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2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3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drawings/drawing4.xml" ContentType="application/vnd.openxmlformats-officedocument.drawing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drawings/drawing5.xml" ContentType="application/vnd.openxmlformats-officedocument.drawing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drawings/drawing6.xml" ContentType="application/vnd.openxmlformats-officedocument.drawing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drawings/drawing7.xml" ContentType="application/vnd.openxmlformats-officedocument.drawing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drawings/drawing8.xml" ContentType="application/vnd.openxmlformats-officedocument.drawing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drawings/drawing9.xml" ContentType="application/vnd.openxmlformats-officedocument.drawing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drawings/drawing10.xml" ContentType="application/vnd.openxmlformats-officedocument.drawing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drawings/drawing11.xml" ContentType="application/vnd.openxmlformats-officedocument.drawing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drawings/drawing12.xml" ContentType="application/vnd.openxmlformats-officedocument.drawing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vnatelj\Downloads\"/>
    </mc:Choice>
  </mc:AlternateContent>
  <bookViews>
    <workbookView xWindow="0" yWindow="0" windowWidth="28800" windowHeight="12330" activeTab="1"/>
  </bookViews>
  <sheets>
    <sheet name="PODACI" sheetId="27" r:id="rId1"/>
    <sheet name="SIJEČANJ 2026" sheetId="28" r:id="rId2"/>
    <sheet name="VELJAČA 2026" sheetId="29" r:id="rId3"/>
    <sheet name="OŽUJAK 2026" sheetId="30" r:id="rId4"/>
    <sheet name="TRAVANJ 2026" sheetId="31" r:id="rId5"/>
    <sheet name="SVIBANJ 2026" sheetId="32" r:id="rId6"/>
    <sheet name="LIPANJ 2026" sheetId="33" r:id="rId7"/>
    <sheet name="SRPANJ 2026" sheetId="34" r:id="rId8"/>
    <sheet name="KOLOVOZ 2026" sheetId="35" r:id="rId9"/>
    <sheet name="RUJAN 2026" sheetId="36" r:id="rId10"/>
    <sheet name="LISTOPAD 2026" sheetId="37" r:id="rId11"/>
    <sheet name="STUDENI 2026" sheetId="38" r:id="rId12"/>
    <sheet name="PROSINAC 2026" sheetId="39" r:id="rId13"/>
  </sheets>
  <calcPr calcId="162913"/>
</workbook>
</file>

<file path=xl/calcChain.xml><?xml version="1.0" encoding="utf-8"?>
<calcChain xmlns="http://schemas.openxmlformats.org/spreadsheetml/2006/main">
  <c r="G22" i="28" l="1"/>
  <c r="H22" i="28"/>
  <c r="F39" i="29" l="1"/>
  <c r="F41" i="39" l="1"/>
  <c r="F40" i="39"/>
  <c r="F39" i="39"/>
  <c r="F38" i="39"/>
  <c r="F37" i="39"/>
  <c r="F36" i="39"/>
  <c r="F35" i="39"/>
  <c r="F34" i="39"/>
  <c r="F33" i="39"/>
  <c r="F32" i="39"/>
  <c r="F31" i="39"/>
  <c r="F30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H10" i="39"/>
  <c r="G10" i="39"/>
  <c r="C7" i="39"/>
  <c r="B11" i="39" s="1"/>
  <c r="A6" i="39"/>
  <c r="C4" i="39"/>
  <c r="A4" i="39"/>
  <c r="C3" i="39"/>
  <c r="A3" i="39"/>
  <c r="C2" i="39"/>
  <c r="A2" i="39"/>
  <c r="A1" i="39"/>
  <c r="F40" i="38"/>
  <c r="F39" i="38"/>
  <c r="F38" i="38"/>
  <c r="F37" i="38"/>
  <c r="F36" i="38"/>
  <c r="F35" i="38"/>
  <c r="F34" i="38"/>
  <c r="F33" i="38"/>
  <c r="F32" i="38"/>
  <c r="F31" i="38"/>
  <c r="F30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H10" i="38"/>
  <c r="G10" i="38"/>
  <c r="C7" i="38"/>
  <c r="B11" i="38" s="1"/>
  <c r="C11" i="38" s="1"/>
  <c r="A6" i="38"/>
  <c r="C4" i="38"/>
  <c r="A4" i="38"/>
  <c r="C3" i="38"/>
  <c r="A3" i="38"/>
  <c r="C2" i="38"/>
  <c r="A2" i="38"/>
  <c r="A1" i="38"/>
  <c r="F41" i="37"/>
  <c r="F40" i="37"/>
  <c r="F39" i="37"/>
  <c r="F38" i="37"/>
  <c r="F37" i="37"/>
  <c r="F36" i="37"/>
  <c r="F35" i="37"/>
  <c r="F34" i="37"/>
  <c r="F33" i="37"/>
  <c r="F32" i="37"/>
  <c r="F31" i="37"/>
  <c r="F30" i="37"/>
  <c r="F29" i="37"/>
  <c r="F28" i="37"/>
  <c r="F27" i="37"/>
  <c r="F26" i="37"/>
  <c r="F25" i="37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H10" i="37"/>
  <c r="G10" i="37"/>
  <c r="C7" i="37"/>
  <c r="B11" i="37" s="1"/>
  <c r="B12" i="37" s="1"/>
  <c r="A6" i="37"/>
  <c r="C4" i="37"/>
  <c r="A4" i="37"/>
  <c r="C3" i="37"/>
  <c r="A3" i="37"/>
  <c r="C2" i="37"/>
  <c r="A2" i="37"/>
  <c r="A1" i="37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H10" i="36"/>
  <c r="H11" i="36" s="1"/>
  <c r="G10" i="36"/>
  <c r="G11" i="36" s="1"/>
  <c r="C7" i="36"/>
  <c r="B11" i="36" s="1"/>
  <c r="B12" i="36" s="1"/>
  <c r="A6" i="36"/>
  <c r="C4" i="36"/>
  <c r="A4" i="36"/>
  <c r="C3" i="36"/>
  <c r="A3" i="36"/>
  <c r="C2" i="36"/>
  <c r="A2" i="36"/>
  <c r="A1" i="36"/>
  <c r="F41" i="35"/>
  <c r="F40" i="35"/>
  <c r="F39" i="35"/>
  <c r="F38" i="35"/>
  <c r="F37" i="35"/>
  <c r="F36" i="35"/>
  <c r="F35" i="35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H10" i="35"/>
  <c r="G10" i="35"/>
  <c r="C7" i="35"/>
  <c r="B11" i="35" s="1"/>
  <c r="B12" i="35" s="1"/>
  <c r="A6" i="35"/>
  <c r="C4" i="35"/>
  <c r="A4" i="35"/>
  <c r="C3" i="35"/>
  <c r="A3" i="35"/>
  <c r="C2" i="35"/>
  <c r="A2" i="35"/>
  <c r="A1" i="35"/>
  <c r="F41" i="34"/>
  <c r="F40" i="34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H10" i="34"/>
  <c r="H17" i="34" s="1"/>
  <c r="G10" i="34"/>
  <c r="G17" i="34" s="1"/>
  <c r="C7" i="34"/>
  <c r="B11" i="34" s="1"/>
  <c r="B12" i="34" s="1"/>
  <c r="A6" i="34"/>
  <c r="C4" i="34"/>
  <c r="A4" i="34"/>
  <c r="C3" i="34"/>
  <c r="A3" i="34"/>
  <c r="C2" i="34"/>
  <c r="A2" i="34"/>
  <c r="A1" i="34"/>
  <c r="F40" i="33"/>
  <c r="F39" i="33"/>
  <c r="F38" i="33"/>
  <c r="F37" i="33"/>
  <c r="F36" i="33"/>
  <c r="F35" i="33"/>
  <c r="F34" i="33"/>
  <c r="F33" i="33"/>
  <c r="F32" i="33"/>
  <c r="F31" i="33"/>
  <c r="F30" i="33"/>
  <c r="F29" i="33"/>
  <c r="F28" i="33"/>
  <c r="F27" i="33"/>
  <c r="F26" i="33"/>
  <c r="F25" i="33"/>
  <c r="F24" i="33"/>
  <c r="F23" i="33"/>
  <c r="F22" i="33"/>
  <c r="F21" i="33"/>
  <c r="F20" i="33"/>
  <c r="F19" i="33"/>
  <c r="F18" i="33"/>
  <c r="F17" i="33"/>
  <c r="F16" i="33"/>
  <c r="F15" i="33"/>
  <c r="F14" i="33"/>
  <c r="F13" i="33"/>
  <c r="F12" i="33"/>
  <c r="F11" i="33"/>
  <c r="H10" i="33"/>
  <c r="H26" i="33" s="1"/>
  <c r="G10" i="33"/>
  <c r="G26" i="33" s="1"/>
  <c r="C7" i="33"/>
  <c r="B11" i="33" s="1"/>
  <c r="B12" i="33" s="1"/>
  <c r="A6" i="33"/>
  <c r="C4" i="33"/>
  <c r="A4" i="33"/>
  <c r="C3" i="33"/>
  <c r="A3" i="33"/>
  <c r="C2" i="33"/>
  <c r="A2" i="33"/>
  <c r="A1" i="33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H10" i="32"/>
  <c r="G10" i="32"/>
  <c r="C7" i="32"/>
  <c r="B11" i="32" s="1"/>
  <c r="A6" i="32"/>
  <c r="C4" i="32"/>
  <c r="A4" i="32"/>
  <c r="C3" i="32"/>
  <c r="A3" i="32"/>
  <c r="C2" i="32"/>
  <c r="A2" i="32"/>
  <c r="A1" i="32"/>
  <c r="F40" i="31"/>
  <c r="F39" i="31"/>
  <c r="F38" i="31"/>
  <c r="F37" i="31"/>
  <c r="F36" i="31"/>
  <c r="F35" i="31"/>
  <c r="F34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H10" i="31"/>
  <c r="G10" i="31"/>
  <c r="C7" i="31"/>
  <c r="B11" i="31" s="1"/>
  <c r="A6" i="31"/>
  <c r="C4" i="31"/>
  <c r="A4" i="31"/>
  <c r="C3" i="31"/>
  <c r="A3" i="31"/>
  <c r="C2" i="31"/>
  <c r="A2" i="31"/>
  <c r="A1" i="31"/>
  <c r="F41" i="30"/>
  <c r="F40" i="30"/>
  <c r="F39" i="30"/>
  <c r="F38" i="30"/>
  <c r="F37" i="30"/>
  <c r="F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H10" i="30"/>
  <c r="G10" i="30"/>
  <c r="C7" i="30"/>
  <c r="B11" i="30" s="1"/>
  <c r="A6" i="30"/>
  <c r="C4" i="30"/>
  <c r="A4" i="30"/>
  <c r="C3" i="30"/>
  <c r="A3" i="30"/>
  <c r="C2" i="30"/>
  <c r="A2" i="30"/>
  <c r="A1" i="30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H10" i="29"/>
  <c r="G10" i="29"/>
  <c r="C7" i="29"/>
  <c r="B11" i="29" s="1"/>
  <c r="B12" i="29" s="1"/>
  <c r="A6" i="29"/>
  <c r="C4" i="29"/>
  <c r="A4" i="29"/>
  <c r="C3" i="29"/>
  <c r="A3" i="29"/>
  <c r="C2" i="29"/>
  <c r="A2" i="29"/>
  <c r="A1" i="29"/>
  <c r="F41" i="28"/>
  <c r="F40" i="28"/>
  <c r="F39" i="28"/>
  <c r="F38" i="28"/>
  <c r="F37" i="28"/>
  <c r="F36" i="28"/>
  <c r="F35" i="28"/>
  <c r="F34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H10" i="28"/>
  <c r="G10" i="28"/>
  <c r="G29" i="28" s="1"/>
  <c r="C7" i="28"/>
  <c r="B11" i="28" s="1"/>
  <c r="A6" i="28"/>
  <c r="C4" i="28"/>
  <c r="A4" i="28"/>
  <c r="C3" i="28"/>
  <c r="A3" i="28"/>
  <c r="C2" i="28"/>
  <c r="A2" i="28"/>
  <c r="A1" i="28"/>
  <c r="G15" i="28" l="1"/>
  <c r="H15" i="28"/>
  <c r="G36" i="28"/>
  <c r="H36" i="28"/>
  <c r="G33" i="29"/>
  <c r="H33" i="29"/>
  <c r="G12" i="30"/>
  <c r="H12" i="30"/>
  <c r="G26" i="30"/>
  <c r="H26" i="30"/>
  <c r="G40" i="30"/>
  <c r="H40" i="30"/>
  <c r="G30" i="31"/>
  <c r="H30" i="31"/>
  <c r="G11" i="33"/>
  <c r="H11" i="33"/>
  <c r="G25" i="33"/>
  <c r="H25" i="33"/>
  <c r="G39" i="33"/>
  <c r="H39" i="33"/>
  <c r="G16" i="34"/>
  <c r="H16" i="34"/>
  <c r="G30" i="34"/>
  <c r="H30" i="34"/>
  <c r="G20" i="35"/>
  <c r="H20" i="35"/>
  <c r="G34" i="35"/>
  <c r="H34" i="35"/>
  <c r="G24" i="36"/>
  <c r="H24" i="36"/>
  <c r="G38" i="36"/>
  <c r="H38" i="36"/>
  <c r="G15" i="37"/>
  <c r="H15" i="37"/>
  <c r="G29" i="37"/>
  <c r="H29" i="37"/>
  <c r="G19" i="38"/>
  <c r="H19" i="38"/>
  <c r="G33" i="38"/>
  <c r="H33" i="38"/>
  <c r="G24" i="39"/>
  <c r="H24" i="39"/>
  <c r="G38" i="39"/>
  <c r="H38" i="39"/>
  <c r="H29" i="28"/>
  <c r="G12" i="29"/>
  <c r="H12" i="29"/>
  <c r="G26" i="29"/>
  <c r="H26" i="29"/>
  <c r="G19" i="30"/>
  <c r="H19" i="30"/>
  <c r="G33" i="30"/>
  <c r="H33" i="30"/>
  <c r="G37" i="31"/>
  <c r="H37" i="31"/>
  <c r="G14" i="32"/>
  <c r="H14" i="32"/>
  <c r="G28" i="32"/>
  <c r="H28" i="32"/>
  <c r="G18" i="33"/>
  <c r="H18" i="33"/>
  <c r="G23" i="34"/>
  <c r="H23" i="34"/>
  <c r="G37" i="34"/>
  <c r="H37" i="34"/>
  <c r="G13" i="35"/>
  <c r="H13" i="35"/>
  <c r="G27" i="35"/>
  <c r="H27" i="35"/>
  <c r="H41" i="35"/>
  <c r="G41" i="35"/>
  <c r="G17" i="36"/>
  <c r="H17" i="36"/>
  <c r="G31" i="36"/>
  <c r="H31" i="36"/>
  <c r="G22" i="37"/>
  <c r="H22" i="37"/>
  <c r="G36" i="37"/>
  <c r="H36" i="37"/>
  <c r="G12" i="38"/>
  <c r="H12" i="38"/>
  <c r="G26" i="38"/>
  <c r="H26" i="38"/>
  <c r="G17" i="39"/>
  <c r="H17" i="39"/>
  <c r="G31" i="39"/>
  <c r="H31" i="39"/>
  <c r="H40" i="38"/>
  <c r="G40" i="38"/>
  <c r="H29" i="33"/>
  <c r="G29" i="33"/>
  <c r="G35" i="32"/>
  <c r="H35" i="32"/>
  <c r="G21" i="32"/>
  <c r="H21" i="32"/>
  <c r="G24" i="31"/>
  <c r="H24" i="31"/>
  <c r="G23" i="31"/>
  <c r="H23" i="31"/>
  <c r="G19" i="29"/>
  <c r="H19" i="29"/>
  <c r="H27" i="30"/>
  <c r="H20" i="30"/>
  <c r="H13" i="30"/>
  <c r="H34" i="30"/>
  <c r="H36" i="29"/>
  <c r="H14" i="29"/>
  <c r="H29" i="29"/>
  <c r="H37" i="29"/>
  <c r="H22" i="29"/>
  <c r="H30" i="29"/>
  <c r="H23" i="29"/>
  <c r="H13" i="29"/>
  <c r="H17" i="31"/>
  <c r="H11" i="31"/>
  <c r="H38" i="31"/>
  <c r="H32" i="39"/>
  <c r="H39" i="39"/>
  <c r="H31" i="28"/>
  <c r="H37" i="28"/>
  <c r="H23" i="28"/>
  <c r="H38" i="28"/>
  <c r="H24" i="28"/>
  <c r="H30" i="28"/>
  <c r="H17" i="28"/>
  <c r="H29" i="32"/>
  <c r="H22" i="32"/>
  <c r="H37" i="37"/>
  <c r="H16" i="37"/>
  <c r="G13" i="30"/>
  <c r="G27" i="30"/>
  <c r="G34" i="30"/>
  <c r="G20" i="30"/>
  <c r="G22" i="29"/>
  <c r="G30" i="29"/>
  <c r="G36" i="29"/>
  <c r="G14" i="29"/>
  <c r="G23" i="29"/>
  <c r="G29" i="29"/>
  <c r="G37" i="29"/>
  <c r="G13" i="29"/>
  <c r="G17" i="31"/>
  <c r="G38" i="31"/>
  <c r="G11" i="31"/>
  <c r="G39" i="39"/>
  <c r="G32" i="39"/>
  <c r="G38" i="28"/>
  <c r="G31" i="28"/>
  <c r="G24" i="28"/>
  <c r="G37" i="28"/>
  <c r="G30" i="28"/>
  <c r="G23" i="28"/>
  <c r="G17" i="28"/>
  <c r="G22" i="32"/>
  <c r="G29" i="32"/>
  <c r="G37" i="37"/>
  <c r="G16" i="37"/>
  <c r="G25" i="39"/>
  <c r="H25" i="39"/>
  <c r="H18" i="39"/>
  <c r="G18" i="39"/>
  <c r="G11" i="39"/>
  <c r="H11" i="39"/>
  <c r="H34" i="38"/>
  <c r="G34" i="38"/>
  <c r="H27" i="38"/>
  <c r="G27" i="38"/>
  <c r="H20" i="38"/>
  <c r="G20" i="38"/>
  <c r="G13" i="38"/>
  <c r="H13" i="38"/>
  <c r="G23" i="37"/>
  <c r="H23" i="37"/>
  <c r="H30" i="37"/>
  <c r="G30" i="37"/>
  <c r="G18" i="36"/>
  <c r="H18" i="36"/>
  <c r="H25" i="36"/>
  <c r="G25" i="36"/>
  <c r="H32" i="36"/>
  <c r="G32" i="36"/>
  <c r="H39" i="36"/>
  <c r="G39" i="36"/>
  <c r="G28" i="35"/>
  <c r="H28" i="35"/>
  <c r="G21" i="35"/>
  <c r="H21" i="35"/>
  <c r="H14" i="35"/>
  <c r="G14" i="35"/>
  <c r="G35" i="35"/>
  <c r="H35" i="35"/>
  <c r="G38" i="34"/>
  <c r="H38" i="34"/>
  <c r="H31" i="34"/>
  <c r="G31" i="34"/>
  <c r="G24" i="34"/>
  <c r="H24" i="34"/>
  <c r="G33" i="33"/>
  <c r="H33" i="33"/>
  <c r="H40" i="33"/>
  <c r="G40" i="33"/>
  <c r="H19" i="33"/>
  <c r="G19" i="33"/>
  <c r="H12" i="33"/>
  <c r="G12" i="33"/>
  <c r="G36" i="32"/>
  <c r="H36" i="32"/>
  <c r="G15" i="32"/>
  <c r="H15" i="32"/>
  <c r="G31" i="31"/>
  <c r="H31" i="31"/>
  <c r="H41" i="30"/>
  <c r="G41" i="30"/>
  <c r="G20" i="29"/>
  <c r="H20" i="29"/>
  <c r="G21" i="29"/>
  <c r="H21" i="29"/>
  <c r="H27" i="29"/>
  <c r="G27" i="29"/>
  <c r="G28" i="29"/>
  <c r="H28" i="29"/>
  <c r="G35" i="29"/>
  <c r="H35" i="29"/>
  <c r="G34" i="29"/>
  <c r="H34" i="29"/>
  <c r="H20" i="28"/>
  <c r="H18" i="28"/>
  <c r="H25" i="28"/>
  <c r="H33" i="28"/>
  <c r="H28" i="39"/>
  <c r="H14" i="39"/>
  <c r="H21" i="39"/>
  <c r="H15" i="30"/>
  <c r="H14" i="30"/>
  <c r="H16" i="30"/>
  <c r="H23" i="30"/>
  <c r="H16" i="35"/>
  <c r="H17" i="35"/>
  <c r="H31" i="35"/>
  <c r="H38" i="35"/>
  <c r="H24" i="35"/>
  <c r="H13" i="33"/>
  <c r="H14" i="33"/>
  <c r="H15" i="33"/>
  <c r="H22" i="33"/>
  <c r="H36" i="33"/>
  <c r="H38" i="32"/>
  <c r="H17" i="32"/>
  <c r="H37" i="32"/>
  <c r="H16" i="32"/>
  <c r="H25" i="32"/>
  <c r="H39" i="32"/>
  <c r="H18" i="32"/>
  <c r="H13" i="36"/>
  <c r="H12" i="36"/>
  <c r="H35" i="36"/>
  <c r="H28" i="36"/>
  <c r="H14" i="36"/>
  <c r="H21" i="36"/>
  <c r="H39" i="37"/>
  <c r="H38" i="37"/>
  <c r="H32" i="37"/>
  <c r="H11" i="37"/>
  <c r="H31" i="37"/>
  <c r="H12" i="37"/>
  <c r="H40" i="37"/>
  <c r="H26" i="37"/>
  <c r="H19" i="37"/>
  <c r="H33" i="37"/>
  <c r="H20" i="31"/>
  <c r="H26" i="31"/>
  <c r="H32" i="31"/>
  <c r="H27" i="31"/>
  <c r="H33" i="31"/>
  <c r="H39" i="31"/>
  <c r="H18" i="31"/>
  <c r="H34" i="31"/>
  <c r="H40" i="31"/>
  <c r="H13" i="31"/>
  <c r="H19" i="31"/>
  <c r="H25" i="31"/>
  <c r="H12" i="31"/>
  <c r="H13" i="34"/>
  <c r="H16" i="38"/>
  <c r="H30" i="38"/>
  <c r="H23" i="38"/>
  <c r="H37" i="38"/>
  <c r="G14" i="30"/>
  <c r="G15" i="30"/>
  <c r="G16" i="30"/>
  <c r="G23" i="30"/>
  <c r="G16" i="35"/>
  <c r="G38" i="35"/>
  <c r="G24" i="35"/>
  <c r="G31" i="35"/>
  <c r="G17" i="35"/>
  <c r="G11" i="37"/>
  <c r="G31" i="37"/>
  <c r="G39" i="37"/>
  <c r="G32" i="37"/>
  <c r="G38" i="37"/>
  <c r="G26" i="37"/>
  <c r="G19" i="37"/>
  <c r="G33" i="37"/>
  <c r="G12" i="37"/>
  <c r="G40" i="37"/>
  <c r="G13" i="33"/>
  <c r="G14" i="33"/>
  <c r="G36" i="33"/>
  <c r="G22" i="33"/>
  <c r="G15" i="33"/>
  <c r="G13" i="31"/>
  <c r="G19" i="31"/>
  <c r="G25" i="31"/>
  <c r="G39" i="31"/>
  <c r="G18" i="31"/>
  <c r="G34" i="31"/>
  <c r="G20" i="31"/>
  <c r="G26" i="31"/>
  <c r="G32" i="31"/>
  <c r="G12" i="31"/>
  <c r="G33" i="31"/>
  <c r="G40" i="31"/>
  <c r="G27" i="31"/>
  <c r="G13" i="34"/>
  <c r="G30" i="38"/>
  <c r="G23" i="38"/>
  <c r="G37" i="38"/>
  <c r="G16" i="38"/>
  <c r="G25" i="28"/>
  <c r="G18" i="28"/>
  <c r="G33" i="28"/>
  <c r="G37" i="32"/>
  <c r="G38" i="32"/>
  <c r="G17" i="32"/>
  <c r="G16" i="32"/>
  <c r="G39" i="32"/>
  <c r="G18" i="32"/>
  <c r="G25" i="32"/>
  <c r="G12" i="36"/>
  <c r="G13" i="36"/>
  <c r="G35" i="36"/>
  <c r="G14" i="36"/>
  <c r="G28" i="36"/>
  <c r="G21" i="36"/>
  <c r="G21" i="39"/>
  <c r="G14" i="39"/>
  <c r="G28" i="39"/>
  <c r="H12" i="39"/>
  <c r="G12" i="39"/>
  <c r="H13" i="39"/>
  <c r="G13" i="39"/>
  <c r="H20" i="39"/>
  <c r="G20" i="39"/>
  <c r="H19" i="39"/>
  <c r="G19" i="39"/>
  <c r="H27" i="39"/>
  <c r="G27" i="39"/>
  <c r="H26" i="39"/>
  <c r="G26" i="39"/>
  <c r="H34" i="39"/>
  <c r="G34" i="39"/>
  <c r="H33" i="39"/>
  <c r="G33" i="39"/>
  <c r="H41" i="39"/>
  <c r="G41" i="39"/>
  <c r="H40" i="39"/>
  <c r="G40" i="39"/>
  <c r="H36" i="38"/>
  <c r="G36" i="38"/>
  <c r="H35" i="38"/>
  <c r="G35" i="38"/>
  <c r="H29" i="38"/>
  <c r="G29" i="38"/>
  <c r="H22" i="38"/>
  <c r="G22" i="38"/>
  <c r="H21" i="38"/>
  <c r="G21" i="38"/>
  <c r="H15" i="38"/>
  <c r="G15" i="38"/>
  <c r="H14" i="38"/>
  <c r="G14" i="38"/>
  <c r="H25" i="37"/>
  <c r="G25" i="37"/>
  <c r="H24" i="37"/>
  <c r="G24" i="37"/>
  <c r="H18" i="37"/>
  <c r="G18" i="37"/>
  <c r="H17" i="37"/>
  <c r="G17" i="37"/>
  <c r="H20" i="36"/>
  <c r="G20" i="36"/>
  <c r="H19" i="36"/>
  <c r="G19" i="36"/>
  <c r="H26" i="36"/>
  <c r="G26" i="36"/>
  <c r="H27" i="36"/>
  <c r="G27" i="36"/>
  <c r="H34" i="36"/>
  <c r="G34" i="36"/>
  <c r="H33" i="36"/>
  <c r="G33" i="36"/>
  <c r="G40" i="36"/>
  <c r="H40" i="36"/>
  <c r="H23" i="35"/>
  <c r="G23" i="35"/>
  <c r="H22" i="35"/>
  <c r="G22" i="35"/>
  <c r="H30" i="35"/>
  <c r="G30" i="35"/>
  <c r="H29" i="35"/>
  <c r="G29" i="35"/>
  <c r="H37" i="35"/>
  <c r="G37" i="35"/>
  <c r="H36" i="35"/>
  <c r="G36" i="35"/>
  <c r="H19" i="34"/>
  <c r="G19" i="34"/>
  <c r="H18" i="34"/>
  <c r="G18" i="34"/>
  <c r="H12" i="34"/>
  <c r="G12" i="34"/>
  <c r="H11" i="34"/>
  <c r="G11" i="34"/>
  <c r="H26" i="34"/>
  <c r="G26" i="34"/>
  <c r="H25" i="34"/>
  <c r="G25" i="34"/>
  <c r="H33" i="34"/>
  <c r="G33" i="34"/>
  <c r="H32" i="34"/>
  <c r="G32" i="34"/>
  <c r="H40" i="34"/>
  <c r="G40" i="34"/>
  <c r="H39" i="34"/>
  <c r="G39" i="34"/>
  <c r="H21" i="33"/>
  <c r="G21" i="33"/>
  <c r="H20" i="33"/>
  <c r="G20" i="33"/>
  <c r="H28" i="33"/>
  <c r="G28" i="33"/>
  <c r="H27" i="33"/>
  <c r="G27" i="33"/>
  <c r="H35" i="33"/>
  <c r="G35" i="33"/>
  <c r="H34" i="33"/>
  <c r="G34" i="33"/>
  <c r="H31" i="32"/>
  <c r="G31" i="32"/>
  <c r="H30" i="32"/>
  <c r="G30" i="32"/>
  <c r="H24" i="32"/>
  <c r="G24" i="32"/>
  <c r="H23" i="32"/>
  <c r="G23" i="32"/>
  <c r="H29" i="30"/>
  <c r="G29" i="30"/>
  <c r="H28" i="30"/>
  <c r="G28" i="30"/>
  <c r="H22" i="30"/>
  <c r="G22" i="30"/>
  <c r="H21" i="30"/>
  <c r="G21" i="30"/>
  <c r="H36" i="30"/>
  <c r="G36" i="30"/>
  <c r="H35" i="30"/>
  <c r="G35" i="30"/>
  <c r="G15" i="29"/>
  <c r="H15" i="29"/>
  <c r="H32" i="28"/>
  <c r="G32" i="28"/>
  <c r="H39" i="28"/>
  <c r="G39" i="28"/>
  <c r="G32" i="32"/>
  <c r="H32" i="32"/>
  <c r="G30" i="30"/>
  <c r="H30" i="30"/>
  <c r="G37" i="30"/>
  <c r="H37" i="30"/>
  <c r="G16" i="29"/>
  <c r="H16" i="29"/>
  <c r="G26" i="28"/>
  <c r="H26" i="28"/>
  <c r="G19" i="28"/>
  <c r="H19" i="28"/>
  <c r="G12" i="28"/>
  <c r="H12" i="28"/>
  <c r="G40" i="28"/>
  <c r="H40" i="28"/>
  <c r="H41" i="34"/>
  <c r="G41" i="34"/>
  <c r="G34" i="34"/>
  <c r="H34" i="34"/>
  <c r="G27" i="34"/>
  <c r="H27" i="34"/>
  <c r="G20" i="34"/>
  <c r="H20" i="34"/>
  <c r="F44" i="35"/>
  <c r="D44" i="35" s="1"/>
  <c r="F44" i="28"/>
  <c r="D44" i="28" s="1"/>
  <c r="F44" i="39"/>
  <c r="D44" i="39" s="1"/>
  <c r="B12" i="39"/>
  <c r="C11" i="39"/>
  <c r="F44" i="38"/>
  <c r="D44" i="38" s="1"/>
  <c r="B12" i="38"/>
  <c r="C11" i="37"/>
  <c r="C12" i="37"/>
  <c r="B13" i="37"/>
  <c r="F44" i="37"/>
  <c r="D44" i="37" s="1"/>
  <c r="F44" i="36"/>
  <c r="D44" i="36" s="1"/>
  <c r="B13" i="36"/>
  <c r="C12" i="36"/>
  <c r="C11" i="36"/>
  <c r="B13" i="35"/>
  <c r="C12" i="35"/>
  <c r="C11" i="35"/>
  <c r="C11" i="34"/>
  <c r="C12" i="34"/>
  <c r="B13" i="34"/>
  <c r="F44" i="34"/>
  <c r="D44" i="34" s="1"/>
  <c r="F44" i="33"/>
  <c r="D44" i="33" s="1"/>
  <c r="B13" i="33"/>
  <c r="C12" i="33"/>
  <c r="C11" i="33"/>
  <c r="F44" i="32"/>
  <c r="D44" i="32" s="1"/>
  <c r="C11" i="32"/>
  <c r="B12" i="32"/>
  <c r="F44" i="31"/>
  <c r="D44" i="31" s="1"/>
  <c r="B12" i="31"/>
  <c r="C11" i="31"/>
  <c r="F44" i="30"/>
  <c r="D44" i="30" s="1"/>
  <c r="B12" i="30"/>
  <c r="C11" i="30"/>
  <c r="B13" i="29"/>
  <c r="C12" i="29"/>
  <c r="F44" i="29"/>
  <c r="D44" i="29" s="1"/>
  <c r="C11" i="29"/>
  <c r="B12" i="28"/>
  <c r="C11" i="28"/>
  <c r="G20" i="28"/>
  <c r="H44" i="35" l="1"/>
  <c r="H44" i="38"/>
  <c r="H44" i="30"/>
  <c r="G44" i="29"/>
  <c r="G44" i="35"/>
  <c r="H44" i="39"/>
  <c r="G44" i="39"/>
  <c r="C12" i="39"/>
  <c r="B13" i="39"/>
  <c r="B13" i="38"/>
  <c r="C12" i="38"/>
  <c r="G44" i="38"/>
  <c r="B14" i="37"/>
  <c r="C13" i="37"/>
  <c r="G44" i="37"/>
  <c r="H44" i="37"/>
  <c r="H44" i="36"/>
  <c r="G44" i="36"/>
  <c r="B14" i="36"/>
  <c r="C13" i="36"/>
  <c r="B14" i="35"/>
  <c r="C13" i="35"/>
  <c r="H44" i="34"/>
  <c r="B14" i="34"/>
  <c r="C13" i="34"/>
  <c r="G44" i="34"/>
  <c r="H44" i="33"/>
  <c r="G44" i="33"/>
  <c r="B14" i="33"/>
  <c r="C13" i="33"/>
  <c r="H44" i="32"/>
  <c r="B13" i="32"/>
  <c r="C12" i="32"/>
  <c r="G44" i="32"/>
  <c r="H44" i="31"/>
  <c r="G44" i="31"/>
  <c r="B13" i="31"/>
  <c r="C12" i="31"/>
  <c r="G44" i="30"/>
  <c r="B13" i="30"/>
  <c r="C12" i="30"/>
  <c r="H44" i="29"/>
  <c r="B14" i="29"/>
  <c r="C13" i="29"/>
  <c r="G44" i="28"/>
  <c r="H44" i="28"/>
  <c r="C12" i="28"/>
  <c r="B13" i="28"/>
  <c r="G49" i="35" l="1"/>
  <c r="G49" i="39"/>
  <c r="G49" i="38"/>
  <c r="G49" i="37"/>
  <c r="G49" i="36"/>
  <c r="G49" i="33"/>
  <c r="G49" i="32"/>
  <c r="G49" i="31"/>
  <c r="G49" i="30"/>
  <c r="G49" i="29"/>
  <c r="G49" i="34"/>
  <c r="G49" i="28"/>
  <c r="B14" i="39"/>
  <c r="C13" i="39"/>
  <c r="B14" i="38"/>
  <c r="C13" i="38"/>
  <c r="B15" i="37"/>
  <c r="C14" i="37"/>
  <c r="B15" i="36"/>
  <c r="C14" i="36"/>
  <c r="B15" i="35"/>
  <c r="C14" i="35"/>
  <c r="B15" i="34"/>
  <c r="C14" i="34"/>
  <c r="C14" i="33"/>
  <c r="B15" i="33"/>
  <c r="B14" i="32"/>
  <c r="C13" i="32"/>
  <c r="B14" i="31"/>
  <c r="C13" i="31"/>
  <c r="B14" i="30"/>
  <c r="C13" i="30"/>
  <c r="B15" i="29"/>
  <c r="C14" i="29"/>
  <c r="B14" i="28"/>
  <c r="C13" i="28"/>
  <c r="B15" i="39" l="1"/>
  <c r="C14" i="39"/>
  <c r="C14" i="38"/>
  <c r="B15" i="38"/>
  <c r="B16" i="37"/>
  <c r="C15" i="37"/>
  <c r="B16" i="36"/>
  <c r="C15" i="36"/>
  <c r="B16" i="35"/>
  <c r="C15" i="35"/>
  <c r="B16" i="34"/>
  <c r="C15" i="34"/>
  <c r="B16" i="33"/>
  <c r="C15" i="33"/>
  <c r="B15" i="32"/>
  <c r="C14" i="32"/>
  <c r="B15" i="31"/>
  <c r="C14" i="31"/>
  <c r="B15" i="30"/>
  <c r="C14" i="30"/>
  <c r="B16" i="29"/>
  <c r="C15" i="29"/>
  <c r="B15" i="28"/>
  <c r="C14" i="28"/>
  <c r="C15" i="39" l="1"/>
  <c r="B16" i="39"/>
  <c r="C15" i="38"/>
  <c r="B16" i="38"/>
  <c r="B17" i="37"/>
  <c r="C16" i="37"/>
  <c r="B17" i="36"/>
  <c r="C16" i="36"/>
  <c r="B17" i="35"/>
  <c r="C16" i="35"/>
  <c r="B17" i="34"/>
  <c r="C16" i="34"/>
  <c r="B17" i="33"/>
  <c r="C16" i="33"/>
  <c r="B16" i="32"/>
  <c r="C15" i="32"/>
  <c r="C15" i="31"/>
  <c r="B16" i="31"/>
  <c r="C15" i="30"/>
  <c r="B16" i="30"/>
  <c r="B17" i="29"/>
  <c r="C16" i="29"/>
  <c r="C15" i="28"/>
  <c r="B16" i="28"/>
  <c r="B17" i="39" l="1"/>
  <c r="C16" i="39"/>
  <c r="B17" i="38"/>
  <c r="C16" i="38"/>
  <c r="B18" i="37"/>
  <c r="C17" i="37"/>
  <c r="B18" i="36"/>
  <c r="C17" i="36"/>
  <c r="B18" i="35"/>
  <c r="C17" i="35"/>
  <c r="B18" i="34"/>
  <c r="C17" i="34"/>
  <c r="B18" i="33"/>
  <c r="C17" i="33"/>
  <c r="C16" i="32"/>
  <c r="B17" i="32"/>
  <c r="C16" i="31"/>
  <c r="B17" i="31"/>
  <c r="B17" i="30"/>
  <c r="C16" i="30"/>
  <c r="B18" i="29"/>
  <c r="C17" i="29"/>
  <c r="B17" i="28"/>
  <c r="C16" i="28"/>
  <c r="B18" i="39" l="1"/>
  <c r="C17" i="39"/>
  <c r="B18" i="38"/>
  <c r="C17" i="38"/>
  <c r="B19" i="37"/>
  <c r="C18" i="37"/>
  <c r="B19" i="36"/>
  <c r="C18" i="36"/>
  <c r="B19" i="35"/>
  <c r="C18" i="35"/>
  <c r="B19" i="34"/>
  <c r="C18" i="34"/>
  <c r="B19" i="33"/>
  <c r="C18" i="33"/>
  <c r="B18" i="32"/>
  <c r="C17" i="32"/>
  <c r="B18" i="31"/>
  <c r="C17" i="31"/>
  <c r="B18" i="30"/>
  <c r="C17" i="30"/>
  <c r="C18" i="29"/>
  <c r="B19" i="29"/>
  <c r="B18" i="28"/>
  <c r="C17" i="28"/>
  <c r="B19" i="39" l="1"/>
  <c r="C18" i="39"/>
  <c r="B19" i="38"/>
  <c r="C18" i="38"/>
  <c r="B20" i="37"/>
  <c r="C19" i="37"/>
  <c r="B20" i="36"/>
  <c r="C19" i="36"/>
  <c r="B20" i="35"/>
  <c r="C19" i="35"/>
  <c r="B20" i="34"/>
  <c r="C19" i="34"/>
  <c r="C19" i="33"/>
  <c r="B20" i="33"/>
  <c r="B19" i="32"/>
  <c r="C18" i="32"/>
  <c r="B19" i="31"/>
  <c r="C18" i="31"/>
  <c r="B19" i="30"/>
  <c r="C18" i="30"/>
  <c r="B20" i="29"/>
  <c r="C19" i="29"/>
  <c r="B19" i="28"/>
  <c r="C18" i="28"/>
  <c r="B20" i="39" l="1"/>
  <c r="C19" i="39"/>
  <c r="B20" i="38"/>
  <c r="C19" i="38"/>
  <c r="B21" i="37"/>
  <c r="C20" i="37"/>
  <c r="B21" i="36"/>
  <c r="C20" i="36"/>
  <c r="B21" i="35"/>
  <c r="C20" i="35"/>
  <c r="B21" i="34"/>
  <c r="C20" i="34"/>
  <c r="B21" i="33"/>
  <c r="C20" i="33"/>
  <c r="C19" i="32"/>
  <c r="B20" i="32"/>
  <c r="C19" i="31"/>
  <c r="B20" i="31"/>
  <c r="C19" i="30"/>
  <c r="B20" i="30"/>
  <c r="B21" i="29"/>
  <c r="C20" i="29"/>
  <c r="B20" i="28"/>
  <c r="C19" i="28"/>
  <c r="C20" i="39" l="1"/>
  <c r="B21" i="39"/>
  <c r="B21" i="38"/>
  <c r="C20" i="38"/>
  <c r="B22" i="37"/>
  <c r="C21" i="37"/>
  <c r="B22" i="36"/>
  <c r="C21" i="36"/>
  <c r="B22" i="35"/>
  <c r="C21" i="35"/>
  <c r="B22" i="34"/>
  <c r="C21" i="34"/>
  <c r="B22" i="33"/>
  <c r="C21" i="33"/>
  <c r="B21" i="32"/>
  <c r="C20" i="32"/>
  <c r="B21" i="31"/>
  <c r="C20" i="31"/>
  <c r="B21" i="30"/>
  <c r="C20" i="30"/>
  <c r="B22" i="29"/>
  <c r="C21" i="29"/>
  <c r="C20" i="28"/>
  <c r="B21" i="28"/>
  <c r="B22" i="39" l="1"/>
  <c r="C21" i="39"/>
  <c r="B22" i="38"/>
  <c r="C21" i="38"/>
  <c r="B23" i="37"/>
  <c r="C22" i="37"/>
  <c r="B23" i="36"/>
  <c r="C22" i="36"/>
  <c r="C22" i="35"/>
  <c r="B23" i="35"/>
  <c r="B23" i="34"/>
  <c r="C22" i="34"/>
  <c r="C22" i="33"/>
  <c r="B23" i="33"/>
  <c r="B22" i="32"/>
  <c r="C21" i="32"/>
  <c r="B22" i="31"/>
  <c r="C21" i="31"/>
  <c r="B22" i="30"/>
  <c r="C21" i="30"/>
  <c r="B23" i="29"/>
  <c r="C22" i="29"/>
  <c r="B22" i="28"/>
  <c r="C21" i="28"/>
  <c r="B23" i="39" l="1"/>
  <c r="C22" i="39"/>
  <c r="C22" i="38"/>
  <c r="B23" i="38"/>
  <c r="C23" i="37"/>
  <c r="B24" i="37"/>
  <c r="B24" i="36"/>
  <c r="C23" i="36"/>
  <c r="B24" i="35"/>
  <c r="C23" i="35"/>
  <c r="C23" i="34"/>
  <c r="B24" i="34"/>
  <c r="B24" i="33"/>
  <c r="C23" i="33"/>
  <c r="B23" i="32"/>
  <c r="C22" i="32"/>
  <c r="B23" i="31"/>
  <c r="C22" i="31"/>
  <c r="B23" i="30"/>
  <c r="C22" i="30"/>
  <c r="B24" i="29"/>
  <c r="C23" i="29"/>
  <c r="B23" i="28"/>
  <c r="C22" i="28"/>
  <c r="C23" i="39" l="1"/>
  <c r="B24" i="39"/>
  <c r="B24" i="38"/>
  <c r="C23" i="38"/>
  <c r="B25" i="37"/>
  <c r="C24" i="37"/>
  <c r="B25" i="36"/>
  <c r="C24" i="36"/>
  <c r="B25" i="35"/>
  <c r="C24" i="35"/>
  <c r="B25" i="34"/>
  <c r="C24" i="34"/>
  <c r="B25" i="33"/>
  <c r="C24" i="33"/>
  <c r="B24" i="32"/>
  <c r="C23" i="32"/>
  <c r="B24" i="31"/>
  <c r="C23" i="31"/>
  <c r="B24" i="30"/>
  <c r="C23" i="30"/>
  <c r="B25" i="29"/>
  <c r="C24" i="29"/>
  <c r="B24" i="28"/>
  <c r="C23" i="28"/>
  <c r="B25" i="39" l="1"/>
  <c r="C24" i="39"/>
  <c r="B25" i="38"/>
  <c r="C24" i="38"/>
  <c r="B26" i="37"/>
  <c r="C25" i="37"/>
  <c r="B26" i="36"/>
  <c r="C25" i="36"/>
  <c r="B26" i="35"/>
  <c r="C25" i="35"/>
  <c r="B26" i="34"/>
  <c r="C25" i="34"/>
  <c r="B26" i="33"/>
  <c r="C25" i="33"/>
  <c r="C24" i="32"/>
  <c r="B25" i="32"/>
  <c r="C24" i="31"/>
  <c r="B25" i="31"/>
  <c r="B25" i="30"/>
  <c r="C24" i="30"/>
  <c r="B26" i="29"/>
  <c r="C25" i="29"/>
  <c r="B25" i="28"/>
  <c r="C24" i="28"/>
  <c r="B26" i="39" l="1"/>
  <c r="C25" i="39"/>
  <c r="B26" i="38"/>
  <c r="C25" i="38"/>
  <c r="B27" i="37"/>
  <c r="C26" i="37"/>
  <c r="B27" i="36"/>
  <c r="C26" i="36"/>
  <c r="C26" i="35"/>
  <c r="B27" i="35"/>
  <c r="B27" i="34"/>
  <c r="C26" i="34"/>
  <c r="B27" i="33"/>
  <c r="C26" i="33"/>
  <c r="B26" i="32"/>
  <c r="C25" i="32"/>
  <c r="B26" i="31"/>
  <c r="C25" i="31"/>
  <c r="B26" i="30"/>
  <c r="C25" i="30"/>
  <c r="C26" i="29"/>
  <c r="B27" i="29"/>
  <c r="B26" i="28"/>
  <c r="C25" i="28"/>
  <c r="B27" i="39" l="1"/>
  <c r="C26" i="39"/>
  <c r="C26" i="38"/>
  <c r="B27" i="38"/>
  <c r="C27" i="37"/>
  <c r="B28" i="37"/>
  <c r="B28" i="36"/>
  <c r="C27" i="36"/>
  <c r="B28" i="35"/>
  <c r="C27" i="35"/>
  <c r="C27" i="34"/>
  <c r="B28" i="34"/>
  <c r="C27" i="33"/>
  <c r="B28" i="33"/>
  <c r="B27" i="32"/>
  <c r="C26" i="32"/>
  <c r="B27" i="31"/>
  <c r="C26" i="31"/>
  <c r="B27" i="30"/>
  <c r="C26" i="30"/>
  <c r="B28" i="29"/>
  <c r="C27" i="29"/>
  <c r="B27" i="28"/>
  <c r="C26" i="28"/>
  <c r="B28" i="39" l="1"/>
  <c r="C27" i="39"/>
  <c r="B28" i="38"/>
  <c r="C27" i="38"/>
  <c r="B29" i="37"/>
  <c r="C28" i="37"/>
  <c r="B29" i="36"/>
  <c r="C28" i="36"/>
  <c r="B29" i="35"/>
  <c r="C28" i="35"/>
  <c r="B29" i="34"/>
  <c r="C28" i="34"/>
  <c r="B29" i="33"/>
  <c r="C28" i="33"/>
  <c r="C27" i="32"/>
  <c r="B28" i="32"/>
  <c r="C27" i="31"/>
  <c r="B28" i="31"/>
  <c r="B28" i="30"/>
  <c r="C27" i="30"/>
  <c r="B29" i="29"/>
  <c r="C28" i="29"/>
  <c r="C27" i="28"/>
  <c r="B28" i="28"/>
  <c r="C28" i="39" l="1"/>
  <c r="B29" i="39"/>
  <c r="B29" i="38"/>
  <c r="C28" i="38"/>
  <c r="B30" i="37"/>
  <c r="C29" i="37"/>
  <c r="B30" i="36"/>
  <c r="C29" i="36"/>
  <c r="B30" i="35"/>
  <c r="C29" i="35"/>
  <c r="B30" i="34"/>
  <c r="C29" i="34"/>
  <c r="B30" i="33"/>
  <c r="C29" i="33"/>
  <c r="B29" i="32"/>
  <c r="C28" i="32"/>
  <c r="C28" i="31"/>
  <c r="B29" i="31"/>
  <c r="B29" i="30"/>
  <c r="C28" i="30"/>
  <c r="B30" i="29"/>
  <c r="C29" i="29"/>
  <c r="C28" i="28"/>
  <c r="B29" i="28"/>
  <c r="B30" i="39" l="1"/>
  <c r="C29" i="39"/>
  <c r="B30" i="38"/>
  <c r="C29" i="38"/>
  <c r="B31" i="37"/>
  <c r="C30" i="37"/>
  <c r="B31" i="36"/>
  <c r="C30" i="36"/>
  <c r="C30" i="35"/>
  <c r="B31" i="35"/>
  <c r="B31" i="34"/>
  <c r="C30" i="34"/>
  <c r="C30" i="33"/>
  <c r="B31" i="33"/>
  <c r="B30" i="32"/>
  <c r="C29" i="32"/>
  <c r="B30" i="31"/>
  <c r="C29" i="31"/>
  <c r="B30" i="30"/>
  <c r="C29" i="30"/>
  <c r="B31" i="29"/>
  <c r="C30" i="29"/>
  <c r="B30" i="28"/>
  <c r="C29" i="28"/>
  <c r="B31" i="39" l="1"/>
  <c r="C30" i="39"/>
  <c r="B31" i="38"/>
  <c r="C30" i="38"/>
  <c r="B32" i="37"/>
  <c r="C31" i="37"/>
  <c r="B32" i="36"/>
  <c r="C31" i="36"/>
  <c r="B32" i="35"/>
  <c r="C31" i="35"/>
  <c r="B32" i="34"/>
  <c r="C31" i="34"/>
  <c r="B32" i="33"/>
  <c r="C31" i="33"/>
  <c r="B31" i="32"/>
  <c r="C30" i="32"/>
  <c r="B31" i="31"/>
  <c r="C30" i="31"/>
  <c r="B31" i="30"/>
  <c r="C30" i="30"/>
  <c r="B32" i="29"/>
  <c r="C31" i="29"/>
  <c r="B31" i="28"/>
  <c r="C30" i="28"/>
  <c r="C31" i="39" l="1"/>
  <c r="B32" i="39"/>
  <c r="C31" i="38"/>
  <c r="B32" i="38"/>
  <c r="B33" i="37"/>
  <c r="C32" i="37"/>
  <c r="B33" i="36"/>
  <c r="C32" i="36"/>
  <c r="B33" i="35"/>
  <c r="C32" i="35"/>
  <c r="B33" i="34"/>
  <c r="C32" i="34"/>
  <c r="B33" i="33"/>
  <c r="C32" i="33"/>
  <c r="B32" i="32"/>
  <c r="C31" i="32"/>
  <c r="B32" i="31"/>
  <c r="C31" i="31"/>
  <c r="B32" i="30"/>
  <c r="C31" i="30"/>
  <c r="B33" i="29"/>
  <c r="C32" i="29"/>
  <c r="B32" i="28"/>
  <c r="C31" i="28"/>
  <c r="B33" i="39" l="1"/>
  <c r="C32" i="39"/>
  <c r="B33" i="38"/>
  <c r="C32" i="38"/>
  <c r="B34" i="37"/>
  <c r="C33" i="37"/>
  <c r="B34" i="36"/>
  <c r="C33" i="36"/>
  <c r="B34" i="35"/>
  <c r="C33" i="35"/>
  <c r="B34" i="34"/>
  <c r="C33" i="34"/>
  <c r="B34" i="33"/>
  <c r="C33" i="33"/>
  <c r="B33" i="32"/>
  <c r="C32" i="32"/>
  <c r="B33" i="31"/>
  <c r="C32" i="31"/>
  <c r="B33" i="30"/>
  <c r="C32" i="30"/>
  <c r="B34" i="29"/>
  <c r="C33" i="29"/>
  <c r="B33" i="28"/>
  <c r="C32" i="28"/>
  <c r="B34" i="39" l="1"/>
  <c r="C33" i="39"/>
  <c r="B34" i="38"/>
  <c r="C33" i="38"/>
  <c r="B35" i="37"/>
  <c r="C34" i="37"/>
  <c r="C34" i="36"/>
  <c r="B35" i="36"/>
  <c r="C34" i="35"/>
  <c r="B35" i="35"/>
  <c r="B35" i="34"/>
  <c r="C34" i="34"/>
  <c r="B35" i="33"/>
  <c r="C34" i="33"/>
  <c r="B34" i="32"/>
  <c r="C33" i="32"/>
  <c r="B34" i="31"/>
  <c r="C33" i="31"/>
  <c r="B34" i="30"/>
  <c r="C33" i="30"/>
  <c r="B35" i="29"/>
  <c r="C34" i="29"/>
  <c r="B34" i="28"/>
  <c r="C33" i="28"/>
  <c r="B35" i="39" l="1"/>
  <c r="C34" i="39"/>
  <c r="C34" i="38"/>
  <c r="B35" i="38"/>
  <c r="B36" i="37"/>
  <c r="C35" i="37"/>
  <c r="B36" i="36"/>
  <c r="C35" i="36"/>
  <c r="B36" i="35"/>
  <c r="C35" i="35"/>
  <c r="B36" i="34"/>
  <c r="C35" i="34"/>
  <c r="B36" i="33"/>
  <c r="C35" i="33"/>
  <c r="B35" i="32"/>
  <c r="C34" i="32"/>
  <c r="B35" i="31"/>
  <c r="C34" i="31"/>
  <c r="B35" i="30"/>
  <c r="C34" i="30"/>
  <c r="B36" i="29"/>
  <c r="C35" i="29"/>
  <c r="B35" i="28"/>
  <c r="C34" i="28"/>
  <c r="B36" i="39" l="1"/>
  <c r="C35" i="39"/>
  <c r="B36" i="38"/>
  <c r="C35" i="38"/>
  <c r="B37" i="37"/>
  <c r="C36" i="37"/>
  <c r="B37" i="36"/>
  <c r="C36" i="36"/>
  <c r="B37" i="35"/>
  <c r="C36" i="35"/>
  <c r="B37" i="34"/>
  <c r="C36" i="34"/>
  <c r="B37" i="33"/>
  <c r="C36" i="33"/>
  <c r="C35" i="32"/>
  <c r="B36" i="32"/>
  <c r="C35" i="31"/>
  <c r="B36" i="31"/>
  <c r="B36" i="30"/>
  <c r="C35" i="30"/>
  <c r="B37" i="29"/>
  <c r="C36" i="29"/>
  <c r="C35" i="28"/>
  <c r="B36" i="28"/>
  <c r="B37" i="39" l="1"/>
  <c r="C36" i="39"/>
  <c r="B37" i="38"/>
  <c r="C36" i="38"/>
  <c r="B38" i="37"/>
  <c r="C37" i="37"/>
  <c r="B38" i="36"/>
  <c r="C37" i="36"/>
  <c r="B38" i="35"/>
  <c r="C37" i="35"/>
  <c r="B38" i="34"/>
  <c r="C37" i="34"/>
  <c r="B38" i="33"/>
  <c r="C37" i="33"/>
  <c r="B37" i="32"/>
  <c r="C36" i="32"/>
  <c r="B37" i="31"/>
  <c r="C36" i="31"/>
  <c r="B37" i="30"/>
  <c r="C36" i="30"/>
  <c r="B38" i="29"/>
  <c r="C37" i="29"/>
  <c r="B37" i="28"/>
  <c r="C36" i="28"/>
  <c r="B38" i="39" l="1"/>
  <c r="C37" i="39"/>
  <c r="B38" i="38"/>
  <c r="C37" i="38"/>
  <c r="B39" i="37"/>
  <c r="C38" i="37"/>
  <c r="C38" i="36"/>
  <c r="B39" i="36"/>
  <c r="B39" i="35"/>
  <c r="C38" i="35"/>
  <c r="B39" i="34"/>
  <c r="C38" i="34"/>
  <c r="C38" i="33"/>
  <c r="B39" i="33"/>
  <c r="B38" i="32"/>
  <c r="C37" i="32"/>
  <c r="B38" i="31"/>
  <c r="C37" i="31"/>
  <c r="B38" i="30"/>
  <c r="C37" i="30"/>
  <c r="C38" i="29"/>
  <c r="B38" i="28"/>
  <c r="C37" i="28"/>
  <c r="B39" i="39" l="1"/>
  <c r="C38" i="39"/>
  <c r="C38" i="38"/>
  <c r="B39" i="38"/>
  <c r="C39" i="37"/>
  <c r="B40" i="37"/>
  <c r="B40" i="36"/>
  <c r="C40" i="36" s="1"/>
  <c r="C39" i="36"/>
  <c r="B40" i="35"/>
  <c r="C39" i="35"/>
  <c r="C39" i="34"/>
  <c r="B40" i="34"/>
  <c r="B40" i="33"/>
  <c r="C40" i="33" s="1"/>
  <c r="C39" i="33"/>
  <c r="B39" i="32"/>
  <c r="C38" i="32"/>
  <c r="B39" i="31"/>
  <c r="C38" i="31"/>
  <c r="B39" i="30"/>
  <c r="C38" i="30"/>
  <c r="B39" i="28"/>
  <c r="C38" i="28"/>
  <c r="C39" i="39" l="1"/>
  <c r="B40" i="39"/>
  <c r="B40" i="38"/>
  <c r="C40" i="38" s="1"/>
  <c r="C39" i="38"/>
  <c r="B41" i="37"/>
  <c r="C41" i="37" s="1"/>
  <c r="C40" i="37"/>
  <c r="B41" i="35"/>
  <c r="C41" i="35" s="1"/>
  <c r="C40" i="35"/>
  <c r="B41" i="34"/>
  <c r="C41" i="34" s="1"/>
  <c r="C40" i="34"/>
  <c r="B40" i="32"/>
  <c r="C39" i="32"/>
  <c r="B40" i="31"/>
  <c r="C39" i="31"/>
  <c r="B40" i="30"/>
  <c r="C39" i="30"/>
  <c r="B40" i="28"/>
  <c r="C39" i="28"/>
  <c r="C40" i="39" l="1"/>
  <c r="B41" i="39"/>
  <c r="C41" i="39" s="1"/>
  <c r="B41" i="32"/>
  <c r="C41" i="32" s="1"/>
  <c r="C40" i="32"/>
  <c r="C40" i="31"/>
  <c r="B41" i="30"/>
  <c r="C41" i="30" s="1"/>
  <c r="C40" i="30"/>
  <c r="C40" i="28"/>
  <c r="B41" i="28"/>
  <c r="C41" i="28" s="1"/>
</calcChain>
</file>

<file path=xl/sharedStrings.xml><?xml version="1.0" encoding="utf-8"?>
<sst xmlns="http://schemas.openxmlformats.org/spreadsheetml/2006/main" count="233" uniqueCount="57">
  <si>
    <t>IZVJEŠĆE O PRIJEĐENOJ UDALJENOSTI PRI DOLASKU NA POSAO I ODLASKU S POSLA</t>
  </si>
  <si>
    <t>Datum</t>
  </si>
  <si>
    <t>Dan</t>
  </si>
  <si>
    <t>UKUPNO:</t>
  </si>
  <si>
    <t>Datum podnošenja izvješća:</t>
  </si>
  <si>
    <t>Na ime naknade troška prijevoza potražujem:</t>
  </si>
  <si>
    <t>*Za točnost i istinitost podataka iz ovog izvješća radnik jamči pod punom kaznenom i materijalnom odgovornošću.</t>
  </si>
  <si>
    <t>Broj prijeđenih kilometara pri dolasku na posao</t>
  </si>
  <si>
    <t>Broj prijeđenih kilometara pri odlasku s posla</t>
  </si>
  <si>
    <r>
      <t>**Udaljenost između adrese stanovanja i adrese rada utvrđuje se na temelju karte</t>
    </r>
    <r>
      <rPr>
        <b/>
        <i/>
        <u/>
        <sz val="9"/>
        <rFont val="Arial"/>
        <family val="2"/>
        <charset val="238"/>
      </rPr>
      <t xml:space="preserve"> Google Maps (https://www.google.com/maps).</t>
    </r>
  </si>
  <si>
    <t>Naknada po prijeđenom kilometru:</t>
  </si>
  <si>
    <t>OSNOVNA ŠKOLA DRENJE</t>
  </si>
  <si>
    <t>PODATAK</t>
  </si>
  <si>
    <t>OPIS</t>
  </si>
  <si>
    <t>Broj prijeđenih KM pri dolasku</t>
  </si>
  <si>
    <t>Broj prijeđenih KM pri odlasku</t>
  </si>
  <si>
    <t>NASLOV</t>
  </si>
  <si>
    <t>ŠKOLA</t>
  </si>
  <si>
    <t>GODINA</t>
  </si>
  <si>
    <t>Ljudevita Gaja 28, Drenje</t>
  </si>
  <si>
    <t>ADRESA STANOVANJA</t>
  </si>
  <si>
    <t>ADRESA RADA</t>
  </si>
  <si>
    <t>godina:</t>
  </si>
  <si>
    <t>mjesec:</t>
  </si>
  <si>
    <t>TRUE/FALSE</t>
  </si>
  <si>
    <t>BROJ DOLAZAKA</t>
  </si>
  <si>
    <t>Potpis radnika/ice</t>
  </si>
  <si>
    <t>Potvrdi dolazak</t>
  </si>
  <si>
    <t>IME I PREZIME</t>
  </si>
  <si>
    <t>NOVA GODINA</t>
  </si>
  <si>
    <t>USKRS</t>
  </si>
  <si>
    <t>USKRSNI PONEDJELJAK</t>
  </si>
  <si>
    <t>PRAZNIK RADA</t>
  </si>
  <si>
    <t>DAN DRŽAVNOSTI</t>
  </si>
  <si>
    <t>TIJELOVO</t>
  </si>
  <si>
    <t>DAN POBJEDE I DOMOVINSKE ZAHVALOSTI</t>
  </si>
  <si>
    <t>VELIKA GOSPA</t>
  </si>
  <si>
    <t>SVI SVETI</t>
  </si>
  <si>
    <t>BOŽIĆ</t>
  </si>
  <si>
    <t>SVETI STJEPAN</t>
  </si>
  <si>
    <t>DAN SJEĆANJA NA ŽRTVE VUKOVARA</t>
  </si>
  <si>
    <t>SVETA TRI KRALJA</t>
  </si>
  <si>
    <t>DAN ANTIFAŠISTIČKE BORBE</t>
  </si>
  <si>
    <t>MARIJA HORVAT</t>
  </si>
  <si>
    <t>31.1.2026.</t>
  </si>
  <si>
    <t>Republike Hrvatske 1, OSIJEK</t>
  </si>
  <si>
    <t>28.2.2026.</t>
  </si>
  <si>
    <t>31.3.2026.</t>
  </si>
  <si>
    <t>30.4.2026.</t>
  </si>
  <si>
    <t>31.5.2026.</t>
  </si>
  <si>
    <t>30.6.2026.</t>
  </si>
  <si>
    <t>31.7.2026.</t>
  </si>
  <si>
    <t>31.8.2026.</t>
  </si>
  <si>
    <t>30.9.2026.</t>
  </si>
  <si>
    <t>31.10.2026.</t>
  </si>
  <si>
    <t>30.11.2026.</t>
  </si>
  <si>
    <t>31.12.2026.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</si>
</sst>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k_n_-;\-* #,##0.00\ _k_n_-;_-* &quot;-&quot;??\ _k_n_-;_-@_-"/>
    <numFmt numFmtId="164" formatCode="00"/>
    <numFmt numFmtId="165" formatCode="dddd"/>
    <numFmt numFmtId="166" formatCode="#,##0.00\ [$€-1];[Red]\-#,##0.00\ [$€-1]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u/>
      <sz val="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1" fillId="0" borderId="0" xfId="0" applyFont="1"/>
    <xf numFmtId="0" fontId="6" fillId="0" borderId="0" xfId="1" applyFont="1"/>
    <xf numFmtId="0" fontId="0" fillId="0" borderId="5" xfId="0" applyBorder="1"/>
    <xf numFmtId="0" fontId="0" fillId="0" borderId="7" xfId="0" applyBorder="1"/>
    <xf numFmtId="0" fontId="5" fillId="0" borderId="7" xfId="0" applyFont="1" applyBorder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0" fillId="0" borderId="0" xfId="0" applyFont="1"/>
    <xf numFmtId="0" fontId="0" fillId="0" borderId="0" xfId="0" applyAlignment="1">
      <alignment horizontal="right"/>
    </xf>
    <xf numFmtId="14" fontId="0" fillId="0" borderId="4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1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49" fontId="0" fillId="0" borderId="0" xfId="0" applyNumberFormat="1"/>
    <xf numFmtId="0" fontId="0" fillId="0" borderId="0" xfId="0" applyFont="1" applyAlignment="1">
      <alignment horizontal="center"/>
    </xf>
    <xf numFmtId="2" fontId="0" fillId="0" borderId="0" xfId="0" applyNumberFormat="1"/>
    <xf numFmtId="14" fontId="0" fillId="0" borderId="14" xfId="0" applyNumberFormat="1" applyBorder="1" applyAlignment="1"/>
    <xf numFmtId="0" fontId="0" fillId="0" borderId="14" xfId="0" applyFont="1" applyBorder="1" applyAlignment="1"/>
    <xf numFmtId="0" fontId="0" fillId="0" borderId="0" xfId="0" applyBorder="1"/>
    <xf numFmtId="0" fontId="2" fillId="0" borderId="0" xfId="0" applyFont="1"/>
    <xf numFmtId="0" fontId="2" fillId="2" borderId="10" xfId="0" applyFont="1" applyFill="1" applyBorder="1" applyAlignment="1">
      <alignment horizontal="center" vertical="center" wrapText="1"/>
    </xf>
    <xf numFmtId="43" fontId="1" fillId="2" borderId="6" xfId="0" applyNumberFormat="1" applyFont="1" applyFill="1" applyBorder="1"/>
    <xf numFmtId="0" fontId="3" fillId="0" borderId="0" xfId="0" applyFont="1" applyAlignment="1">
      <alignment horizontal="left"/>
    </xf>
    <xf numFmtId="0" fontId="2" fillId="2" borderId="11" xfId="0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12" fillId="0" borderId="6" xfId="0" applyNumberFormat="1" applyFont="1" applyBorder="1" applyAlignment="1" applyProtection="1">
      <alignment horizontal="center" vertical="center"/>
    </xf>
    <xf numFmtId="165" fontId="4" fillId="0" borderId="6" xfId="0" applyNumberFormat="1" applyFont="1" applyBorder="1" applyAlignment="1">
      <alignment horizontal="center"/>
    </xf>
    <xf numFmtId="166" fontId="1" fillId="2" borderId="0" xfId="0" applyNumberFormat="1" applyFont="1" applyFill="1" applyAlignment="1">
      <alignment horizontal="center"/>
    </xf>
    <xf numFmtId="2" fontId="15" fillId="0" borderId="6" xfId="0" applyNumberFormat="1" applyFont="1" applyBorder="1" applyAlignment="1" applyProtection="1">
      <alignment horizontal="center" vertical="center"/>
    </xf>
    <xf numFmtId="2" fontId="16" fillId="0" borderId="6" xfId="0" applyNumberFormat="1" applyFont="1" applyBorder="1" applyAlignment="1" applyProtection="1">
      <alignment horizontal="center" vertical="center"/>
    </xf>
    <xf numFmtId="2" fontId="16" fillId="0" borderId="6" xfId="0" applyNumberFormat="1" applyFont="1" applyBorder="1" applyAlignment="1" applyProtection="1">
      <alignment horizontal="left" vertical="center"/>
    </xf>
    <xf numFmtId="0" fontId="16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Normalno" xfId="0" builtinId="0"/>
    <cellStyle name="Obično 2 2 2 2 2" xfId="1"/>
  </cellStyles>
  <dxfs count="27">
    <dxf>
      <fill>
        <patternFill>
          <bgColor rgb="FFC8FFC8"/>
        </patternFill>
      </fill>
    </dxf>
    <dxf>
      <fill>
        <patternFill>
          <bgColor rgb="FFFFC3CD"/>
        </patternFill>
      </fill>
    </dxf>
    <dxf>
      <fill>
        <patternFill>
          <bgColor rgb="FFC8FFC8"/>
        </patternFill>
      </fill>
    </dxf>
    <dxf>
      <fill>
        <patternFill>
          <bgColor rgb="FFFFC3CD"/>
        </patternFill>
      </fill>
    </dxf>
    <dxf>
      <fill>
        <patternFill>
          <bgColor rgb="FFC8FFC8"/>
        </patternFill>
      </fill>
    </dxf>
    <dxf>
      <fill>
        <patternFill>
          <bgColor rgb="FFFFC3CD"/>
        </patternFill>
      </fill>
    </dxf>
    <dxf>
      <fill>
        <patternFill>
          <bgColor rgb="FFC8FFC8"/>
        </patternFill>
      </fill>
    </dxf>
    <dxf>
      <fill>
        <patternFill>
          <bgColor rgb="FFFFC3CD"/>
        </patternFill>
      </fill>
    </dxf>
    <dxf>
      <fill>
        <patternFill>
          <bgColor rgb="FFC8FFC8"/>
        </patternFill>
      </fill>
    </dxf>
    <dxf>
      <fill>
        <patternFill>
          <bgColor rgb="FFFFC3CD"/>
        </patternFill>
      </fill>
    </dxf>
    <dxf>
      <fill>
        <patternFill>
          <bgColor rgb="FFC8FFC8"/>
        </patternFill>
      </fill>
    </dxf>
    <dxf>
      <fill>
        <patternFill>
          <bgColor rgb="FFFFC3CD"/>
        </patternFill>
      </fill>
    </dxf>
    <dxf>
      <fill>
        <patternFill>
          <bgColor rgb="FFC8FFC8"/>
        </patternFill>
      </fill>
    </dxf>
    <dxf>
      <fill>
        <patternFill>
          <bgColor rgb="FFFFC3CD"/>
        </patternFill>
      </fill>
    </dxf>
    <dxf>
      <fill>
        <patternFill>
          <bgColor rgb="FFC8FFC8"/>
        </patternFill>
      </fill>
    </dxf>
    <dxf>
      <fill>
        <patternFill>
          <bgColor rgb="FFFFC3CD"/>
        </patternFill>
      </fill>
    </dxf>
    <dxf>
      <fill>
        <patternFill>
          <bgColor rgb="FFC8FFC8"/>
        </patternFill>
      </fill>
    </dxf>
    <dxf>
      <fill>
        <patternFill>
          <bgColor rgb="FFFFC3CD"/>
        </patternFill>
      </fill>
    </dxf>
    <dxf>
      <fill>
        <patternFill>
          <bgColor rgb="FFC8FFC8"/>
        </patternFill>
      </fill>
    </dxf>
    <dxf>
      <fill>
        <patternFill>
          <bgColor rgb="FFFFC3CD"/>
        </patternFill>
      </fill>
    </dxf>
    <dxf>
      <fill>
        <patternFill>
          <bgColor rgb="FFC8FFC8"/>
        </patternFill>
      </fill>
    </dxf>
    <dxf>
      <fill>
        <patternFill>
          <bgColor rgb="FFFFC3CD"/>
        </patternFill>
      </fill>
    </dxf>
    <dxf>
      <fill>
        <patternFill>
          <bgColor rgb="FFC8FFC8"/>
        </patternFill>
      </fill>
    </dxf>
    <dxf>
      <fill>
        <patternFill>
          <bgColor rgb="FFFFC3CD"/>
        </patternFill>
      </fill>
    </dxf>
    <dxf>
      <fill>
        <patternFill>
          <bgColor rgb="FFC8FFC8"/>
        </patternFill>
      </fill>
    </dxf>
    <dxf>
      <fill>
        <patternFill>
          <bgColor rgb="FFFFC3CD"/>
        </patternFill>
      </fill>
    </dxf>
    <dxf>
      <font>
        <b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C3CD"/>
      <color rgb="FFFFFFC8"/>
      <color rgb="FFFFFF66"/>
      <color rgb="FFC8FFC8"/>
      <color rgb="FFFFC8C8"/>
      <color rgb="FFC7FFCE"/>
      <color rgb="FF41DF6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E$11" lockText="1" noThreeD="1"/>
</file>

<file path=xl/ctrlProps/ctrlProp10.xml><?xml version="1.0" encoding="utf-8"?>
<formControlPr xmlns="http://schemas.microsoft.com/office/spreadsheetml/2009/9/main" objectType="CheckBox" checked="Checked" fmlaLink="$E$23" lockText="1" noThreeD="1"/>
</file>

<file path=xl/ctrlProps/ctrlProp100.xml><?xml version="1.0" encoding="utf-8"?>
<formControlPr xmlns="http://schemas.microsoft.com/office/spreadsheetml/2009/9/main" objectType="CheckBox" fmlaLink="$E$22" lockText="1" noThreeD="1"/>
</file>

<file path=xl/ctrlProps/ctrlProp101.xml><?xml version="1.0" encoding="utf-8"?>
<formControlPr xmlns="http://schemas.microsoft.com/office/spreadsheetml/2009/9/main" objectType="CheckBox" checked="Checked" fmlaLink="$E$23" lockText="1" noThreeD="1"/>
</file>

<file path=xl/ctrlProps/ctrlProp102.xml><?xml version="1.0" encoding="utf-8"?>
<formControlPr xmlns="http://schemas.microsoft.com/office/spreadsheetml/2009/9/main" objectType="CheckBox" checked="Checked" fmlaLink="$E$24" lockText="1" noThreeD="1"/>
</file>

<file path=xl/ctrlProps/ctrlProp103.xml><?xml version="1.0" encoding="utf-8"?>
<formControlPr xmlns="http://schemas.microsoft.com/office/spreadsheetml/2009/9/main" objectType="CheckBox" checked="Checked" fmlaLink="$E$25" lockText="1" noThreeD="1"/>
</file>

<file path=xl/ctrlProps/ctrlProp104.xml><?xml version="1.0" encoding="utf-8"?>
<formControlPr xmlns="http://schemas.microsoft.com/office/spreadsheetml/2009/9/main" objectType="CheckBox" checked="Checked" fmlaLink="$E$26" lockText="1" noThreeD="1"/>
</file>

<file path=xl/ctrlProps/ctrlProp105.xml><?xml version="1.0" encoding="utf-8"?>
<formControlPr xmlns="http://schemas.microsoft.com/office/spreadsheetml/2009/9/main" objectType="CheckBox" checked="Checked" fmlaLink="$E$27" lockText="1" noThreeD="1"/>
</file>

<file path=xl/ctrlProps/ctrlProp106.xml><?xml version="1.0" encoding="utf-8"?>
<formControlPr xmlns="http://schemas.microsoft.com/office/spreadsheetml/2009/9/main" objectType="CheckBox" fmlaLink="$E$28" lockText="1" noThreeD="1"/>
</file>

<file path=xl/ctrlProps/ctrlProp107.xml><?xml version="1.0" encoding="utf-8"?>
<formControlPr xmlns="http://schemas.microsoft.com/office/spreadsheetml/2009/9/main" objectType="CheckBox" fmlaLink="$E$29" lockText="1" noThreeD="1"/>
</file>

<file path=xl/ctrlProps/ctrlProp108.xml><?xml version="1.0" encoding="utf-8"?>
<formControlPr xmlns="http://schemas.microsoft.com/office/spreadsheetml/2009/9/main" objectType="CheckBox" checked="Checked" fmlaLink="$E$30" lockText="1" noThreeD="1"/>
</file>

<file path=xl/ctrlProps/ctrlProp109.xml><?xml version="1.0" encoding="utf-8"?>
<formControlPr xmlns="http://schemas.microsoft.com/office/spreadsheetml/2009/9/main" objectType="CheckBox" checked="Checked" fmlaLink="$E$31" lockText="1" noThreeD="1"/>
</file>

<file path=xl/ctrlProps/ctrlProp11.xml><?xml version="1.0" encoding="utf-8"?>
<formControlPr xmlns="http://schemas.microsoft.com/office/spreadsheetml/2009/9/main" objectType="CheckBox" checked="Checked" fmlaLink="$E$24" lockText="1" noThreeD="1"/>
</file>

<file path=xl/ctrlProps/ctrlProp110.xml><?xml version="1.0" encoding="utf-8"?>
<formControlPr xmlns="http://schemas.microsoft.com/office/spreadsheetml/2009/9/main" objectType="CheckBox" checked="Checked" fmlaLink="$E$32" lockText="1" noThreeD="1"/>
</file>

<file path=xl/ctrlProps/ctrlProp111.xml><?xml version="1.0" encoding="utf-8"?>
<formControlPr xmlns="http://schemas.microsoft.com/office/spreadsheetml/2009/9/main" objectType="CheckBox" checked="Checked" fmlaLink="$E$33" lockText="1" noThreeD="1"/>
</file>

<file path=xl/ctrlProps/ctrlProp112.xml><?xml version="1.0" encoding="utf-8"?>
<formControlPr xmlns="http://schemas.microsoft.com/office/spreadsheetml/2009/9/main" objectType="CheckBox" checked="Checked" fmlaLink="$E$34" lockText="1" noThreeD="1"/>
</file>

<file path=xl/ctrlProps/ctrlProp113.xml><?xml version="1.0" encoding="utf-8"?>
<formControlPr xmlns="http://schemas.microsoft.com/office/spreadsheetml/2009/9/main" objectType="CheckBox" fmlaLink="$E$35" lockText="1" noThreeD="1"/>
</file>

<file path=xl/ctrlProps/ctrlProp114.xml><?xml version="1.0" encoding="utf-8"?>
<formControlPr xmlns="http://schemas.microsoft.com/office/spreadsheetml/2009/9/main" objectType="CheckBox" fmlaLink="$E$36" lockText="1" noThreeD="1"/>
</file>

<file path=xl/ctrlProps/ctrlProp115.xml><?xml version="1.0" encoding="utf-8"?>
<formControlPr xmlns="http://schemas.microsoft.com/office/spreadsheetml/2009/9/main" objectType="CheckBox" checked="Checked" fmlaLink="$E$37" lockText="1" noThreeD="1"/>
</file>

<file path=xl/ctrlProps/ctrlProp116.xml><?xml version="1.0" encoding="utf-8"?>
<formControlPr xmlns="http://schemas.microsoft.com/office/spreadsheetml/2009/9/main" objectType="CheckBox" checked="Checked" fmlaLink="$E$38" lockText="1" noThreeD="1"/>
</file>

<file path=xl/ctrlProps/ctrlProp117.xml><?xml version="1.0" encoding="utf-8"?>
<formControlPr xmlns="http://schemas.microsoft.com/office/spreadsheetml/2009/9/main" objectType="CheckBox" checked="Checked" fmlaLink="$E$39" lockText="1" noThreeD="1"/>
</file>

<file path=xl/ctrlProps/ctrlProp118.xml><?xml version="1.0" encoding="utf-8"?>
<formControlPr xmlns="http://schemas.microsoft.com/office/spreadsheetml/2009/9/main" objectType="CheckBox" checked="Checked" fmlaLink="$E$40" lockText="1" noThreeD="1"/>
</file>

<file path=xl/ctrlProps/ctrlProp119.xml><?xml version="1.0" encoding="utf-8"?>
<formControlPr xmlns="http://schemas.microsoft.com/office/spreadsheetml/2009/9/main" objectType="CheckBox" fmlaLink="$E$15" lockText="1" noThreeD="1"/>
</file>

<file path=xl/ctrlProps/ctrlProp12.xml><?xml version="1.0" encoding="utf-8"?>
<formControlPr xmlns="http://schemas.microsoft.com/office/spreadsheetml/2009/9/main" objectType="CheckBox" checked="Checked" fmlaLink="$E$25" lockText="1" noThreeD="1"/>
</file>

<file path=xl/ctrlProps/ctrlProp120.xml><?xml version="1.0" encoding="utf-8"?>
<formControlPr xmlns="http://schemas.microsoft.com/office/spreadsheetml/2009/9/main" objectType="CheckBox" fmlaLink="$E$16" lockText="1" noThreeD="1"/>
</file>

<file path=xl/ctrlProps/ctrlProp121.xml><?xml version="1.0" encoding="utf-8"?>
<formControlPr xmlns="http://schemas.microsoft.com/office/spreadsheetml/2009/9/main" objectType="CheckBox" checked="Checked" fmlaLink="$E$18" lockText="1" noThreeD="1"/>
</file>

<file path=xl/ctrlProps/ctrlProp122.xml><?xml version="1.0" encoding="utf-8"?>
<formControlPr xmlns="http://schemas.microsoft.com/office/spreadsheetml/2009/9/main" objectType="CheckBox" fmlaLink="$E$11" lockText="1" noThreeD="1"/>
</file>

<file path=xl/ctrlProps/ctrlProp123.xml><?xml version="1.0" encoding="utf-8"?>
<formControlPr xmlns="http://schemas.microsoft.com/office/spreadsheetml/2009/9/main" objectType="CheckBox" fmlaLink="$E$12" lockText="1" noThreeD="1"/>
</file>

<file path=xl/ctrlProps/ctrlProp124.xml><?xml version="1.0" encoding="utf-8"?>
<formControlPr xmlns="http://schemas.microsoft.com/office/spreadsheetml/2009/9/main" objectType="CheckBox" fmlaLink="$E$13" lockText="1" noThreeD="1"/>
</file>

<file path=xl/ctrlProps/ctrlProp125.xml><?xml version="1.0" encoding="utf-8"?>
<formControlPr xmlns="http://schemas.microsoft.com/office/spreadsheetml/2009/9/main" objectType="CheckBox" checked="Checked" fmlaLink="$E$14" lockText="1" noThreeD="1"/>
</file>

<file path=xl/ctrlProps/ctrlProp126.xml><?xml version="1.0" encoding="utf-8"?>
<formControlPr xmlns="http://schemas.microsoft.com/office/spreadsheetml/2009/9/main" objectType="CheckBox" checked="Checked" fmlaLink="$E$17" lockText="1" noThreeD="1"/>
</file>

<file path=xl/ctrlProps/ctrlProp127.xml><?xml version="1.0" encoding="utf-8"?>
<formControlPr xmlns="http://schemas.microsoft.com/office/spreadsheetml/2009/9/main" objectType="CheckBox" fmlaLink="$E$19" lockText="1" noThreeD="1"/>
</file>

<file path=xl/ctrlProps/ctrlProp128.xml><?xml version="1.0" encoding="utf-8"?>
<formControlPr xmlns="http://schemas.microsoft.com/office/spreadsheetml/2009/9/main" objectType="CheckBox" fmlaLink="$E$20" lockText="1" noThreeD="1"/>
</file>

<file path=xl/ctrlProps/ctrlProp129.xml><?xml version="1.0" encoding="utf-8"?>
<formControlPr xmlns="http://schemas.microsoft.com/office/spreadsheetml/2009/9/main" objectType="CheckBox" checked="Checked" fmlaLink="$E$21" lockText="1" noThreeD="1"/>
</file>

<file path=xl/ctrlProps/ctrlProp13.xml><?xml version="1.0" encoding="utf-8"?>
<formControlPr xmlns="http://schemas.microsoft.com/office/spreadsheetml/2009/9/main" objectType="CheckBox" checked="Checked" fmlaLink="$E$26" lockText="1" noThreeD="1"/>
</file>

<file path=xl/ctrlProps/ctrlProp130.xml><?xml version="1.0" encoding="utf-8"?>
<formControlPr xmlns="http://schemas.microsoft.com/office/spreadsheetml/2009/9/main" objectType="CheckBox" checked="Checked" fmlaLink="$E$22" lockText="1" noThreeD="1"/>
</file>

<file path=xl/ctrlProps/ctrlProp131.xml><?xml version="1.0" encoding="utf-8"?>
<formControlPr xmlns="http://schemas.microsoft.com/office/spreadsheetml/2009/9/main" objectType="CheckBox" checked="Checked" fmlaLink="$E$23" lockText="1" noThreeD="1"/>
</file>

<file path=xl/ctrlProps/ctrlProp132.xml><?xml version="1.0" encoding="utf-8"?>
<formControlPr xmlns="http://schemas.microsoft.com/office/spreadsheetml/2009/9/main" objectType="CheckBox" checked="Checked" fmlaLink="$E$24" lockText="1" noThreeD="1"/>
</file>

<file path=xl/ctrlProps/ctrlProp133.xml><?xml version="1.0" encoding="utf-8"?>
<formControlPr xmlns="http://schemas.microsoft.com/office/spreadsheetml/2009/9/main" objectType="CheckBox" checked="Checked" fmlaLink="$E$25" lockText="1" noThreeD="1"/>
</file>

<file path=xl/ctrlProps/ctrlProp134.xml><?xml version="1.0" encoding="utf-8"?>
<formControlPr xmlns="http://schemas.microsoft.com/office/spreadsheetml/2009/9/main" objectType="CheckBox" fmlaLink="$E$26" lockText="1" noThreeD="1"/>
</file>

<file path=xl/ctrlProps/ctrlProp135.xml><?xml version="1.0" encoding="utf-8"?>
<formControlPr xmlns="http://schemas.microsoft.com/office/spreadsheetml/2009/9/main" objectType="CheckBox" fmlaLink="$E$27" lockText="1" noThreeD="1"/>
</file>

<file path=xl/ctrlProps/ctrlProp136.xml><?xml version="1.0" encoding="utf-8"?>
<formControlPr xmlns="http://schemas.microsoft.com/office/spreadsheetml/2009/9/main" objectType="CheckBox" checked="Checked" fmlaLink="$E$28" lockText="1" noThreeD="1"/>
</file>

<file path=xl/ctrlProps/ctrlProp137.xml><?xml version="1.0" encoding="utf-8"?>
<formControlPr xmlns="http://schemas.microsoft.com/office/spreadsheetml/2009/9/main" objectType="CheckBox" checked="Checked" fmlaLink="$E$29" lockText="1" noThreeD="1"/>
</file>

<file path=xl/ctrlProps/ctrlProp138.xml><?xml version="1.0" encoding="utf-8"?>
<formControlPr xmlns="http://schemas.microsoft.com/office/spreadsheetml/2009/9/main" objectType="CheckBox" checked="Checked" fmlaLink="$E$30" lockText="1" noThreeD="1"/>
</file>

<file path=xl/ctrlProps/ctrlProp139.xml><?xml version="1.0" encoding="utf-8"?>
<formControlPr xmlns="http://schemas.microsoft.com/office/spreadsheetml/2009/9/main" objectType="CheckBox" checked="Checked" fmlaLink="$E$31" lockText="1" noThreeD="1"/>
</file>

<file path=xl/ctrlProps/ctrlProp14.xml><?xml version="1.0" encoding="utf-8"?>
<formControlPr xmlns="http://schemas.microsoft.com/office/spreadsheetml/2009/9/main" objectType="CheckBox" fmlaLink="$E$27" lockText="1" noThreeD="1"/>
</file>

<file path=xl/ctrlProps/ctrlProp140.xml><?xml version="1.0" encoding="utf-8"?>
<formControlPr xmlns="http://schemas.microsoft.com/office/spreadsheetml/2009/9/main" objectType="CheckBox" checked="Checked" fmlaLink="$E$32" lockText="1" noThreeD="1"/>
</file>

<file path=xl/ctrlProps/ctrlProp141.xml><?xml version="1.0" encoding="utf-8"?>
<formControlPr xmlns="http://schemas.microsoft.com/office/spreadsheetml/2009/9/main" objectType="CheckBox" fmlaLink="$E$33" lockText="1" noThreeD="1"/>
</file>

<file path=xl/ctrlProps/ctrlProp142.xml><?xml version="1.0" encoding="utf-8"?>
<formControlPr xmlns="http://schemas.microsoft.com/office/spreadsheetml/2009/9/main" objectType="CheckBox" fmlaLink="$E$34" lockText="1" noThreeD="1"/>
</file>

<file path=xl/ctrlProps/ctrlProp143.xml><?xml version="1.0" encoding="utf-8"?>
<formControlPr xmlns="http://schemas.microsoft.com/office/spreadsheetml/2009/9/main" objectType="CheckBox" checked="Checked" fmlaLink="$E$35" lockText="1" noThreeD="1"/>
</file>

<file path=xl/ctrlProps/ctrlProp144.xml><?xml version="1.0" encoding="utf-8"?>
<formControlPr xmlns="http://schemas.microsoft.com/office/spreadsheetml/2009/9/main" objectType="CheckBox" checked="Checked" fmlaLink="$E$36" lockText="1" noThreeD="1"/>
</file>

<file path=xl/ctrlProps/ctrlProp145.xml><?xml version="1.0" encoding="utf-8"?>
<formControlPr xmlns="http://schemas.microsoft.com/office/spreadsheetml/2009/9/main" objectType="CheckBox" checked="Checked" fmlaLink="$E$37" lockText="1" noThreeD="1"/>
</file>

<file path=xl/ctrlProps/ctrlProp146.xml><?xml version="1.0" encoding="utf-8"?>
<formControlPr xmlns="http://schemas.microsoft.com/office/spreadsheetml/2009/9/main" objectType="CheckBox" checked="Checked" fmlaLink="$E$38" lockText="1" noThreeD="1"/>
</file>

<file path=xl/ctrlProps/ctrlProp147.xml><?xml version="1.0" encoding="utf-8"?>
<formControlPr xmlns="http://schemas.microsoft.com/office/spreadsheetml/2009/9/main" objectType="CheckBox" checked="Checked" fmlaLink="$E$39" lockText="1" noThreeD="1"/>
</file>

<file path=xl/ctrlProps/ctrlProp148.xml><?xml version="1.0" encoding="utf-8"?>
<formControlPr xmlns="http://schemas.microsoft.com/office/spreadsheetml/2009/9/main" objectType="CheckBox" fmlaLink="$E$40" lockText="1" noThreeD="1"/>
</file>

<file path=xl/ctrlProps/ctrlProp149.xml><?xml version="1.0" encoding="utf-8"?>
<formControlPr xmlns="http://schemas.microsoft.com/office/spreadsheetml/2009/9/main" objectType="CheckBox" fmlaLink="$E$41" lockText="1" noThreeD="1"/>
</file>

<file path=xl/ctrlProps/ctrlProp15.xml><?xml version="1.0" encoding="utf-8"?>
<formControlPr xmlns="http://schemas.microsoft.com/office/spreadsheetml/2009/9/main" objectType="CheckBox" fmlaLink="$E$28" lockText="1" noThreeD="1"/>
</file>

<file path=xl/ctrlProps/ctrlProp150.xml><?xml version="1.0" encoding="utf-8"?>
<formControlPr xmlns="http://schemas.microsoft.com/office/spreadsheetml/2009/9/main" objectType="CheckBox" checked="Checked" fmlaLink="$E$15" lockText="1" noThreeD="1"/>
</file>

<file path=xl/ctrlProps/ctrlProp151.xml><?xml version="1.0" encoding="utf-8"?>
<formControlPr xmlns="http://schemas.microsoft.com/office/spreadsheetml/2009/9/main" objectType="CheckBox" checked="Checked" fmlaLink="$E$16" lockText="1" noThreeD="1"/>
</file>

<file path=xl/ctrlProps/ctrlProp152.xml><?xml version="1.0" encoding="utf-8"?>
<formControlPr xmlns="http://schemas.microsoft.com/office/spreadsheetml/2009/9/main" objectType="CheckBox" checked="Checked" fmlaLink="$E$18" lockText="1" noThreeD="1"/>
</file>

<file path=xl/ctrlProps/ctrlProp153.xml><?xml version="1.0" encoding="utf-8"?>
<formControlPr xmlns="http://schemas.microsoft.com/office/spreadsheetml/2009/9/main" objectType="CheckBox" checked="Checked" fmlaLink="$E$11" lockText="1" noThreeD="1"/>
</file>

<file path=xl/ctrlProps/ctrlProp154.xml><?xml version="1.0" encoding="utf-8"?>
<formControlPr xmlns="http://schemas.microsoft.com/office/spreadsheetml/2009/9/main" objectType="CheckBox" checked="Checked" fmlaLink="$E$12" lockText="1" noThreeD="1"/>
</file>

<file path=xl/ctrlProps/ctrlProp155.xml><?xml version="1.0" encoding="utf-8"?>
<formControlPr xmlns="http://schemas.microsoft.com/office/spreadsheetml/2009/9/main" objectType="CheckBox" checked="Checked" fmlaLink="$E$13" lockText="1" noThreeD="1"/>
</file>

<file path=xl/ctrlProps/ctrlProp156.xml><?xml version="1.0" encoding="utf-8"?>
<formControlPr xmlns="http://schemas.microsoft.com/office/spreadsheetml/2009/9/main" objectType="CheckBox" fmlaLink="$E$14" lockText="1" noThreeD="1"/>
</file>

<file path=xl/ctrlProps/ctrlProp157.xml><?xml version="1.0" encoding="utf-8"?>
<formControlPr xmlns="http://schemas.microsoft.com/office/spreadsheetml/2009/9/main" objectType="CheckBox" fmlaLink="$E$17" lockText="1" noThreeD="1"/>
</file>

<file path=xl/ctrlProps/ctrlProp158.xml><?xml version="1.0" encoding="utf-8"?>
<formControlPr xmlns="http://schemas.microsoft.com/office/spreadsheetml/2009/9/main" objectType="CheckBox" checked="Checked" fmlaLink="$E$19" lockText="1" noThreeD="1"/>
</file>

<file path=xl/ctrlProps/ctrlProp159.xml><?xml version="1.0" encoding="utf-8"?>
<formControlPr xmlns="http://schemas.microsoft.com/office/spreadsheetml/2009/9/main" objectType="CheckBox" checked="Checked" fmlaLink="$E$20" lockText="1" noThreeD="1"/>
</file>

<file path=xl/ctrlProps/ctrlProp16.xml><?xml version="1.0" encoding="utf-8"?>
<formControlPr xmlns="http://schemas.microsoft.com/office/spreadsheetml/2009/9/main" objectType="CheckBox" checked="Checked" fmlaLink="$E$29" lockText="1" noThreeD="1"/>
</file>

<file path=xl/ctrlProps/ctrlProp160.xml><?xml version="1.0" encoding="utf-8"?>
<formControlPr xmlns="http://schemas.microsoft.com/office/spreadsheetml/2009/9/main" objectType="CheckBox" checked="Checked" fmlaLink="$E$21" lockText="1" noThreeD="1"/>
</file>

<file path=xl/ctrlProps/ctrlProp161.xml><?xml version="1.0" encoding="utf-8"?>
<formControlPr xmlns="http://schemas.microsoft.com/office/spreadsheetml/2009/9/main" objectType="CheckBox" checked="Checked" fmlaLink="$E$22" lockText="1" noThreeD="1"/>
</file>

<file path=xl/ctrlProps/ctrlProp162.xml><?xml version="1.0" encoding="utf-8"?>
<formControlPr xmlns="http://schemas.microsoft.com/office/spreadsheetml/2009/9/main" objectType="CheckBox" fmlaLink="$E$23" lockText="1" noThreeD="1"/>
</file>

<file path=xl/ctrlProps/ctrlProp163.xml><?xml version="1.0" encoding="utf-8"?>
<formControlPr xmlns="http://schemas.microsoft.com/office/spreadsheetml/2009/9/main" objectType="CheckBox" fmlaLink="$E$24" lockText="1" noThreeD="1"/>
</file>

<file path=xl/ctrlProps/ctrlProp164.xml><?xml version="1.0" encoding="utf-8"?>
<formControlPr xmlns="http://schemas.microsoft.com/office/spreadsheetml/2009/9/main" objectType="CheckBox" checked="Checked" fmlaLink="$E$25" lockText="1" noThreeD="1"/>
</file>

<file path=xl/ctrlProps/ctrlProp165.xml><?xml version="1.0" encoding="utf-8"?>
<formControlPr xmlns="http://schemas.microsoft.com/office/spreadsheetml/2009/9/main" objectType="CheckBox" checked="Checked" fmlaLink="$E$26" lockText="1" noThreeD="1"/>
</file>

<file path=xl/ctrlProps/ctrlProp166.xml><?xml version="1.0" encoding="utf-8"?>
<formControlPr xmlns="http://schemas.microsoft.com/office/spreadsheetml/2009/9/main" objectType="CheckBox" checked="Checked" fmlaLink="$E$27" lockText="1" noThreeD="1"/>
</file>

<file path=xl/ctrlProps/ctrlProp167.xml><?xml version="1.0" encoding="utf-8"?>
<formControlPr xmlns="http://schemas.microsoft.com/office/spreadsheetml/2009/9/main" objectType="CheckBox" checked="Checked" fmlaLink="$E$28" lockText="1" noThreeD="1"/>
</file>

<file path=xl/ctrlProps/ctrlProp168.xml><?xml version="1.0" encoding="utf-8"?>
<formControlPr xmlns="http://schemas.microsoft.com/office/spreadsheetml/2009/9/main" objectType="CheckBox" checked="Checked" fmlaLink="$E$29" lockText="1" noThreeD="1"/>
</file>

<file path=xl/ctrlProps/ctrlProp169.xml><?xml version="1.0" encoding="utf-8"?>
<formControlPr xmlns="http://schemas.microsoft.com/office/spreadsheetml/2009/9/main" objectType="CheckBox" fmlaLink="$E$30" lockText="1" noThreeD="1"/>
</file>

<file path=xl/ctrlProps/ctrlProp17.xml><?xml version="1.0" encoding="utf-8"?>
<formControlPr xmlns="http://schemas.microsoft.com/office/spreadsheetml/2009/9/main" objectType="CheckBox" checked="Checked" fmlaLink="$E$30" lockText="1" noThreeD="1"/>
</file>

<file path=xl/ctrlProps/ctrlProp170.xml><?xml version="1.0" encoding="utf-8"?>
<formControlPr xmlns="http://schemas.microsoft.com/office/spreadsheetml/2009/9/main" objectType="CheckBox" fmlaLink="$E$31" lockText="1" noThreeD="1"/>
</file>

<file path=xl/ctrlProps/ctrlProp171.xml><?xml version="1.0" encoding="utf-8"?>
<formControlPr xmlns="http://schemas.microsoft.com/office/spreadsheetml/2009/9/main" objectType="CheckBox" fmlaLink="$E$32" lockText="1" noThreeD="1"/>
</file>

<file path=xl/ctrlProps/ctrlProp172.xml><?xml version="1.0" encoding="utf-8"?>
<formControlPr xmlns="http://schemas.microsoft.com/office/spreadsheetml/2009/9/main" objectType="CheckBox" checked="Checked" fmlaLink="$E$33" lockText="1" noThreeD="1"/>
</file>

<file path=xl/ctrlProps/ctrlProp173.xml><?xml version="1.0" encoding="utf-8"?>
<formControlPr xmlns="http://schemas.microsoft.com/office/spreadsheetml/2009/9/main" objectType="CheckBox" checked="Checked" fmlaLink="$E$34" lockText="1" noThreeD="1"/>
</file>

<file path=xl/ctrlProps/ctrlProp174.xml><?xml version="1.0" encoding="utf-8"?>
<formControlPr xmlns="http://schemas.microsoft.com/office/spreadsheetml/2009/9/main" objectType="CheckBox" checked="Checked" fmlaLink="$E$35" lockText="1" noThreeD="1"/>
</file>

<file path=xl/ctrlProps/ctrlProp175.xml><?xml version="1.0" encoding="utf-8"?>
<formControlPr xmlns="http://schemas.microsoft.com/office/spreadsheetml/2009/9/main" objectType="CheckBox" checked="Checked" fmlaLink="$E$36" lockText="1" noThreeD="1"/>
</file>

<file path=xl/ctrlProps/ctrlProp176.xml><?xml version="1.0" encoding="utf-8"?>
<formControlPr xmlns="http://schemas.microsoft.com/office/spreadsheetml/2009/9/main" objectType="CheckBox" fmlaLink="$E$37" lockText="1" noThreeD="1"/>
</file>

<file path=xl/ctrlProps/ctrlProp177.xml><?xml version="1.0" encoding="utf-8"?>
<formControlPr xmlns="http://schemas.microsoft.com/office/spreadsheetml/2009/9/main" objectType="CheckBox" fmlaLink="$E$38" lockText="1" noThreeD="1"/>
</file>

<file path=xl/ctrlProps/ctrlProp178.xml><?xml version="1.0" encoding="utf-8"?>
<formControlPr xmlns="http://schemas.microsoft.com/office/spreadsheetml/2009/9/main" objectType="CheckBox" checked="Checked" fmlaLink="$E$39" lockText="1" noThreeD="1"/>
</file>

<file path=xl/ctrlProps/ctrlProp179.xml><?xml version="1.0" encoding="utf-8"?>
<formControlPr xmlns="http://schemas.microsoft.com/office/spreadsheetml/2009/9/main" objectType="CheckBox" checked="Checked" fmlaLink="$E$40" lockText="1" noThreeD="1"/>
</file>

<file path=xl/ctrlProps/ctrlProp18.xml><?xml version="1.0" encoding="utf-8"?>
<formControlPr xmlns="http://schemas.microsoft.com/office/spreadsheetml/2009/9/main" objectType="CheckBox" checked="Checked" fmlaLink="$E$31" lockText="1" noThreeD="1"/>
</file>

<file path=xl/ctrlProps/ctrlProp180.xml><?xml version="1.0" encoding="utf-8"?>
<formControlPr xmlns="http://schemas.microsoft.com/office/spreadsheetml/2009/9/main" objectType="CheckBox" checked="Checked" fmlaLink="$E$15" lockText="1" noThreeD="1"/>
</file>

<file path=xl/ctrlProps/ctrlProp181.xml><?xml version="1.0" encoding="utf-8"?>
<formControlPr xmlns="http://schemas.microsoft.com/office/spreadsheetml/2009/9/main" objectType="CheckBox" fmlaLink="$E$16" lockText="1" noThreeD="1"/>
</file>

<file path=xl/ctrlProps/ctrlProp182.xml><?xml version="1.0" encoding="utf-8"?>
<formControlPr xmlns="http://schemas.microsoft.com/office/spreadsheetml/2009/9/main" objectType="CheckBox" checked="Checked" fmlaLink="$E$18" lockText="1" noThreeD="1"/>
</file>

<file path=xl/ctrlProps/ctrlProp183.xml><?xml version="1.0" encoding="utf-8"?>
<formControlPr xmlns="http://schemas.microsoft.com/office/spreadsheetml/2009/9/main" objectType="CheckBox" checked="Checked" fmlaLink="$E$11" lockText="1" noThreeD="1"/>
</file>

<file path=xl/ctrlProps/ctrlProp184.xml><?xml version="1.0" encoding="utf-8"?>
<formControlPr xmlns="http://schemas.microsoft.com/office/spreadsheetml/2009/9/main" objectType="CheckBox" checked="Checked" fmlaLink="$E$12" lockText="1" noThreeD="1"/>
</file>

<file path=xl/ctrlProps/ctrlProp185.xml><?xml version="1.0" encoding="utf-8"?>
<formControlPr xmlns="http://schemas.microsoft.com/office/spreadsheetml/2009/9/main" objectType="CheckBox" checked="Checked" fmlaLink="$E$13" lockText="1" noThreeD="1"/>
</file>

<file path=xl/ctrlProps/ctrlProp186.xml><?xml version="1.0" encoding="utf-8"?>
<formControlPr xmlns="http://schemas.microsoft.com/office/spreadsheetml/2009/9/main" objectType="CheckBox" fmlaLink="$E$14" lockText="1" noThreeD="1"/>
</file>

<file path=xl/ctrlProps/ctrlProp187.xml><?xml version="1.0" encoding="utf-8"?>
<formControlPr xmlns="http://schemas.microsoft.com/office/spreadsheetml/2009/9/main" objectType="CheckBox" checked="Checked" fmlaLink="$E$17" lockText="1" noThreeD="1"/>
</file>

<file path=xl/ctrlProps/ctrlProp188.xml><?xml version="1.0" encoding="utf-8"?>
<formControlPr xmlns="http://schemas.microsoft.com/office/spreadsheetml/2009/9/main" objectType="CheckBox" checked="Checked" fmlaLink="$E$19" lockText="1" noThreeD="1"/>
</file>

<file path=xl/ctrlProps/ctrlProp189.xml><?xml version="1.0" encoding="utf-8"?>
<formControlPr xmlns="http://schemas.microsoft.com/office/spreadsheetml/2009/9/main" objectType="CheckBox" checked="Checked" fmlaLink="$E$20" lockText="1" noThreeD="1"/>
</file>

<file path=xl/ctrlProps/ctrlProp19.xml><?xml version="1.0" encoding="utf-8"?>
<formControlPr xmlns="http://schemas.microsoft.com/office/spreadsheetml/2009/9/main" objectType="CheckBox" checked="Checked" fmlaLink="$E$32" lockText="1" noThreeD="1"/>
</file>

<file path=xl/ctrlProps/ctrlProp190.xml><?xml version="1.0" encoding="utf-8"?>
<formControlPr xmlns="http://schemas.microsoft.com/office/spreadsheetml/2009/9/main" objectType="CheckBox" fmlaLink="$E$21" lockText="1" noThreeD="1"/>
</file>

<file path=xl/ctrlProps/ctrlProp191.xml><?xml version="1.0" encoding="utf-8"?>
<formControlPr xmlns="http://schemas.microsoft.com/office/spreadsheetml/2009/9/main" objectType="CheckBox" fmlaLink="$E$22" lockText="1" noThreeD="1"/>
</file>

<file path=xl/ctrlProps/ctrlProp192.xml><?xml version="1.0" encoding="utf-8"?>
<formControlPr xmlns="http://schemas.microsoft.com/office/spreadsheetml/2009/9/main" objectType="CheckBox" checked="Checked" fmlaLink="$E$23" lockText="1" noThreeD="1"/>
</file>

<file path=xl/ctrlProps/ctrlProp193.xml><?xml version="1.0" encoding="utf-8"?>
<formControlPr xmlns="http://schemas.microsoft.com/office/spreadsheetml/2009/9/main" objectType="CheckBox" checked="Checked" fmlaLink="$E$24" lockText="1" noThreeD="1"/>
</file>

<file path=xl/ctrlProps/ctrlProp194.xml><?xml version="1.0" encoding="utf-8"?>
<formControlPr xmlns="http://schemas.microsoft.com/office/spreadsheetml/2009/9/main" objectType="CheckBox" checked="Checked" fmlaLink="$E$25" lockText="1" noThreeD="1"/>
</file>

<file path=xl/ctrlProps/ctrlProp195.xml><?xml version="1.0" encoding="utf-8"?>
<formControlPr xmlns="http://schemas.microsoft.com/office/spreadsheetml/2009/9/main" objectType="CheckBox" checked="Checked" fmlaLink="$E$26" lockText="1" noThreeD="1"/>
</file>

<file path=xl/ctrlProps/ctrlProp196.xml><?xml version="1.0" encoding="utf-8"?>
<formControlPr xmlns="http://schemas.microsoft.com/office/spreadsheetml/2009/9/main" objectType="CheckBox" checked="Checked" fmlaLink="$E$27" lockText="1" noThreeD="1"/>
</file>

<file path=xl/ctrlProps/ctrlProp197.xml><?xml version="1.0" encoding="utf-8"?>
<formControlPr xmlns="http://schemas.microsoft.com/office/spreadsheetml/2009/9/main" objectType="CheckBox" fmlaLink="$E$28" lockText="1" noThreeD="1"/>
</file>

<file path=xl/ctrlProps/ctrlProp198.xml><?xml version="1.0" encoding="utf-8"?>
<formControlPr xmlns="http://schemas.microsoft.com/office/spreadsheetml/2009/9/main" objectType="CheckBox" fmlaLink="$E$29" lockText="1" noThreeD="1"/>
</file>

<file path=xl/ctrlProps/ctrlProp199.xml><?xml version="1.0" encoding="utf-8"?>
<formControlPr xmlns="http://schemas.microsoft.com/office/spreadsheetml/2009/9/main" objectType="CheckBox" checked="Checked" fmlaLink="$E$30" lockText="1" noThreeD="1"/>
</file>

<file path=xl/ctrlProps/ctrlProp2.xml><?xml version="1.0" encoding="utf-8"?>
<formControlPr xmlns="http://schemas.microsoft.com/office/spreadsheetml/2009/9/main" objectType="CheckBox" checked="Checked" fmlaLink="$E$12" lockText="1" noThreeD="1"/>
</file>

<file path=xl/ctrlProps/ctrlProp20.xml><?xml version="1.0" encoding="utf-8"?>
<formControlPr xmlns="http://schemas.microsoft.com/office/spreadsheetml/2009/9/main" objectType="CheckBox" checked="Checked" fmlaLink="$E$33" lockText="1" noThreeD="1"/>
</file>

<file path=xl/ctrlProps/ctrlProp200.xml><?xml version="1.0" encoding="utf-8"?>
<formControlPr xmlns="http://schemas.microsoft.com/office/spreadsheetml/2009/9/main" objectType="CheckBox" checked="Checked" fmlaLink="$E$31" lockText="1" noThreeD="1"/>
</file>

<file path=xl/ctrlProps/ctrlProp201.xml><?xml version="1.0" encoding="utf-8"?>
<formControlPr xmlns="http://schemas.microsoft.com/office/spreadsheetml/2009/9/main" objectType="CheckBox" checked="Checked" fmlaLink="$E$32" lockText="1" noThreeD="1"/>
</file>

<file path=xl/ctrlProps/ctrlProp202.xml><?xml version="1.0" encoding="utf-8"?>
<formControlPr xmlns="http://schemas.microsoft.com/office/spreadsheetml/2009/9/main" objectType="CheckBox" checked="Checked" fmlaLink="$E$33" lockText="1" noThreeD="1"/>
</file>

<file path=xl/ctrlProps/ctrlProp203.xml><?xml version="1.0" encoding="utf-8"?>
<formControlPr xmlns="http://schemas.microsoft.com/office/spreadsheetml/2009/9/main" objectType="CheckBox" checked="Checked" fmlaLink="$E$34" lockText="1" noThreeD="1"/>
</file>

<file path=xl/ctrlProps/ctrlProp204.xml><?xml version="1.0" encoding="utf-8"?>
<formControlPr xmlns="http://schemas.microsoft.com/office/spreadsheetml/2009/9/main" objectType="CheckBox" fmlaLink="$E$35" lockText="1" noThreeD="1"/>
</file>

<file path=xl/ctrlProps/ctrlProp205.xml><?xml version="1.0" encoding="utf-8"?>
<formControlPr xmlns="http://schemas.microsoft.com/office/spreadsheetml/2009/9/main" objectType="CheckBox" fmlaLink="$E$36" lockText="1" noThreeD="1"/>
</file>

<file path=xl/ctrlProps/ctrlProp206.xml><?xml version="1.0" encoding="utf-8"?>
<formControlPr xmlns="http://schemas.microsoft.com/office/spreadsheetml/2009/9/main" objectType="CheckBox" checked="Checked" fmlaLink="$E$37" lockText="1" noThreeD="1"/>
</file>

<file path=xl/ctrlProps/ctrlProp207.xml><?xml version="1.0" encoding="utf-8"?>
<formControlPr xmlns="http://schemas.microsoft.com/office/spreadsheetml/2009/9/main" objectType="CheckBox" checked="Checked" fmlaLink="$E$38" lockText="1" noThreeD="1"/>
</file>

<file path=xl/ctrlProps/ctrlProp208.xml><?xml version="1.0" encoding="utf-8"?>
<formControlPr xmlns="http://schemas.microsoft.com/office/spreadsheetml/2009/9/main" objectType="CheckBox" checked="Checked" fmlaLink="$E$39" lockText="1" noThreeD="1"/>
</file>

<file path=xl/ctrlProps/ctrlProp209.xml><?xml version="1.0" encoding="utf-8"?>
<formControlPr xmlns="http://schemas.microsoft.com/office/spreadsheetml/2009/9/main" objectType="CheckBox" checked="Checked" fmlaLink="$E$40" lockText="1" noThreeD="1"/>
</file>

<file path=xl/ctrlProps/ctrlProp21.xml><?xml version="1.0" encoding="utf-8"?>
<formControlPr xmlns="http://schemas.microsoft.com/office/spreadsheetml/2009/9/main" objectType="CheckBox" fmlaLink="$E$34" lockText="1" noThreeD="1"/>
</file>

<file path=xl/ctrlProps/ctrlProp210.xml><?xml version="1.0" encoding="utf-8"?>
<formControlPr xmlns="http://schemas.microsoft.com/office/spreadsheetml/2009/9/main" objectType="CheckBox" checked="Checked" fmlaLink="$E$41" lockText="1" noThreeD="1"/>
</file>

<file path=xl/ctrlProps/ctrlProp211.xml><?xml version="1.0" encoding="utf-8"?>
<formControlPr xmlns="http://schemas.microsoft.com/office/spreadsheetml/2009/9/main" objectType="CheckBox" fmlaLink="$E$15" lockText="1" noThreeD="1"/>
</file>

<file path=xl/ctrlProps/ctrlProp212.xml><?xml version="1.0" encoding="utf-8"?>
<formControlPr xmlns="http://schemas.microsoft.com/office/spreadsheetml/2009/9/main" objectType="CheckBox" checked="Checked" fmlaLink="$E$16" lockText="1" noThreeD="1"/>
</file>

<file path=xl/ctrlProps/ctrlProp213.xml><?xml version="1.0" encoding="utf-8"?>
<formControlPr xmlns="http://schemas.microsoft.com/office/spreadsheetml/2009/9/main" objectType="CheckBox" checked="Checked" fmlaLink="$E$18" lockText="1" noThreeD="1"/>
</file>

<file path=xl/ctrlProps/ctrlProp214.xml><?xml version="1.0" encoding="utf-8"?>
<formControlPr xmlns="http://schemas.microsoft.com/office/spreadsheetml/2009/9/main" objectType="CheckBox" fmlaLink="$E$11" lockText="1" noThreeD="1"/>
</file>

<file path=xl/ctrlProps/ctrlProp215.xml><?xml version="1.0" encoding="utf-8"?>
<formControlPr xmlns="http://schemas.microsoft.com/office/spreadsheetml/2009/9/main" objectType="CheckBox" fmlaLink="$E$12" lockText="1" noThreeD="1"/>
</file>

<file path=xl/ctrlProps/ctrlProp216.xml><?xml version="1.0" encoding="utf-8"?>
<formControlPr xmlns="http://schemas.microsoft.com/office/spreadsheetml/2009/9/main" objectType="CheckBox" checked="Checked" fmlaLink="$E$13" lockText="1" noThreeD="1"/>
</file>

<file path=xl/ctrlProps/ctrlProp217.xml><?xml version="1.0" encoding="utf-8"?>
<formControlPr xmlns="http://schemas.microsoft.com/office/spreadsheetml/2009/9/main" objectType="CheckBox" checked="Checked" fmlaLink="$E$14" lockText="1" noThreeD="1"/>
</file>

<file path=xl/ctrlProps/ctrlProp218.xml><?xml version="1.0" encoding="utf-8"?>
<formControlPr xmlns="http://schemas.microsoft.com/office/spreadsheetml/2009/9/main" objectType="CheckBox" checked="Checked" fmlaLink="$E$17" lockText="1" noThreeD="1"/>
</file>

<file path=xl/ctrlProps/ctrlProp219.xml><?xml version="1.0" encoding="utf-8"?>
<formControlPr xmlns="http://schemas.microsoft.com/office/spreadsheetml/2009/9/main" objectType="CheckBox" fmlaLink="$E$19" lockText="1" noThreeD="1"/>
</file>

<file path=xl/ctrlProps/ctrlProp22.xml><?xml version="1.0" encoding="utf-8"?>
<formControlPr xmlns="http://schemas.microsoft.com/office/spreadsheetml/2009/9/main" objectType="CheckBox" fmlaLink="$E$35" lockText="1" noThreeD="1"/>
</file>

<file path=xl/ctrlProps/ctrlProp220.xml><?xml version="1.0" encoding="utf-8"?>
<formControlPr xmlns="http://schemas.microsoft.com/office/spreadsheetml/2009/9/main" objectType="CheckBox" checked="Checked" fmlaLink="$E$20" lockText="1" noThreeD="1"/>
</file>

<file path=xl/ctrlProps/ctrlProp221.xml><?xml version="1.0" encoding="utf-8"?>
<formControlPr xmlns="http://schemas.microsoft.com/office/spreadsheetml/2009/9/main" objectType="CheckBox" checked="Checked" fmlaLink="$E$21" lockText="1" noThreeD="1"/>
</file>

<file path=xl/ctrlProps/ctrlProp222.xml><?xml version="1.0" encoding="utf-8"?>
<formControlPr xmlns="http://schemas.microsoft.com/office/spreadsheetml/2009/9/main" objectType="CheckBox" checked="Checked" fmlaLink="$E$22" lockText="1" noThreeD="1"/>
</file>

<file path=xl/ctrlProps/ctrlProp223.xml><?xml version="1.0" encoding="utf-8"?>
<formControlPr xmlns="http://schemas.microsoft.com/office/spreadsheetml/2009/9/main" objectType="CheckBox" checked="Checked" fmlaLink="$E$23" lockText="1" noThreeD="1"/>
</file>

<file path=xl/ctrlProps/ctrlProp224.xml><?xml version="1.0" encoding="utf-8"?>
<formControlPr xmlns="http://schemas.microsoft.com/office/spreadsheetml/2009/9/main" objectType="CheckBox" checked="Checked" fmlaLink="$E$24" lockText="1" noThreeD="1"/>
</file>

<file path=xl/ctrlProps/ctrlProp225.xml><?xml version="1.0" encoding="utf-8"?>
<formControlPr xmlns="http://schemas.microsoft.com/office/spreadsheetml/2009/9/main" objectType="CheckBox" fmlaLink="$E$25" lockText="1" noThreeD="1"/>
</file>

<file path=xl/ctrlProps/ctrlProp226.xml><?xml version="1.0" encoding="utf-8"?>
<formControlPr xmlns="http://schemas.microsoft.com/office/spreadsheetml/2009/9/main" objectType="CheckBox" fmlaLink="$E$26" lockText="1" noThreeD="1"/>
</file>

<file path=xl/ctrlProps/ctrlProp227.xml><?xml version="1.0" encoding="utf-8"?>
<formControlPr xmlns="http://schemas.microsoft.com/office/spreadsheetml/2009/9/main" objectType="CheckBox" checked="Checked" fmlaLink="$E$27" lockText="1" noThreeD="1"/>
</file>

<file path=xl/ctrlProps/ctrlProp228.xml><?xml version="1.0" encoding="utf-8"?>
<formControlPr xmlns="http://schemas.microsoft.com/office/spreadsheetml/2009/9/main" objectType="CheckBox" checked="Checked" fmlaLink="$E$28" lockText="1" noThreeD="1"/>
</file>

<file path=xl/ctrlProps/ctrlProp229.xml><?xml version="1.0" encoding="utf-8"?>
<formControlPr xmlns="http://schemas.microsoft.com/office/spreadsheetml/2009/9/main" objectType="CheckBox" checked="Checked" fmlaLink="$E$29" lockText="1" noThreeD="1"/>
</file>

<file path=xl/ctrlProps/ctrlProp23.xml><?xml version="1.0" encoding="utf-8"?>
<formControlPr xmlns="http://schemas.microsoft.com/office/spreadsheetml/2009/9/main" objectType="CheckBox" checked="Checked" fmlaLink="$E$36" lockText="1" noThreeD="1"/>
</file>

<file path=xl/ctrlProps/ctrlProp230.xml><?xml version="1.0" encoding="utf-8"?>
<formControlPr xmlns="http://schemas.microsoft.com/office/spreadsheetml/2009/9/main" objectType="CheckBox" checked="Checked" fmlaLink="$E$30" lockText="1" noThreeD="1"/>
</file>

<file path=xl/ctrlProps/ctrlProp231.xml><?xml version="1.0" encoding="utf-8"?>
<formControlPr xmlns="http://schemas.microsoft.com/office/spreadsheetml/2009/9/main" objectType="CheckBox" checked="Checked" fmlaLink="$E$31" lockText="1" noThreeD="1"/>
</file>

<file path=xl/ctrlProps/ctrlProp232.xml><?xml version="1.0" encoding="utf-8"?>
<formControlPr xmlns="http://schemas.microsoft.com/office/spreadsheetml/2009/9/main" objectType="CheckBox" fmlaLink="$E$32" lockText="1" noThreeD="1"/>
</file>

<file path=xl/ctrlProps/ctrlProp233.xml><?xml version="1.0" encoding="utf-8"?>
<formControlPr xmlns="http://schemas.microsoft.com/office/spreadsheetml/2009/9/main" objectType="CheckBox" fmlaLink="$E$33" lockText="1" noThreeD="1"/>
</file>

<file path=xl/ctrlProps/ctrlProp234.xml><?xml version="1.0" encoding="utf-8"?>
<formControlPr xmlns="http://schemas.microsoft.com/office/spreadsheetml/2009/9/main" objectType="CheckBox" checked="Checked" fmlaLink="$E$34" lockText="1" noThreeD="1"/>
</file>

<file path=xl/ctrlProps/ctrlProp235.xml><?xml version="1.0" encoding="utf-8"?>
<formControlPr xmlns="http://schemas.microsoft.com/office/spreadsheetml/2009/9/main" objectType="CheckBox" checked="Checked" fmlaLink="$E$35" lockText="1" noThreeD="1"/>
</file>

<file path=xl/ctrlProps/ctrlProp236.xml><?xml version="1.0" encoding="utf-8"?>
<formControlPr xmlns="http://schemas.microsoft.com/office/spreadsheetml/2009/9/main" objectType="CheckBox" checked="Checked" fmlaLink="$E$36" lockText="1" noThreeD="1"/>
</file>

<file path=xl/ctrlProps/ctrlProp237.xml><?xml version="1.0" encoding="utf-8"?>
<formControlPr xmlns="http://schemas.microsoft.com/office/spreadsheetml/2009/9/main" objectType="CheckBox" checked="Checked" fmlaLink="$E$37" lockText="1" noThreeD="1"/>
</file>

<file path=xl/ctrlProps/ctrlProp238.xml><?xml version="1.0" encoding="utf-8"?>
<formControlPr xmlns="http://schemas.microsoft.com/office/spreadsheetml/2009/9/main" objectType="CheckBox" checked="Checked" fmlaLink="$E$38" lockText="1" noThreeD="1"/>
</file>

<file path=xl/ctrlProps/ctrlProp239.xml><?xml version="1.0" encoding="utf-8"?>
<formControlPr xmlns="http://schemas.microsoft.com/office/spreadsheetml/2009/9/main" objectType="CheckBox" fmlaLink="$E$39" lockText="1" noThreeD="1"/>
</file>

<file path=xl/ctrlProps/ctrlProp24.xml><?xml version="1.0" encoding="utf-8"?>
<formControlPr xmlns="http://schemas.microsoft.com/office/spreadsheetml/2009/9/main" objectType="CheckBox" checked="Checked" fmlaLink="$E$37" lockText="1" noThreeD="1"/>
</file>

<file path=xl/ctrlProps/ctrlProp240.xml><?xml version="1.0" encoding="utf-8"?>
<formControlPr xmlns="http://schemas.microsoft.com/office/spreadsheetml/2009/9/main" objectType="CheckBox" fmlaLink="$E$40" lockText="1" noThreeD="1"/>
</file>

<file path=xl/ctrlProps/ctrlProp241.xml><?xml version="1.0" encoding="utf-8"?>
<formControlPr xmlns="http://schemas.microsoft.com/office/spreadsheetml/2009/9/main" objectType="CheckBox" checked="Checked" fmlaLink="$E$41" lockText="1" noThreeD="1"/>
</file>

<file path=xl/ctrlProps/ctrlProp242.xml><?xml version="1.0" encoding="utf-8"?>
<formControlPr xmlns="http://schemas.microsoft.com/office/spreadsheetml/2009/9/main" objectType="CheckBox" fmlaLink="$E$15" lockText="1" noThreeD="1"/>
</file>

<file path=xl/ctrlProps/ctrlProp243.xml><?xml version="1.0" encoding="utf-8"?>
<formControlPr xmlns="http://schemas.microsoft.com/office/spreadsheetml/2009/9/main" objectType="CheckBox" checked="Checked" fmlaLink="$E$16" lockText="1" noThreeD="1"/>
</file>

<file path=xl/ctrlProps/ctrlProp244.xml><?xml version="1.0" encoding="utf-8"?>
<formControlPr xmlns="http://schemas.microsoft.com/office/spreadsheetml/2009/9/main" objectType="CheckBox" fmlaLink="$E$18" lockText="1" noThreeD="1"/>
</file>

<file path=xl/ctrlProps/ctrlProp245.xml><?xml version="1.0" encoding="utf-8"?>
<formControlPr xmlns="http://schemas.microsoft.com/office/spreadsheetml/2009/9/main" objectType="CheckBox" checked="Checked" fmlaLink="$E$11" lockText="1" noThreeD="1"/>
</file>

<file path=xl/ctrlProps/ctrlProp246.xml><?xml version="1.0" encoding="utf-8"?>
<formControlPr xmlns="http://schemas.microsoft.com/office/spreadsheetml/2009/9/main" objectType="CheckBox" checked="Checked" fmlaLink="$E$12" lockText="1" noThreeD="1"/>
</file>

<file path=xl/ctrlProps/ctrlProp247.xml><?xml version="1.0" encoding="utf-8"?>
<formControlPr xmlns="http://schemas.microsoft.com/office/spreadsheetml/2009/9/main" objectType="CheckBox" checked="Checked" fmlaLink="$E$13" lockText="1" noThreeD="1"/>
</file>

<file path=xl/ctrlProps/ctrlProp248.xml><?xml version="1.0" encoding="utf-8"?>
<formControlPr xmlns="http://schemas.microsoft.com/office/spreadsheetml/2009/9/main" objectType="CheckBox" checked="Checked" fmlaLink="$E$14" lockText="1" noThreeD="1"/>
</file>

<file path=xl/ctrlProps/ctrlProp249.xml><?xml version="1.0" encoding="utf-8"?>
<formControlPr xmlns="http://schemas.microsoft.com/office/spreadsheetml/2009/9/main" objectType="CheckBox" checked="Checked" fmlaLink="$E$17" lockText="1" noThreeD="1"/>
</file>

<file path=xl/ctrlProps/ctrlProp25.xml><?xml version="1.0" encoding="utf-8"?>
<formControlPr xmlns="http://schemas.microsoft.com/office/spreadsheetml/2009/9/main" objectType="CheckBox" checked="Checked" fmlaLink="$E$38" lockText="1" noThreeD="1"/>
</file>

<file path=xl/ctrlProps/ctrlProp250.xml><?xml version="1.0" encoding="utf-8"?>
<formControlPr xmlns="http://schemas.microsoft.com/office/spreadsheetml/2009/9/main" objectType="CheckBox" checked="Checked" fmlaLink="$E$19" lockText="1" noThreeD="1"/>
</file>

<file path=xl/ctrlProps/ctrlProp251.xml><?xml version="1.0" encoding="utf-8"?>
<formControlPr xmlns="http://schemas.microsoft.com/office/spreadsheetml/2009/9/main" objectType="CheckBox" checked="Checked" fmlaLink="$E$20" lockText="1" noThreeD="1"/>
</file>

<file path=xl/ctrlProps/ctrlProp252.xml><?xml version="1.0" encoding="utf-8"?>
<formControlPr xmlns="http://schemas.microsoft.com/office/spreadsheetml/2009/9/main" objectType="CheckBox" checked="Checked" fmlaLink="$E$21" lockText="1" noThreeD="1"/>
</file>

<file path=xl/ctrlProps/ctrlProp253.xml><?xml version="1.0" encoding="utf-8"?>
<formControlPr xmlns="http://schemas.microsoft.com/office/spreadsheetml/2009/9/main" objectType="CheckBox" fmlaLink="$E$22" lockText="1" noThreeD="1"/>
</file>

<file path=xl/ctrlProps/ctrlProp254.xml><?xml version="1.0" encoding="utf-8"?>
<formControlPr xmlns="http://schemas.microsoft.com/office/spreadsheetml/2009/9/main" objectType="CheckBox" fmlaLink="$E$23" lockText="1" noThreeD="1"/>
</file>

<file path=xl/ctrlProps/ctrlProp255.xml><?xml version="1.0" encoding="utf-8"?>
<formControlPr xmlns="http://schemas.microsoft.com/office/spreadsheetml/2009/9/main" objectType="CheckBox" checked="Checked" fmlaLink="$E$24" lockText="1" noThreeD="1"/>
</file>

<file path=xl/ctrlProps/ctrlProp256.xml><?xml version="1.0" encoding="utf-8"?>
<formControlPr xmlns="http://schemas.microsoft.com/office/spreadsheetml/2009/9/main" objectType="CheckBox" checked="Checked" fmlaLink="$E$25" lockText="1" noThreeD="1"/>
</file>

<file path=xl/ctrlProps/ctrlProp257.xml><?xml version="1.0" encoding="utf-8"?>
<formControlPr xmlns="http://schemas.microsoft.com/office/spreadsheetml/2009/9/main" objectType="CheckBox" checked="Checked" fmlaLink="$E$26" lockText="1" noThreeD="1"/>
</file>

<file path=xl/ctrlProps/ctrlProp258.xml><?xml version="1.0" encoding="utf-8"?>
<formControlPr xmlns="http://schemas.microsoft.com/office/spreadsheetml/2009/9/main" objectType="CheckBox" checked="Checked" fmlaLink="$E$27" lockText="1" noThreeD="1"/>
</file>

<file path=xl/ctrlProps/ctrlProp259.xml><?xml version="1.0" encoding="utf-8"?>
<formControlPr xmlns="http://schemas.microsoft.com/office/spreadsheetml/2009/9/main" objectType="CheckBox" checked="Checked" fmlaLink="$E$28" lockText="1" noThreeD="1"/>
</file>

<file path=xl/ctrlProps/ctrlProp26.xml><?xml version="1.0" encoding="utf-8"?>
<formControlPr xmlns="http://schemas.microsoft.com/office/spreadsheetml/2009/9/main" objectType="CheckBox" checked="Checked" fmlaLink="$E$39" lockText="1" noThreeD="1"/>
</file>

<file path=xl/ctrlProps/ctrlProp260.xml><?xml version="1.0" encoding="utf-8"?>
<formControlPr xmlns="http://schemas.microsoft.com/office/spreadsheetml/2009/9/main" objectType="CheckBox" fmlaLink="$E$29" lockText="1" noThreeD="1"/>
</file>

<file path=xl/ctrlProps/ctrlProp261.xml><?xml version="1.0" encoding="utf-8"?>
<formControlPr xmlns="http://schemas.microsoft.com/office/spreadsheetml/2009/9/main" objectType="CheckBox" fmlaLink="$E$30" lockText="1" noThreeD="1"/>
</file>

<file path=xl/ctrlProps/ctrlProp262.xml><?xml version="1.0" encoding="utf-8"?>
<formControlPr xmlns="http://schemas.microsoft.com/office/spreadsheetml/2009/9/main" objectType="CheckBox" checked="Checked" fmlaLink="$E$31" lockText="1" noThreeD="1"/>
</file>

<file path=xl/ctrlProps/ctrlProp263.xml><?xml version="1.0" encoding="utf-8"?>
<formControlPr xmlns="http://schemas.microsoft.com/office/spreadsheetml/2009/9/main" objectType="CheckBox" checked="Checked" fmlaLink="$E$32" lockText="1" noThreeD="1"/>
</file>

<file path=xl/ctrlProps/ctrlProp264.xml><?xml version="1.0" encoding="utf-8"?>
<formControlPr xmlns="http://schemas.microsoft.com/office/spreadsheetml/2009/9/main" objectType="CheckBox" checked="Checked" fmlaLink="$E$33" lockText="1" noThreeD="1"/>
</file>

<file path=xl/ctrlProps/ctrlProp265.xml><?xml version="1.0" encoding="utf-8"?>
<formControlPr xmlns="http://schemas.microsoft.com/office/spreadsheetml/2009/9/main" objectType="CheckBox" checked="Checked" fmlaLink="$E$34" lockText="1" noThreeD="1"/>
</file>

<file path=xl/ctrlProps/ctrlProp266.xml><?xml version="1.0" encoding="utf-8"?>
<formControlPr xmlns="http://schemas.microsoft.com/office/spreadsheetml/2009/9/main" objectType="CheckBox" checked="Checked" fmlaLink="$E$35" lockText="1" noThreeD="1"/>
</file>

<file path=xl/ctrlProps/ctrlProp267.xml><?xml version="1.0" encoding="utf-8"?>
<formControlPr xmlns="http://schemas.microsoft.com/office/spreadsheetml/2009/9/main" objectType="CheckBox" fmlaLink="$E$36" lockText="1" noThreeD="1"/>
</file>

<file path=xl/ctrlProps/ctrlProp268.xml><?xml version="1.0" encoding="utf-8"?>
<formControlPr xmlns="http://schemas.microsoft.com/office/spreadsheetml/2009/9/main" objectType="CheckBox" fmlaLink="$E$37" lockText="1" noThreeD="1"/>
</file>

<file path=xl/ctrlProps/ctrlProp269.xml><?xml version="1.0" encoding="utf-8"?>
<formControlPr xmlns="http://schemas.microsoft.com/office/spreadsheetml/2009/9/main" objectType="CheckBox" checked="Checked" fmlaLink="$E$38" lockText="1" noThreeD="1"/>
</file>

<file path=xl/ctrlProps/ctrlProp27.xml><?xml version="1.0" encoding="utf-8"?>
<formControlPr xmlns="http://schemas.microsoft.com/office/spreadsheetml/2009/9/main" objectType="CheckBox" checked="Checked" fmlaLink="$E$40" lockText="1" noThreeD="1"/>
</file>

<file path=xl/ctrlProps/ctrlProp270.xml><?xml version="1.0" encoding="utf-8"?>
<formControlPr xmlns="http://schemas.microsoft.com/office/spreadsheetml/2009/9/main" objectType="CheckBox" checked="Checked" fmlaLink="$E$39" lockText="1" noThreeD="1"/>
</file>

<file path=xl/ctrlProps/ctrlProp271.xml><?xml version="1.0" encoding="utf-8"?>
<formControlPr xmlns="http://schemas.microsoft.com/office/spreadsheetml/2009/9/main" objectType="CheckBox" checked="Checked" fmlaLink="$E$40" lockText="1" noThreeD="1"/>
</file>

<file path=xl/ctrlProps/ctrlProp272.xml><?xml version="1.0" encoding="utf-8"?>
<formControlPr xmlns="http://schemas.microsoft.com/office/spreadsheetml/2009/9/main" objectType="CheckBox" fmlaLink="$E$15" lockText="1" noThreeD="1"/>
</file>

<file path=xl/ctrlProps/ctrlProp273.xml><?xml version="1.0" encoding="utf-8"?>
<formControlPr xmlns="http://schemas.microsoft.com/office/spreadsheetml/2009/9/main" objectType="CheckBox" fmlaLink="$E$16" lockText="1" noThreeD="1"/>
</file>

<file path=xl/ctrlProps/ctrlProp274.xml><?xml version="1.0" encoding="utf-8"?>
<formControlPr xmlns="http://schemas.microsoft.com/office/spreadsheetml/2009/9/main" objectType="CheckBox" checked="Checked" fmlaLink="$E$18" lockText="1" noThreeD="1"/>
</file>

<file path=xl/ctrlProps/ctrlProp275.xml><?xml version="1.0" encoding="utf-8"?>
<formControlPr xmlns="http://schemas.microsoft.com/office/spreadsheetml/2009/9/main" objectType="CheckBox" checked="Checked" fmlaLink="$E$11" lockText="1" noThreeD="1"/>
</file>

<file path=xl/ctrlProps/ctrlProp276.xml><?xml version="1.0" encoding="utf-8"?>
<formControlPr xmlns="http://schemas.microsoft.com/office/spreadsheetml/2009/9/main" objectType="CheckBox" checked="Checked" fmlaLink="$E$12" lockText="1" noThreeD="1"/>
</file>

<file path=xl/ctrlProps/ctrlProp277.xml><?xml version="1.0" encoding="utf-8"?>
<formControlPr xmlns="http://schemas.microsoft.com/office/spreadsheetml/2009/9/main" objectType="CheckBox" fmlaLink="$E$13" lockText="1" noThreeD="1"/>
</file>

<file path=xl/ctrlProps/ctrlProp278.xml><?xml version="1.0" encoding="utf-8"?>
<formControlPr xmlns="http://schemas.microsoft.com/office/spreadsheetml/2009/9/main" objectType="CheckBox" fmlaLink="$E$14" lockText="1" noThreeD="1"/>
</file>

<file path=xl/ctrlProps/ctrlProp279.xml><?xml version="1.0" encoding="utf-8"?>
<formControlPr xmlns="http://schemas.microsoft.com/office/spreadsheetml/2009/9/main" objectType="CheckBox" checked="Checked" fmlaLink="$E$17" lockText="1" noThreeD="1"/>
</file>

<file path=xl/ctrlProps/ctrlProp28.xml><?xml version="1.0" encoding="utf-8"?>
<formControlPr xmlns="http://schemas.microsoft.com/office/spreadsheetml/2009/9/main" objectType="CheckBox" fmlaLink="$E$41" lockText="1" noThreeD="1"/>
</file>

<file path=xl/ctrlProps/ctrlProp280.xml><?xml version="1.0" encoding="utf-8"?>
<formControlPr xmlns="http://schemas.microsoft.com/office/spreadsheetml/2009/9/main" objectType="CheckBox" checked="Checked" fmlaLink="$E$19" lockText="1" noThreeD="1"/>
</file>

<file path=xl/ctrlProps/ctrlProp281.xml><?xml version="1.0" encoding="utf-8"?>
<formControlPr xmlns="http://schemas.microsoft.com/office/spreadsheetml/2009/9/main" objectType="CheckBox" fmlaLink="$E$20" lockText="1" noThreeD="1"/>
</file>

<file path=xl/ctrlProps/ctrlProp282.xml><?xml version="1.0" encoding="utf-8"?>
<formControlPr xmlns="http://schemas.microsoft.com/office/spreadsheetml/2009/9/main" objectType="CheckBox" fmlaLink="$E$21" lockText="1" noThreeD="1"/>
</file>

<file path=xl/ctrlProps/ctrlProp283.xml><?xml version="1.0" encoding="utf-8"?>
<formControlPr xmlns="http://schemas.microsoft.com/office/spreadsheetml/2009/9/main" objectType="CheckBox" checked="Checked" fmlaLink="$E$22" lockText="1" noThreeD="1"/>
</file>

<file path=xl/ctrlProps/ctrlProp284.xml><?xml version="1.0" encoding="utf-8"?>
<formControlPr xmlns="http://schemas.microsoft.com/office/spreadsheetml/2009/9/main" objectType="CheckBox" checked="Checked" fmlaLink="$E$23" lockText="1" noThreeD="1"/>
</file>

<file path=xl/ctrlProps/ctrlProp285.xml><?xml version="1.0" encoding="utf-8"?>
<formControlPr xmlns="http://schemas.microsoft.com/office/spreadsheetml/2009/9/main" objectType="CheckBox" checked="Checked" fmlaLink="$E$24" lockText="1" noThreeD="1"/>
</file>

<file path=xl/ctrlProps/ctrlProp286.xml><?xml version="1.0" encoding="utf-8"?>
<formControlPr xmlns="http://schemas.microsoft.com/office/spreadsheetml/2009/9/main" objectType="CheckBox" checked="Checked" fmlaLink="$E$25" lockText="1" noThreeD="1"/>
</file>

<file path=xl/ctrlProps/ctrlProp287.xml><?xml version="1.0" encoding="utf-8"?>
<formControlPr xmlns="http://schemas.microsoft.com/office/spreadsheetml/2009/9/main" objectType="CheckBox" checked="Checked" fmlaLink="$E$26" lockText="1" noThreeD="1"/>
</file>

<file path=xl/ctrlProps/ctrlProp288.xml><?xml version="1.0" encoding="utf-8"?>
<formControlPr xmlns="http://schemas.microsoft.com/office/spreadsheetml/2009/9/main" objectType="CheckBox" fmlaLink="$E$27" lockText="1" noThreeD="1"/>
</file>

<file path=xl/ctrlProps/ctrlProp289.xml><?xml version="1.0" encoding="utf-8"?>
<formControlPr xmlns="http://schemas.microsoft.com/office/spreadsheetml/2009/9/main" objectType="CheckBox" fmlaLink="$E$28" lockText="1" noThreeD="1"/>
</file>

<file path=xl/ctrlProps/ctrlProp29.xml><?xml version="1.0" encoding="utf-8"?>
<formControlPr xmlns="http://schemas.microsoft.com/office/spreadsheetml/2009/9/main" objectType="CheckBox" checked="Checked" fmlaLink="$E$15" lockText="1" noThreeD="1"/>
</file>

<file path=xl/ctrlProps/ctrlProp290.xml><?xml version="1.0" encoding="utf-8"?>
<formControlPr xmlns="http://schemas.microsoft.com/office/spreadsheetml/2009/9/main" objectType="CheckBox" checked="Checked" fmlaLink="$E$29" lockText="1" noThreeD="1"/>
</file>

<file path=xl/ctrlProps/ctrlProp291.xml><?xml version="1.0" encoding="utf-8"?>
<formControlPr xmlns="http://schemas.microsoft.com/office/spreadsheetml/2009/9/main" objectType="CheckBox" checked="Checked" fmlaLink="$E$30" lockText="1" noThreeD="1"/>
</file>

<file path=xl/ctrlProps/ctrlProp292.xml><?xml version="1.0" encoding="utf-8"?>
<formControlPr xmlns="http://schemas.microsoft.com/office/spreadsheetml/2009/9/main" objectType="CheckBox" checked="Checked" fmlaLink="$E$31" lockText="1" noThreeD="1"/>
</file>

<file path=xl/ctrlProps/ctrlProp293.xml><?xml version="1.0" encoding="utf-8"?>
<formControlPr xmlns="http://schemas.microsoft.com/office/spreadsheetml/2009/9/main" objectType="CheckBox" checked="Checked" fmlaLink="$E$32" lockText="1" noThreeD="1"/>
</file>

<file path=xl/ctrlProps/ctrlProp294.xml><?xml version="1.0" encoding="utf-8"?>
<formControlPr xmlns="http://schemas.microsoft.com/office/spreadsheetml/2009/9/main" objectType="CheckBox" checked="Checked" fmlaLink="$E$33" lockText="1" noThreeD="1"/>
</file>

<file path=xl/ctrlProps/ctrlProp295.xml><?xml version="1.0" encoding="utf-8"?>
<formControlPr xmlns="http://schemas.microsoft.com/office/spreadsheetml/2009/9/main" objectType="CheckBox" fmlaLink="$E$34" lockText="1" noThreeD="1"/>
</file>

<file path=xl/ctrlProps/ctrlProp296.xml><?xml version="1.0" encoding="utf-8"?>
<formControlPr xmlns="http://schemas.microsoft.com/office/spreadsheetml/2009/9/main" objectType="CheckBox" fmlaLink="$E$35" lockText="1" noThreeD="1"/>
</file>

<file path=xl/ctrlProps/ctrlProp297.xml><?xml version="1.0" encoding="utf-8"?>
<formControlPr xmlns="http://schemas.microsoft.com/office/spreadsheetml/2009/9/main" objectType="CheckBox" checked="Checked" fmlaLink="$E$36" lockText="1" noThreeD="1"/>
</file>

<file path=xl/ctrlProps/ctrlProp298.xml><?xml version="1.0" encoding="utf-8"?>
<formControlPr xmlns="http://schemas.microsoft.com/office/spreadsheetml/2009/9/main" objectType="CheckBox" checked="Checked" fmlaLink="$E$37" lockText="1" noThreeD="1"/>
</file>

<file path=xl/ctrlProps/ctrlProp299.xml><?xml version="1.0" encoding="utf-8"?>
<formControlPr xmlns="http://schemas.microsoft.com/office/spreadsheetml/2009/9/main" objectType="CheckBox" checked="Checked" fmlaLink="$E$38" lockText="1" noThreeD="1"/>
</file>

<file path=xl/ctrlProps/ctrlProp3.xml><?xml version="1.0" encoding="utf-8"?>
<formControlPr xmlns="http://schemas.microsoft.com/office/spreadsheetml/2009/9/main" objectType="CheckBox" fmlaLink="$E$13" lockText="1" noThreeD="1"/>
</file>

<file path=xl/ctrlProps/ctrlProp30.xml><?xml version="1.0" encoding="utf-8"?>
<formControlPr xmlns="http://schemas.microsoft.com/office/spreadsheetml/2009/9/main" objectType="CheckBox" fmlaLink="$E$16" lockText="1" noThreeD="1"/>
</file>

<file path=xl/ctrlProps/ctrlProp300.xml><?xml version="1.0" encoding="utf-8"?>
<formControlPr xmlns="http://schemas.microsoft.com/office/spreadsheetml/2009/9/main" objectType="CheckBox" checked="Checked" fmlaLink="$E$39" lockText="1" noThreeD="1"/>
</file>

<file path=xl/ctrlProps/ctrlProp301.xml><?xml version="1.0" encoding="utf-8"?>
<formControlPr xmlns="http://schemas.microsoft.com/office/spreadsheetml/2009/9/main" objectType="CheckBox" checked="Checked" fmlaLink="$E$40" lockText="1" noThreeD="1"/>
</file>

<file path=xl/ctrlProps/ctrlProp302.xml><?xml version="1.0" encoding="utf-8"?>
<formControlPr xmlns="http://schemas.microsoft.com/office/spreadsheetml/2009/9/main" objectType="CheckBox" fmlaLink="$E$41" lockText="1" noThreeD="1"/>
</file>

<file path=xl/ctrlProps/ctrlProp303.xml><?xml version="1.0" encoding="utf-8"?>
<formControlPr xmlns="http://schemas.microsoft.com/office/spreadsheetml/2009/9/main" objectType="CheckBox" checked="Checked" fmlaLink="$E$15" lockText="1" noThreeD="1"/>
</file>

<file path=xl/ctrlProps/ctrlProp304.xml><?xml version="1.0" encoding="utf-8"?>
<formControlPr xmlns="http://schemas.microsoft.com/office/spreadsheetml/2009/9/main" objectType="CheckBox" checked="Checked" fmlaLink="$E$16" lockText="1" noThreeD="1"/>
</file>

<file path=xl/ctrlProps/ctrlProp305.xml><?xml version="1.0" encoding="utf-8"?>
<formControlPr xmlns="http://schemas.microsoft.com/office/spreadsheetml/2009/9/main" objectType="CheckBox" checked="Checked" fmlaLink="$E$18" lockText="1" noThreeD="1"/>
</file>

<file path=xl/ctrlProps/ctrlProp306.xml><?xml version="1.0" encoding="utf-8"?>
<formControlPr xmlns="http://schemas.microsoft.com/office/spreadsheetml/2009/9/main" objectType="CheckBox" fmlaLink="$E$11" lockText="1" noThreeD="1"/>
</file>

<file path=xl/ctrlProps/ctrlProp307.xml><?xml version="1.0" encoding="utf-8"?>
<formControlPr xmlns="http://schemas.microsoft.com/office/spreadsheetml/2009/9/main" objectType="CheckBox" checked="Checked" fmlaLink="$E$12" lockText="1" noThreeD="1"/>
</file>

<file path=xl/ctrlProps/ctrlProp308.xml><?xml version="1.0" encoding="utf-8"?>
<formControlPr xmlns="http://schemas.microsoft.com/office/spreadsheetml/2009/9/main" objectType="CheckBox" checked="Checked" fmlaLink="$E$13" lockText="1" noThreeD="1"/>
</file>

<file path=xl/ctrlProps/ctrlProp309.xml><?xml version="1.0" encoding="utf-8"?>
<formControlPr xmlns="http://schemas.microsoft.com/office/spreadsheetml/2009/9/main" objectType="CheckBox" checked="Checked" fmlaLink="$E$14" lockText="1" noThreeD="1"/>
</file>

<file path=xl/ctrlProps/ctrlProp31.xml><?xml version="1.0" encoding="utf-8"?>
<formControlPr xmlns="http://schemas.microsoft.com/office/spreadsheetml/2009/9/main" objectType="CheckBox" checked="Checked" fmlaLink="$E$18" lockText="1" noThreeD="1"/>
</file>

<file path=xl/ctrlProps/ctrlProp310.xml><?xml version="1.0" encoding="utf-8"?>
<formControlPr xmlns="http://schemas.microsoft.com/office/spreadsheetml/2009/9/main" objectType="CheckBox" fmlaLink="$E$17" lockText="1" noThreeD="1"/>
</file>

<file path=xl/ctrlProps/ctrlProp311.xml><?xml version="1.0" encoding="utf-8"?>
<formControlPr xmlns="http://schemas.microsoft.com/office/spreadsheetml/2009/9/main" objectType="CheckBox" checked="Checked" fmlaLink="$E$19" lockText="1" noThreeD="1"/>
</file>

<file path=xl/ctrlProps/ctrlProp312.xml><?xml version="1.0" encoding="utf-8"?>
<formControlPr xmlns="http://schemas.microsoft.com/office/spreadsheetml/2009/9/main" objectType="CheckBox" checked="Checked" fmlaLink="$E$20" lockText="1" noThreeD="1"/>
</file>

<file path=xl/ctrlProps/ctrlProp313.xml><?xml version="1.0" encoding="utf-8"?>
<formControlPr xmlns="http://schemas.microsoft.com/office/spreadsheetml/2009/9/main" objectType="CheckBox" checked="Checked" fmlaLink="$E$21" lockText="1" noThreeD="1"/>
</file>

<file path=xl/ctrlProps/ctrlProp314.xml><?xml version="1.0" encoding="utf-8"?>
<formControlPr xmlns="http://schemas.microsoft.com/office/spreadsheetml/2009/9/main" objectType="CheckBox" checked="Checked" fmlaLink="$E$22" lockText="1" noThreeD="1"/>
</file>

<file path=xl/ctrlProps/ctrlProp315.xml><?xml version="1.0" encoding="utf-8"?>
<formControlPr xmlns="http://schemas.microsoft.com/office/spreadsheetml/2009/9/main" objectType="CheckBox" checked="Checked" fmlaLink="$E$23" lockText="1" noThreeD="1"/>
</file>

<file path=xl/ctrlProps/ctrlProp316.xml><?xml version="1.0" encoding="utf-8"?>
<formControlPr xmlns="http://schemas.microsoft.com/office/spreadsheetml/2009/9/main" objectType="CheckBox" fmlaLink="$E$24" lockText="1" noThreeD="1"/>
</file>

<file path=xl/ctrlProps/ctrlProp317.xml><?xml version="1.0" encoding="utf-8"?>
<formControlPr xmlns="http://schemas.microsoft.com/office/spreadsheetml/2009/9/main" objectType="CheckBox" fmlaLink="$E$25" lockText="1" noThreeD="1"/>
</file>

<file path=xl/ctrlProps/ctrlProp318.xml><?xml version="1.0" encoding="utf-8"?>
<formControlPr xmlns="http://schemas.microsoft.com/office/spreadsheetml/2009/9/main" objectType="CheckBox" checked="Checked" fmlaLink="$E$26" lockText="1" noThreeD="1"/>
</file>

<file path=xl/ctrlProps/ctrlProp319.xml><?xml version="1.0" encoding="utf-8"?>
<formControlPr xmlns="http://schemas.microsoft.com/office/spreadsheetml/2009/9/main" objectType="CheckBox" checked="Checked" fmlaLink="$E$27" lockText="1" noThreeD="1"/>
</file>

<file path=xl/ctrlProps/ctrlProp32.xml><?xml version="1.0" encoding="utf-8"?>
<formControlPr xmlns="http://schemas.microsoft.com/office/spreadsheetml/2009/9/main" objectType="CheckBox" fmlaLink="$E$11" lockText="1" noThreeD="1"/>
</file>

<file path=xl/ctrlProps/ctrlProp320.xml><?xml version="1.0" encoding="utf-8"?>
<formControlPr xmlns="http://schemas.microsoft.com/office/spreadsheetml/2009/9/main" objectType="CheckBox" fmlaLink="$E$28" lockText="1" noThreeD="1"/>
</file>

<file path=xl/ctrlProps/ctrlProp321.xml><?xml version="1.0" encoding="utf-8"?>
<formControlPr xmlns="http://schemas.microsoft.com/office/spreadsheetml/2009/9/main" objectType="CheckBox" checked="Checked" fmlaLink="$E$29" lockText="1" noThreeD="1"/>
</file>

<file path=xl/ctrlProps/ctrlProp322.xml><?xml version="1.0" encoding="utf-8"?>
<formControlPr xmlns="http://schemas.microsoft.com/office/spreadsheetml/2009/9/main" objectType="CheckBox" checked="Checked" fmlaLink="$E$30" lockText="1" noThreeD="1"/>
</file>

<file path=xl/ctrlProps/ctrlProp323.xml><?xml version="1.0" encoding="utf-8"?>
<formControlPr xmlns="http://schemas.microsoft.com/office/spreadsheetml/2009/9/main" objectType="CheckBox" fmlaLink="$E$31" lockText="1" noThreeD="1"/>
</file>

<file path=xl/ctrlProps/ctrlProp324.xml><?xml version="1.0" encoding="utf-8"?>
<formControlPr xmlns="http://schemas.microsoft.com/office/spreadsheetml/2009/9/main" objectType="CheckBox" fmlaLink="$E$32" lockText="1" noThreeD="1"/>
</file>

<file path=xl/ctrlProps/ctrlProp325.xml><?xml version="1.0" encoding="utf-8"?>
<formControlPr xmlns="http://schemas.microsoft.com/office/spreadsheetml/2009/9/main" objectType="CheckBox" checked="Checked" fmlaLink="$E$33" lockText="1" noThreeD="1"/>
</file>

<file path=xl/ctrlProps/ctrlProp326.xml><?xml version="1.0" encoding="utf-8"?>
<formControlPr xmlns="http://schemas.microsoft.com/office/spreadsheetml/2009/9/main" objectType="CheckBox" checked="Checked" fmlaLink="$E$34" lockText="1" noThreeD="1"/>
</file>

<file path=xl/ctrlProps/ctrlProp327.xml><?xml version="1.0" encoding="utf-8"?>
<formControlPr xmlns="http://schemas.microsoft.com/office/spreadsheetml/2009/9/main" objectType="CheckBox" checked="Checked" fmlaLink="$E$35" lockText="1" noThreeD="1"/>
</file>

<file path=xl/ctrlProps/ctrlProp328.xml><?xml version="1.0" encoding="utf-8"?>
<formControlPr xmlns="http://schemas.microsoft.com/office/spreadsheetml/2009/9/main" objectType="CheckBox" checked="Checked" fmlaLink="$E$36" lockText="1" noThreeD="1"/>
</file>

<file path=xl/ctrlProps/ctrlProp329.xml><?xml version="1.0" encoding="utf-8"?>
<formControlPr xmlns="http://schemas.microsoft.com/office/spreadsheetml/2009/9/main" objectType="CheckBox" checked="Checked" fmlaLink="$E$37" lockText="1" noThreeD="1"/>
</file>

<file path=xl/ctrlProps/ctrlProp33.xml><?xml version="1.0" encoding="utf-8"?>
<formControlPr xmlns="http://schemas.microsoft.com/office/spreadsheetml/2009/9/main" objectType="CheckBox" checked="Checked" fmlaLink="$E$12" lockText="1" noThreeD="1"/>
</file>

<file path=xl/ctrlProps/ctrlProp330.xml><?xml version="1.0" encoding="utf-8"?>
<formControlPr xmlns="http://schemas.microsoft.com/office/spreadsheetml/2009/9/main" objectType="CheckBox" fmlaLink="$E$38" lockText="1" noThreeD="1"/>
</file>

<file path=xl/ctrlProps/ctrlProp331.xml><?xml version="1.0" encoding="utf-8"?>
<formControlPr xmlns="http://schemas.microsoft.com/office/spreadsheetml/2009/9/main" objectType="CheckBox" fmlaLink="$E$39" lockText="1" noThreeD="1"/>
</file>

<file path=xl/ctrlProps/ctrlProp332.xml><?xml version="1.0" encoding="utf-8"?>
<formControlPr xmlns="http://schemas.microsoft.com/office/spreadsheetml/2009/9/main" objectType="CheckBox" checked="Checked" fmlaLink="$E$40" lockText="1" noThreeD="1"/>
</file>

<file path=xl/ctrlProps/ctrlProp333.xml><?xml version="1.0" encoding="utf-8"?>
<formControlPr xmlns="http://schemas.microsoft.com/office/spreadsheetml/2009/9/main" objectType="CheckBox" checked="Checked" fmlaLink="$E$15" lockText="1" noThreeD="1"/>
</file>

<file path=xl/ctrlProps/ctrlProp334.xml><?xml version="1.0" encoding="utf-8"?>
<formControlPr xmlns="http://schemas.microsoft.com/office/spreadsheetml/2009/9/main" objectType="CheckBox" checked="Checked" fmlaLink="$E$16" lockText="1" noThreeD="1"/>
</file>

<file path=xl/ctrlProps/ctrlProp335.xml><?xml version="1.0" encoding="utf-8"?>
<formControlPr xmlns="http://schemas.microsoft.com/office/spreadsheetml/2009/9/main" objectType="CheckBox" fmlaLink="$E$18" lockText="1" noThreeD="1"/>
</file>

<file path=xl/ctrlProps/ctrlProp336.xml><?xml version="1.0" encoding="utf-8"?>
<formControlPr xmlns="http://schemas.microsoft.com/office/spreadsheetml/2009/9/main" objectType="CheckBox" checked="Checked" fmlaLink="$E$11" lockText="1" noThreeD="1"/>
</file>

<file path=xl/ctrlProps/ctrlProp337.xml><?xml version="1.0" encoding="utf-8"?>
<formControlPr xmlns="http://schemas.microsoft.com/office/spreadsheetml/2009/9/main" objectType="CheckBox" checked="Checked" fmlaLink="$E$12" lockText="1" noThreeD="1"/>
</file>

<file path=xl/ctrlProps/ctrlProp338.xml><?xml version="1.0" encoding="utf-8"?>
<formControlPr xmlns="http://schemas.microsoft.com/office/spreadsheetml/2009/9/main" objectType="CheckBox" checked="Checked" fmlaLink="$E$13" lockText="1" noThreeD="1"/>
</file>

<file path=xl/ctrlProps/ctrlProp339.xml><?xml version="1.0" encoding="utf-8"?>
<formControlPr xmlns="http://schemas.microsoft.com/office/spreadsheetml/2009/9/main" objectType="CheckBox" checked="Checked" fmlaLink="$E$14" lockText="1" noThreeD="1"/>
</file>

<file path=xl/ctrlProps/ctrlProp34.xml><?xml version="1.0" encoding="utf-8"?>
<formControlPr xmlns="http://schemas.microsoft.com/office/spreadsheetml/2009/9/main" objectType="CheckBox" checked="Checked" fmlaLink="$E$13" lockText="1" noThreeD="1"/>
</file>

<file path=xl/ctrlProps/ctrlProp340.xml><?xml version="1.0" encoding="utf-8"?>
<formControlPr xmlns="http://schemas.microsoft.com/office/spreadsheetml/2009/9/main" objectType="CheckBox" checked="Checked" fmlaLink="$E$17" lockText="1" noThreeD="1"/>
</file>

<file path=xl/ctrlProps/ctrlProp341.xml><?xml version="1.0" encoding="utf-8"?>
<formControlPr xmlns="http://schemas.microsoft.com/office/spreadsheetml/2009/9/main" objectType="CheckBox" checked="Checked" fmlaLink="$E$19" lockText="1" noThreeD="1"/>
</file>

<file path=xl/ctrlProps/ctrlProp342.xml><?xml version="1.0" encoding="utf-8"?>
<formControlPr xmlns="http://schemas.microsoft.com/office/spreadsheetml/2009/9/main" objectType="CheckBox" checked="Checked" fmlaLink="$E$20" lockText="1" noThreeD="1"/>
</file>

<file path=xl/ctrlProps/ctrlProp343.xml><?xml version="1.0" encoding="utf-8"?>
<formControlPr xmlns="http://schemas.microsoft.com/office/spreadsheetml/2009/9/main" objectType="CheckBox" checked="Checked" fmlaLink="$E$21" lockText="1" noThreeD="1"/>
</file>

<file path=xl/ctrlProps/ctrlProp344.xml><?xml version="1.0" encoding="utf-8"?>
<formControlPr xmlns="http://schemas.microsoft.com/office/spreadsheetml/2009/9/main" objectType="CheckBox" fmlaLink="$E$22" lockText="1" noThreeD="1"/>
</file>

<file path=xl/ctrlProps/ctrlProp345.xml><?xml version="1.0" encoding="utf-8"?>
<formControlPr xmlns="http://schemas.microsoft.com/office/spreadsheetml/2009/9/main" objectType="CheckBox" fmlaLink="$E$23" lockText="1" noThreeD="1"/>
</file>

<file path=xl/ctrlProps/ctrlProp346.xml><?xml version="1.0" encoding="utf-8"?>
<formControlPr xmlns="http://schemas.microsoft.com/office/spreadsheetml/2009/9/main" objectType="CheckBox" checked="Checked" fmlaLink="$E$24" lockText="1" noThreeD="1"/>
</file>

<file path=xl/ctrlProps/ctrlProp347.xml><?xml version="1.0" encoding="utf-8"?>
<formControlPr xmlns="http://schemas.microsoft.com/office/spreadsheetml/2009/9/main" objectType="CheckBox" checked="Checked" fmlaLink="$E$25" lockText="1" noThreeD="1"/>
</file>

<file path=xl/ctrlProps/ctrlProp348.xml><?xml version="1.0" encoding="utf-8"?>
<formControlPr xmlns="http://schemas.microsoft.com/office/spreadsheetml/2009/9/main" objectType="CheckBox" checked="Checked" fmlaLink="$E$26" lockText="1" noThreeD="1"/>
</file>

<file path=xl/ctrlProps/ctrlProp349.xml><?xml version="1.0" encoding="utf-8"?>
<formControlPr xmlns="http://schemas.microsoft.com/office/spreadsheetml/2009/9/main" objectType="CheckBox" checked="Checked" fmlaLink="$E$27" lockText="1" noThreeD="1"/>
</file>

<file path=xl/ctrlProps/ctrlProp35.xml><?xml version="1.0" encoding="utf-8"?>
<formControlPr xmlns="http://schemas.microsoft.com/office/spreadsheetml/2009/9/main" objectType="CheckBox" checked="Checked" fmlaLink="$E$14" lockText="1" noThreeD="1"/>
</file>

<file path=xl/ctrlProps/ctrlProp350.xml><?xml version="1.0" encoding="utf-8"?>
<formControlPr xmlns="http://schemas.microsoft.com/office/spreadsheetml/2009/9/main" objectType="CheckBox" checked="Checked" fmlaLink="$E$28" lockText="1" noThreeD="1"/>
</file>

<file path=xl/ctrlProps/ctrlProp351.xml><?xml version="1.0" encoding="utf-8"?>
<formControlPr xmlns="http://schemas.microsoft.com/office/spreadsheetml/2009/9/main" objectType="CheckBox" fmlaLink="$E$29" lockText="1" noThreeD="1"/>
</file>

<file path=xl/ctrlProps/ctrlProp352.xml><?xml version="1.0" encoding="utf-8"?>
<formControlPr xmlns="http://schemas.microsoft.com/office/spreadsheetml/2009/9/main" objectType="CheckBox" fmlaLink="$E$30" lockText="1" noThreeD="1"/>
</file>

<file path=xl/ctrlProps/ctrlProp353.xml><?xml version="1.0" encoding="utf-8"?>
<formControlPr xmlns="http://schemas.microsoft.com/office/spreadsheetml/2009/9/main" objectType="CheckBox" checked="Checked" fmlaLink="$E$31" lockText="1" noThreeD="1"/>
</file>

<file path=xl/ctrlProps/ctrlProp354.xml><?xml version="1.0" encoding="utf-8"?>
<formControlPr xmlns="http://schemas.microsoft.com/office/spreadsheetml/2009/9/main" objectType="CheckBox" checked="Checked" fmlaLink="$E$32" lockText="1" noThreeD="1"/>
</file>

<file path=xl/ctrlProps/ctrlProp355.xml><?xml version="1.0" encoding="utf-8"?>
<formControlPr xmlns="http://schemas.microsoft.com/office/spreadsheetml/2009/9/main" objectType="CheckBox" checked="Checked" fmlaLink="$E$33" lockText="1" noThreeD="1"/>
</file>

<file path=xl/ctrlProps/ctrlProp356.xml><?xml version="1.0" encoding="utf-8"?>
<formControlPr xmlns="http://schemas.microsoft.com/office/spreadsheetml/2009/9/main" objectType="CheckBox" checked="Checked" fmlaLink="$E$34" lockText="1" noThreeD="1"/>
</file>

<file path=xl/ctrlProps/ctrlProp357.xml><?xml version="1.0" encoding="utf-8"?>
<formControlPr xmlns="http://schemas.microsoft.com/office/spreadsheetml/2009/9/main" objectType="CheckBox" fmlaLink="$E$35" lockText="1" noThreeD="1"/>
</file>

<file path=xl/ctrlProps/ctrlProp358.xml><?xml version="1.0" encoding="utf-8"?>
<formControlPr xmlns="http://schemas.microsoft.com/office/spreadsheetml/2009/9/main" objectType="CheckBox" fmlaLink="$E$36" lockText="1" noThreeD="1"/>
</file>

<file path=xl/ctrlProps/ctrlProp359.xml><?xml version="1.0" encoding="utf-8"?>
<formControlPr xmlns="http://schemas.microsoft.com/office/spreadsheetml/2009/9/main" objectType="CheckBox" fmlaLink="$E$37" lockText="1" noThreeD="1"/>
</file>

<file path=xl/ctrlProps/ctrlProp36.xml><?xml version="1.0" encoding="utf-8"?>
<formControlPr xmlns="http://schemas.microsoft.com/office/spreadsheetml/2009/9/main" objectType="CheckBox" fmlaLink="$E$17" lockText="1" noThreeD="1"/>
</file>

<file path=xl/ctrlProps/ctrlProp360.xml><?xml version="1.0" encoding="utf-8"?>
<formControlPr xmlns="http://schemas.microsoft.com/office/spreadsheetml/2009/9/main" objectType="CheckBox" checked="Checked" fmlaLink="$E$38" lockText="1" noThreeD="1"/>
</file>

<file path=xl/ctrlProps/ctrlProp361.xml><?xml version="1.0" encoding="utf-8"?>
<formControlPr xmlns="http://schemas.microsoft.com/office/spreadsheetml/2009/9/main" objectType="CheckBox" checked="Checked" fmlaLink="$E$39" lockText="1" noThreeD="1"/>
</file>

<file path=xl/ctrlProps/ctrlProp362.xml><?xml version="1.0" encoding="utf-8"?>
<formControlPr xmlns="http://schemas.microsoft.com/office/spreadsheetml/2009/9/main" objectType="CheckBox" checked="Checked" fmlaLink="$E$40" lockText="1" noThreeD="1"/>
</file>

<file path=xl/ctrlProps/ctrlProp363.xml><?xml version="1.0" encoding="utf-8"?>
<formControlPr xmlns="http://schemas.microsoft.com/office/spreadsheetml/2009/9/main" objectType="CheckBox" checked="Checked" fmlaLink="$E$41" lockText="1" noThreeD="1"/>
</file>

<file path=xl/ctrlProps/ctrlProp364.xml><?xml version="1.0" encoding="utf-8"?>
<formControlPr xmlns="http://schemas.microsoft.com/office/spreadsheetml/2009/9/main" objectType="CheckBox" fmlaLink="$E$15" lockText="1" noThreeD="1"/>
</file>

<file path=xl/ctrlProps/ctrlProp365.xml><?xml version="1.0" encoding="utf-8"?>
<formControlPr xmlns="http://schemas.microsoft.com/office/spreadsheetml/2009/9/main" objectType="CheckBox" fmlaLink="$E$16" lockText="1" noThreeD="1"/>
</file>

<file path=xl/ctrlProps/ctrlProp366.xml><?xml version="1.0" encoding="utf-8"?>
<formControlPr xmlns="http://schemas.microsoft.com/office/spreadsheetml/2009/9/main" objectType="CheckBox" checked="Checked" fmlaLink="$E$18" lockText="1" noThreeD="1"/>
</file>

<file path=xl/ctrlProps/ctrlProp37.xml><?xml version="1.0" encoding="utf-8"?>
<formControlPr xmlns="http://schemas.microsoft.com/office/spreadsheetml/2009/9/main" objectType="CheckBox" checked="Checked" fmlaLink="$E$19" lockText="1" noThreeD="1"/>
</file>

<file path=xl/ctrlProps/ctrlProp38.xml><?xml version="1.0" encoding="utf-8"?>
<formControlPr xmlns="http://schemas.microsoft.com/office/spreadsheetml/2009/9/main" objectType="CheckBox" checked="Checked" fmlaLink="$E$20" lockText="1" noThreeD="1"/>
</file>

<file path=xl/ctrlProps/ctrlProp39.xml><?xml version="1.0" encoding="utf-8"?>
<formControlPr xmlns="http://schemas.microsoft.com/office/spreadsheetml/2009/9/main" objectType="CheckBox" checked="Checked" fmlaLink="$E$21" lockText="1" noThreeD="1"/>
</file>

<file path=xl/ctrlProps/ctrlProp4.xml><?xml version="1.0" encoding="utf-8"?>
<formControlPr xmlns="http://schemas.microsoft.com/office/spreadsheetml/2009/9/main" objectType="CheckBox" fmlaLink="$E$14" lockText="1" noThreeD="1"/>
</file>

<file path=xl/ctrlProps/ctrlProp40.xml><?xml version="1.0" encoding="utf-8"?>
<formControlPr xmlns="http://schemas.microsoft.com/office/spreadsheetml/2009/9/main" objectType="CheckBox" checked="Checked" fmlaLink="$E$22" lockText="1" noThreeD="1"/>
</file>

<file path=xl/ctrlProps/ctrlProp41.xml><?xml version="1.0" encoding="utf-8"?>
<formControlPr xmlns="http://schemas.microsoft.com/office/spreadsheetml/2009/9/main" objectType="CheckBox" checked="Checked" fmlaLink="$E$23" lockText="1" noThreeD="1"/>
</file>

<file path=xl/ctrlProps/ctrlProp42.xml><?xml version="1.0" encoding="utf-8"?>
<formControlPr xmlns="http://schemas.microsoft.com/office/spreadsheetml/2009/9/main" objectType="CheckBox" fmlaLink="$E$24" lockText="1" noThreeD="1"/>
</file>

<file path=xl/ctrlProps/ctrlProp43.xml><?xml version="1.0" encoding="utf-8"?>
<formControlPr xmlns="http://schemas.microsoft.com/office/spreadsheetml/2009/9/main" objectType="CheckBox" fmlaLink="$E$25" lockText="1" noThreeD="1"/>
</file>

<file path=xl/ctrlProps/ctrlProp44.xml><?xml version="1.0" encoding="utf-8"?>
<formControlPr xmlns="http://schemas.microsoft.com/office/spreadsheetml/2009/9/main" objectType="CheckBox" checked="Checked" fmlaLink="$E$26" lockText="1" noThreeD="1"/>
</file>

<file path=xl/ctrlProps/ctrlProp45.xml><?xml version="1.0" encoding="utf-8"?>
<formControlPr xmlns="http://schemas.microsoft.com/office/spreadsheetml/2009/9/main" objectType="CheckBox" checked="Checked" fmlaLink="$E$27" lockText="1" noThreeD="1"/>
</file>

<file path=xl/ctrlProps/ctrlProp46.xml><?xml version="1.0" encoding="utf-8"?>
<formControlPr xmlns="http://schemas.microsoft.com/office/spreadsheetml/2009/9/main" objectType="CheckBox" checked="Checked" fmlaLink="$E$28" lockText="1" noThreeD="1"/>
</file>

<file path=xl/ctrlProps/ctrlProp47.xml><?xml version="1.0" encoding="utf-8"?>
<formControlPr xmlns="http://schemas.microsoft.com/office/spreadsheetml/2009/9/main" objectType="CheckBox" checked="Checked" fmlaLink="$E$29" lockText="1" noThreeD="1"/>
</file>

<file path=xl/ctrlProps/ctrlProp48.xml><?xml version="1.0" encoding="utf-8"?>
<formControlPr xmlns="http://schemas.microsoft.com/office/spreadsheetml/2009/9/main" objectType="CheckBox" checked="Checked" fmlaLink="$E$30" lockText="1" noThreeD="1"/>
</file>

<file path=xl/ctrlProps/ctrlProp49.xml><?xml version="1.0" encoding="utf-8"?>
<formControlPr xmlns="http://schemas.microsoft.com/office/spreadsheetml/2009/9/main" objectType="CheckBox" fmlaLink="$E$31" lockText="1" noThreeD="1"/>
</file>

<file path=xl/ctrlProps/ctrlProp5.xml><?xml version="1.0" encoding="utf-8"?>
<formControlPr xmlns="http://schemas.microsoft.com/office/spreadsheetml/2009/9/main" objectType="CheckBox" checked="Checked" fmlaLink="$E$17" lockText="1" noThreeD="1"/>
</file>

<file path=xl/ctrlProps/ctrlProp50.xml><?xml version="1.0" encoding="utf-8"?>
<formControlPr xmlns="http://schemas.microsoft.com/office/spreadsheetml/2009/9/main" objectType="CheckBox" fmlaLink="$E$32" lockText="1" noThreeD="1"/>
</file>

<file path=xl/ctrlProps/ctrlProp51.xml><?xml version="1.0" encoding="utf-8"?>
<formControlPr xmlns="http://schemas.microsoft.com/office/spreadsheetml/2009/9/main" objectType="CheckBox" checked="Checked" fmlaLink="$E$33" lockText="1" noThreeD="1"/>
</file>

<file path=xl/ctrlProps/ctrlProp52.xml><?xml version="1.0" encoding="utf-8"?>
<formControlPr xmlns="http://schemas.microsoft.com/office/spreadsheetml/2009/9/main" objectType="CheckBox" checked="Checked" fmlaLink="$E$34" lockText="1" noThreeD="1"/>
</file>

<file path=xl/ctrlProps/ctrlProp53.xml><?xml version="1.0" encoding="utf-8"?>
<formControlPr xmlns="http://schemas.microsoft.com/office/spreadsheetml/2009/9/main" objectType="CheckBox" checked="Checked" fmlaLink="$E$35" lockText="1" noThreeD="1"/>
</file>

<file path=xl/ctrlProps/ctrlProp54.xml><?xml version="1.0" encoding="utf-8"?>
<formControlPr xmlns="http://schemas.microsoft.com/office/spreadsheetml/2009/9/main" objectType="CheckBox" checked="Checked" fmlaLink="$E$36" lockText="1" noThreeD="1"/>
</file>

<file path=xl/ctrlProps/ctrlProp55.xml><?xml version="1.0" encoding="utf-8"?>
<formControlPr xmlns="http://schemas.microsoft.com/office/spreadsheetml/2009/9/main" objectType="CheckBox" checked="Checked" fmlaLink="$E$37" lockText="1" noThreeD="1"/>
</file>

<file path=xl/ctrlProps/ctrlProp56.xml><?xml version="1.0" encoding="utf-8"?>
<formControlPr xmlns="http://schemas.microsoft.com/office/spreadsheetml/2009/9/main" objectType="CheckBox" fmlaLink="$E$38" lockText="1" noThreeD="1"/>
</file>

<file path=xl/ctrlProps/ctrlProp57.xml><?xml version="1.0" encoding="utf-8"?>
<formControlPr xmlns="http://schemas.microsoft.com/office/spreadsheetml/2009/9/main" objectType="CheckBox" checked="Checked" fmlaLink="$E$15" lockText="1" noThreeD="1"/>
</file>

<file path=xl/ctrlProps/ctrlProp58.xml><?xml version="1.0" encoding="utf-8"?>
<formControlPr xmlns="http://schemas.microsoft.com/office/spreadsheetml/2009/9/main" objectType="CheckBox" checked="Checked" fmlaLink="$E$16" lockText="1" noThreeD="1"/>
</file>

<file path=xl/ctrlProps/ctrlProp59.xml><?xml version="1.0" encoding="utf-8"?>
<formControlPr xmlns="http://schemas.microsoft.com/office/spreadsheetml/2009/9/main" objectType="CheckBox" fmlaLink="$E$18" lockText="1" noThreeD="1"/>
</file>

<file path=xl/ctrlProps/ctrlProp6.xml><?xml version="1.0" encoding="utf-8"?>
<formControlPr xmlns="http://schemas.microsoft.com/office/spreadsheetml/2009/9/main" objectType="CheckBox" checked="Checked" fmlaLink="$E$19" lockText="1" noThreeD="1"/>
</file>

<file path=xl/ctrlProps/ctrlProp60.xml><?xml version="1.0" encoding="utf-8"?>
<formControlPr xmlns="http://schemas.microsoft.com/office/spreadsheetml/2009/9/main" objectType="CheckBox" fmlaLink="$E$39" lockText="1" noThreeD="1"/>
</file>

<file path=xl/ctrlProps/ctrlProp61.xml><?xml version="1.0" encoding="utf-8"?>
<formControlPr xmlns="http://schemas.microsoft.com/office/spreadsheetml/2009/9/main" objectType="CheckBox" fmlaLink="$E$11" lockText="1" noThreeD="1"/>
</file>

<file path=xl/ctrlProps/ctrlProp62.xml><?xml version="1.0" encoding="utf-8"?>
<formControlPr xmlns="http://schemas.microsoft.com/office/spreadsheetml/2009/9/main" objectType="CheckBox" checked="Checked" fmlaLink="$E$12" lockText="1" noThreeD="1"/>
</file>

<file path=xl/ctrlProps/ctrlProp63.xml><?xml version="1.0" encoding="utf-8"?>
<formControlPr xmlns="http://schemas.microsoft.com/office/spreadsheetml/2009/9/main" objectType="CheckBox" checked="Checked" fmlaLink="$E$13" lockText="1" noThreeD="1"/>
</file>

<file path=xl/ctrlProps/ctrlProp64.xml><?xml version="1.0" encoding="utf-8"?>
<formControlPr xmlns="http://schemas.microsoft.com/office/spreadsheetml/2009/9/main" objectType="CheckBox" checked="Checked" fmlaLink="$E$14" lockText="1" noThreeD="1"/>
</file>

<file path=xl/ctrlProps/ctrlProp65.xml><?xml version="1.0" encoding="utf-8"?>
<formControlPr xmlns="http://schemas.microsoft.com/office/spreadsheetml/2009/9/main" objectType="CheckBox" fmlaLink="$E$17" lockText="1" noThreeD="1"/>
</file>

<file path=xl/ctrlProps/ctrlProp66.xml><?xml version="1.0" encoding="utf-8"?>
<formControlPr xmlns="http://schemas.microsoft.com/office/spreadsheetml/2009/9/main" objectType="CheckBox" checked="Checked" fmlaLink="$E$19" lockText="1" noThreeD="1"/>
</file>

<file path=xl/ctrlProps/ctrlProp67.xml><?xml version="1.0" encoding="utf-8"?>
<formControlPr xmlns="http://schemas.microsoft.com/office/spreadsheetml/2009/9/main" objectType="CheckBox" checked="Checked" fmlaLink="$E$20" lockText="1" noThreeD="1"/>
</file>

<file path=xl/ctrlProps/ctrlProp68.xml><?xml version="1.0" encoding="utf-8"?>
<formControlPr xmlns="http://schemas.microsoft.com/office/spreadsheetml/2009/9/main" objectType="CheckBox" checked="Checked" fmlaLink="$E$21" lockText="1" noThreeD="1"/>
</file>

<file path=xl/ctrlProps/ctrlProp69.xml><?xml version="1.0" encoding="utf-8"?>
<formControlPr xmlns="http://schemas.microsoft.com/office/spreadsheetml/2009/9/main" objectType="CheckBox" checked="Checked" fmlaLink="$E$22" lockText="1" noThreeD="1"/>
</file>

<file path=xl/ctrlProps/ctrlProp7.xml><?xml version="1.0" encoding="utf-8"?>
<formControlPr xmlns="http://schemas.microsoft.com/office/spreadsheetml/2009/9/main" objectType="CheckBox" fmlaLink="$E$20" lockText="1" noThreeD="1"/>
</file>

<file path=xl/ctrlProps/ctrlProp70.xml><?xml version="1.0" encoding="utf-8"?>
<formControlPr xmlns="http://schemas.microsoft.com/office/spreadsheetml/2009/9/main" objectType="CheckBox" checked="Checked" fmlaLink="$E$23" lockText="1" noThreeD="1"/>
</file>

<file path=xl/ctrlProps/ctrlProp71.xml><?xml version="1.0" encoding="utf-8"?>
<formControlPr xmlns="http://schemas.microsoft.com/office/spreadsheetml/2009/9/main" objectType="CheckBox" fmlaLink="$E$24" lockText="1" noThreeD="1"/>
</file>

<file path=xl/ctrlProps/ctrlProp72.xml><?xml version="1.0" encoding="utf-8"?>
<formControlPr xmlns="http://schemas.microsoft.com/office/spreadsheetml/2009/9/main" objectType="CheckBox" fmlaLink="$E$25" lockText="1" noThreeD="1"/>
</file>

<file path=xl/ctrlProps/ctrlProp73.xml><?xml version="1.0" encoding="utf-8"?>
<formControlPr xmlns="http://schemas.microsoft.com/office/spreadsheetml/2009/9/main" objectType="CheckBox" checked="Checked" fmlaLink="$E$26" lockText="1" noThreeD="1"/>
</file>

<file path=xl/ctrlProps/ctrlProp74.xml><?xml version="1.0" encoding="utf-8"?>
<formControlPr xmlns="http://schemas.microsoft.com/office/spreadsheetml/2009/9/main" objectType="CheckBox" checked="Checked" fmlaLink="$E$27" lockText="1" noThreeD="1"/>
</file>

<file path=xl/ctrlProps/ctrlProp75.xml><?xml version="1.0" encoding="utf-8"?>
<formControlPr xmlns="http://schemas.microsoft.com/office/spreadsheetml/2009/9/main" objectType="CheckBox" checked="Checked" fmlaLink="$E$28" lockText="1" noThreeD="1"/>
</file>

<file path=xl/ctrlProps/ctrlProp76.xml><?xml version="1.0" encoding="utf-8"?>
<formControlPr xmlns="http://schemas.microsoft.com/office/spreadsheetml/2009/9/main" objectType="CheckBox" checked="Checked" fmlaLink="$E$29" lockText="1" noThreeD="1"/>
</file>

<file path=xl/ctrlProps/ctrlProp77.xml><?xml version="1.0" encoding="utf-8"?>
<formControlPr xmlns="http://schemas.microsoft.com/office/spreadsheetml/2009/9/main" objectType="CheckBox" checked="Checked" fmlaLink="$E$30" lockText="1" noThreeD="1"/>
</file>

<file path=xl/ctrlProps/ctrlProp78.xml><?xml version="1.0" encoding="utf-8"?>
<formControlPr xmlns="http://schemas.microsoft.com/office/spreadsheetml/2009/9/main" objectType="CheckBox" fmlaLink="$E$31" lockText="1" noThreeD="1"/>
</file>

<file path=xl/ctrlProps/ctrlProp79.xml><?xml version="1.0" encoding="utf-8"?>
<formControlPr xmlns="http://schemas.microsoft.com/office/spreadsheetml/2009/9/main" objectType="CheckBox" fmlaLink="$E$32" lockText="1" noThreeD="1"/>
</file>

<file path=xl/ctrlProps/ctrlProp8.xml><?xml version="1.0" encoding="utf-8"?>
<formControlPr xmlns="http://schemas.microsoft.com/office/spreadsheetml/2009/9/main" objectType="CheckBox" fmlaLink="$E$21" lockText="1" noThreeD="1"/>
</file>

<file path=xl/ctrlProps/ctrlProp80.xml><?xml version="1.0" encoding="utf-8"?>
<formControlPr xmlns="http://schemas.microsoft.com/office/spreadsheetml/2009/9/main" objectType="CheckBox" checked="Checked" fmlaLink="$E$33" lockText="1" noThreeD="1"/>
</file>

<file path=xl/ctrlProps/ctrlProp81.xml><?xml version="1.0" encoding="utf-8"?>
<formControlPr xmlns="http://schemas.microsoft.com/office/spreadsheetml/2009/9/main" objectType="CheckBox" checked="Checked" fmlaLink="$E$34" lockText="1" noThreeD="1"/>
</file>

<file path=xl/ctrlProps/ctrlProp82.xml><?xml version="1.0" encoding="utf-8"?>
<formControlPr xmlns="http://schemas.microsoft.com/office/spreadsheetml/2009/9/main" objectType="CheckBox" checked="Checked" fmlaLink="$E$35" lockText="1" noThreeD="1"/>
</file>

<file path=xl/ctrlProps/ctrlProp83.xml><?xml version="1.0" encoding="utf-8"?>
<formControlPr xmlns="http://schemas.microsoft.com/office/spreadsheetml/2009/9/main" objectType="CheckBox" checked="Checked" fmlaLink="$E$36" lockText="1" noThreeD="1"/>
</file>

<file path=xl/ctrlProps/ctrlProp84.xml><?xml version="1.0" encoding="utf-8"?>
<formControlPr xmlns="http://schemas.microsoft.com/office/spreadsheetml/2009/9/main" objectType="CheckBox" checked="Checked" fmlaLink="$E$37" lockText="1" noThreeD="1"/>
</file>

<file path=xl/ctrlProps/ctrlProp85.xml><?xml version="1.0" encoding="utf-8"?>
<formControlPr xmlns="http://schemas.microsoft.com/office/spreadsheetml/2009/9/main" objectType="CheckBox" fmlaLink="$E$38" lockText="1" noThreeD="1"/>
</file>

<file path=xl/ctrlProps/ctrlProp86.xml><?xml version="1.0" encoding="utf-8"?>
<formControlPr xmlns="http://schemas.microsoft.com/office/spreadsheetml/2009/9/main" objectType="CheckBox" fmlaLink="$E$39" lockText="1" noThreeD="1"/>
</file>

<file path=xl/ctrlProps/ctrlProp87.xml><?xml version="1.0" encoding="utf-8"?>
<formControlPr xmlns="http://schemas.microsoft.com/office/spreadsheetml/2009/9/main" objectType="CheckBox" checked="Checked" fmlaLink="$E$40" lockText="1" noThreeD="1"/>
</file>

<file path=xl/ctrlProps/ctrlProp88.xml><?xml version="1.0" encoding="utf-8"?>
<formControlPr xmlns="http://schemas.microsoft.com/office/spreadsheetml/2009/9/main" objectType="CheckBox" checked="Checked" fmlaLink="$E$41" lockText="1" noThreeD="1"/>
</file>

<file path=xl/ctrlProps/ctrlProp89.xml><?xml version="1.0" encoding="utf-8"?>
<formControlPr xmlns="http://schemas.microsoft.com/office/spreadsheetml/2009/9/main" objectType="CheckBox" checked="Checked" fmlaLink="$E$15" lockText="1" noThreeD="1"/>
</file>

<file path=xl/ctrlProps/ctrlProp9.xml><?xml version="1.0" encoding="utf-8"?>
<formControlPr xmlns="http://schemas.microsoft.com/office/spreadsheetml/2009/9/main" objectType="CheckBox" checked="Checked" fmlaLink="$E$22" lockText="1" noThreeD="1"/>
</file>

<file path=xl/ctrlProps/ctrlProp90.xml><?xml version="1.0" encoding="utf-8"?>
<formControlPr xmlns="http://schemas.microsoft.com/office/spreadsheetml/2009/9/main" objectType="CheckBox" checked="Checked" fmlaLink="$E$16" lockText="1" noThreeD="1"/>
</file>

<file path=xl/ctrlProps/ctrlProp91.xml><?xml version="1.0" encoding="utf-8"?>
<formControlPr xmlns="http://schemas.microsoft.com/office/spreadsheetml/2009/9/main" objectType="CheckBox" fmlaLink="$E$18" lockText="1" noThreeD="1"/>
</file>

<file path=xl/ctrlProps/ctrlProp92.xml><?xml version="1.0" encoding="utf-8"?>
<formControlPr xmlns="http://schemas.microsoft.com/office/spreadsheetml/2009/9/main" objectType="CheckBox" checked="Checked" fmlaLink="$E$11" lockText="1" noThreeD="1"/>
</file>

<file path=xl/ctrlProps/ctrlProp93.xml><?xml version="1.0" encoding="utf-8"?>
<formControlPr xmlns="http://schemas.microsoft.com/office/spreadsheetml/2009/9/main" objectType="CheckBox" checked="Checked" fmlaLink="$E$12" lockText="1" noThreeD="1"/>
</file>

<file path=xl/ctrlProps/ctrlProp94.xml><?xml version="1.0" encoding="utf-8"?>
<formControlPr xmlns="http://schemas.microsoft.com/office/spreadsheetml/2009/9/main" objectType="CheckBox" checked="Checked" fmlaLink="$E$13" lockText="1" noThreeD="1"/>
</file>

<file path=xl/ctrlProps/ctrlProp95.xml><?xml version="1.0" encoding="utf-8"?>
<formControlPr xmlns="http://schemas.microsoft.com/office/spreadsheetml/2009/9/main" objectType="CheckBox" fmlaLink="$E$14" lockText="1" noThreeD="1"/>
</file>

<file path=xl/ctrlProps/ctrlProp96.xml><?xml version="1.0" encoding="utf-8"?>
<formControlPr xmlns="http://schemas.microsoft.com/office/spreadsheetml/2009/9/main" objectType="CheckBox" checked="Checked" fmlaLink="$E$17" lockText="1" noThreeD="1"/>
</file>

<file path=xl/ctrlProps/ctrlProp97.xml><?xml version="1.0" encoding="utf-8"?>
<formControlPr xmlns="http://schemas.microsoft.com/office/spreadsheetml/2009/9/main" objectType="CheckBox" checked="Checked" fmlaLink="$E$19" lockText="1" noThreeD="1"/>
</file>

<file path=xl/ctrlProps/ctrlProp98.xml><?xml version="1.0" encoding="utf-8"?>
<formControlPr xmlns="http://schemas.microsoft.com/office/spreadsheetml/2009/9/main" objectType="CheckBox" checked="Checked" fmlaLink="$E$20" lockText="1" noThreeD="1"/>
</file>

<file path=xl/ctrlProps/ctrlProp99.xml><?xml version="1.0" encoding="utf-8"?>
<formControlPr xmlns="http://schemas.microsoft.com/office/spreadsheetml/2009/9/main" objectType="CheckBox" fmlaLink="$E$2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10</xdr:row>
          <xdr:rowOff>47625</xdr:rowOff>
        </xdr:from>
        <xdr:to>
          <xdr:col>3</xdr:col>
          <xdr:colOff>295275</xdr:colOff>
          <xdr:row>10</xdr:row>
          <xdr:rowOff>171450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47625</xdr:rowOff>
        </xdr:from>
        <xdr:to>
          <xdr:col>3</xdr:col>
          <xdr:colOff>295275</xdr:colOff>
          <xdr:row>11</xdr:row>
          <xdr:rowOff>171450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12</xdr:row>
          <xdr:rowOff>47625</xdr:rowOff>
        </xdr:from>
        <xdr:to>
          <xdr:col>3</xdr:col>
          <xdr:colOff>295275</xdr:colOff>
          <xdr:row>12</xdr:row>
          <xdr:rowOff>171450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13</xdr:row>
          <xdr:rowOff>47625</xdr:rowOff>
        </xdr:from>
        <xdr:to>
          <xdr:col>3</xdr:col>
          <xdr:colOff>295275</xdr:colOff>
          <xdr:row>13</xdr:row>
          <xdr:rowOff>171450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16</xdr:row>
          <xdr:rowOff>47625</xdr:rowOff>
        </xdr:from>
        <xdr:to>
          <xdr:col>3</xdr:col>
          <xdr:colOff>295275</xdr:colOff>
          <xdr:row>16</xdr:row>
          <xdr:rowOff>171450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18</xdr:row>
          <xdr:rowOff>47625</xdr:rowOff>
        </xdr:from>
        <xdr:to>
          <xdr:col>3</xdr:col>
          <xdr:colOff>295275</xdr:colOff>
          <xdr:row>18</xdr:row>
          <xdr:rowOff>171450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19</xdr:row>
          <xdr:rowOff>47625</xdr:rowOff>
        </xdr:from>
        <xdr:to>
          <xdr:col>3</xdr:col>
          <xdr:colOff>295275</xdr:colOff>
          <xdr:row>19</xdr:row>
          <xdr:rowOff>171450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20</xdr:row>
          <xdr:rowOff>47625</xdr:rowOff>
        </xdr:from>
        <xdr:to>
          <xdr:col>3</xdr:col>
          <xdr:colOff>295275</xdr:colOff>
          <xdr:row>20</xdr:row>
          <xdr:rowOff>171450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47625</xdr:rowOff>
        </xdr:from>
        <xdr:to>
          <xdr:col>3</xdr:col>
          <xdr:colOff>295275</xdr:colOff>
          <xdr:row>21</xdr:row>
          <xdr:rowOff>171450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22</xdr:row>
          <xdr:rowOff>47625</xdr:rowOff>
        </xdr:from>
        <xdr:to>
          <xdr:col>3</xdr:col>
          <xdr:colOff>295275</xdr:colOff>
          <xdr:row>22</xdr:row>
          <xdr:rowOff>171450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23</xdr:row>
          <xdr:rowOff>47625</xdr:rowOff>
        </xdr:from>
        <xdr:to>
          <xdr:col>3</xdr:col>
          <xdr:colOff>295275</xdr:colOff>
          <xdr:row>23</xdr:row>
          <xdr:rowOff>171450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24</xdr:row>
          <xdr:rowOff>47625</xdr:rowOff>
        </xdr:from>
        <xdr:to>
          <xdr:col>3</xdr:col>
          <xdr:colOff>295275</xdr:colOff>
          <xdr:row>24</xdr:row>
          <xdr:rowOff>171450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25</xdr:row>
          <xdr:rowOff>47625</xdr:rowOff>
        </xdr:from>
        <xdr:to>
          <xdr:col>3</xdr:col>
          <xdr:colOff>295275</xdr:colOff>
          <xdr:row>25</xdr:row>
          <xdr:rowOff>171450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26</xdr:row>
          <xdr:rowOff>47625</xdr:rowOff>
        </xdr:from>
        <xdr:to>
          <xdr:col>3</xdr:col>
          <xdr:colOff>295275</xdr:colOff>
          <xdr:row>26</xdr:row>
          <xdr:rowOff>171450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27</xdr:row>
          <xdr:rowOff>47625</xdr:rowOff>
        </xdr:from>
        <xdr:to>
          <xdr:col>3</xdr:col>
          <xdr:colOff>295275</xdr:colOff>
          <xdr:row>27</xdr:row>
          <xdr:rowOff>171450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28</xdr:row>
          <xdr:rowOff>47625</xdr:rowOff>
        </xdr:from>
        <xdr:to>
          <xdr:col>3</xdr:col>
          <xdr:colOff>295275</xdr:colOff>
          <xdr:row>28</xdr:row>
          <xdr:rowOff>171450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29</xdr:row>
          <xdr:rowOff>47625</xdr:rowOff>
        </xdr:from>
        <xdr:to>
          <xdr:col>3</xdr:col>
          <xdr:colOff>295275</xdr:colOff>
          <xdr:row>29</xdr:row>
          <xdr:rowOff>171450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30</xdr:row>
          <xdr:rowOff>47625</xdr:rowOff>
        </xdr:from>
        <xdr:to>
          <xdr:col>3</xdr:col>
          <xdr:colOff>295275</xdr:colOff>
          <xdr:row>30</xdr:row>
          <xdr:rowOff>171450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31</xdr:row>
          <xdr:rowOff>47625</xdr:rowOff>
        </xdr:from>
        <xdr:to>
          <xdr:col>3</xdr:col>
          <xdr:colOff>295275</xdr:colOff>
          <xdr:row>31</xdr:row>
          <xdr:rowOff>171450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32</xdr:row>
          <xdr:rowOff>47625</xdr:rowOff>
        </xdr:from>
        <xdr:to>
          <xdr:col>3</xdr:col>
          <xdr:colOff>295275</xdr:colOff>
          <xdr:row>32</xdr:row>
          <xdr:rowOff>171450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33</xdr:row>
          <xdr:rowOff>47625</xdr:rowOff>
        </xdr:from>
        <xdr:to>
          <xdr:col>3</xdr:col>
          <xdr:colOff>295275</xdr:colOff>
          <xdr:row>33</xdr:row>
          <xdr:rowOff>171450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34</xdr:row>
          <xdr:rowOff>47625</xdr:rowOff>
        </xdr:from>
        <xdr:to>
          <xdr:col>3</xdr:col>
          <xdr:colOff>295275</xdr:colOff>
          <xdr:row>34</xdr:row>
          <xdr:rowOff>171450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35</xdr:row>
          <xdr:rowOff>47625</xdr:rowOff>
        </xdr:from>
        <xdr:to>
          <xdr:col>3</xdr:col>
          <xdr:colOff>295275</xdr:colOff>
          <xdr:row>35</xdr:row>
          <xdr:rowOff>171450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36</xdr:row>
          <xdr:rowOff>47625</xdr:rowOff>
        </xdr:from>
        <xdr:to>
          <xdr:col>3</xdr:col>
          <xdr:colOff>295275</xdr:colOff>
          <xdr:row>36</xdr:row>
          <xdr:rowOff>171450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37</xdr:row>
          <xdr:rowOff>47625</xdr:rowOff>
        </xdr:from>
        <xdr:to>
          <xdr:col>3</xdr:col>
          <xdr:colOff>295275</xdr:colOff>
          <xdr:row>37</xdr:row>
          <xdr:rowOff>171450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38</xdr:row>
          <xdr:rowOff>47625</xdr:rowOff>
        </xdr:from>
        <xdr:to>
          <xdr:col>3</xdr:col>
          <xdr:colOff>295275</xdr:colOff>
          <xdr:row>38</xdr:row>
          <xdr:rowOff>171450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39</xdr:row>
          <xdr:rowOff>47625</xdr:rowOff>
        </xdr:from>
        <xdr:to>
          <xdr:col>3</xdr:col>
          <xdr:colOff>295275</xdr:colOff>
          <xdr:row>39</xdr:row>
          <xdr:rowOff>171450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40</xdr:row>
          <xdr:rowOff>47625</xdr:rowOff>
        </xdr:from>
        <xdr:to>
          <xdr:col>3</xdr:col>
          <xdr:colOff>295275</xdr:colOff>
          <xdr:row>40</xdr:row>
          <xdr:rowOff>171450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47625</xdr:rowOff>
        </xdr:from>
        <xdr:to>
          <xdr:col>3</xdr:col>
          <xdr:colOff>295275</xdr:colOff>
          <xdr:row>14</xdr:row>
          <xdr:rowOff>171450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15</xdr:row>
          <xdr:rowOff>47625</xdr:rowOff>
        </xdr:from>
        <xdr:to>
          <xdr:col>3</xdr:col>
          <xdr:colOff>295275</xdr:colOff>
          <xdr:row>15</xdr:row>
          <xdr:rowOff>171450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17</xdr:row>
          <xdr:rowOff>47625</xdr:rowOff>
        </xdr:from>
        <xdr:to>
          <xdr:col>3</xdr:col>
          <xdr:colOff>295275</xdr:colOff>
          <xdr:row>17</xdr:row>
          <xdr:rowOff>171450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10</xdr:row>
          <xdr:rowOff>47625</xdr:rowOff>
        </xdr:from>
        <xdr:to>
          <xdr:col>3</xdr:col>
          <xdr:colOff>295275</xdr:colOff>
          <xdr:row>10</xdr:row>
          <xdr:rowOff>171450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A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47625</xdr:rowOff>
        </xdr:from>
        <xdr:to>
          <xdr:col>3</xdr:col>
          <xdr:colOff>295275</xdr:colOff>
          <xdr:row>11</xdr:row>
          <xdr:rowOff>171450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A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12</xdr:row>
          <xdr:rowOff>47625</xdr:rowOff>
        </xdr:from>
        <xdr:to>
          <xdr:col>3</xdr:col>
          <xdr:colOff>295275</xdr:colOff>
          <xdr:row>12</xdr:row>
          <xdr:rowOff>171450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A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13</xdr:row>
          <xdr:rowOff>47625</xdr:rowOff>
        </xdr:from>
        <xdr:to>
          <xdr:col>3</xdr:col>
          <xdr:colOff>295275</xdr:colOff>
          <xdr:row>13</xdr:row>
          <xdr:rowOff>171450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A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16</xdr:row>
          <xdr:rowOff>47625</xdr:rowOff>
        </xdr:from>
        <xdr:to>
          <xdr:col>3</xdr:col>
          <xdr:colOff>295275</xdr:colOff>
          <xdr:row>16</xdr:row>
          <xdr:rowOff>171450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A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18</xdr:row>
          <xdr:rowOff>47625</xdr:rowOff>
        </xdr:from>
        <xdr:to>
          <xdr:col>3</xdr:col>
          <xdr:colOff>295275</xdr:colOff>
          <xdr:row>18</xdr:row>
          <xdr:rowOff>171450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A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19</xdr:row>
          <xdr:rowOff>47625</xdr:rowOff>
        </xdr:from>
        <xdr:to>
          <xdr:col>3</xdr:col>
          <xdr:colOff>295275</xdr:colOff>
          <xdr:row>19</xdr:row>
          <xdr:rowOff>171450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A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20</xdr:row>
          <xdr:rowOff>47625</xdr:rowOff>
        </xdr:from>
        <xdr:to>
          <xdr:col>3</xdr:col>
          <xdr:colOff>295275</xdr:colOff>
          <xdr:row>20</xdr:row>
          <xdr:rowOff>171450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A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47625</xdr:rowOff>
        </xdr:from>
        <xdr:to>
          <xdr:col>3</xdr:col>
          <xdr:colOff>295275</xdr:colOff>
          <xdr:row>21</xdr:row>
          <xdr:rowOff>171450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A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22</xdr:row>
          <xdr:rowOff>47625</xdr:rowOff>
        </xdr:from>
        <xdr:to>
          <xdr:col>3</xdr:col>
          <xdr:colOff>295275</xdr:colOff>
          <xdr:row>22</xdr:row>
          <xdr:rowOff>171450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A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23</xdr:row>
          <xdr:rowOff>47625</xdr:rowOff>
        </xdr:from>
        <xdr:to>
          <xdr:col>3</xdr:col>
          <xdr:colOff>295275</xdr:colOff>
          <xdr:row>23</xdr:row>
          <xdr:rowOff>171450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A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24</xdr:row>
          <xdr:rowOff>47625</xdr:rowOff>
        </xdr:from>
        <xdr:to>
          <xdr:col>3</xdr:col>
          <xdr:colOff>295275</xdr:colOff>
          <xdr:row>24</xdr:row>
          <xdr:rowOff>171450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A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25</xdr:row>
          <xdr:rowOff>47625</xdr:rowOff>
        </xdr:from>
        <xdr:to>
          <xdr:col>3</xdr:col>
          <xdr:colOff>295275</xdr:colOff>
          <xdr:row>25</xdr:row>
          <xdr:rowOff>171450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A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26</xdr:row>
          <xdr:rowOff>47625</xdr:rowOff>
        </xdr:from>
        <xdr:to>
          <xdr:col>3</xdr:col>
          <xdr:colOff>295275</xdr:colOff>
          <xdr:row>26</xdr:row>
          <xdr:rowOff>171450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A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27</xdr:row>
          <xdr:rowOff>47625</xdr:rowOff>
        </xdr:from>
        <xdr:to>
          <xdr:col>3</xdr:col>
          <xdr:colOff>295275</xdr:colOff>
          <xdr:row>27</xdr:row>
          <xdr:rowOff>171450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A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28</xdr:row>
          <xdr:rowOff>47625</xdr:rowOff>
        </xdr:from>
        <xdr:to>
          <xdr:col>3</xdr:col>
          <xdr:colOff>295275</xdr:colOff>
          <xdr:row>28</xdr:row>
          <xdr:rowOff>171450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A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29</xdr:row>
          <xdr:rowOff>47625</xdr:rowOff>
        </xdr:from>
        <xdr:to>
          <xdr:col>3</xdr:col>
          <xdr:colOff>295275</xdr:colOff>
          <xdr:row>29</xdr:row>
          <xdr:rowOff>171450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A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30</xdr:row>
          <xdr:rowOff>47625</xdr:rowOff>
        </xdr:from>
        <xdr:to>
          <xdr:col>3</xdr:col>
          <xdr:colOff>295275</xdr:colOff>
          <xdr:row>30</xdr:row>
          <xdr:rowOff>171450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A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31</xdr:row>
          <xdr:rowOff>47625</xdr:rowOff>
        </xdr:from>
        <xdr:to>
          <xdr:col>3</xdr:col>
          <xdr:colOff>295275</xdr:colOff>
          <xdr:row>31</xdr:row>
          <xdr:rowOff>171450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A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32</xdr:row>
          <xdr:rowOff>47625</xdr:rowOff>
        </xdr:from>
        <xdr:to>
          <xdr:col>3</xdr:col>
          <xdr:colOff>295275</xdr:colOff>
          <xdr:row>32</xdr:row>
          <xdr:rowOff>171450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A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33</xdr:row>
          <xdr:rowOff>47625</xdr:rowOff>
        </xdr:from>
        <xdr:to>
          <xdr:col>3</xdr:col>
          <xdr:colOff>295275</xdr:colOff>
          <xdr:row>33</xdr:row>
          <xdr:rowOff>171450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A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34</xdr:row>
          <xdr:rowOff>47625</xdr:rowOff>
        </xdr:from>
        <xdr:to>
          <xdr:col>3</xdr:col>
          <xdr:colOff>295275</xdr:colOff>
          <xdr:row>34</xdr:row>
          <xdr:rowOff>171450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A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35</xdr:row>
          <xdr:rowOff>47625</xdr:rowOff>
        </xdr:from>
        <xdr:to>
          <xdr:col>3</xdr:col>
          <xdr:colOff>295275</xdr:colOff>
          <xdr:row>35</xdr:row>
          <xdr:rowOff>171450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A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36</xdr:row>
          <xdr:rowOff>47625</xdr:rowOff>
        </xdr:from>
        <xdr:to>
          <xdr:col>3</xdr:col>
          <xdr:colOff>295275</xdr:colOff>
          <xdr:row>36</xdr:row>
          <xdr:rowOff>171450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A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37</xdr:row>
          <xdr:rowOff>47625</xdr:rowOff>
        </xdr:from>
        <xdr:to>
          <xdr:col>3</xdr:col>
          <xdr:colOff>295275</xdr:colOff>
          <xdr:row>37</xdr:row>
          <xdr:rowOff>171450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A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38</xdr:row>
          <xdr:rowOff>47625</xdr:rowOff>
        </xdr:from>
        <xdr:to>
          <xdr:col>3</xdr:col>
          <xdr:colOff>295275</xdr:colOff>
          <xdr:row>38</xdr:row>
          <xdr:rowOff>171450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A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39</xdr:row>
          <xdr:rowOff>47625</xdr:rowOff>
        </xdr:from>
        <xdr:to>
          <xdr:col>3</xdr:col>
          <xdr:colOff>295275</xdr:colOff>
          <xdr:row>39</xdr:row>
          <xdr:rowOff>171450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A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40</xdr:row>
          <xdr:rowOff>47625</xdr:rowOff>
        </xdr:from>
        <xdr:to>
          <xdr:col>3</xdr:col>
          <xdr:colOff>295275</xdr:colOff>
          <xdr:row>40</xdr:row>
          <xdr:rowOff>171450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A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47625</xdr:rowOff>
        </xdr:from>
        <xdr:to>
          <xdr:col>3</xdr:col>
          <xdr:colOff>295275</xdr:colOff>
          <xdr:row>14</xdr:row>
          <xdr:rowOff>171450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A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15</xdr:row>
          <xdr:rowOff>47625</xdr:rowOff>
        </xdr:from>
        <xdr:to>
          <xdr:col>3</xdr:col>
          <xdr:colOff>295275</xdr:colOff>
          <xdr:row>15</xdr:row>
          <xdr:rowOff>171450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A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17</xdr:row>
          <xdr:rowOff>47625</xdr:rowOff>
        </xdr:from>
        <xdr:to>
          <xdr:col>3</xdr:col>
          <xdr:colOff>295275</xdr:colOff>
          <xdr:row>17</xdr:row>
          <xdr:rowOff>171450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A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10</xdr:row>
          <xdr:rowOff>47625</xdr:rowOff>
        </xdr:from>
        <xdr:to>
          <xdr:col>3</xdr:col>
          <xdr:colOff>295275</xdr:colOff>
          <xdr:row>10</xdr:row>
          <xdr:rowOff>171450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B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47625</xdr:rowOff>
        </xdr:from>
        <xdr:to>
          <xdr:col>3</xdr:col>
          <xdr:colOff>295275</xdr:colOff>
          <xdr:row>11</xdr:row>
          <xdr:rowOff>171450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B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12</xdr:row>
          <xdr:rowOff>47625</xdr:rowOff>
        </xdr:from>
        <xdr:to>
          <xdr:col>3</xdr:col>
          <xdr:colOff>295275</xdr:colOff>
          <xdr:row>12</xdr:row>
          <xdr:rowOff>171450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B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13</xdr:row>
          <xdr:rowOff>47625</xdr:rowOff>
        </xdr:from>
        <xdr:to>
          <xdr:col>3</xdr:col>
          <xdr:colOff>295275</xdr:colOff>
          <xdr:row>13</xdr:row>
          <xdr:rowOff>171450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B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16</xdr:row>
          <xdr:rowOff>47625</xdr:rowOff>
        </xdr:from>
        <xdr:to>
          <xdr:col>3</xdr:col>
          <xdr:colOff>295275</xdr:colOff>
          <xdr:row>16</xdr:row>
          <xdr:rowOff>171450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B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18</xdr:row>
          <xdr:rowOff>47625</xdr:rowOff>
        </xdr:from>
        <xdr:to>
          <xdr:col>3</xdr:col>
          <xdr:colOff>295275</xdr:colOff>
          <xdr:row>18</xdr:row>
          <xdr:rowOff>171450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B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19</xdr:row>
          <xdr:rowOff>47625</xdr:rowOff>
        </xdr:from>
        <xdr:to>
          <xdr:col>3</xdr:col>
          <xdr:colOff>295275</xdr:colOff>
          <xdr:row>19</xdr:row>
          <xdr:rowOff>171450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B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20</xdr:row>
          <xdr:rowOff>47625</xdr:rowOff>
        </xdr:from>
        <xdr:to>
          <xdr:col>3</xdr:col>
          <xdr:colOff>295275</xdr:colOff>
          <xdr:row>20</xdr:row>
          <xdr:rowOff>171450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B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47625</xdr:rowOff>
        </xdr:from>
        <xdr:to>
          <xdr:col>3</xdr:col>
          <xdr:colOff>295275</xdr:colOff>
          <xdr:row>21</xdr:row>
          <xdr:rowOff>171450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B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22</xdr:row>
          <xdr:rowOff>47625</xdr:rowOff>
        </xdr:from>
        <xdr:to>
          <xdr:col>3</xdr:col>
          <xdr:colOff>295275</xdr:colOff>
          <xdr:row>22</xdr:row>
          <xdr:rowOff>171450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B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23</xdr:row>
          <xdr:rowOff>47625</xdr:rowOff>
        </xdr:from>
        <xdr:to>
          <xdr:col>3</xdr:col>
          <xdr:colOff>295275</xdr:colOff>
          <xdr:row>23</xdr:row>
          <xdr:rowOff>171450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B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24</xdr:row>
          <xdr:rowOff>47625</xdr:rowOff>
        </xdr:from>
        <xdr:to>
          <xdr:col>3</xdr:col>
          <xdr:colOff>295275</xdr:colOff>
          <xdr:row>24</xdr:row>
          <xdr:rowOff>171450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B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25</xdr:row>
          <xdr:rowOff>47625</xdr:rowOff>
        </xdr:from>
        <xdr:to>
          <xdr:col>3</xdr:col>
          <xdr:colOff>295275</xdr:colOff>
          <xdr:row>25</xdr:row>
          <xdr:rowOff>171450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B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26</xdr:row>
          <xdr:rowOff>47625</xdr:rowOff>
        </xdr:from>
        <xdr:to>
          <xdr:col>3</xdr:col>
          <xdr:colOff>295275</xdr:colOff>
          <xdr:row>26</xdr:row>
          <xdr:rowOff>171450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B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27</xdr:row>
          <xdr:rowOff>47625</xdr:rowOff>
        </xdr:from>
        <xdr:to>
          <xdr:col>3</xdr:col>
          <xdr:colOff>295275</xdr:colOff>
          <xdr:row>27</xdr:row>
          <xdr:rowOff>171450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B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28</xdr:row>
          <xdr:rowOff>47625</xdr:rowOff>
        </xdr:from>
        <xdr:to>
          <xdr:col>3</xdr:col>
          <xdr:colOff>295275</xdr:colOff>
          <xdr:row>28</xdr:row>
          <xdr:rowOff>171450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B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29</xdr:row>
          <xdr:rowOff>47625</xdr:rowOff>
        </xdr:from>
        <xdr:to>
          <xdr:col>3</xdr:col>
          <xdr:colOff>295275</xdr:colOff>
          <xdr:row>29</xdr:row>
          <xdr:rowOff>171450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B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30</xdr:row>
          <xdr:rowOff>47625</xdr:rowOff>
        </xdr:from>
        <xdr:to>
          <xdr:col>3</xdr:col>
          <xdr:colOff>295275</xdr:colOff>
          <xdr:row>30</xdr:row>
          <xdr:rowOff>171450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B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31</xdr:row>
          <xdr:rowOff>47625</xdr:rowOff>
        </xdr:from>
        <xdr:to>
          <xdr:col>3</xdr:col>
          <xdr:colOff>295275</xdr:colOff>
          <xdr:row>31</xdr:row>
          <xdr:rowOff>171450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B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32</xdr:row>
          <xdr:rowOff>47625</xdr:rowOff>
        </xdr:from>
        <xdr:to>
          <xdr:col>3</xdr:col>
          <xdr:colOff>295275</xdr:colOff>
          <xdr:row>32</xdr:row>
          <xdr:rowOff>171450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B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33</xdr:row>
          <xdr:rowOff>47625</xdr:rowOff>
        </xdr:from>
        <xdr:to>
          <xdr:col>3</xdr:col>
          <xdr:colOff>295275</xdr:colOff>
          <xdr:row>33</xdr:row>
          <xdr:rowOff>171450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B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34</xdr:row>
          <xdr:rowOff>47625</xdr:rowOff>
        </xdr:from>
        <xdr:to>
          <xdr:col>3</xdr:col>
          <xdr:colOff>295275</xdr:colOff>
          <xdr:row>34</xdr:row>
          <xdr:rowOff>171450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B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35</xdr:row>
          <xdr:rowOff>47625</xdr:rowOff>
        </xdr:from>
        <xdr:to>
          <xdr:col>3</xdr:col>
          <xdr:colOff>295275</xdr:colOff>
          <xdr:row>35</xdr:row>
          <xdr:rowOff>171450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B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36</xdr:row>
          <xdr:rowOff>47625</xdr:rowOff>
        </xdr:from>
        <xdr:to>
          <xdr:col>3</xdr:col>
          <xdr:colOff>295275</xdr:colOff>
          <xdr:row>36</xdr:row>
          <xdr:rowOff>171450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B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37</xdr:row>
          <xdr:rowOff>47625</xdr:rowOff>
        </xdr:from>
        <xdr:to>
          <xdr:col>3</xdr:col>
          <xdr:colOff>295275</xdr:colOff>
          <xdr:row>37</xdr:row>
          <xdr:rowOff>171450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B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38</xdr:row>
          <xdr:rowOff>47625</xdr:rowOff>
        </xdr:from>
        <xdr:to>
          <xdr:col>3</xdr:col>
          <xdr:colOff>295275</xdr:colOff>
          <xdr:row>38</xdr:row>
          <xdr:rowOff>171450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B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39</xdr:row>
          <xdr:rowOff>47625</xdr:rowOff>
        </xdr:from>
        <xdr:to>
          <xdr:col>3</xdr:col>
          <xdr:colOff>295275</xdr:colOff>
          <xdr:row>39</xdr:row>
          <xdr:rowOff>171450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B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47625</xdr:rowOff>
        </xdr:from>
        <xdr:to>
          <xdr:col>3</xdr:col>
          <xdr:colOff>295275</xdr:colOff>
          <xdr:row>14</xdr:row>
          <xdr:rowOff>171450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B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15</xdr:row>
          <xdr:rowOff>47625</xdr:rowOff>
        </xdr:from>
        <xdr:to>
          <xdr:col>3</xdr:col>
          <xdr:colOff>295275</xdr:colOff>
          <xdr:row>15</xdr:row>
          <xdr:rowOff>171450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B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17</xdr:row>
          <xdr:rowOff>47625</xdr:rowOff>
        </xdr:from>
        <xdr:to>
          <xdr:col>3</xdr:col>
          <xdr:colOff>295275</xdr:colOff>
          <xdr:row>17</xdr:row>
          <xdr:rowOff>171450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B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10</xdr:row>
          <xdr:rowOff>47625</xdr:rowOff>
        </xdr:from>
        <xdr:to>
          <xdr:col>3</xdr:col>
          <xdr:colOff>295275</xdr:colOff>
          <xdr:row>10</xdr:row>
          <xdr:rowOff>171450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C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47625</xdr:rowOff>
        </xdr:from>
        <xdr:to>
          <xdr:col>3</xdr:col>
          <xdr:colOff>295275</xdr:colOff>
          <xdr:row>11</xdr:row>
          <xdr:rowOff>171450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C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12</xdr:row>
          <xdr:rowOff>47625</xdr:rowOff>
        </xdr:from>
        <xdr:to>
          <xdr:col>3</xdr:col>
          <xdr:colOff>295275</xdr:colOff>
          <xdr:row>12</xdr:row>
          <xdr:rowOff>171450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C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13</xdr:row>
          <xdr:rowOff>47625</xdr:rowOff>
        </xdr:from>
        <xdr:to>
          <xdr:col>3</xdr:col>
          <xdr:colOff>295275</xdr:colOff>
          <xdr:row>13</xdr:row>
          <xdr:rowOff>171450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C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16</xdr:row>
          <xdr:rowOff>47625</xdr:rowOff>
        </xdr:from>
        <xdr:to>
          <xdr:col>3</xdr:col>
          <xdr:colOff>295275</xdr:colOff>
          <xdr:row>16</xdr:row>
          <xdr:rowOff>171450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C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18</xdr:row>
          <xdr:rowOff>47625</xdr:rowOff>
        </xdr:from>
        <xdr:to>
          <xdr:col>3</xdr:col>
          <xdr:colOff>295275</xdr:colOff>
          <xdr:row>18</xdr:row>
          <xdr:rowOff>171450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C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19</xdr:row>
          <xdr:rowOff>47625</xdr:rowOff>
        </xdr:from>
        <xdr:to>
          <xdr:col>3</xdr:col>
          <xdr:colOff>295275</xdr:colOff>
          <xdr:row>19</xdr:row>
          <xdr:rowOff>171450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C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20</xdr:row>
          <xdr:rowOff>47625</xdr:rowOff>
        </xdr:from>
        <xdr:to>
          <xdr:col>3</xdr:col>
          <xdr:colOff>295275</xdr:colOff>
          <xdr:row>20</xdr:row>
          <xdr:rowOff>171450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C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47625</xdr:rowOff>
        </xdr:from>
        <xdr:to>
          <xdr:col>3</xdr:col>
          <xdr:colOff>295275</xdr:colOff>
          <xdr:row>21</xdr:row>
          <xdr:rowOff>171450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C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22</xdr:row>
          <xdr:rowOff>47625</xdr:rowOff>
        </xdr:from>
        <xdr:to>
          <xdr:col>3</xdr:col>
          <xdr:colOff>295275</xdr:colOff>
          <xdr:row>22</xdr:row>
          <xdr:rowOff>171450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C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23</xdr:row>
          <xdr:rowOff>47625</xdr:rowOff>
        </xdr:from>
        <xdr:to>
          <xdr:col>3</xdr:col>
          <xdr:colOff>295275</xdr:colOff>
          <xdr:row>23</xdr:row>
          <xdr:rowOff>171450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C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24</xdr:row>
          <xdr:rowOff>47625</xdr:rowOff>
        </xdr:from>
        <xdr:to>
          <xdr:col>3</xdr:col>
          <xdr:colOff>295275</xdr:colOff>
          <xdr:row>24</xdr:row>
          <xdr:rowOff>171450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C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25</xdr:row>
          <xdr:rowOff>47625</xdr:rowOff>
        </xdr:from>
        <xdr:to>
          <xdr:col>3</xdr:col>
          <xdr:colOff>295275</xdr:colOff>
          <xdr:row>25</xdr:row>
          <xdr:rowOff>171450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C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26</xdr:row>
          <xdr:rowOff>47625</xdr:rowOff>
        </xdr:from>
        <xdr:to>
          <xdr:col>3</xdr:col>
          <xdr:colOff>295275</xdr:colOff>
          <xdr:row>26</xdr:row>
          <xdr:rowOff>171450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C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27</xdr:row>
          <xdr:rowOff>47625</xdr:rowOff>
        </xdr:from>
        <xdr:to>
          <xdr:col>3</xdr:col>
          <xdr:colOff>295275</xdr:colOff>
          <xdr:row>27</xdr:row>
          <xdr:rowOff>171450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C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28</xdr:row>
          <xdr:rowOff>47625</xdr:rowOff>
        </xdr:from>
        <xdr:to>
          <xdr:col>3</xdr:col>
          <xdr:colOff>295275</xdr:colOff>
          <xdr:row>28</xdr:row>
          <xdr:rowOff>171450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C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29</xdr:row>
          <xdr:rowOff>47625</xdr:rowOff>
        </xdr:from>
        <xdr:to>
          <xdr:col>3</xdr:col>
          <xdr:colOff>295275</xdr:colOff>
          <xdr:row>29</xdr:row>
          <xdr:rowOff>171450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C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30</xdr:row>
          <xdr:rowOff>47625</xdr:rowOff>
        </xdr:from>
        <xdr:to>
          <xdr:col>3</xdr:col>
          <xdr:colOff>295275</xdr:colOff>
          <xdr:row>30</xdr:row>
          <xdr:rowOff>171450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C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31</xdr:row>
          <xdr:rowOff>47625</xdr:rowOff>
        </xdr:from>
        <xdr:to>
          <xdr:col>3</xdr:col>
          <xdr:colOff>295275</xdr:colOff>
          <xdr:row>31</xdr:row>
          <xdr:rowOff>171450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C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32</xdr:row>
          <xdr:rowOff>47625</xdr:rowOff>
        </xdr:from>
        <xdr:to>
          <xdr:col>3</xdr:col>
          <xdr:colOff>295275</xdr:colOff>
          <xdr:row>32</xdr:row>
          <xdr:rowOff>171450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C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33</xdr:row>
          <xdr:rowOff>47625</xdr:rowOff>
        </xdr:from>
        <xdr:to>
          <xdr:col>3</xdr:col>
          <xdr:colOff>295275</xdr:colOff>
          <xdr:row>33</xdr:row>
          <xdr:rowOff>171450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C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34</xdr:row>
          <xdr:rowOff>47625</xdr:rowOff>
        </xdr:from>
        <xdr:to>
          <xdr:col>3</xdr:col>
          <xdr:colOff>295275</xdr:colOff>
          <xdr:row>34</xdr:row>
          <xdr:rowOff>171450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C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35</xdr:row>
          <xdr:rowOff>47625</xdr:rowOff>
        </xdr:from>
        <xdr:to>
          <xdr:col>3</xdr:col>
          <xdr:colOff>295275</xdr:colOff>
          <xdr:row>35</xdr:row>
          <xdr:rowOff>171450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C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36</xdr:row>
          <xdr:rowOff>47625</xdr:rowOff>
        </xdr:from>
        <xdr:to>
          <xdr:col>3</xdr:col>
          <xdr:colOff>295275</xdr:colOff>
          <xdr:row>36</xdr:row>
          <xdr:rowOff>171450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C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37</xdr:row>
          <xdr:rowOff>47625</xdr:rowOff>
        </xdr:from>
        <xdr:to>
          <xdr:col>3</xdr:col>
          <xdr:colOff>295275</xdr:colOff>
          <xdr:row>37</xdr:row>
          <xdr:rowOff>171450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C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38</xdr:row>
          <xdr:rowOff>47625</xdr:rowOff>
        </xdr:from>
        <xdr:to>
          <xdr:col>3</xdr:col>
          <xdr:colOff>295275</xdr:colOff>
          <xdr:row>38</xdr:row>
          <xdr:rowOff>171450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C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39</xdr:row>
          <xdr:rowOff>47625</xdr:rowOff>
        </xdr:from>
        <xdr:to>
          <xdr:col>3</xdr:col>
          <xdr:colOff>295275</xdr:colOff>
          <xdr:row>39</xdr:row>
          <xdr:rowOff>171450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C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40</xdr:row>
          <xdr:rowOff>47625</xdr:rowOff>
        </xdr:from>
        <xdr:to>
          <xdr:col>3</xdr:col>
          <xdr:colOff>295275</xdr:colOff>
          <xdr:row>40</xdr:row>
          <xdr:rowOff>171450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C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47625</xdr:rowOff>
        </xdr:from>
        <xdr:to>
          <xdr:col>3</xdr:col>
          <xdr:colOff>295275</xdr:colOff>
          <xdr:row>14</xdr:row>
          <xdr:rowOff>171450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C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15</xdr:row>
          <xdr:rowOff>47625</xdr:rowOff>
        </xdr:from>
        <xdr:to>
          <xdr:col>3</xdr:col>
          <xdr:colOff>295275</xdr:colOff>
          <xdr:row>15</xdr:row>
          <xdr:rowOff>171450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C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17</xdr:row>
          <xdr:rowOff>47625</xdr:rowOff>
        </xdr:from>
        <xdr:to>
          <xdr:col>3</xdr:col>
          <xdr:colOff>295275</xdr:colOff>
          <xdr:row>17</xdr:row>
          <xdr:rowOff>171450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C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10</xdr:row>
          <xdr:rowOff>47625</xdr:rowOff>
        </xdr:from>
        <xdr:to>
          <xdr:col>3</xdr:col>
          <xdr:colOff>295275</xdr:colOff>
          <xdr:row>10</xdr:row>
          <xdr:rowOff>171450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47625</xdr:rowOff>
        </xdr:from>
        <xdr:to>
          <xdr:col>3</xdr:col>
          <xdr:colOff>295275</xdr:colOff>
          <xdr:row>11</xdr:row>
          <xdr:rowOff>171450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12</xdr:row>
          <xdr:rowOff>47625</xdr:rowOff>
        </xdr:from>
        <xdr:to>
          <xdr:col>3</xdr:col>
          <xdr:colOff>295275</xdr:colOff>
          <xdr:row>12</xdr:row>
          <xdr:rowOff>171450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13</xdr:row>
          <xdr:rowOff>47625</xdr:rowOff>
        </xdr:from>
        <xdr:to>
          <xdr:col>3</xdr:col>
          <xdr:colOff>295275</xdr:colOff>
          <xdr:row>13</xdr:row>
          <xdr:rowOff>171450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16</xdr:row>
          <xdr:rowOff>47625</xdr:rowOff>
        </xdr:from>
        <xdr:to>
          <xdr:col>3</xdr:col>
          <xdr:colOff>295275</xdr:colOff>
          <xdr:row>16</xdr:row>
          <xdr:rowOff>171450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18</xdr:row>
          <xdr:rowOff>47625</xdr:rowOff>
        </xdr:from>
        <xdr:to>
          <xdr:col>3</xdr:col>
          <xdr:colOff>295275</xdr:colOff>
          <xdr:row>18</xdr:row>
          <xdr:rowOff>171450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19</xdr:row>
          <xdr:rowOff>47625</xdr:rowOff>
        </xdr:from>
        <xdr:to>
          <xdr:col>3</xdr:col>
          <xdr:colOff>295275</xdr:colOff>
          <xdr:row>19</xdr:row>
          <xdr:rowOff>171450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20</xdr:row>
          <xdr:rowOff>47625</xdr:rowOff>
        </xdr:from>
        <xdr:to>
          <xdr:col>3</xdr:col>
          <xdr:colOff>295275</xdr:colOff>
          <xdr:row>20</xdr:row>
          <xdr:rowOff>171450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47625</xdr:rowOff>
        </xdr:from>
        <xdr:to>
          <xdr:col>3</xdr:col>
          <xdr:colOff>295275</xdr:colOff>
          <xdr:row>21</xdr:row>
          <xdr:rowOff>171450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22</xdr:row>
          <xdr:rowOff>47625</xdr:rowOff>
        </xdr:from>
        <xdr:to>
          <xdr:col>3</xdr:col>
          <xdr:colOff>295275</xdr:colOff>
          <xdr:row>22</xdr:row>
          <xdr:rowOff>171450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23</xdr:row>
          <xdr:rowOff>47625</xdr:rowOff>
        </xdr:from>
        <xdr:to>
          <xdr:col>3</xdr:col>
          <xdr:colOff>295275</xdr:colOff>
          <xdr:row>23</xdr:row>
          <xdr:rowOff>171450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24</xdr:row>
          <xdr:rowOff>47625</xdr:rowOff>
        </xdr:from>
        <xdr:to>
          <xdr:col>3</xdr:col>
          <xdr:colOff>295275</xdr:colOff>
          <xdr:row>24</xdr:row>
          <xdr:rowOff>171450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25</xdr:row>
          <xdr:rowOff>47625</xdr:rowOff>
        </xdr:from>
        <xdr:to>
          <xdr:col>3</xdr:col>
          <xdr:colOff>295275</xdr:colOff>
          <xdr:row>25</xdr:row>
          <xdr:rowOff>171450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26</xdr:row>
          <xdr:rowOff>47625</xdr:rowOff>
        </xdr:from>
        <xdr:to>
          <xdr:col>3</xdr:col>
          <xdr:colOff>295275</xdr:colOff>
          <xdr:row>26</xdr:row>
          <xdr:rowOff>171450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27</xdr:row>
          <xdr:rowOff>47625</xdr:rowOff>
        </xdr:from>
        <xdr:to>
          <xdr:col>3</xdr:col>
          <xdr:colOff>295275</xdr:colOff>
          <xdr:row>27</xdr:row>
          <xdr:rowOff>171450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28</xdr:row>
          <xdr:rowOff>47625</xdr:rowOff>
        </xdr:from>
        <xdr:to>
          <xdr:col>3</xdr:col>
          <xdr:colOff>295275</xdr:colOff>
          <xdr:row>28</xdr:row>
          <xdr:rowOff>171450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29</xdr:row>
          <xdr:rowOff>47625</xdr:rowOff>
        </xdr:from>
        <xdr:to>
          <xdr:col>3</xdr:col>
          <xdr:colOff>295275</xdr:colOff>
          <xdr:row>29</xdr:row>
          <xdr:rowOff>171450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30</xdr:row>
          <xdr:rowOff>47625</xdr:rowOff>
        </xdr:from>
        <xdr:to>
          <xdr:col>3</xdr:col>
          <xdr:colOff>295275</xdr:colOff>
          <xdr:row>30</xdr:row>
          <xdr:rowOff>171450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31</xdr:row>
          <xdr:rowOff>47625</xdr:rowOff>
        </xdr:from>
        <xdr:to>
          <xdr:col>3</xdr:col>
          <xdr:colOff>295275</xdr:colOff>
          <xdr:row>31</xdr:row>
          <xdr:rowOff>171450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32</xdr:row>
          <xdr:rowOff>47625</xdr:rowOff>
        </xdr:from>
        <xdr:to>
          <xdr:col>3</xdr:col>
          <xdr:colOff>295275</xdr:colOff>
          <xdr:row>32</xdr:row>
          <xdr:rowOff>171450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33</xdr:row>
          <xdr:rowOff>47625</xdr:rowOff>
        </xdr:from>
        <xdr:to>
          <xdr:col>3</xdr:col>
          <xdr:colOff>295275</xdr:colOff>
          <xdr:row>33</xdr:row>
          <xdr:rowOff>171450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34</xdr:row>
          <xdr:rowOff>47625</xdr:rowOff>
        </xdr:from>
        <xdr:to>
          <xdr:col>3</xdr:col>
          <xdr:colOff>295275</xdr:colOff>
          <xdr:row>34</xdr:row>
          <xdr:rowOff>171450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35</xdr:row>
          <xdr:rowOff>47625</xdr:rowOff>
        </xdr:from>
        <xdr:to>
          <xdr:col>3</xdr:col>
          <xdr:colOff>295275</xdr:colOff>
          <xdr:row>35</xdr:row>
          <xdr:rowOff>171450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36</xdr:row>
          <xdr:rowOff>47625</xdr:rowOff>
        </xdr:from>
        <xdr:to>
          <xdr:col>3</xdr:col>
          <xdr:colOff>295275</xdr:colOff>
          <xdr:row>36</xdr:row>
          <xdr:rowOff>171450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37</xdr:row>
          <xdr:rowOff>47625</xdr:rowOff>
        </xdr:from>
        <xdr:to>
          <xdr:col>3</xdr:col>
          <xdr:colOff>295275</xdr:colOff>
          <xdr:row>37</xdr:row>
          <xdr:rowOff>171450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47625</xdr:rowOff>
        </xdr:from>
        <xdr:to>
          <xdr:col>3</xdr:col>
          <xdr:colOff>295275</xdr:colOff>
          <xdr:row>14</xdr:row>
          <xdr:rowOff>171450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15</xdr:row>
          <xdr:rowOff>47625</xdr:rowOff>
        </xdr:from>
        <xdr:to>
          <xdr:col>3</xdr:col>
          <xdr:colOff>295275</xdr:colOff>
          <xdr:row>15</xdr:row>
          <xdr:rowOff>171450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17</xdr:row>
          <xdr:rowOff>47625</xdr:rowOff>
        </xdr:from>
        <xdr:to>
          <xdr:col>3</xdr:col>
          <xdr:colOff>295275</xdr:colOff>
          <xdr:row>17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38</xdr:row>
          <xdr:rowOff>47625</xdr:rowOff>
        </xdr:from>
        <xdr:to>
          <xdr:col>3</xdr:col>
          <xdr:colOff>295275</xdr:colOff>
          <xdr:row>38</xdr:row>
          <xdr:rowOff>171450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10</xdr:row>
          <xdr:rowOff>47625</xdr:rowOff>
        </xdr:from>
        <xdr:to>
          <xdr:col>3</xdr:col>
          <xdr:colOff>295275</xdr:colOff>
          <xdr:row>10</xdr:row>
          <xdr:rowOff>171450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47625</xdr:rowOff>
        </xdr:from>
        <xdr:to>
          <xdr:col>3</xdr:col>
          <xdr:colOff>295275</xdr:colOff>
          <xdr:row>11</xdr:row>
          <xdr:rowOff>171450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12</xdr:row>
          <xdr:rowOff>47625</xdr:rowOff>
        </xdr:from>
        <xdr:to>
          <xdr:col>3</xdr:col>
          <xdr:colOff>295275</xdr:colOff>
          <xdr:row>12</xdr:row>
          <xdr:rowOff>171450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13</xdr:row>
          <xdr:rowOff>47625</xdr:rowOff>
        </xdr:from>
        <xdr:to>
          <xdr:col>3</xdr:col>
          <xdr:colOff>295275</xdr:colOff>
          <xdr:row>13</xdr:row>
          <xdr:rowOff>171450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16</xdr:row>
          <xdr:rowOff>47625</xdr:rowOff>
        </xdr:from>
        <xdr:to>
          <xdr:col>3</xdr:col>
          <xdr:colOff>295275</xdr:colOff>
          <xdr:row>16</xdr:row>
          <xdr:rowOff>171450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18</xdr:row>
          <xdr:rowOff>47625</xdr:rowOff>
        </xdr:from>
        <xdr:to>
          <xdr:col>3</xdr:col>
          <xdr:colOff>295275</xdr:colOff>
          <xdr:row>18</xdr:row>
          <xdr:rowOff>171450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19</xdr:row>
          <xdr:rowOff>47625</xdr:rowOff>
        </xdr:from>
        <xdr:to>
          <xdr:col>3</xdr:col>
          <xdr:colOff>295275</xdr:colOff>
          <xdr:row>19</xdr:row>
          <xdr:rowOff>171450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20</xdr:row>
          <xdr:rowOff>47625</xdr:rowOff>
        </xdr:from>
        <xdr:to>
          <xdr:col>3</xdr:col>
          <xdr:colOff>295275</xdr:colOff>
          <xdr:row>20</xdr:row>
          <xdr:rowOff>171450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47625</xdr:rowOff>
        </xdr:from>
        <xdr:to>
          <xdr:col>3</xdr:col>
          <xdr:colOff>295275</xdr:colOff>
          <xdr:row>21</xdr:row>
          <xdr:rowOff>171450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22</xdr:row>
          <xdr:rowOff>47625</xdr:rowOff>
        </xdr:from>
        <xdr:to>
          <xdr:col>3</xdr:col>
          <xdr:colOff>295275</xdr:colOff>
          <xdr:row>22</xdr:row>
          <xdr:rowOff>171450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23</xdr:row>
          <xdr:rowOff>47625</xdr:rowOff>
        </xdr:from>
        <xdr:to>
          <xdr:col>3</xdr:col>
          <xdr:colOff>295275</xdr:colOff>
          <xdr:row>23</xdr:row>
          <xdr:rowOff>171450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3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24</xdr:row>
          <xdr:rowOff>47625</xdr:rowOff>
        </xdr:from>
        <xdr:to>
          <xdr:col>3</xdr:col>
          <xdr:colOff>295275</xdr:colOff>
          <xdr:row>24</xdr:row>
          <xdr:rowOff>171450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3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25</xdr:row>
          <xdr:rowOff>47625</xdr:rowOff>
        </xdr:from>
        <xdr:to>
          <xdr:col>3</xdr:col>
          <xdr:colOff>295275</xdr:colOff>
          <xdr:row>25</xdr:row>
          <xdr:rowOff>171450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3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26</xdr:row>
          <xdr:rowOff>47625</xdr:rowOff>
        </xdr:from>
        <xdr:to>
          <xdr:col>3</xdr:col>
          <xdr:colOff>295275</xdr:colOff>
          <xdr:row>26</xdr:row>
          <xdr:rowOff>171450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27</xdr:row>
          <xdr:rowOff>47625</xdr:rowOff>
        </xdr:from>
        <xdr:to>
          <xdr:col>3</xdr:col>
          <xdr:colOff>295275</xdr:colOff>
          <xdr:row>27</xdr:row>
          <xdr:rowOff>171450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28</xdr:row>
          <xdr:rowOff>47625</xdr:rowOff>
        </xdr:from>
        <xdr:to>
          <xdr:col>3</xdr:col>
          <xdr:colOff>295275</xdr:colOff>
          <xdr:row>28</xdr:row>
          <xdr:rowOff>171450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29</xdr:row>
          <xdr:rowOff>47625</xdr:rowOff>
        </xdr:from>
        <xdr:to>
          <xdr:col>3</xdr:col>
          <xdr:colOff>295275</xdr:colOff>
          <xdr:row>29</xdr:row>
          <xdr:rowOff>171450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3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30</xdr:row>
          <xdr:rowOff>47625</xdr:rowOff>
        </xdr:from>
        <xdr:to>
          <xdr:col>3</xdr:col>
          <xdr:colOff>295275</xdr:colOff>
          <xdr:row>30</xdr:row>
          <xdr:rowOff>171450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31</xdr:row>
          <xdr:rowOff>47625</xdr:rowOff>
        </xdr:from>
        <xdr:to>
          <xdr:col>3</xdr:col>
          <xdr:colOff>295275</xdr:colOff>
          <xdr:row>31</xdr:row>
          <xdr:rowOff>171450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3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32</xdr:row>
          <xdr:rowOff>47625</xdr:rowOff>
        </xdr:from>
        <xdr:to>
          <xdr:col>3</xdr:col>
          <xdr:colOff>295275</xdr:colOff>
          <xdr:row>32</xdr:row>
          <xdr:rowOff>171450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3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33</xdr:row>
          <xdr:rowOff>47625</xdr:rowOff>
        </xdr:from>
        <xdr:to>
          <xdr:col>3</xdr:col>
          <xdr:colOff>295275</xdr:colOff>
          <xdr:row>33</xdr:row>
          <xdr:rowOff>171450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3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34</xdr:row>
          <xdr:rowOff>47625</xdr:rowOff>
        </xdr:from>
        <xdr:to>
          <xdr:col>3</xdr:col>
          <xdr:colOff>295275</xdr:colOff>
          <xdr:row>34</xdr:row>
          <xdr:rowOff>171450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3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35</xdr:row>
          <xdr:rowOff>47625</xdr:rowOff>
        </xdr:from>
        <xdr:to>
          <xdr:col>3</xdr:col>
          <xdr:colOff>295275</xdr:colOff>
          <xdr:row>35</xdr:row>
          <xdr:rowOff>171450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3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36</xdr:row>
          <xdr:rowOff>47625</xdr:rowOff>
        </xdr:from>
        <xdr:to>
          <xdr:col>3</xdr:col>
          <xdr:colOff>295275</xdr:colOff>
          <xdr:row>36</xdr:row>
          <xdr:rowOff>171450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3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37</xdr:row>
          <xdr:rowOff>47625</xdr:rowOff>
        </xdr:from>
        <xdr:to>
          <xdr:col>3</xdr:col>
          <xdr:colOff>295275</xdr:colOff>
          <xdr:row>37</xdr:row>
          <xdr:rowOff>171450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3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38</xdr:row>
          <xdr:rowOff>47625</xdr:rowOff>
        </xdr:from>
        <xdr:to>
          <xdr:col>3</xdr:col>
          <xdr:colOff>295275</xdr:colOff>
          <xdr:row>38</xdr:row>
          <xdr:rowOff>171450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3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39</xdr:row>
          <xdr:rowOff>47625</xdr:rowOff>
        </xdr:from>
        <xdr:to>
          <xdr:col>3</xdr:col>
          <xdr:colOff>295275</xdr:colOff>
          <xdr:row>39</xdr:row>
          <xdr:rowOff>171450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3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40</xdr:row>
          <xdr:rowOff>47625</xdr:rowOff>
        </xdr:from>
        <xdr:to>
          <xdr:col>3</xdr:col>
          <xdr:colOff>295275</xdr:colOff>
          <xdr:row>40</xdr:row>
          <xdr:rowOff>171450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3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47625</xdr:rowOff>
        </xdr:from>
        <xdr:to>
          <xdr:col>3</xdr:col>
          <xdr:colOff>295275</xdr:colOff>
          <xdr:row>14</xdr:row>
          <xdr:rowOff>171450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3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15</xdr:row>
          <xdr:rowOff>47625</xdr:rowOff>
        </xdr:from>
        <xdr:to>
          <xdr:col>3</xdr:col>
          <xdr:colOff>295275</xdr:colOff>
          <xdr:row>15</xdr:row>
          <xdr:rowOff>171450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3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17</xdr:row>
          <xdr:rowOff>47625</xdr:rowOff>
        </xdr:from>
        <xdr:to>
          <xdr:col>3</xdr:col>
          <xdr:colOff>295275</xdr:colOff>
          <xdr:row>17</xdr:row>
          <xdr:rowOff>171450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3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10</xdr:row>
          <xdr:rowOff>47625</xdr:rowOff>
        </xdr:from>
        <xdr:to>
          <xdr:col>3</xdr:col>
          <xdr:colOff>295275</xdr:colOff>
          <xdr:row>10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47625</xdr:rowOff>
        </xdr:from>
        <xdr:to>
          <xdr:col>3</xdr:col>
          <xdr:colOff>295275</xdr:colOff>
          <xdr:row>11</xdr:row>
          <xdr:rowOff>171450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12</xdr:row>
          <xdr:rowOff>47625</xdr:rowOff>
        </xdr:from>
        <xdr:to>
          <xdr:col>3</xdr:col>
          <xdr:colOff>295275</xdr:colOff>
          <xdr:row>12</xdr:row>
          <xdr:rowOff>171450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13</xdr:row>
          <xdr:rowOff>47625</xdr:rowOff>
        </xdr:from>
        <xdr:to>
          <xdr:col>3</xdr:col>
          <xdr:colOff>295275</xdr:colOff>
          <xdr:row>13</xdr:row>
          <xdr:rowOff>171450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16</xdr:row>
          <xdr:rowOff>47625</xdr:rowOff>
        </xdr:from>
        <xdr:to>
          <xdr:col>3</xdr:col>
          <xdr:colOff>295275</xdr:colOff>
          <xdr:row>16</xdr:row>
          <xdr:rowOff>171450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18</xdr:row>
          <xdr:rowOff>47625</xdr:rowOff>
        </xdr:from>
        <xdr:to>
          <xdr:col>3</xdr:col>
          <xdr:colOff>295275</xdr:colOff>
          <xdr:row>18</xdr:row>
          <xdr:rowOff>171450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19</xdr:row>
          <xdr:rowOff>47625</xdr:rowOff>
        </xdr:from>
        <xdr:to>
          <xdr:col>3</xdr:col>
          <xdr:colOff>295275</xdr:colOff>
          <xdr:row>19</xdr:row>
          <xdr:rowOff>171450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20</xdr:row>
          <xdr:rowOff>47625</xdr:rowOff>
        </xdr:from>
        <xdr:to>
          <xdr:col>3</xdr:col>
          <xdr:colOff>295275</xdr:colOff>
          <xdr:row>20</xdr:row>
          <xdr:rowOff>171450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47625</xdr:rowOff>
        </xdr:from>
        <xdr:to>
          <xdr:col>3</xdr:col>
          <xdr:colOff>295275</xdr:colOff>
          <xdr:row>21</xdr:row>
          <xdr:rowOff>171450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22</xdr:row>
          <xdr:rowOff>47625</xdr:rowOff>
        </xdr:from>
        <xdr:to>
          <xdr:col>3</xdr:col>
          <xdr:colOff>295275</xdr:colOff>
          <xdr:row>22</xdr:row>
          <xdr:rowOff>171450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4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23</xdr:row>
          <xdr:rowOff>47625</xdr:rowOff>
        </xdr:from>
        <xdr:to>
          <xdr:col>3</xdr:col>
          <xdr:colOff>295275</xdr:colOff>
          <xdr:row>23</xdr:row>
          <xdr:rowOff>171450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4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24</xdr:row>
          <xdr:rowOff>47625</xdr:rowOff>
        </xdr:from>
        <xdr:to>
          <xdr:col>3</xdr:col>
          <xdr:colOff>295275</xdr:colOff>
          <xdr:row>24</xdr:row>
          <xdr:rowOff>171450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4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25</xdr:row>
          <xdr:rowOff>47625</xdr:rowOff>
        </xdr:from>
        <xdr:to>
          <xdr:col>3</xdr:col>
          <xdr:colOff>295275</xdr:colOff>
          <xdr:row>25</xdr:row>
          <xdr:rowOff>171450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26</xdr:row>
          <xdr:rowOff>47625</xdr:rowOff>
        </xdr:from>
        <xdr:to>
          <xdr:col>3</xdr:col>
          <xdr:colOff>295275</xdr:colOff>
          <xdr:row>26</xdr:row>
          <xdr:rowOff>171450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4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27</xdr:row>
          <xdr:rowOff>47625</xdr:rowOff>
        </xdr:from>
        <xdr:to>
          <xdr:col>3</xdr:col>
          <xdr:colOff>295275</xdr:colOff>
          <xdr:row>27</xdr:row>
          <xdr:rowOff>171450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28</xdr:row>
          <xdr:rowOff>47625</xdr:rowOff>
        </xdr:from>
        <xdr:to>
          <xdr:col>3</xdr:col>
          <xdr:colOff>295275</xdr:colOff>
          <xdr:row>28</xdr:row>
          <xdr:rowOff>171450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29</xdr:row>
          <xdr:rowOff>47625</xdr:rowOff>
        </xdr:from>
        <xdr:to>
          <xdr:col>3</xdr:col>
          <xdr:colOff>295275</xdr:colOff>
          <xdr:row>29</xdr:row>
          <xdr:rowOff>171450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4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30</xdr:row>
          <xdr:rowOff>47625</xdr:rowOff>
        </xdr:from>
        <xdr:to>
          <xdr:col>3</xdr:col>
          <xdr:colOff>295275</xdr:colOff>
          <xdr:row>30</xdr:row>
          <xdr:rowOff>171450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4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31</xdr:row>
          <xdr:rowOff>47625</xdr:rowOff>
        </xdr:from>
        <xdr:to>
          <xdr:col>3</xdr:col>
          <xdr:colOff>295275</xdr:colOff>
          <xdr:row>31</xdr:row>
          <xdr:rowOff>171450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4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32</xdr:row>
          <xdr:rowOff>47625</xdr:rowOff>
        </xdr:from>
        <xdr:to>
          <xdr:col>3</xdr:col>
          <xdr:colOff>295275</xdr:colOff>
          <xdr:row>32</xdr:row>
          <xdr:rowOff>171450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4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33</xdr:row>
          <xdr:rowOff>47625</xdr:rowOff>
        </xdr:from>
        <xdr:to>
          <xdr:col>3</xdr:col>
          <xdr:colOff>295275</xdr:colOff>
          <xdr:row>33</xdr:row>
          <xdr:rowOff>171450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4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34</xdr:row>
          <xdr:rowOff>47625</xdr:rowOff>
        </xdr:from>
        <xdr:to>
          <xdr:col>3</xdr:col>
          <xdr:colOff>295275</xdr:colOff>
          <xdr:row>34</xdr:row>
          <xdr:rowOff>171450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4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35</xdr:row>
          <xdr:rowOff>47625</xdr:rowOff>
        </xdr:from>
        <xdr:to>
          <xdr:col>3</xdr:col>
          <xdr:colOff>295275</xdr:colOff>
          <xdr:row>35</xdr:row>
          <xdr:rowOff>171450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4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36</xdr:row>
          <xdr:rowOff>47625</xdr:rowOff>
        </xdr:from>
        <xdr:to>
          <xdr:col>3</xdr:col>
          <xdr:colOff>295275</xdr:colOff>
          <xdr:row>36</xdr:row>
          <xdr:rowOff>171450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4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37</xdr:row>
          <xdr:rowOff>47625</xdr:rowOff>
        </xdr:from>
        <xdr:to>
          <xdr:col>3</xdr:col>
          <xdr:colOff>295275</xdr:colOff>
          <xdr:row>37</xdr:row>
          <xdr:rowOff>171450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4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38</xdr:row>
          <xdr:rowOff>47625</xdr:rowOff>
        </xdr:from>
        <xdr:to>
          <xdr:col>3</xdr:col>
          <xdr:colOff>295275</xdr:colOff>
          <xdr:row>38</xdr:row>
          <xdr:rowOff>171450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4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39</xdr:row>
          <xdr:rowOff>47625</xdr:rowOff>
        </xdr:from>
        <xdr:to>
          <xdr:col>3</xdr:col>
          <xdr:colOff>295275</xdr:colOff>
          <xdr:row>39</xdr:row>
          <xdr:rowOff>171450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4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47625</xdr:rowOff>
        </xdr:from>
        <xdr:to>
          <xdr:col>3</xdr:col>
          <xdr:colOff>295275</xdr:colOff>
          <xdr:row>14</xdr:row>
          <xdr:rowOff>171450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4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15</xdr:row>
          <xdr:rowOff>47625</xdr:rowOff>
        </xdr:from>
        <xdr:to>
          <xdr:col>3</xdr:col>
          <xdr:colOff>295275</xdr:colOff>
          <xdr:row>15</xdr:row>
          <xdr:rowOff>171450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4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17</xdr:row>
          <xdr:rowOff>47625</xdr:rowOff>
        </xdr:from>
        <xdr:to>
          <xdr:col>3</xdr:col>
          <xdr:colOff>295275</xdr:colOff>
          <xdr:row>17</xdr:row>
          <xdr:rowOff>171450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4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10</xdr:row>
          <xdr:rowOff>47625</xdr:rowOff>
        </xdr:from>
        <xdr:to>
          <xdr:col>3</xdr:col>
          <xdr:colOff>295275</xdr:colOff>
          <xdr:row>10</xdr:row>
          <xdr:rowOff>171450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47625</xdr:rowOff>
        </xdr:from>
        <xdr:to>
          <xdr:col>3</xdr:col>
          <xdr:colOff>295275</xdr:colOff>
          <xdr:row>11</xdr:row>
          <xdr:rowOff>171450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12</xdr:row>
          <xdr:rowOff>47625</xdr:rowOff>
        </xdr:from>
        <xdr:to>
          <xdr:col>3</xdr:col>
          <xdr:colOff>295275</xdr:colOff>
          <xdr:row>12</xdr:row>
          <xdr:rowOff>171450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13</xdr:row>
          <xdr:rowOff>47625</xdr:rowOff>
        </xdr:from>
        <xdr:to>
          <xdr:col>3</xdr:col>
          <xdr:colOff>295275</xdr:colOff>
          <xdr:row>13</xdr:row>
          <xdr:rowOff>171450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16</xdr:row>
          <xdr:rowOff>47625</xdr:rowOff>
        </xdr:from>
        <xdr:to>
          <xdr:col>3</xdr:col>
          <xdr:colOff>295275</xdr:colOff>
          <xdr:row>16</xdr:row>
          <xdr:rowOff>171450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18</xdr:row>
          <xdr:rowOff>47625</xdr:rowOff>
        </xdr:from>
        <xdr:to>
          <xdr:col>3</xdr:col>
          <xdr:colOff>295275</xdr:colOff>
          <xdr:row>18</xdr:row>
          <xdr:rowOff>171450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19</xdr:row>
          <xdr:rowOff>47625</xdr:rowOff>
        </xdr:from>
        <xdr:to>
          <xdr:col>3</xdr:col>
          <xdr:colOff>295275</xdr:colOff>
          <xdr:row>19</xdr:row>
          <xdr:rowOff>171450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20</xdr:row>
          <xdr:rowOff>47625</xdr:rowOff>
        </xdr:from>
        <xdr:to>
          <xdr:col>3</xdr:col>
          <xdr:colOff>295275</xdr:colOff>
          <xdr:row>20</xdr:row>
          <xdr:rowOff>171450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47625</xdr:rowOff>
        </xdr:from>
        <xdr:to>
          <xdr:col>3</xdr:col>
          <xdr:colOff>295275</xdr:colOff>
          <xdr:row>21</xdr:row>
          <xdr:rowOff>171450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22</xdr:row>
          <xdr:rowOff>47625</xdr:rowOff>
        </xdr:from>
        <xdr:to>
          <xdr:col>3</xdr:col>
          <xdr:colOff>295275</xdr:colOff>
          <xdr:row>22</xdr:row>
          <xdr:rowOff>171450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23</xdr:row>
          <xdr:rowOff>47625</xdr:rowOff>
        </xdr:from>
        <xdr:to>
          <xdr:col>3</xdr:col>
          <xdr:colOff>295275</xdr:colOff>
          <xdr:row>23</xdr:row>
          <xdr:rowOff>171450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24</xdr:row>
          <xdr:rowOff>47625</xdr:rowOff>
        </xdr:from>
        <xdr:to>
          <xdr:col>3</xdr:col>
          <xdr:colOff>295275</xdr:colOff>
          <xdr:row>24</xdr:row>
          <xdr:rowOff>171450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25</xdr:row>
          <xdr:rowOff>47625</xdr:rowOff>
        </xdr:from>
        <xdr:to>
          <xdr:col>3</xdr:col>
          <xdr:colOff>295275</xdr:colOff>
          <xdr:row>25</xdr:row>
          <xdr:rowOff>171450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26</xdr:row>
          <xdr:rowOff>47625</xdr:rowOff>
        </xdr:from>
        <xdr:to>
          <xdr:col>3</xdr:col>
          <xdr:colOff>295275</xdr:colOff>
          <xdr:row>26</xdr:row>
          <xdr:rowOff>171450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27</xdr:row>
          <xdr:rowOff>47625</xdr:rowOff>
        </xdr:from>
        <xdr:to>
          <xdr:col>3</xdr:col>
          <xdr:colOff>295275</xdr:colOff>
          <xdr:row>27</xdr:row>
          <xdr:rowOff>171450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28</xdr:row>
          <xdr:rowOff>47625</xdr:rowOff>
        </xdr:from>
        <xdr:to>
          <xdr:col>3</xdr:col>
          <xdr:colOff>295275</xdr:colOff>
          <xdr:row>28</xdr:row>
          <xdr:rowOff>171450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29</xdr:row>
          <xdr:rowOff>47625</xdr:rowOff>
        </xdr:from>
        <xdr:to>
          <xdr:col>3</xdr:col>
          <xdr:colOff>295275</xdr:colOff>
          <xdr:row>29</xdr:row>
          <xdr:rowOff>171450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30</xdr:row>
          <xdr:rowOff>47625</xdr:rowOff>
        </xdr:from>
        <xdr:to>
          <xdr:col>3</xdr:col>
          <xdr:colOff>295275</xdr:colOff>
          <xdr:row>30</xdr:row>
          <xdr:rowOff>171450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31</xdr:row>
          <xdr:rowOff>47625</xdr:rowOff>
        </xdr:from>
        <xdr:to>
          <xdr:col>3</xdr:col>
          <xdr:colOff>295275</xdr:colOff>
          <xdr:row>31</xdr:row>
          <xdr:rowOff>171450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32</xdr:row>
          <xdr:rowOff>47625</xdr:rowOff>
        </xdr:from>
        <xdr:to>
          <xdr:col>3</xdr:col>
          <xdr:colOff>295275</xdr:colOff>
          <xdr:row>32</xdr:row>
          <xdr:rowOff>171450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33</xdr:row>
          <xdr:rowOff>47625</xdr:rowOff>
        </xdr:from>
        <xdr:to>
          <xdr:col>3</xdr:col>
          <xdr:colOff>295275</xdr:colOff>
          <xdr:row>33</xdr:row>
          <xdr:rowOff>171450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34</xdr:row>
          <xdr:rowOff>47625</xdr:rowOff>
        </xdr:from>
        <xdr:to>
          <xdr:col>3</xdr:col>
          <xdr:colOff>295275</xdr:colOff>
          <xdr:row>34</xdr:row>
          <xdr:rowOff>171450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35</xdr:row>
          <xdr:rowOff>47625</xdr:rowOff>
        </xdr:from>
        <xdr:to>
          <xdr:col>3</xdr:col>
          <xdr:colOff>295275</xdr:colOff>
          <xdr:row>35</xdr:row>
          <xdr:rowOff>171450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36</xdr:row>
          <xdr:rowOff>47625</xdr:rowOff>
        </xdr:from>
        <xdr:to>
          <xdr:col>3</xdr:col>
          <xdr:colOff>295275</xdr:colOff>
          <xdr:row>36</xdr:row>
          <xdr:rowOff>171450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37</xdr:row>
          <xdr:rowOff>47625</xdr:rowOff>
        </xdr:from>
        <xdr:to>
          <xdr:col>3</xdr:col>
          <xdr:colOff>295275</xdr:colOff>
          <xdr:row>37</xdr:row>
          <xdr:rowOff>171450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38</xdr:row>
          <xdr:rowOff>47625</xdr:rowOff>
        </xdr:from>
        <xdr:to>
          <xdr:col>3</xdr:col>
          <xdr:colOff>295275</xdr:colOff>
          <xdr:row>38</xdr:row>
          <xdr:rowOff>171450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39</xdr:row>
          <xdr:rowOff>47625</xdr:rowOff>
        </xdr:from>
        <xdr:to>
          <xdr:col>3</xdr:col>
          <xdr:colOff>295275</xdr:colOff>
          <xdr:row>39</xdr:row>
          <xdr:rowOff>171450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40</xdr:row>
          <xdr:rowOff>47625</xdr:rowOff>
        </xdr:from>
        <xdr:to>
          <xdr:col>3</xdr:col>
          <xdr:colOff>295275</xdr:colOff>
          <xdr:row>40</xdr:row>
          <xdr:rowOff>171450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47625</xdr:rowOff>
        </xdr:from>
        <xdr:to>
          <xdr:col>3</xdr:col>
          <xdr:colOff>295275</xdr:colOff>
          <xdr:row>14</xdr:row>
          <xdr:rowOff>171450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15</xdr:row>
          <xdr:rowOff>47625</xdr:rowOff>
        </xdr:from>
        <xdr:to>
          <xdr:col>3</xdr:col>
          <xdr:colOff>295275</xdr:colOff>
          <xdr:row>15</xdr:row>
          <xdr:rowOff>171450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17</xdr:row>
          <xdr:rowOff>47625</xdr:rowOff>
        </xdr:from>
        <xdr:to>
          <xdr:col>3</xdr:col>
          <xdr:colOff>295275</xdr:colOff>
          <xdr:row>17</xdr:row>
          <xdr:rowOff>171450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10</xdr:row>
          <xdr:rowOff>47625</xdr:rowOff>
        </xdr:from>
        <xdr:to>
          <xdr:col>3</xdr:col>
          <xdr:colOff>295275</xdr:colOff>
          <xdr:row>10</xdr:row>
          <xdr:rowOff>171450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47625</xdr:rowOff>
        </xdr:from>
        <xdr:to>
          <xdr:col>3</xdr:col>
          <xdr:colOff>295275</xdr:colOff>
          <xdr:row>11</xdr:row>
          <xdr:rowOff>171450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12</xdr:row>
          <xdr:rowOff>47625</xdr:rowOff>
        </xdr:from>
        <xdr:to>
          <xdr:col>3</xdr:col>
          <xdr:colOff>295275</xdr:colOff>
          <xdr:row>12</xdr:row>
          <xdr:rowOff>171450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13</xdr:row>
          <xdr:rowOff>47625</xdr:rowOff>
        </xdr:from>
        <xdr:to>
          <xdr:col>3</xdr:col>
          <xdr:colOff>295275</xdr:colOff>
          <xdr:row>13</xdr:row>
          <xdr:rowOff>171450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6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16</xdr:row>
          <xdr:rowOff>47625</xdr:rowOff>
        </xdr:from>
        <xdr:to>
          <xdr:col>3</xdr:col>
          <xdr:colOff>295275</xdr:colOff>
          <xdr:row>16</xdr:row>
          <xdr:rowOff>171450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18</xdr:row>
          <xdr:rowOff>47625</xdr:rowOff>
        </xdr:from>
        <xdr:to>
          <xdr:col>3</xdr:col>
          <xdr:colOff>295275</xdr:colOff>
          <xdr:row>18</xdr:row>
          <xdr:rowOff>171450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6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19</xdr:row>
          <xdr:rowOff>47625</xdr:rowOff>
        </xdr:from>
        <xdr:to>
          <xdr:col>3</xdr:col>
          <xdr:colOff>295275</xdr:colOff>
          <xdr:row>19</xdr:row>
          <xdr:rowOff>171450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6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20</xdr:row>
          <xdr:rowOff>47625</xdr:rowOff>
        </xdr:from>
        <xdr:to>
          <xdr:col>3</xdr:col>
          <xdr:colOff>295275</xdr:colOff>
          <xdr:row>20</xdr:row>
          <xdr:rowOff>171450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6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47625</xdr:rowOff>
        </xdr:from>
        <xdr:to>
          <xdr:col>3</xdr:col>
          <xdr:colOff>295275</xdr:colOff>
          <xdr:row>21</xdr:row>
          <xdr:rowOff>171450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6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22</xdr:row>
          <xdr:rowOff>47625</xdr:rowOff>
        </xdr:from>
        <xdr:to>
          <xdr:col>3</xdr:col>
          <xdr:colOff>295275</xdr:colOff>
          <xdr:row>22</xdr:row>
          <xdr:rowOff>171450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6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23</xdr:row>
          <xdr:rowOff>47625</xdr:rowOff>
        </xdr:from>
        <xdr:to>
          <xdr:col>3</xdr:col>
          <xdr:colOff>295275</xdr:colOff>
          <xdr:row>23</xdr:row>
          <xdr:rowOff>171450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6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24</xdr:row>
          <xdr:rowOff>47625</xdr:rowOff>
        </xdr:from>
        <xdr:to>
          <xdr:col>3</xdr:col>
          <xdr:colOff>295275</xdr:colOff>
          <xdr:row>24</xdr:row>
          <xdr:rowOff>171450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6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25</xdr:row>
          <xdr:rowOff>47625</xdr:rowOff>
        </xdr:from>
        <xdr:to>
          <xdr:col>3</xdr:col>
          <xdr:colOff>295275</xdr:colOff>
          <xdr:row>25</xdr:row>
          <xdr:rowOff>171450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6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26</xdr:row>
          <xdr:rowOff>47625</xdr:rowOff>
        </xdr:from>
        <xdr:to>
          <xdr:col>3</xdr:col>
          <xdr:colOff>295275</xdr:colOff>
          <xdr:row>26</xdr:row>
          <xdr:rowOff>171450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6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27</xdr:row>
          <xdr:rowOff>47625</xdr:rowOff>
        </xdr:from>
        <xdr:to>
          <xdr:col>3</xdr:col>
          <xdr:colOff>295275</xdr:colOff>
          <xdr:row>27</xdr:row>
          <xdr:rowOff>171450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6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28</xdr:row>
          <xdr:rowOff>47625</xdr:rowOff>
        </xdr:from>
        <xdr:to>
          <xdr:col>3</xdr:col>
          <xdr:colOff>295275</xdr:colOff>
          <xdr:row>28</xdr:row>
          <xdr:rowOff>171450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6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29</xdr:row>
          <xdr:rowOff>47625</xdr:rowOff>
        </xdr:from>
        <xdr:to>
          <xdr:col>3</xdr:col>
          <xdr:colOff>295275</xdr:colOff>
          <xdr:row>29</xdr:row>
          <xdr:rowOff>171450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6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30</xdr:row>
          <xdr:rowOff>47625</xdr:rowOff>
        </xdr:from>
        <xdr:to>
          <xdr:col>3</xdr:col>
          <xdr:colOff>295275</xdr:colOff>
          <xdr:row>30</xdr:row>
          <xdr:rowOff>171450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6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31</xdr:row>
          <xdr:rowOff>47625</xdr:rowOff>
        </xdr:from>
        <xdr:to>
          <xdr:col>3</xdr:col>
          <xdr:colOff>295275</xdr:colOff>
          <xdr:row>31</xdr:row>
          <xdr:rowOff>171450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6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32</xdr:row>
          <xdr:rowOff>47625</xdr:rowOff>
        </xdr:from>
        <xdr:to>
          <xdr:col>3</xdr:col>
          <xdr:colOff>295275</xdr:colOff>
          <xdr:row>32</xdr:row>
          <xdr:rowOff>171450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6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33</xdr:row>
          <xdr:rowOff>47625</xdr:rowOff>
        </xdr:from>
        <xdr:to>
          <xdr:col>3</xdr:col>
          <xdr:colOff>295275</xdr:colOff>
          <xdr:row>33</xdr:row>
          <xdr:rowOff>171450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6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34</xdr:row>
          <xdr:rowOff>47625</xdr:rowOff>
        </xdr:from>
        <xdr:to>
          <xdr:col>3</xdr:col>
          <xdr:colOff>295275</xdr:colOff>
          <xdr:row>34</xdr:row>
          <xdr:rowOff>171450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6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35</xdr:row>
          <xdr:rowOff>47625</xdr:rowOff>
        </xdr:from>
        <xdr:to>
          <xdr:col>3</xdr:col>
          <xdr:colOff>295275</xdr:colOff>
          <xdr:row>35</xdr:row>
          <xdr:rowOff>171450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6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36</xdr:row>
          <xdr:rowOff>47625</xdr:rowOff>
        </xdr:from>
        <xdr:to>
          <xdr:col>3</xdr:col>
          <xdr:colOff>295275</xdr:colOff>
          <xdr:row>36</xdr:row>
          <xdr:rowOff>171450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6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37</xdr:row>
          <xdr:rowOff>47625</xdr:rowOff>
        </xdr:from>
        <xdr:to>
          <xdr:col>3</xdr:col>
          <xdr:colOff>295275</xdr:colOff>
          <xdr:row>37</xdr:row>
          <xdr:rowOff>171450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6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38</xdr:row>
          <xdr:rowOff>47625</xdr:rowOff>
        </xdr:from>
        <xdr:to>
          <xdr:col>3</xdr:col>
          <xdr:colOff>295275</xdr:colOff>
          <xdr:row>38</xdr:row>
          <xdr:rowOff>171450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6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39</xdr:row>
          <xdr:rowOff>47625</xdr:rowOff>
        </xdr:from>
        <xdr:to>
          <xdr:col>3</xdr:col>
          <xdr:colOff>295275</xdr:colOff>
          <xdr:row>39</xdr:row>
          <xdr:rowOff>171450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6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47625</xdr:rowOff>
        </xdr:from>
        <xdr:to>
          <xdr:col>3</xdr:col>
          <xdr:colOff>295275</xdr:colOff>
          <xdr:row>14</xdr:row>
          <xdr:rowOff>171450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6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15</xdr:row>
          <xdr:rowOff>47625</xdr:rowOff>
        </xdr:from>
        <xdr:to>
          <xdr:col>3</xdr:col>
          <xdr:colOff>295275</xdr:colOff>
          <xdr:row>15</xdr:row>
          <xdr:rowOff>171450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6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17</xdr:row>
          <xdr:rowOff>47625</xdr:rowOff>
        </xdr:from>
        <xdr:to>
          <xdr:col>3</xdr:col>
          <xdr:colOff>295275</xdr:colOff>
          <xdr:row>17</xdr:row>
          <xdr:rowOff>171450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6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10</xdr:row>
          <xdr:rowOff>47625</xdr:rowOff>
        </xdr:from>
        <xdr:to>
          <xdr:col>3</xdr:col>
          <xdr:colOff>295275</xdr:colOff>
          <xdr:row>10</xdr:row>
          <xdr:rowOff>171450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47625</xdr:rowOff>
        </xdr:from>
        <xdr:to>
          <xdr:col>3</xdr:col>
          <xdr:colOff>295275</xdr:colOff>
          <xdr:row>11</xdr:row>
          <xdr:rowOff>171450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12</xdr:row>
          <xdr:rowOff>47625</xdr:rowOff>
        </xdr:from>
        <xdr:to>
          <xdr:col>3</xdr:col>
          <xdr:colOff>295275</xdr:colOff>
          <xdr:row>12</xdr:row>
          <xdr:rowOff>171450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7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13</xdr:row>
          <xdr:rowOff>47625</xdr:rowOff>
        </xdr:from>
        <xdr:to>
          <xdr:col>3</xdr:col>
          <xdr:colOff>295275</xdr:colOff>
          <xdr:row>13</xdr:row>
          <xdr:rowOff>171450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7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16</xdr:row>
          <xdr:rowOff>47625</xdr:rowOff>
        </xdr:from>
        <xdr:to>
          <xdr:col>3</xdr:col>
          <xdr:colOff>295275</xdr:colOff>
          <xdr:row>16</xdr:row>
          <xdr:rowOff>171450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7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18</xdr:row>
          <xdr:rowOff>47625</xdr:rowOff>
        </xdr:from>
        <xdr:to>
          <xdr:col>3</xdr:col>
          <xdr:colOff>295275</xdr:colOff>
          <xdr:row>18</xdr:row>
          <xdr:rowOff>171450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7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19</xdr:row>
          <xdr:rowOff>47625</xdr:rowOff>
        </xdr:from>
        <xdr:to>
          <xdr:col>3</xdr:col>
          <xdr:colOff>295275</xdr:colOff>
          <xdr:row>19</xdr:row>
          <xdr:rowOff>171450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7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20</xdr:row>
          <xdr:rowOff>47625</xdr:rowOff>
        </xdr:from>
        <xdr:to>
          <xdr:col>3</xdr:col>
          <xdr:colOff>295275</xdr:colOff>
          <xdr:row>20</xdr:row>
          <xdr:rowOff>171450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7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47625</xdr:rowOff>
        </xdr:from>
        <xdr:to>
          <xdr:col>3</xdr:col>
          <xdr:colOff>295275</xdr:colOff>
          <xdr:row>21</xdr:row>
          <xdr:rowOff>171450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7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22</xdr:row>
          <xdr:rowOff>47625</xdr:rowOff>
        </xdr:from>
        <xdr:to>
          <xdr:col>3</xdr:col>
          <xdr:colOff>295275</xdr:colOff>
          <xdr:row>22</xdr:row>
          <xdr:rowOff>171450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7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23</xdr:row>
          <xdr:rowOff>47625</xdr:rowOff>
        </xdr:from>
        <xdr:to>
          <xdr:col>3</xdr:col>
          <xdr:colOff>295275</xdr:colOff>
          <xdr:row>23</xdr:row>
          <xdr:rowOff>171450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7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24</xdr:row>
          <xdr:rowOff>47625</xdr:rowOff>
        </xdr:from>
        <xdr:to>
          <xdr:col>3</xdr:col>
          <xdr:colOff>295275</xdr:colOff>
          <xdr:row>24</xdr:row>
          <xdr:rowOff>171450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7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25</xdr:row>
          <xdr:rowOff>47625</xdr:rowOff>
        </xdr:from>
        <xdr:to>
          <xdr:col>3</xdr:col>
          <xdr:colOff>295275</xdr:colOff>
          <xdr:row>25</xdr:row>
          <xdr:rowOff>171450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7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26</xdr:row>
          <xdr:rowOff>47625</xdr:rowOff>
        </xdr:from>
        <xdr:to>
          <xdr:col>3</xdr:col>
          <xdr:colOff>295275</xdr:colOff>
          <xdr:row>26</xdr:row>
          <xdr:rowOff>171450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7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27</xdr:row>
          <xdr:rowOff>47625</xdr:rowOff>
        </xdr:from>
        <xdr:to>
          <xdr:col>3</xdr:col>
          <xdr:colOff>295275</xdr:colOff>
          <xdr:row>27</xdr:row>
          <xdr:rowOff>171450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7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28</xdr:row>
          <xdr:rowOff>47625</xdr:rowOff>
        </xdr:from>
        <xdr:to>
          <xdr:col>3</xdr:col>
          <xdr:colOff>295275</xdr:colOff>
          <xdr:row>28</xdr:row>
          <xdr:rowOff>171450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7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29</xdr:row>
          <xdr:rowOff>47625</xdr:rowOff>
        </xdr:from>
        <xdr:to>
          <xdr:col>3</xdr:col>
          <xdr:colOff>295275</xdr:colOff>
          <xdr:row>29</xdr:row>
          <xdr:rowOff>171450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7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30</xdr:row>
          <xdr:rowOff>47625</xdr:rowOff>
        </xdr:from>
        <xdr:to>
          <xdr:col>3</xdr:col>
          <xdr:colOff>295275</xdr:colOff>
          <xdr:row>30</xdr:row>
          <xdr:rowOff>171450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7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31</xdr:row>
          <xdr:rowOff>47625</xdr:rowOff>
        </xdr:from>
        <xdr:to>
          <xdr:col>3</xdr:col>
          <xdr:colOff>295275</xdr:colOff>
          <xdr:row>31</xdr:row>
          <xdr:rowOff>171450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7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32</xdr:row>
          <xdr:rowOff>47625</xdr:rowOff>
        </xdr:from>
        <xdr:to>
          <xdr:col>3</xdr:col>
          <xdr:colOff>295275</xdr:colOff>
          <xdr:row>32</xdr:row>
          <xdr:rowOff>171450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7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33</xdr:row>
          <xdr:rowOff>47625</xdr:rowOff>
        </xdr:from>
        <xdr:to>
          <xdr:col>3</xdr:col>
          <xdr:colOff>295275</xdr:colOff>
          <xdr:row>33</xdr:row>
          <xdr:rowOff>171450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7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34</xdr:row>
          <xdr:rowOff>47625</xdr:rowOff>
        </xdr:from>
        <xdr:to>
          <xdr:col>3</xdr:col>
          <xdr:colOff>295275</xdr:colOff>
          <xdr:row>34</xdr:row>
          <xdr:rowOff>171450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7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35</xdr:row>
          <xdr:rowOff>47625</xdr:rowOff>
        </xdr:from>
        <xdr:to>
          <xdr:col>3</xdr:col>
          <xdr:colOff>295275</xdr:colOff>
          <xdr:row>35</xdr:row>
          <xdr:rowOff>171450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7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36</xdr:row>
          <xdr:rowOff>47625</xdr:rowOff>
        </xdr:from>
        <xdr:to>
          <xdr:col>3</xdr:col>
          <xdr:colOff>295275</xdr:colOff>
          <xdr:row>36</xdr:row>
          <xdr:rowOff>171450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7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37</xdr:row>
          <xdr:rowOff>47625</xdr:rowOff>
        </xdr:from>
        <xdr:to>
          <xdr:col>3</xdr:col>
          <xdr:colOff>295275</xdr:colOff>
          <xdr:row>37</xdr:row>
          <xdr:rowOff>171450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7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38</xdr:row>
          <xdr:rowOff>47625</xdr:rowOff>
        </xdr:from>
        <xdr:to>
          <xdr:col>3</xdr:col>
          <xdr:colOff>295275</xdr:colOff>
          <xdr:row>38</xdr:row>
          <xdr:rowOff>171450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7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39</xdr:row>
          <xdr:rowOff>47625</xdr:rowOff>
        </xdr:from>
        <xdr:to>
          <xdr:col>3</xdr:col>
          <xdr:colOff>295275</xdr:colOff>
          <xdr:row>39</xdr:row>
          <xdr:rowOff>171450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7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40</xdr:row>
          <xdr:rowOff>47625</xdr:rowOff>
        </xdr:from>
        <xdr:to>
          <xdr:col>3</xdr:col>
          <xdr:colOff>295275</xdr:colOff>
          <xdr:row>40</xdr:row>
          <xdr:rowOff>171450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7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47625</xdr:rowOff>
        </xdr:from>
        <xdr:to>
          <xdr:col>3</xdr:col>
          <xdr:colOff>295275</xdr:colOff>
          <xdr:row>14</xdr:row>
          <xdr:rowOff>171450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7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15</xdr:row>
          <xdr:rowOff>47625</xdr:rowOff>
        </xdr:from>
        <xdr:to>
          <xdr:col>3</xdr:col>
          <xdr:colOff>295275</xdr:colOff>
          <xdr:row>15</xdr:row>
          <xdr:rowOff>171450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7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17</xdr:row>
          <xdr:rowOff>47625</xdr:rowOff>
        </xdr:from>
        <xdr:to>
          <xdr:col>3</xdr:col>
          <xdr:colOff>295275</xdr:colOff>
          <xdr:row>17</xdr:row>
          <xdr:rowOff>171450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7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10</xdr:row>
          <xdr:rowOff>47625</xdr:rowOff>
        </xdr:from>
        <xdr:to>
          <xdr:col>3</xdr:col>
          <xdr:colOff>295275</xdr:colOff>
          <xdr:row>10</xdr:row>
          <xdr:rowOff>171450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47625</xdr:rowOff>
        </xdr:from>
        <xdr:to>
          <xdr:col>3</xdr:col>
          <xdr:colOff>295275</xdr:colOff>
          <xdr:row>11</xdr:row>
          <xdr:rowOff>171450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12</xdr:row>
          <xdr:rowOff>47625</xdr:rowOff>
        </xdr:from>
        <xdr:to>
          <xdr:col>3</xdr:col>
          <xdr:colOff>295275</xdr:colOff>
          <xdr:row>12</xdr:row>
          <xdr:rowOff>171450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8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13</xdr:row>
          <xdr:rowOff>47625</xdr:rowOff>
        </xdr:from>
        <xdr:to>
          <xdr:col>3</xdr:col>
          <xdr:colOff>295275</xdr:colOff>
          <xdr:row>13</xdr:row>
          <xdr:rowOff>171450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16</xdr:row>
          <xdr:rowOff>47625</xdr:rowOff>
        </xdr:from>
        <xdr:to>
          <xdr:col>3</xdr:col>
          <xdr:colOff>295275</xdr:colOff>
          <xdr:row>16</xdr:row>
          <xdr:rowOff>171450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8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18</xdr:row>
          <xdr:rowOff>47625</xdr:rowOff>
        </xdr:from>
        <xdr:to>
          <xdr:col>3</xdr:col>
          <xdr:colOff>295275</xdr:colOff>
          <xdr:row>18</xdr:row>
          <xdr:rowOff>171450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19</xdr:row>
          <xdr:rowOff>47625</xdr:rowOff>
        </xdr:from>
        <xdr:to>
          <xdr:col>3</xdr:col>
          <xdr:colOff>295275</xdr:colOff>
          <xdr:row>19</xdr:row>
          <xdr:rowOff>171450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8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20</xdr:row>
          <xdr:rowOff>47625</xdr:rowOff>
        </xdr:from>
        <xdr:to>
          <xdr:col>3</xdr:col>
          <xdr:colOff>295275</xdr:colOff>
          <xdr:row>20</xdr:row>
          <xdr:rowOff>171450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8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47625</xdr:rowOff>
        </xdr:from>
        <xdr:to>
          <xdr:col>3</xdr:col>
          <xdr:colOff>295275</xdr:colOff>
          <xdr:row>21</xdr:row>
          <xdr:rowOff>171450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8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22</xdr:row>
          <xdr:rowOff>47625</xdr:rowOff>
        </xdr:from>
        <xdr:to>
          <xdr:col>3</xdr:col>
          <xdr:colOff>295275</xdr:colOff>
          <xdr:row>22</xdr:row>
          <xdr:rowOff>171450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8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23</xdr:row>
          <xdr:rowOff>47625</xdr:rowOff>
        </xdr:from>
        <xdr:to>
          <xdr:col>3</xdr:col>
          <xdr:colOff>295275</xdr:colOff>
          <xdr:row>23</xdr:row>
          <xdr:rowOff>171450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8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24</xdr:row>
          <xdr:rowOff>47625</xdr:rowOff>
        </xdr:from>
        <xdr:to>
          <xdr:col>3</xdr:col>
          <xdr:colOff>295275</xdr:colOff>
          <xdr:row>24</xdr:row>
          <xdr:rowOff>171450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8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25</xdr:row>
          <xdr:rowOff>47625</xdr:rowOff>
        </xdr:from>
        <xdr:to>
          <xdr:col>3</xdr:col>
          <xdr:colOff>295275</xdr:colOff>
          <xdr:row>25</xdr:row>
          <xdr:rowOff>171450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8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26</xdr:row>
          <xdr:rowOff>47625</xdr:rowOff>
        </xdr:from>
        <xdr:to>
          <xdr:col>3</xdr:col>
          <xdr:colOff>295275</xdr:colOff>
          <xdr:row>26</xdr:row>
          <xdr:rowOff>171450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8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27</xdr:row>
          <xdr:rowOff>47625</xdr:rowOff>
        </xdr:from>
        <xdr:to>
          <xdr:col>3</xdr:col>
          <xdr:colOff>295275</xdr:colOff>
          <xdr:row>27</xdr:row>
          <xdr:rowOff>171450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8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28</xdr:row>
          <xdr:rowOff>47625</xdr:rowOff>
        </xdr:from>
        <xdr:to>
          <xdr:col>3</xdr:col>
          <xdr:colOff>295275</xdr:colOff>
          <xdr:row>28</xdr:row>
          <xdr:rowOff>171450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8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29</xdr:row>
          <xdr:rowOff>47625</xdr:rowOff>
        </xdr:from>
        <xdr:to>
          <xdr:col>3</xdr:col>
          <xdr:colOff>295275</xdr:colOff>
          <xdr:row>29</xdr:row>
          <xdr:rowOff>171450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8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30</xdr:row>
          <xdr:rowOff>47625</xdr:rowOff>
        </xdr:from>
        <xdr:to>
          <xdr:col>3</xdr:col>
          <xdr:colOff>295275</xdr:colOff>
          <xdr:row>30</xdr:row>
          <xdr:rowOff>171450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8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31</xdr:row>
          <xdr:rowOff>47625</xdr:rowOff>
        </xdr:from>
        <xdr:to>
          <xdr:col>3</xdr:col>
          <xdr:colOff>295275</xdr:colOff>
          <xdr:row>31</xdr:row>
          <xdr:rowOff>171450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8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32</xdr:row>
          <xdr:rowOff>47625</xdr:rowOff>
        </xdr:from>
        <xdr:to>
          <xdr:col>3</xdr:col>
          <xdr:colOff>295275</xdr:colOff>
          <xdr:row>32</xdr:row>
          <xdr:rowOff>171450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8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33</xdr:row>
          <xdr:rowOff>47625</xdr:rowOff>
        </xdr:from>
        <xdr:to>
          <xdr:col>3</xdr:col>
          <xdr:colOff>295275</xdr:colOff>
          <xdr:row>33</xdr:row>
          <xdr:rowOff>171450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8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34</xdr:row>
          <xdr:rowOff>47625</xdr:rowOff>
        </xdr:from>
        <xdr:to>
          <xdr:col>3</xdr:col>
          <xdr:colOff>295275</xdr:colOff>
          <xdr:row>34</xdr:row>
          <xdr:rowOff>171450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8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35</xdr:row>
          <xdr:rowOff>47625</xdr:rowOff>
        </xdr:from>
        <xdr:to>
          <xdr:col>3</xdr:col>
          <xdr:colOff>295275</xdr:colOff>
          <xdr:row>35</xdr:row>
          <xdr:rowOff>171450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8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36</xdr:row>
          <xdr:rowOff>47625</xdr:rowOff>
        </xdr:from>
        <xdr:to>
          <xdr:col>3</xdr:col>
          <xdr:colOff>295275</xdr:colOff>
          <xdr:row>36</xdr:row>
          <xdr:rowOff>171450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8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37</xdr:row>
          <xdr:rowOff>47625</xdr:rowOff>
        </xdr:from>
        <xdr:to>
          <xdr:col>3</xdr:col>
          <xdr:colOff>295275</xdr:colOff>
          <xdr:row>37</xdr:row>
          <xdr:rowOff>171450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8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38</xdr:row>
          <xdr:rowOff>47625</xdr:rowOff>
        </xdr:from>
        <xdr:to>
          <xdr:col>3</xdr:col>
          <xdr:colOff>295275</xdr:colOff>
          <xdr:row>38</xdr:row>
          <xdr:rowOff>171450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8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39</xdr:row>
          <xdr:rowOff>47625</xdr:rowOff>
        </xdr:from>
        <xdr:to>
          <xdr:col>3</xdr:col>
          <xdr:colOff>295275</xdr:colOff>
          <xdr:row>39</xdr:row>
          <xdr:rowOff>171450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8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40</xdr:row>
          <xdr:rowOff>47625</xdr:rowOff>
        </xdr:from>
        <xdr:to>
          <xdr:col>3</xdr:col>
          <xdr:colOff>295275</xdr:colOff>
          <xdr:row>40</xdr:row>
          <xdr:rowOff>171450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8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47625</xdr:rowOff>
        </xdr:from>
        <xdr:to>
          <xdr:col>3</xdr:col>
          <xdr:colOff>295275</xdr:colOff>
          <xdr:row>14</xdr:row>
          <xdr:rowOff>171450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8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15</xdr:row>
          <xdr:rowOff>47625</xdr:rowOff>
        </xdr:from>
        <xdr:to>
          <xdr:col>3</xdr:col>
          <xdr:colOff>295275</xdr:colOff>
          <xdr:row>15</xdr:row>
          <xdr:rowOff>171450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8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17</xdr:row>
          <xdr:rowOff>47625</xdr:rowOff>
        </xdr:from>
        <xdr:to>
          <xdr:col>3</xdr:col>
          <xdr:colOff>295275</xdr:colOff>
          <xdr:row>17</xdr:row>
          <xdr:rowOff>171450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8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10</xdr:row>
          <xdr:rowOff>47625</xdr:rowOff>
        </xdr:from>
        <xdr:to>
          <xdr:col>3</xdr:col>
          <xdr:colOff>295275</xdr:colOff>
          <xdr:row>10</xdr:row>
          <xdr:rowOff>171450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47625</xdr:rowOff>
        </xdr:from>
        <xdr:to>
          <xdr:col>3</xdr:col>
          <xdr:colOff>295275</xdr:colOff>
          <xdr:row>11</xdr:row>
          <xdr:rowOff>171450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9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12</xdr:row>
          <xdr:rowOff>47625</xdr:rowOff>
        </xdr:from>
        <xdr:to>
          <xdr:col>3</xdr:col>
          <xdr:colOff>295275</xdr:colOff>
          <xdr:row>12</xdr:row>
          <xdr:rowOff>171450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9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13</xdr:row>
          <xdr:rowOff>47625</xdr:rowOff>
        </xdr:from>
        <xdr:to>
          <xdr:col>3</xdr:col>
          <xdr:colOff>295275</xdr:colOff>
          <xdr:row>13</xdr:row>
          <xdr:rowOff>171450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9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16</xdr:row>
          <xdr:rowOff>47625</xdr:rowOff>
        </xdr:from>
        <xdr:to>
          <xdr:col>3</xdr:col>
          <xdr:colOff>295275</xdr:colOff>
          <xdr:row>16</xdr:row>
          <xdr:rowOff>171450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9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18</xdr:row>
          <xdr:rowOff>47625</xdr:rowOff>
        </xdr:from>
        <xdr:to>
          <xdr:col>3</xdr:col>
          <xdr:colOff>295275</xdr:colOff>
          <xdr:row>18</xdr:row>
          <xdr:rowOff>171450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9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19</xdr:row>
          <xdr:rowOff>47625</xdr:rowOff>
        </xdr:from>
        <xdr:to>
          <xdr:col>3</xdr:col>
          <xdr:colOff>295275</xdr:colOff>
          <xdr:row>19</xdr:row>
          <xdr:rowOff>171450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9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20</xdr:row>
          <xdr:rowOff>47625</xdr:rowOff>
        </xdr:from>
        <xdr:to>
          <xdr:col>3</xdr:col>
          <xdr:colOff>295275</xdr:colOff>
          <xdr:row>20</xdr:row>
          <xdr:rowOff>171450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9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47625</xdr:rowOff>
        </xdr:from>
        <xdr:to>
          <xdr:col>3</xdr:col>
          <xdr:colOff>295275</xdr:colOff>
          <xdr:row>21</xdr:row>
          <xdr:rowOff>171450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9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22</xdr:row>
          <xdr:rowOff>47625</xdr:rowOff>
        </xdr:from>
        <xdr:to>
          <xdr:col>3</xdr:col>
          <xdr:colOff>295275</xdr:colOff>
          <xdr:row>22</xdr:row>
          <xdr:rowOff>171450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9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23</xdr:row>
          <xdr:rowOff>47625</xdr:rowOff>
        </xdr:from>
        <xdr:to>
          <xdr:col>3</xdr:col>
          <xdr:colOff>295275</xdr:colOff>
          <xdr:row>23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9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24</xdr:row>
          <xdr:rowOff>47625</xdr:rowOff>
        </xdr:from>
        <xdr:to>
          <xdr:col>3</xdr:col>
          <xdr:colOff>295275</xdr:colOff>
          <xdr:row>24</xdr:row>
          <xdr:rowOff>171450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9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25</xdr:row>
          <xdr:rowOff>47625</xdr:rowOff>
        </xdr:from>
        <xdr:to>
          <xdr:col>3</xdr:col>
          <xdr:colOff>295275</xdr:colOff>
          <xdr:row>25</xdr:row>
          <xdr:rowOff>171450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9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26</xdr:row>
          <xdr:rowOff>47625</xdr:rowOff>
        </xdr:from>
        <xdr:to>
          <xdr:col>3</xdr:col>
          <xdr:colOff>295275</xdr:colOff>
          <xdr:row>26</xdr:row>
          <xdr:rowOff>171450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9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27</xdr:row>
          <xdr:rowOff>47625</xdr:rowOff>
        </xdr:from>
        <xdr:to>
          <xdr:col>3</xdr:col>
          <xdr:colOff>295275</xdr:colOff>
          <xdr:row>27</xdr:row>
          <xdr:rowOff>171450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9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28</xdr:row>
          <xdr:rowOff>47625</xdr:rowOff>
        </xdr:from>
        <xdr:to>
          <xdr:col>3</xdr:col>
          <xdr:colOff>295275</xdr:colOff>
          <xdr:row>28</xdr:row>
          <xdr:rowOff>171450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9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29</xdr:row>
          <xdr:rowOff>47625</xdr:rowOff>
        </xdr:from>
        <xdr:to>
          <xdr:col>3</xdr:col>
          <xdr:colOff>295275</xdr:colOff>
          <xdr:row>29</xdr:row>
          <xdr:rowOff>171450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9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30</xdr:row>
          <xdr:rowOff>47625</xdr:rowOff>
        </xdr:from>
        <xdr:to>
          <xdr:col>3</xdr:col>
          <xdr:colOff>295275</xdr:colOff>
          <xdr:row>30</xdr:row>
          <xdr:rowOff>171450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9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31</xdr:row>
          <xdr:rowOff>47625</xdr:rowOff>
        </xdr:from>
        <xdr:to>
          <xdr:col>3</xdr:col>
          <xdr:colOff>295275</xdr:colOff>
          <xdr:row>31</xdr:row>
          <xdr:rowOff>171450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9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32</xdr:row>
          <xdr:rowOff>47625</xdr:rowOff>
        </xdr:from>
        <xdr:to>
          <xdr:col>3</xdr:col>
          <xdr:colOff>295275</xdr:colOff>
          <xdr:row>32</xdr:row>
          <xdr:rowOff>171450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9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33</xdr:row>
          <xdr:rowOff>47625</xdr:rowOff>
        </xdr:from>
        <xdr:to>
          <xdr:col>3</xdr:col>
          <xdr:colOff>295275</xdr:colOff>
          <xdr:row>33</xdr:row>
          <xdr:rowOff>171450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9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34</xdr:row>
          <xdr:rowOff>47625</xdr:rowOff>
        </xdr:from>
        <xdr:to>
          <xdr:col>3</xdr:col>
          <xdr:colOff>295275</xdr:colOff>
          <xdr:row>34</xdr:row>
          <xdr:rowOff>171450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9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35</xdr:row>
          <xdr:rowOff>47625</xdr:rowOff>
        </xdr:from>
        <xdr:to>
          <xdr:col>3</xdr:col>
          <xdr:colOff>295275</xdr:colOff>
          <xdr:row>35</xdr:row>
          <xdr:rowOff>171450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9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36</xdr:row>
          <xdr:rowOff>47625</xdr:rowOff>
        </xdr:from>
        <xdr:to>
          <xdr:col>3</xdr:col>
          <xdr:colOff>295275</xdr:colOff>
          <xdr:row>36</xdr:row>
          <xdr:rowOff>171450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9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37</xdr:row>
          <xdr:rowOff>47625</xdr:rowOff>
        </xdr:from>
        <xdr:to>
          <xdr:col>3</xdr:col>
          <xdr:colOff>295275</xdr:colOff>
          <xdr:row>37</xdr:row>
          <xdr:rowOff>171450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9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38</xdr:row>
          <xdr:rowOff>47625</xdr:rowOff>
        </xdr:from>
        <xdr:to>
          <xdr:col>3</xdr:col>
          <xdr:colOff>295275</xdr:colOff>
          <xdr:row>38</xdr:row>
          <xdr:rowOff>171450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9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39</xdr:row>
          <xdr:rowOff>47625</xdr:rowOff>
        </xdr:from>
        <xdr:to>
          <xdr:col>3</xdr:col>
          <xdr:colOff>295275</xdr:colOff>
          <xdr:row>39</xdr:row>
          <xdr:rowOff>171450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9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47625</xdr:rowOff>
        </xdr:from>
        <xdr:to>
          <xdr:col>3</xdr:col>
          <xdr:colOff>295275</xdr:colOff>
          <xdr:row>14</xdr:row>
          <xdr:rowOff>171450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9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15</xdr:row>
          <xdr:rowOff>47625</xdr:rowOff>
        </xdr:from>
        <xdr:to>
          <xdr:col>3</xdr:col>
          <xdr:colOff>295275</xdr:colOff>
          <xdr:row>15</xdr:row>
          <xdr:rowOff>171450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9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17</xdr:row>
          <xdr:rowOff>47625</xdr:rowOff>
        </xdr:from>
        <xdr:to>
          <xdr:col>3</xdr:col>
          <xdr:colOff>295275</xdr:colOff>
          <xdr:row>17</xdr:row>
          <xdr:rowOff>171450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9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2" name="Tablica2" displayName="Tablica2" ref="A1:B9" totalsRowShown="0" headerRowDxfId="26">
  <tableColumns count="2">
    <tableColumn id="1" name="OPIS"/>
    <tableColumn id="2" name="PODATA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54.xml"/><Relationship Id="rId18" Type="http://schemas.openxmlformats.org/officeDocument/2006/relationships/ctrlProp" Target="../ctrlProps/ctrlProp259.xml"/><Relationship Id="rId26" Type="http://schemas.openxmlformats.org/officeDocument/2006/relationships/ctrlProp" Target="../ctrlProps/ctrlProp267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262.xml"/><Relationship Id="rId7" Type="http://schemas.openxmlformats.org/officeDocument/2006/relationships/ctrlProp" Target="../ctrlProps/ctrlProp248.xml"/><Relationship Id="rId12" Type="http://schemas.openxmlformats.org/officeDocument/2006/relationships/ctrlProp" Target="../ctrlProps/ctrlProp253.xml"/><Relationship Id="rId17" Type="http://schemas.openxmlformats.org/officeDocument/2006/relationships/ctrlProp" Target="../ctrlProps/ctrlProp258.xml"/><Relationship Id="rId25" Type="http://schemas.openxmlformats.org/officeDocument/2006/relationships/ctrlProp" Target="../ctrlProps/ctrlProp266.xml"/><Relationship Id="rId33" Type="http://schemas.openxmlformats.org/officeDocument/2006/relationships/ctrlProp" Target="../ctrlProps/ctrlProp274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257.xml"/><Relationship Id="rId20" Type="http://schemas.openxmlformats.org/officeDocument/2006/relationships/ctrlProp" Target="../ctrlProps/ctrlProp261.xml"/><Relationship Id="rId29" Type="http://schemas.openxmlformats.org/officeDocument/2006/relationships/ctrlProp" Target="../ctrlProps/ctrlProp27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47.xml"/><Relationship Id="rId11" Type="http://schemas.openxmlformats.org/officeDocument/2006/relationships/ctrlProp" Target="../ctrlProps/ctrlProp252.xml"/><Relationship Id="rId24" Type="http://schemas.openxmlformats.org/officeDocument/2006/relationships/ctrlProp" Target="../ctrlProps/ctrlProp265.xml"/><Relationship Id="rId32" Type="http://schemas.openxmlformats.org/officeDocument/2006/relationships/ctrlProp" Target="../ctrlProps/ctrlProp273.xml"/><Relationship Id="rId5" Type="http://schemas.openxmlformats.org/officeDocument/2006/relationships/ctrlProp" Target="../ctrlProps/ctrlProp246.xml"/><Relationship Id="rId15" Type="http://schemas.openxmlformats.org/officeDocument/2006/relationships/ctrlProp" Target="../ctrlProps/ctrlProp256.xml"/><Relationship Id="rId23" Type="http://schemas.openxmlformats.org/officeDocument/2006/relationships/ctrlProp" Target="../ctrlProps/ctrlProp264.xml"/><Relationship Id="rId28" Type="http://schemas.openxmlformats.org/officeDocument/2006/relationships/ctrlProp" Target="../ctrlProps/ctrlProp269.xml"/><Relationship Id="rId10" Type="http://schemas.openxmlformats.org/officeDocument/2006/relationships/ctrlProp" Target="../ctrlProps/ctrlProp251.xml"/><Relationship Id="rId19" Type="http://schemas.openxmlformats.org/officeDocument/2006/relationships/ctrlProp" Target="../ctrlProps/ctrlProp260.xml"/><Relationship Id="rId31" Type="http://schemas.openxmlformats.org/officeDocument/2006/relationships/ctrlProp" Target="../ctrlProps/ctrlProp272.xml"/><Relationship Id="rId4" Type="http://schemas.openxmlformats.org/officeDocument/2006/relationships/ctrlProp" Target="../ctrlProps/ctrlProp245.xml"/><Relationship Id="rId9" Type="http://schemas.openxmlformats.org/officeDocument/2006/relationships/ctrlProp" Target="../ctrlProps/ctrlProp250.xml"/><Relationship Id="rId14" Type="http://schemas.openxmlformats.org/officeDocument/2006/relationships/ctrlProp" Target="../ctrlProps/ctrlProp255.xml"/><Relationship Id="rId22" Type="http://schemas.openxmlformats.org/officeDocument/2006/relationships/ctrlProp" Target="../ctrlProps/ctrlProp263.xml"/><Relationship Id="rId27" Type="http://schemas.openxmlformats.org/officeDocument/2006/relationships/ctrlProp" Target="../ctrlProps/ctrlProp268.xml"/><Relationship Id="rId30" Type="http://schemas.openxmlformats.org/officeDocument/2006/relationships/ctrlProp" Target="../ctrlProps/ctrlProp271.xml"/><Relationship Id="rId8" Type="http://schemas.openxmlformats.org/officeDocument/2006/relationships/ctrlProp" Target="../ctrlProps/ctrlProp249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84.xml"/><Relationship Id="rId18" Type="http://schemas.openxmlformats.org/officeDocument/2006/relationships/ctrlProp" Target="../ctrlProps/ctrlProp289.xml"/><Relationship Id="rId26" Type="http://schemas.openxmlformats.org/officeDocument/2006/relationships/ctrlProp" Target="../ctrlProps/ctrlProp297.xml"/><Relationship Id="rId3" Type="http://schemas.openxmlformats.org/officeDocument/2006/relationships/vmlDrawing" Target="../drawings/vmlDrawing10.vml"/><Relationship Id="rId21" Type="http://schemas.openxmlformats.org/officeDocument/2006/relationships/ctrlProp" Target="../ctrlProps/ctrlProp292.xml"/><Relationship Id="rId34" Type="http://schemas.openxmlformats.org/officeDocument/2006/relationships/ctrlProp" Target="../ctrlProps/ctrlProp305.xml"/><Relationship Id="rId7" Type="http://schemas.openxmlformats.org/officeDocument/2006/relationships/ctrlProp" Target="../ctrlProps/ctrlProp278.xml"/><Relationship Id="rId12" Type="http://schemas.openxmlformats.org/officeDocument/2006/relationships/ctrlProp" Target="../ctrlProps/ctrlProp283.xml"/><Relationship Id="rId17" Type="http://schemas.openxmlformats.org/officeDocument/2006/relationships/ctrlProp" Target="../ctrlProps/ctrlProp288.xml"/><Relationship Id="rId25" Type="http://schemas.openxmlformats.org/officeDocument/2006/relationships/ctrlProp" Target="../ctrlProps/ctrlProp296.xml"/><Relationship Id="rId33" Type="http://schemas.openxmlformats.org/officeDocument/2006/relationships/ctrlProp" Target="../ctrlProps/ctrlProp304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287.xml"/><Relationship Id="rId20" Type="http://schemas.openxmlformats.org/officeDocument/2006/relationships/ctrlProp" Target="../ctrlProps/ctrlProp291.xml"/><Relationship Id="rId29" Type="http://schemas.openxmlformats.org/officeDocument/2006/relationships/ctrlProp" Target="../ctrlProps/ctrlProp30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77.xml"/><Relationship Id="rId11" Type="http://schemas.openxmlformats.org/officeDocument/2006/relationships/ctrlProp" Target="../ctrlProps/ctrlProp282.xml"/><Relationship Id="rId24" Type="http://schemas.openxmlformats.org/officeDocument/2006/relationships/ctrlProp" Target="../ctrlProps/ctrlProp295.xml"/><Relationship Id="rId32" Type="http://schemas.openxmlformats.org/officeDocument/2006/relationships/ctrlProp" Target="../ctrlProps/ctrlProp303.xml"/><Relationship Id="rId5" Type="http://schemas.openxmlformats.org/officeDocument/2006/relationships/ctrlProp" Target="../ctrlProps/ctrlProp276.xml"/><Relationship Id="rId15" Type="http://schemas.openxmlformats.org/officeDocument/2006/relationships/ctrlProp" Target="../ctrlProps/ctrlProp286.xml"/><Relationship Id="rId23" Type="http://schemas.openxmlformats.org/officeDocument/2006/relationships/ctrlProp" Target="../ctrlProps/ctrlProp294.xml"/><Relationship Id="rId28" Type="http://schemas.openxmlformats.org/officeDocument/2006/relationships/ctrlProp" Target="../ctrlProps/ctrlProp299.xml"/><Relationship Id="rId10" Type="http://schemas.openxmlformats.org/officeDocument/2006/relationships/ctrlProp" Target="../ctrlProps/ctrlProp281.xml"/><Relationship Id="rId19" Type="http://schemas.openxmlformats.org/officeDocument/2006/relationships/ctrlProp" Target="../ctrlProps/ctrlProp290.xml"/><Relationship Id="rId31" Type="http://schemas.openxmlformats.org/officeDocument/2006/relationships/ctrlProp" Target="../ctrlProps/ctrlProp302.xml"/><Relationship Id="rId4" Type="http://schemas.openxmlformats.org/officeDocument/2006/relationships/ctrlProp" Target="../ctrlProps/ctrlProp275.xml"/><Relationship Id="rId9" Type="http://schemas.openxmlformats.org/officeDocument/2006/relationships/ctrlProp" Target="../ctrlProps/ctrlProp280.xml"/><Relationship Id="rId14" Type="http://schemas.openxmlformats.org/officeDocument/2006/relationships/ctrlProp" Target="../ctrlProps/ctrlProp285.xml"/><Relationship Id="rId22" Type="http://schemas.openxmlformats.org/officeDocument/2006/relationships/ctrlProp" Target="../ctrlProps/ctrlProp293.xml"/><Relationship Id="rId27" Type="http://schemas.openxmlformats.org/officeDocument/2006/relationships/ctrlProp" Target="../ctrlProps/ctrlProp298.xml"/><Relationship Id="rId30" Type="http://schemas.openxmlformats.org/officeDocument/2006/relationships/ctrlProp" Target="../ctrlProps/ctrlProp301.xml"/><Relationship Id="rId8" Type="http://schemas.openxmlformats.org/officeDocument/2006/relationships/ctrlProp" Target="../ctrlProps/ctrlProp279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15.xml"/><Relationship Id="rId18" Type="http://schemas.openxmlformats.org/officeDocument/2006/relationships/ctrlProp" Target="../ctrlProps/ctrlProp320.xml"/><Relationship Id="rId26" Type="http://schemas.openxmlformats.org/officeDocument/2006/relationships/ctrlProp" Target="../ctrlProps/ctrlProp328.xml"/><Relationship Id="rId3" Type="http://schemas.openxmlformats.org/officeDocument/2006/relationships/vmlDrawing" Target="../drawings/vmlDrawing11.vml"/><Relationship Id="rId21" Type="http://schemas.openxmlformats.org/officeDocument/2006/relationships/ctrlProp" Target="../ctrlProps/ctrlProp323.xml"/><Relationship Id="rId7" Type="http://schemas.openxmlformats.org/officeDocument/2006/relationships/ctrlProp" Target="../ctrlProps/ctrlProp309.xml"/><Relationship Id="rId12" Type="http://schemas.openxmlformats.org/officeDocument/2006/relationships/ctrlProp" Target="../ctrlProps/ctrlProp314.xml"/><Relationship Id="rId17" Type="http://schemas.openxmlformats.org/officeDocument/2006/relationships/ctrlProp" Target="../ctrlProps/ctrlProp319.xml"/><Relationship Id="rId25" Type="http://schemas.openxmlformats.org/officeDocument/2006/relationships/ctrlProp" Target="../ctrlProps/ctrlProp327.xml"/><Relationship Id="rId33" Type="http://schemas.openxmlformats.org/officeDocument/2006/relationships/ctrlProp" Target="../ctrlProps/ctrlProp335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318.xml"/><Relationship Id="rId20" Type="http://schemas.openxmlformats.org/officeDocument/2006/relationships/ctrlProp" Target="../ctrlProps/ctrlProp322.xml"/><Relationship Id="rId29" Type="http://schemas.openxmlformats.org/officeDocument/2006/relationships/ctrlProp" Target="../ctrlProps/ctrlProp33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308.xml"/><Relationship Id="rId11" Type="http://schemas.openxmlformats.org/officeDocument/2006/relationships/ctrlProp" Target="../ctrlProps/ctrlProp313.xml"/><Relationship Id="rId24" Type="http://schemas.openxmlformats.org/officeDocument/2006/relationships/ctrlProp" Target="../ctrlProps/ctrlProp326.xml"/><Relationship Id="rId32" Type="http://schemas.openxmlformats.org/officeDocument/2006/relationships/ctrlProp" Target="../ctrlProps/ctrlProp334.xml"/><Relationship Id="rId5" Type="http://schemas.openxmlformats.org/officeDocument/2006/relationships/ctrlProp" Target="../ctrlProps/ctrlProp307.xml"/><Relationship Id="rId15" Type="http://schemas.openxmlformats.org/officeDocument/2006/relationships/ctrlProp" Target="../ctrlProps/ctrlProp317.xml"/><Relationship Id="rId23" Type="http://schemas.openxmlformats.org/officeDocument/2006/relationships/ctrlProp" Target="../ctrlProps/ctrlProp325.xml"/><Relationship Id="rId28" Type="http://schemas.openxmlformats.org/officeDocument/2006/relationships/ctrlProp" Target="../ctrlProps/ctrlProp330.xml"/><Relationship Id="rId10" Type="http://schemas.openxmlformats.org/officeDocument/2006/relationships/ctrlProp" Target="../ctrlProps/ctrlProp312.xml"/><Relationship Id="rId19" Type="http://schemas.openxmlformats.org/officeDocument/2006/relationships/ctrlProp" Target="../ctrlProps/ctrlProp321.xml"/><Relationship Id="rId31" Type="http://schemas.openxmlformats.org/officeDocument/2006/relationships/ctrlProp" Target="../ctrlProps/ctrlProp333.xml"/><Relationship Id="rId4" Type="http://schemas.openxmlformats.org/officeDocument/2006/relationships/ctrlProp" Target="../ctrlProps/ctrlProp306.xml"/><Relationship Id="rId9" Type="http://schemas.openxmlformats.org/officeDocument/2006/relationships/ctrlProp" Target="../ctrlProps/ctrlProp311.xml"/><Relationship Id="rId14" Type="http://schemas.openxmlformats.org/officeDocument/2006/relationships/ctrlProp" Target="../ctrlProps/ctrlProp316.xml"/><Relationship Id="rId22" Type="http://schemas.openxmlformats.org/officeDocument/2006/relationships/ctrlProp" Target="../ctrlProps/ctrlProp324.xml"/><Relationship Id="rId27" Type="http://schemas.openxmlformats.org/officeDocument/2006/relationships/ctrlProp" Target="../ctrlProps/ctrlProp329.xml"/><Relationship Id="rId30" Type="http://schemas.openxmlformats.org/officeDocument/2006/relationships/ctrlProp" Target="../ctrlProps/ctrlProp332.xml"/><Relationship Id="rId8" Type="http://schemas.openxmlformats.org/officeDocument/2006/relationships/ctrlProp" Target="../ctrlProps/ctrlProp310.xm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45.xml"/><Relationship Id="rId18" Type="http://schemas.openxmlformats.org/officeDocument/2006/relationships/ctrlProp" Target="../ctrlProps/ctrlProp350.xml"/><Relationship Id="rId26" Type="http://schemas.openxmlformats.org/officeDocument/2006/relationships/ctrlProp" Target="../ctrlProps/ctrlProp358.xml"/><Relationship Id="rId3" Type="http://schemas.openxmlformats.org/officeDocument/2006/relationships/vmlDrawing" Target="../drawings/vmlDrawing12.vml"/><Relationship Id="rId21" Type="http://schemas.openxmlformats.org/officeDocument/2006/relationships/ctrlProp" Target="../ctrlProps/ctrlProp353.xml"/><Relationship Id="rId34" Type="http://schemas.openxmlformats.org/officeDocument/2006/relationships/ctrlProp" Target="../ctrlProps/ctrlProp366.xml"/><Relationship Id="rId7" Type="http://schemas.openxmlformats.org/officeDocument/2006/relationships/ctrlProp" Target="../ctrlProps/ctrlProp339.xml"/><Relationship Id="rId12" Type="http://schemas.openxmlformats.org/officeDocument/2006/relationships/ctrlProp" Target="../ctrlProps/ctrlProp344.xml"/><Relationship Id="rId17" Type="http://schemas.openxmlformats.org/officeDocument/2006/relationships/ctrlProp" Target="../ctrlProps/ctrlProp349.xml"/><Relationship Id="rId25" Type="http://schemas.openxmlformats.org/officeDocument/2006/relationships/ctrlProp" Target="../ctrlProps/ctrlProp357.xml"/><Relationship Id="rId33" Type="http://schemas.openxmlformats.org/officeDocument/2006/relationships/ctrlProp" Target="../ctrlProps/ctrlProp365.xml"/><Relationship Id="rId2" Type="http://schemas.openxmlformats.org/officeDocument/2006/relationships/drawing" Target="../drawings/drawing12.xml"/><Relationship Id="rId16" Type="http://schemas.openxmlformats.org/officeDocument/2006/relationships/ctrlProp" Target="../ctrlProps/ctrlProp348.xml"/><Relationship Id="rId20" Type="http://schemas.openxmlformats.org/officeDocument/2006/relationships/ctrlProp" Target="../ctrlProps/ctrlProp352.xml"/><Relationship Id="rId29" Type="http://schemas.openxmlformats.org/officeDocument/2006/relationships/ctrlProp" Target="../ctrlProps/ctrlProp361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338.xml"/><Relationship Id="rId11" Type="http://schemas.openxmlformats.org/officeDocument/2006/relationships/ctrlProp" Target="../ctrlProps/ctrlProp343.xml"/><Relationship Id="rId24" Type="http://schemas.openxmlformats.org/officeDocument/2006/relationships/ctrlProp" Target="../ctrlProps/ctrlProp356.xml"/><Relationship Id="rId32" Type="http://schemas.openxmlformats.org/officeDocument/2006/relationships/ctrlProp" Target="../ctrlProps/ctrlProp364.xml"/><Relationship Id="rId5" Type="http://schemas.openxmlformats.org/officeDocument/2006/relationships/ctrlProp" Target="../ctrlProps/ctrlProp337.xml"/><Relationship Id="rId15" Type="http://schemas.openxmlformats.org/officeDocument/2006/relationships/ctrlProp" Target="../ctrlProps/ctrlProp347.xml"/><Relationship Id="rId23" Type="http://schemas.openxmlformats.org/officeDocument/2006/relationships/ctrlProp" Target="../ctrlProps/ctrlProp355.xml"/><Relationship Id="rId28" Type="http://schemas.openxmlformats.org/officeDocument/2006/relationships/ctrlProp" Target="../ctrlProps/ctrlProp360.xml"/><Relationship Id="rId10" Type="http://schemas.openxmlformats.org/officeDocument/2006/relationships/ctrlProp" Target="../ctrlProps/ctrlProp342.xml"/><Relationship Id="rId19" Type="http://schemas.openxmlformats.org/officeDocument/2006/relationships/ctrlProp" Target="../ctrlProps/ctrlProp351.xml"/><Relationship Id="rId31" Type="http://schemas.openxmlformats.org/officeDocument/2006/relationships/ctrlProp" Target="../ctrlProps/ctrlProp363.xml"/><Relationship Id="rId4" Type="http://schemas.openxmlformats.org/officeDocument/2006/relationships/ctrlProp" Target="../ctrlProps/ctrlProp336.xml"/><Relationship Id="rId9" Type="http://schemas.openxmlformats.org/officeDocument/2006/relationships/ctrlProp" Target="../ctrlProps/ctrlProp341.xml"/><Relationship Id="rId14" Type="http://schemas.openxmlformats.org/officeDocument/2006/relationships/ctrlProp" Target="../ctrlProps/ctrlProp346.xml"/><Relationship Id="rId22" Type="http://schemas.openxmlformats.org/officeDocument/2006/relationships/ctrlProp" Target="../ctrlProps/ctrlProp354.xml"/><Relationship Id="rId27" Type="http://schemas.openxmlformats.org/officeDocument/2006/relationships/ctrlProp" Target="../ctrlProps/ctrlProp359.xml"/><Relationship Id="rId30" Type="http://schemas.openxmlformats.org/officeDocument/2006/relationships/ctrlProp" Target="../ctrlProps/ctrlProp362.xml"/><Relationship Id="rId8" Type="http://schemas.openxmlformats.org/officeDocument/2006/relationships/ctrlProp" Target="../ctrlProps/ctrlProp340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13" Type="http://schemas.openxmlformats.org/officeDocument/2006/relationships/ctrlProp" Target="../ctrlProps/ctrlProp41.xml"/><Relationship Id="rId18" Type="http://schemas.openxmlformats.org/officeDocument/2006/relationships/ctrlProp" Target="../ctrlProps/ctrlProp46.xml"/><Relationship Id="rId26" Type="http://schemas.openxmlformats.org/officeDocument/2006/relationships/ctrlProp" Target="../ctrlProps/ctrlProp5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9.xml"/><Relationship Id="rId7" Type="http://schemas.openxmlformats.org/officeDocument/2006/relationships/ctrlProp" Target="../ctrlProps/ctrlProp35.xml"/><Relationship Id="rId12" Type="http://schemas.openxmlformats.org/officeDocument/2006/relationships/ctrlProp" Target="../ctrlProps/ctrlProp40.xml"/><Relationship Id="rId17" Type="http://schemas.openxmlformats.org/officeDocument/2006/relationships/ctrlProp" Target="../ctrlProps/ctrlProp45.xml"/><Relationship Id="rId25" Type="http://schemas.openxmlformats.org/officeDocument/2006/relationships/ctrlProp" Target="../ctrlProps/ctrlProp5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4.xml"/><Relationship Id="rId20" Type="http://schemas.openxmlformats.org/officeDocument/2006/relationships/ctrlProp" Target="../ctrlProps/ctrlProp48.xml"/><Relationship Id="rId29" Type="http://schemas.openxmlformats.org/officeDocument/2006/relationships/ctrlProp" Target="../ctrlProps/ctrlProp5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4.xml"/><Relationship Id="rId11" Type="http://schemas.openxmlformats.org/officeDocument/2006/relationships/ctrlProp" Target="../ctrlProps/ctrlProp39.xml"/><Relationship Id="rId24" Type="http://schemas.openxmlformats.org/officeDocument/2006/relationships/ctrlProp" Target="../ctrlProps/ctrlProp52.xml"/><Relationship Id="rId32" Type="http://schemas.openxmlformats.org/officeDocument/2006/relationships/ctrlProp" Target="../ctrlProps/ctrlProp60.xml"/><Relationship Id="rId5" Type="http://schemas.openxmlformats.org/officeDocument/2006/relationships/ctrlProp" Target="../ctrlProps/ctrlProp33.xml"/><Relationship Id="rId15" Type="http://schemas.openxmlformats.org/officeDocument/2006/relationships/ctrlProp" Target="../ctrlProps/ctrlProp43.xml"/><Relationship Id="rId23" Type="http://schemas.openxmlformats.org/officeDocument/2006/relationships/ctrlProp" Target="../ctrlProps/ctrlProp51.xml"/><Relationship Id="rId28" Type="http://schemas.openxmlformats.org/officeDocument/2006/relationships/ctrlProp" Target="../ctrlProps/ctrlProp56.xml"/><Relationship Id="rId10" Type="http://schemas.openxmlformats.org/officeDocument/2006/relationships/ctrlProp" Target="../ctrlProps/ctrlProp38.xml"/><Relationship Id="rId19" Type="http://schemas.openxmlformats.org/officeDocument/2006/relationships/ctrlProp" Target="../ctrlProps/ctrlProp47.xml"/><Relationship Id="rId31" Type="http://schemas.openxmlformats.org/officeDocument/2006/relationships/ctrlProp" Target="../ctrlProps/ctrlProp59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Relationship Id="rId14" Type="http://schemas.openxmlformats.org/officeDocument/2006/relationships/ctrlProp" Target="../ctrlProps/ctrlProp42.xml"/><Relationship Id="rId22" Type="http://schemas.openxmlformats.org/officeDocument/2006/relationships/ctrlProp" Target="../ctrlProps/ctrlProp50.xml"/><Relationship Id="rId27" Type="http://schemas.openxmlformats.org/officeDocument/2006/relationships/ctrlProp" Target="../ctrlProps/ctrlProp55.xml"/><Relationship Id="rId30" Type="http://schemas.openxmlformats.org/officeDocument/2006/relationships/ctrlProp" Target="../ctrlProps/ctrlProp58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0.xml"/><Relationship Id="rId18" Type="http://schemas.openxmlformats.org/officeDocument/2006/relationships/ctrlProp" Target="../ctrlProps/ctrlProp75.xml"/><Relationship Id="rId26" Type="http://schemas.openxmlformats.org/officeDocument/2006/relationships/ctrlProp" Target="../ctrlProps/ctrlProp83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8.xml"/><Relationship Id="rId34" Type="http://schemas.openxmlformats.org/officeDocument/2006/relationships/ctrlProp" Target="../ctrlProps/ctrlProp91.xml"/><Relationship Id="rId7" Type="http://schemas.openxmlformats.org/officeDocument/2006/relationships/ctrlProp" Target="../ctrlProps/ctrlProp64.xml"/><Relationship Id="rId12" Type="http://schemas.openxmlformats.org/officeDocument/2006/relationships/ctrlProp" Target="../ctrlProps/ctrlProp69.xml"/><Relationship Id="rId17" Type="http://schemas.openxmlformats.org/officeDocument/2006/relationships/ctrlProp" Target="../ctrlProps/ctrlProp74.xml"/><Relationship Id="rId25" Type="http://schemas.openxmlformats.org/officeDocument/2006/relationships/ctrlProp" Target="../ctrlProps/ctrlProp82.xml"/><Relationship Id="rId33" Type="http://schemas.openxmlformats.org/officeDocument/2006/relationships/ctrlProp" Target="../ctrlProps/ctrlProp9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3.xml"/><Relationship Id="rId20" Type="http://schemas.openxmlformats.org/officeDocument/2006/relationships/ctrlProp" Target="../ctrlProps/ctrlProp77.xml"/><Relationship Id="rId29" Type="http://schemas.openxmlformats.org/officeDocument/2006/relationships/ctrlProp" Target="../ctrlProps/ctrlProp8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3.xml"/><Relationship Id="rId11" Type="http://schemas.openxmlformats.org/officeDocument/2006/relationships/ctrlProp" Target="../ctrlProps/ctrlProp68.xml"/><Relationship Id="rId24" Type="http://schemas.openxmlformats.org/officeDocument/2006/relationships/ctrlProp" Target="../ctrlProps/ctrlProp81.xml"/><Relationship Id="rId32" Type="http://schemas.openxmlformats.org/officeDocument/2006/relationships/ctrlProp" Target="../ctrlProps/ctrlProp89.xml"/><Relationship Id="rId5" Type="http://schemas.openxmlformats.org/officeDocument/2006/relationships/ctrlProp" Target="../ctrlProps/ctrlProp62.xml"/><Relationship Id="rId15" Type="http://schemas.openxmlformats.org/officeDocument/2006/relationships/ctrlProp" Target="../ctrlProps/ctrlProp72.xml"/><Relationship Id="rId23" Type="http://schemas.openxmlformats.org/officeDocument/2006/relationships/ctrlProp" Target="../ctrlProps/ctrlProp80.xml"/><Relationship Id="rId28" Type="http://schemas.openxmlformats.org/officeDocument/2006/relationships/ctrlProp" Target="../ctrlProps/ctrlProp85.xml"/><Relationship Id="rId10" Type="http://schemas.openxmlformats.org/officeDocument/2006/relationships/ctrlProp" Target="../ctrlProps/ctrlProp67.xml"/><Relationship Id="rId19" Type="http://schemas.openxmlformats.org/officeDocument/2006/relationships/ctrlProp" Target="../ctrlProps/ctrlProp76.xml"/><Relationship Id="rId31" Type="http://schemas.openxmlformats.org/officeDocument/2006/relationships/ctrlProp" Target="../ctrlProps/ctrlProp88.xml"/><Relationship Id="rId4" Type="http://schemas.openxmlformats.org/officeDocument/2006/relationships/ctrlProp" Target="../ctrlProps/ctrlProp61.xml"/><Relationship Id="rId9" Type="http://schemas.openxmlformats.org/officeDocument/2006/relationships/ctrlProp" Target="../ctrlProps/ctrlProp66.xml"/><Relationship Id="rId14" Type="http://schemas.openxmlformats.org/officeDocument/2006/relationships/ctrlProp" Target="../ctrlProps/ctrlProp71.xml"/><Relationship Id="rId22" Type="http://schemas.openxmlformats.org/officeDocument/2006/relationships/ctrlProp" Target="../ctrlProps/ctrlProp79.xml"/><Relationship Id="rId27" Type="http://schemas.openxmlformats.org/officeDocument/2006/relationships/ctrlProp" Target="../ctrlProps/ctrlProp84.xml"/><Relationship Id="rId30" Type="http://schemas.openxmlformats.org/officeDocument/2006/relationships/ctrlProp" Target="../ctrlProps/ctrlProp87.xml"/><Relationship Id="rId8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1.xml"/><Relationship Id="rId18" Type="http://schemas.openxmlformats.org/officeDocument/2006/relationships/ctrlProp" Target="../ctrlProps/ctrlProp106.xml"/><Relationship Id="rId26" Type="http://schemas.openxmlformats.org/officeDocument/2006/relationships/ctrlProp" Target="../ctrlProps/ctrlProp114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09.xml"/><Relationship Id="rId7" Type="http://schemas.openxmlformats.org/officeDocument/2006/relationships/ctrlProp" Target="../ctrlProps/ctrlProp95.xml"/><Relationship Id="rId12" Type="http://schemas.openxmlformats.org/officeDocument/2006/relationships/ctrlProp" Target="../ctrlProps/ctrlProp100.xml"/><Relationship Id="rId17" Type="http://schemas.openxmlformats.org/officeDocument/2006/relationships/ctrlProp" Target="../ctrlProps/ctrlProp105.xml"/><Relationship Id="rId25" Type="http://schemas.openxmlformats.org/officeDocument/2006/relationships/ctrlProp" Target="../ctrlProps/ctrlProp113.xml"/><Relationship Id="rId33" Type="http://schemas.openxmlformats.org/officeDocument/2006/relationships/ctrlProp" Target="../ctrlProps/ctrlProp121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04.xml"/><Relationship Id="rId20" Type="http://schemas.openxmlformats.org/officeDocument/2006/relationships/ctrlProp" Target="../ctrlProps/ctrlProp108.xml"/><Relationship Id="rId29" Type="http://schemas.openxmlformats.org/officeDocument/2006/relationships/ctrlProp" Target="../ctrlProps/ctrlProp11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4.xml"/><Relationship Id="rId11" Type="http://schemas.openxmlformats.org/officeDocument/2006/relationships/ctrlProp" Target="../ctrlProps/ctrlProp99.xml"/><Relationship Id="rId24" Type="http://schemas.openxmlformats.org/officeDocument/2006/relationships/ctrlProp" Target="../ctrlProps/ctrlProp112.xml"/><Relationship Id="rId32" Type="http://schemas.openxmlformats.org/officeDocument/2006/relationships/ctrlProp" Target="../ctrlProps/ctrlProp120.xml"/><Relationship Id="rId5" Type="http://schemas.openxmlformats.org/officeDocument/2006/relationships/ctrlProp" Target="../ctrlProps/ctrlProp93.xml"/><Relationship Id="rId15" Type="http://schemas.openxmlformats.org/officeDocument/2006/relationships/ctrlProp" Target="../ctrlProps/ctrlProp103.xml"/><Relationship Id="rId23" Type="http://schemas.openxmlformats.org/officeDocument/2006/relationships/ctrlProp" Target="../ctrlProps/ctrlProp111.xml"/><Relationship Id="rId28" Type="http://schemas.openxmlformats.org/officeDocument/2006/relationships/ctrlProp" Target="../ctrlProps/ctrlProp116.xml"/><Relationship Id="rId10" Type="http://schemas.openxmlformats.org/officeDocument/2006/relationships/ctrlProp" Target="../ctrlProps/ctrlProp98.xml"/><Relationship Id="rId19" Type="http://schemas.openxmlformats.org/officeDocument/2006/relationships/ctrlProp" Target="../ctrlProps/ctrlProp107.xml"/><Relationship Id="rId31" Type="http://schemas.openxmlformats.org/officeDocument/2006/relationships/ctrlProp" Target="../ctrlProps/ctrlProp119.xml"/><Relationship Id="rId4" Type="http://schemas.openxmlformats.org/officeDocument/2006/relationships/ctrlProp" Target="../ctrlProps/ctrlProp92.xml"/><Relationship Id="rId9" Type="http://schemas.openxmlformats.org/officeDocument/2006/relationships/ctrlProp" Target="../ctrlProps/ctrlProp97.xml"/><Relationship Id="rId14" Type="http://schemas.openxmlformats.org/officeDocument/2006/relationships/ctrlProp" Target="../ctrlProps/ctrlProp102.xml"/><Relationship Id="rId22" Type="http://schemas.openxmlformats.org/officeDocument/2006/relationships/ctrlProp" Target="../ctrlProps/ctrlProp110.xml"/><Relationship Id="rId27" Type="http://schemas.openxmlformats.org/officeDocument/2006/relationships/ctrlProp" Target="../ctrlProps/ctrlProp115.xml"/><Relationship Id="rId30" Type="http://schemas.openxmlformats.org/officeDocument/2006/relationships/ctrlProp" Target="../ctrlProps/ctrlProp118.xml"/><Relationship Id="rId8" Type="http://schemas.openxmlformats.org/officeDocument/2006/relationships/ctrlProp" Target="../ctrlProps/ctrlProp96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1.xml"/><Relationship Id="rId18" Type="http://schemas.openxmlformats.org/officeDocument/2006/relationships/ctrlProp" Target="../ctrlProps/ctrlProp136.xml"/><Relationship Id="rId26" Type="http://schemas.openxmlformats.org/officeDocument/2006/relationships/ctrlProp" Target="../ctrlProps/ctrlProp144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39.xml"/><Relationship Id="rId34" Type="http://schemas.openxmlformats.org/officeDocument/2006/relationships/ctrlProp" Target="../ctrlProps/ctrlProp152.xml"/><Relationship Id="rId7" Type="http://schemas.openxmlformats.org/officeDocument/2006/relationships/ctrlProp" Target="../ctrlProps/ctrlProp125.xml"/><Relationship Id="rId12" Type="http://schemas.openxmlformats.org/officeDocument/2006/relationships/ctrlProp" Target="../ctrlProps/ctrlProp130.xml"/><Relationship Id="rId17" Type="http://schemas.openxmlformats.org/officeDocument/2006/relationships/ctrlProp" Target="../ctrlProps/ctrlProp135.xml"/><Relationship Id="rId25" Type="http://schemas.openxmlformats.org/officeDocument/2006/relationships/ctrlProp" Target="../ctrlProps/ctrlProp143.xml"/><Relationship Id="rId33" Type="http://schemas.openxmlformats.org/officeDocument/2006/relationships/ctrlProp" Target="../ctrlProps/ctrlProp151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34.xml"/><Relationship Id="rId20" Type="http://schemas.openxmlformats.org/officeDocument/2006/relationships/ctrlProp" Target="../ctrlProps/ctrlProp138.xml"/><Relationship Id="rId29" Type="http://schemas.openxmlformats.org/officeDocument/2006/relationships/ctrlProp" Target="../ctrlProps/ctrlProp14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4.xml"/><Relationship Id="rId11" Type="http://schemas.openxmlformats.org/officeDocument/2006/relationships/ctrlProp" Target="../ctrlProps/ctrlProp129.xml"/><Relationship Id="rId24" Type="http://schemas.openxmlformats.org/officeDocument/2006/relationships/ctrlProp" Target="../ctrlProps/ctrlProp142.xml"/><Relationship Id="rId32" Type="http://schemas.openxmlformats.org/officeDocument/2006/relationships/ctrlProp" Target="../ctrlProps/ctrlProp150.xml"/><Relationship Id="rId5" Type="http://schemas.openxmlformats.org/officeDocument/2006/relationships/ctrlProp" Target="../ctrlProps/ctrlProp123.xml"/><Relationship Id="rId15" Type="http://schemas.openxmlformats.org/officeDocument/2006/relationships/ctrlProp" Target="../ctrlProps/ctrlProp133.xml"/><Relationship Id="rId23" Type="http://schemas.openxmlformats.org/officeDocument/2006/relationships/ctrlProp" Target="../ctrlProps/ctrlProp141.xml"/><Relationship Id="rId28" Type="http://schemas.openxmlformats.org/officeDocument/2006/relationships/ctrlProp" Target="../ctrlProps/ctrlProp146.xml"/><Relationship Id="rId10" Type="http://schemas.openxmlformats.org/officeDocument/2006/relationships/ctrlProp" Target="../ctrlProps/ctrlProp128.xml"/><Relationship Id="rId19" Type="http://schemas.openxmlformats.org/officeDocument/2006/relationships/ctrlProp" Target="../ctrlProps/ctrlProp137.xml"/><Relationship Id="rId31" Type="http://schemas.openxmlformats.org/officeDocument/2006/relationships/ctrlProp" Target="../ctrlProps/ctrlProp149.xml"/><Relationship Id="rId4" Type="http://schemas.openxmlformats.org/officeDocument/2006/relationships/ctrlProp" Target="../ctrlProps/ctrlProp122.xml"/><Relationship Id="rId9" Type="http://schemas.openxmlformats.org/officeDocument/2006/relationships/ctrlProp" Target="../ctrlProps/ctrlProp127.xml"/><Relationship Id="rId14" Type="http://schemas.openxmlformats.org/officeDocument/2006/relationships/ctrlProp" Target="../ctrlProps/ctrlProp132.xml"/><Relationship Id="rId22" Type="http://schemas.openxmlformats.org/officeDocument/2006/relationships/ctrlProp" Target="../ctrlProps/ctrlProp140.xml"/><Relationship Id="rId27" Type="http://schemas.openxmlformats.org/officeDocument/2006/relationships/ctrlProp" Target="../ctrlProps/ctrlProp145.xml"/><Relationship Id="rId30" Type="http://schemas.openxmlformats.org/officeDocument/2006/relationships/ctrlProp" Target="../ctrlProps/ctrlProp148.xml"/><Relationship Id="rId8" Type="http://schemas.openxmlformats.org/officeDocument/2006/relationships/ctrlProp" Target="../ctrlProps/ctrlProp126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62.xml"/><Relationship Id="rId18" Type="http://schemas.openxmlformats.org/officeDocument/2006/relationships/ctrlProp" Target="../ctrlProps/ctrlProp167.xml"/><Relationship Id="rId26" Type="http://schemas.openxmlformats.org/officeDocument/2006/relationships/ctrlProp" Target="../ctrlProps/ctrlProp175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70.xml"/><Relationship Id="rId7" Type="http://schemas.openxmlformats.org/officeDocument/2006/relationships/ctrlProp" Target="../ctrlProps/ctrlProp156.xml"/><Relationship Id="rId12" Type="http://schemas.openxmlformats.org/officeDocument/2006/relationships/ctrlProp" Target="../ctrlProps/ctrlProp161.xml"/><Relationship Id="rId17" Type="http://schemas.openxmlformats.org/officeDocument/2006/relationships/ctrlProp" Target="../ctrlProps/ctrlProp166.xml"/><Relationship Id="rId25" Type="http://schemas.openxmlformats.org/officeDocument/2006/relationships/ctrlProp" Target="../ctrlProps/ctrlProp174.xml"/><Relationship Id="rId33" Type="http://schemas.openxmlformats.org/officeDocument/2006/relationships/ctrlProp" Target="../ctrlProps/ctrlProp182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65.xml"/><Relationship Id="rId20" Type="http://schemas.openxmlformats.org/officeDocument/2006/relationships/ctrlProp" Target="../ctrlProps/ctrlProp169.xml"/><Relationship Id="rId29" Type="http://schemas.openxmlformats.org/officeDocument/2006/relationships/ctrlProp" Target="../ctrlProps/ctrlProp178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55.xml"/><Relationship Id="rId11" Type="http://schemas.openxmlformats.org/officeDocument/2006/relationships/ctrlProp" Target="../ctrlProps/ctrlProp160.xml"/><Relationship Id="rId24" Type="http://schemas.openxmlformats.org/officeDocument/2006/relationships/ctrlProp" Target="../ctrlProps/ctrlProp173.xml"/><Relationship Id="rId32" Type="http://schemas.openxmlformats.org/officeDocument/2006/relationships/ctrlProp" Target="../ctrlProps/ctrlProp181.xml"/><Relationship Id="rId5" Type="http://schemas.openxmlformats.org/officeDocument/2006/relationships/ctrlProp" Target="../ctrlProps/ctrlProp154.xml"/><Relationship Id="rId15" Type="http://schemas.openxmlformats.org/officeDocument/2006/relationships/ctrlProp" Target="../ctrlProps/ctrlProp164.xml"/><Relationship Id="rId23" Type="http://schemas.openxmlformats.org/officeDocument/2006/relationships/ctrlProp" Target="../ctrlProps/ctrlProp172.xml"/><Relationship Id="rId28" Type="http://schemas.openxmlformats.org/officeDocument/2006/relationships/ctrlProp" Target="../ctrlProps/ctrlProp177.xml"/><Relationship Id="rId10" Type="http://schemas.openxmlformats.org/officeDocument/2006/relationships/ctrlProp" Target="../ctrlProps/ctrlProp159.xml"/><Relationship Id="rId19" Type="http://schemas.openxmlformats.org/officeDocument/2006/relationships/ctrlProp" Target="../ctrlProps/ctrlProp168.xml"/><Relationship Id="rId31" Type="http://schemas.openxmlformats.org/officeDocument/2006/relationships/ctrlProp" Target="../ctrlProps/ctrlProp180.xml"/><Relationship Id="rId4" Type="http://schemas.openxmlformats.org/officeDocument/2006/relationships/ctrlProp" Target="../ctrlProps/ctrlProp153.xml"/><Relationship Id="rId9" Type="http://schemas.openxmlformats.org/officeDocument/2006/relationships/ctrlProp" Target="../ctrlProps/ctrlProp158.xml"/><Relationship Id="rId14" Type="http://schemas.openxmlformats.org/officeDocument/2006/relationships/ctrlProp" Target="../ctrlProps/ctrlProp163.xml"/><Relationship Id="rId22" Type="http://schemas.openxmlformats.org/officeDocument/2006/relationships/ctrlProp" Target="../ctrlProps/ctrlProp171.xml"/><Relationship Id="rId27" Type="http://schemas.openxmlformats.org/officeDocument/2006/relationships/ctrlProp" Target="../ctrlProps/ctrlProp176.xml"/><Relationship Id="rId30" Type="http://schemas.openxmlformats.org/officeDocument/2006/relationships/ctrlProp" Target="../ctrlProps/ctrlProp179.xml"/><Relationship Id="rId8" Type="http://schemas.openxmlformats.org/officeDocument/2006/relationships/ctrlProp" Target="../ctrlProps/ctrlProp15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2.xml"/><Relationship Id="rId18" Type="http://schemas.openxmlformats.org/officeDocument/2006/relationships/ctrlProp" Target="../ctrlProps/ctrlProp197.xml"/><Relationship Id="rId26" Type="http://schemas.openxmlformats.org/officeDocument/2006/relationships/ctrlProp" Target="../ctrlProps/ctrlProp205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200.xml"/><Relationship Id="rId34" Type="http://schemas.openxmlformats.org/officeDocument/2006/relationships/ctrlProp" Target="../ctrlProps/ctrlProp213.xml"/><Relationship Id="rId7" Type="http://schemas.openxmlformats.org/officeDocument/2006/relationships/ctrlProp" Target="../ctrlProps/ctrlProp186.xml"/><Relationship Id="rId12" Type="http://schemas.openxmlformats.org/officeDocument/2006/relationships/ctrlProp" Target="../ctrlProps/ctrlProp191.xml"/><Relationship Id="rId17" Type="http://schemas.openxmlformats.org/officeDocument/2006/relationships/ctrlProp" Target="../ctrlProps/ctrlProp196.xml"/><Relationship Id="rId25" Type="http://schemas.openxmlformats.org/officeDocument/2006/relationships/ctrlProp" Target="../ctrlProps/ctrlProp204.xml"/><Relationship Id="rId33" Type="http://schemas.openxmlformats.org/officeDocument/2006/relationships/ctrlProp" Target="../ctrlProps/ctrlProp212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95.xml"/><Relationship Id="rId20" Type="http://schemas.openxmlformats.org/officeDocument/2006/relationships/ctrlProp" Target="../ctrlProps/ctrlProp199.xml"/><Relationship Id="rId29" Type="http://schemas.openxmlformats.org/officeDocument/2006/relationships/ctrlProp" Target="../ctrlProps/ctrlProp20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5.xml"/><Relationship Id="rId11" Type="http://schemas.openxmlformats.org/officeDocument/2006/relationships/ctrlProp" Target="../ctrlProps/ctrlProp190.xml"/><Relationship Id="rId24" Type="http://schemas.openxmlformats.org/officeDocument/2006/relationships/ctrlProp" Target="../ctrlProps/ctrlProp203.xml"/><Relationship Id="rId32" Type="http://schemas.openxmlformats.org/officeDocument/2006/relationships/ctrlProp" Target="../ctrlProps/ctrlProp211.xml"/><Relationship Id="rId5" Type="http://schemas.openxmlformats.org/officeDocument/2006/relationships/ctrlProp" Target="../ctrlProps/ctrlProp184.xml"/><Relationship Id="rId15" Type="http://schemas.openxmlformats.org/officeDocument/2006/relationships/ctrlProp" Target="../ctrlProps/ctrlProp194.xml"/><Relationship Id="rId23" Type="http://schemas.openxmlformats.org/officeDocument/2006/relationships/ctrlProp" Target="../ctrlProps/ctrlProp202.xml"/><Relationship Id="rId28" Type="http://schemas.openxmlformats.org/officeDocument/2006/relationships/ctrlProp" Target="../ctrlProps/ctrlProp207.xml"/><Relationship Id="rId10" Type="http://schemas.openxmlformats.org/officeDocument/2006/relationships/ctrlProp" Target="../ctrlProps/ctrlProp189.xml"/><Relationship Id="rId19" Type="http://schemas.openxmlformats.org/officeDocument/2006/relationships/ctrlProp" Target="../ctrlProps/ctrlProp198.xml"/><Relationship Id="rId31" Type="http://schemas.openxmlformats.org/officeDocument/2006/relationships/ctrlProp" Target="../ctrlProps/ctrlProp210.xml"/><Relationship Id="rId4" Type="http://schemas.openxmlformats.org/officeDocument/2006/relationships/ctrlProp" Target="../ctrlProps/ctrlProp183.xml"/><Relationship Id="rId9" Type="http://schemas.openxmlformats.org/officeDocument/2006/relationships/ctrlProp" Target="../ctrlProps/ctrlProp188.xml"/><Relationship Id="rId14" Type="http://schemas.openxmlformats.org/officeDocument/2006/relationships/ctrlProp" Target="../ctrlProps/ctrlProp193.xml"/><Relationship Id="rId22" Type="http://schemas.openxmlformats.org/officeDocument/2006/relationships/ctrlProp" Target="../ctrlProps/ctrlProp201.xml"/><Relationship Id="rId27" Type="http://schemas.openxmlformats.org/officeDocument/2006/relationships/ctrlProp" Target="../ctrlProps/ctrlProp206.xml"/><Relationship Id="rId30" Type="http://schemas.openxmlformats.org/officeDocument/2006/relationships/ctrlProp" Target="../ctrlProps/ctrlProp209.xml"/><Relationship Id="rId8" Type="http://schemas.openxmlformats.org/officeDocument/2006/relationships/ctrlProp" Target="../ctrlProps/ctrlProp187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3.xml"/><Relationship Id="rId18" Type="http://schemas.openxmlformats.org/officeDocument/2006/relationships/ctrlProp" Target="../ctrlProps/ctrlProp228.xml"/><Relationship Id="rId26" Type="http://schemas.openxmlformats.org/officeDocument/2006/relationships/ctrlProp" Target="../ctrlProps/ctrlProp236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231.xml"/><Relationship Id="rId34" Type="http://schemas.openxmlformats.org/officeDocument/2006/relationships/ctrlProp" Target="../ctrlProps/ctrlProp244.xml"/><Relationship Id="rId7" Type="http://schemas.openxmlformats.org/officeDocument/2006/relationships/ctrlProp" Target="../ctrlProps/ctrlProp217.xml"/><Relationship Id="rId12" Type="http://schemas.openxmlformats.org/officeDocument/2006/relationships/ctrlProp" Target="../ctrlProps/ctrlProp222.xml"/><Relationship Id="rId17" Type="http://schemas.openxmlformats.org/officeDocument/2006/relationships/ctrlProp" Target="../ctrlProps/ctrlProp227.xml"/><Relationship Id="rId25" Type="http://schemas.openxmlformats.org/officeDocument/2006/relationships/ctrlProp" Target="../ctrlProps/ctrlProp235.xml"/><Relationship Id="rId33" Type="http://schemas.openxmlformats.org/officeDocument/2006/relationships/ctrlProp" Target="../ctrlProps/ctrlProp243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226.xml"/><Relationship Id="rId20" Type="http://schemas.openxmlformats.org/officeDocument/2006/relationships/ctrlProp" Target="../ctrlProps/ctrlProp230.xml"/><Relationship Id="rId29" Type="http://schemas.openxmlformats.org/officeDocument/2006/relationships/ctrlProp" Target="../ctrlProps/ctrlProp23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16.xml"/><Relationship Id="rId11" Type="http://schemas.openxmlformats.org/officeDocument/2006/relationships/ctrlProp" Target="../ctrlProps/ctrlProp221.xml"/><Relationship Id="rId24" Type="http://schemas.openxmlformats.org/officeDocument/2006/relationships/ctrlProp" Target="../ctrlProps/ctrlProp234.xml"/><Relationship Id="rId32" Type="http://schemas.openxmlformats.org/officeDocument/2006/relationships/ctrlProp" Target="../ctrlProps/ctrlProp242.xml"/><Relationship Id="rId5" Type="http://schemas.openxmlformats.org/officeDocument/2006/relationships/ctrlProp" Target="../ctrlProps/ctrlProp215.xml"/><Relationship Id="rId15" Type="http://schemas.openxmlformats.org/officeDocument/2006/relationships/ctrlProp" Target="../ctrlProps/ctrlProp225.xml"/><Relationship Id="rId23" Type="http://schemas.openxmlformats.org/officeDocument/2006/relationships/ctrlProp" Target="../ctrlProps/ctrlProp233.xml"/><Relationship Id="rId28" Type="http://schemas.openxmlformats.org/officeDocument/2006/relationships/ctrlProp" Target="../ctrlProps/ctrlProp238.xml"/><Relationship Id="rId10" Type="http://schemas.openxmlformats.org/officeDocument/2006/relationships/ctrlProp" Target="../ctrlProps/ctrlProp220.xml"/><Relationship Id="rId19" Type="http://schemas.openxmlformats.org/officeDocument/2006/relationships/ctrlProp" Target="../ctrlProps/ctrlProp229.xml"/><Relationship Id="rId31" Type="http://schemas.openxmlformats.org/officeDocument/2006/relationships/ctrlProp" Target="../ctrlProps/ctrlProp241.xml"/><Relationship Id="rId4" Type="http://schemas.openxmlformats.org/officeDocument/2006/relationships/ctrlProp" Target="../ctrlProps/ctrlProp214.xml"/><Relationship Id="rId9" Type="http://schemas.openxmlformats.org/officeDocument/2006/relationships/ctrlProp" Target="../ctrlProps/ctrlProp219.xml"/><Relationship Id="rId14" Type="http://schemas.openxmlformats.org/officeDocument/2006/relationships/ctrlProp" Target="../ctrlProps/ctrlProp224.xml"/><Relationship Id="rId22" Type="http://schemas.openxmlformats.org/officeDocument/2006/relationships/ctrlProp" Target="../ctrlProps/ctrlProp232.xml"/><Relationship Id="rId27" Type="http://schemas.openxmlformats.org/officeDocument/2006/relationships/ctrlProp" Target="../ctrlProps/ctrlProp237.xml"/><Relationship Id="rId30" Type="http://schemas.openxmlformats.org/officeDocument/2006/relationships/ctrlProp" Target="../ctrlProps/ctrlProp240.xml"/><Relationship Id="rId8" Type="http://schemas.openxmlformats.org/officeDocument/2006/relationships/ctrlProp" Target="../ctrlProps/ctrlProp2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14" sqref="B14"/>
    </sheetView>
  </sheetViews>
  <sheetFormatPr defaultRowHeight="15" x14ac:dyDescent="0.25"/>
  <cols>
    <col min="1" max="1" width="28.28515625" bestFit="1" customWidth="1"/>
    <col min="2" max="2" width="75" bestFit="1" customWidth="1"/>
  </cols>
  <sheetData>
    <row r="1" spans="1:2" x14ac:dyDescent="0.25">
      <c r="A1" s="17" t="s">
        <v>13</v>
      </c>
      <c r="B1" s="17" t="s">
        <v>12</v>
      </c>
    </row>
    <row r="2" spans="1:2" x14ac:dyDescent="0.25">
      <c r="A2" t="s">
        <v>16</v>
      </c>
      <c r="B2" t="s">
        <v>0</v>
      </c>
    </row>
    <row r="3" spans="1:2" x14ac:dyDescent="0.25">
      <c r="A3" t="s">
        <v>17</v>
      </c>
      <c r="B3" t="s">
        <v>11</v>
      </c>
    </row>
    <row r="4" spans="1:2" x14ac:dyDescent="0.25">
      <c r="A4" t="s">
        <v>28</v>
      </c>
      <c r="B4" t="s">
        <v>43</v>
      </c>
    </row>
    <row r="5" spans="1:2" x14ac:dyDescent="0.25">
      <c r="A5" t="s">
        <v>18</v>
      </c>
      <c r="B5">
        <v>2026</v>
      </c>
    </row>
    <row r="6" spans="1:2" x14ac:dyDescent="0.25">
      <c r="A6" t="s">
        <v>21</v>
      </c>
      <c r="B6" t="s">
        <v>19</v>
      </c>
    </row>
    <row r="7" spans="1:2" x14ac:dyDescent="0.25">
      <c r="A7" t="s">
        <v>20</v>
      </c>
      <c r="B7" t="s">
        <v>45</v>
      </c>
    </row>
    <row r="8" spans="1:2" x14ac:dyDescent="0.25">
      <c r="A8" t="s">
        <v>14</v>
      </c>
      <c r="B8" s="22">
        <v>50</v>
      </c>
    </row>
    <row r="9" spans="1:2" x14ac:dyDescent="0.25">
      <c r="A9" t="s">
        <v>15</v>
      </c>
      <c r="B9" s="22">
        <v>50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opLeftCell="A16" zoomScaleNormal="100" workbookViewId="0">
      <selection activeCell="C52" sqref="C52"/>
    </sheetView>
  </sheetViews>
  <sheetFormatPr defaultRowHeight="15" x14ac:dyDescent="0.25"/>
  <cols>
    <col min="1" max="1" width="12.42578125" customWidth="1"/>
    <col min="2" max="2" width="12.28515625" style="9" customWidth="1"/>
    <col min="3" max="3" width="9" bestFit="1" customWidth="1"/>
    <col min="4" max="4" width="6.85546875" bestFit="1" customWidth="1"/>
    <col min="5" max="5" width="5.85546875" hidden="1" customWidth="1"/>
    <col min="6" max="6" width="5.42578125" hidden="1" customWidth="1"/>
    <col min="7" max="8" width="15.7109375" customWidth="1"/>
  </cols>
  <sheetData>
    <row r="1" spans="1:10" ht="15" customHeight="1" x14ac:dyDescent="0.25">
      <c r="A1" s="46" t="str">
        <f>PODACI!B3</f>
        <v>OSNOVNA ŠKOLA DRENJE</v>
      </c>
      <c r="B1" s="46"/>
      <c r="C1" s="46"/>
      <c r="D1" s="46"/>
      <c r="E1" s="46"/>
      <c r="F1" s="46"/>
      <c r="G1" s="46"/>
      <c r="H1" s="46"/>
    </row>
    <row r="2" spans="1:10" ht="20.100000000000001" customHeight="1" x14ac:dyDescent="0.3">
      <c r="A2" s="1" t="str">
        <f>PODACI!A4</f>
        <v>IME I PREZIME</v>
      </c>
      <c r="C2" s="47" t="str">
        <f>PODACI!B4</f>
        <v>MARIJA HORVAT</v>
      </c>
      <c r="D2" s="47"/>
      <c r="E2" s="47"/>
      <c r="F2" s="47"/>
      <c r="G2" s="47"/>
      <c r="H2" s="47"/>
    </row>
    <row r="3" spans="1:10" ht="20.100000000000001" customHeight="1" x14ac:dyDescent="0.25">
      <c r="A3" s="1" t="str">
        <f>PODACI!A6</f>
        <v>ADRESA RADA</v>
      </c>
      <c r="C3" s="48" t="str">
        <f>PODACI!B6</f>
        <v>Ljudevita Gaja 28, Drenje</v>
      </c>
      <c r="D3" s="48"/>
      <c r="E3" s="48"/>
      <c r="F3" s="48"/>
      <c r="G3" s="48"/>
      <c r="H3" s="48"/>
    </row>
    <row r="4" spans="1:10" ht="20.100000000000001" customHeight="1" x14ac:dyDescent="0.25">
      <c r="A4" s="1" t="str">
        <f>PODACI!A7</f>
        <v>ADRESA STANOVANJA</v>
      </c>
      <c r="C4" s="48" t="str">
        <f>PODACI!B7</f>
        <v>Republike Hrvatske 1, OSIJEK</v>
      </c>
      <c r="D4" s="48"/>
      <c r="E4" s="48"/>
      <c r="F4" s="48"/>
      <c r="G4" s="48"/>
      <c r="H4" s="48"/>
    </row>
    <row r="6" spans="1:10" x14ac:dyDescent="0.25">
      <c r="A6" s="49" t="str">
        <f>PODACI!B2</f>
        <v>IZVJEŠĆE O PRIJEĐENOJ UDALJENOSTI PRI DOLASKU NA POSAO I ODLASKU S POSLA</v>
      </c>
      <c r="B6" s="49"/>
      <c r="C6" s="49"/>
      <c r="D6" s="49"/>
      <c r="E6" s="49"/>
      <c r="F6" s="49"/>
      <c r="G6" s="49"/>
      <c r="H6" s="49"/>
      <c r="I6" s="49"/>
      <c r="J6" s="25"/>
    </row>
    <row r="7" spans="1:10" ht="15.75" x14ac:dyDescent="0.25">
      <c r="A7" s="16"/>
      <c r="B7" s="21" t="s">
        <v>22</v>
      </c>
      <c r="C7" s="16">
        <f>PODACI!B5</f>
        <v>2026</v>
      </c>
      <c r="D7" s="16"/>
      <c r="E7" s="16"/>
      <c r="F7" s="16"/>
      <c r="G7" s="16"/>
      <c r="H7" s="16"/>
      <c r="I7" s="16"/>
    </row>
    <row r="8" spans="1:10" ht="15.75" x14ac:dyDescent="0.25">
      <c r="B8" s="21" t="s">
        <v>23</v>
      </c>
      <c r="C8" s="19">
        <v>9</v>
      </c>
      <c r="D8" s="29"/>
      <c r="E8" s="29"/>
      <c r="F8" s="29"/>
    </row>
    <row r="9" spans="1:10" ht="38.25" x14ac:dyDescent="0.25">
      <c r="B9" s="42" t="s">
        <v>1</v>
      </c>
      <c r="C9" s="42" t="s">
        <v>2</v>
      </c>
      <c r="D9" s="44" t="s">
        <v>27</v>
      </c>
      <c r="E9" s="44" t="s">
        <v>24</v>
      </c>
      <c r="F9" s="44" t="s">
        <v>25</v>
      </c>
      <c r="G9" s="27" t="s">
        <v>7</v>
      </c>
      <c r="H9" s="30" t="s">
        <v>8</v>
      </c>
    </row>
    <row r="10" spans="1:10" ht="15.75" thickBot="1" x14ac:dyDescent="0.3">
      <c r="B10" s="43"/>
      <c r="C10" s="43"/>
      <c r="D10" s="45"/>
      <c r="E10" s="45"/>
      <c r="F10" s="45"/>
      <c r="G10" s="33">
        <f>PODACI!B8</f>
        <v>50</v>
      </c>
      <c r="H10" s="34">
        <f>PODACI!B9</f>
        <v>50</v>
      </c>
    </row>
    <row r="11" spans="1:10" ht="15.75" thickTop="1" x14ac:dyDescent="0.25">
      <c r="B11" s="10">
        <f>VALUE(1&amp;"."&amp;C8&amp;"."&amp;C7)</f>
        <v>46266</v>
      </c>
      <c r="C11" s="36">
        <f>B11</f>
        <v>46266</v>
      </c>
      <c r="D11" s="31"/>
      <c r="E11" s="31" t="b">
        <v>1</v>
      </c>
      <c r="F11" s="31">
        <f>IF(E11,1,0)</f>
        <v>1</v>
      </c>
      <c r="G11" s="35">
        <f t="shared" ref="G11:G40" si="0">$F11*$G$10</f>
        <v>50</v>
      </c>
      <c r="H11" s="35">
        <f t="shared" ref="H11:H40" si="1">$F11*$H$10</f>
        <v>50</v>
      </c>
      <c r="I11" s="20"/>
    </row>
    <row r="12" spans="1:10" x14ac:dyDescent="0.25">
      <c r="B12" s="10">
        <f>B11+1</f>
        <v>46267</v>
      </c>
      <c r="C12" s="36">
        <f t="shared" ref="C12:C40" si="2">B12</f>
        <v>46267</v>
      </c>
      <c r="D12" s="31"/>
      <c r="E12" s="32" t="b">
        <v>1</v>
      </c>
      <c r="F12" s="31">
        <f t="shared" ref="F12:F40" si="3">IF(E12,1,0)</f>
        <v>1</v>
      </c>
      <c r="G12" s="35">
        <f t="shared" si="0"/>
        <v>50</v>
      </c>
      <c r="H12" s="35">
        <f t="shared" si="1"/>
        <v>50</v>
      </c>
    </row>
    <row r="13" spans="1:10" x14ac:dyDescent="0.25">
      <c r="B13" s="10">
        <f t="shared" ref="B13:B15" si="4">B12+1</f>
        <v>46268</v>
      </c>
      <c r="C13" s="36">
        <f t="shared" si="2"/>
        <v>46268</v>
      </c>
      <c r="D13" s="31"/>
      <c r="E13" s="32" t="b">
        <v>1</v>
      </c>
      <c r="F13" s="31">
        <f t="shared" si="3"/>
        <v>1</v>
      </c>
      <c r="G13" s="35">
        <f t="shared" si="0"/>
        <v>50</v>
      </c>
      <c r="H13" s="35">
        <f t="shared" si="1"/>
        <v>50</v>
      </c>
    </row>
    <row r="14" spans="1:10" x14ac:dyDescent="0.25">
      <c r="B14" s="10">
        <f t="shared" si="4"/>
        <v>46269</v>
      </c>
      <c r="C14" s="36">
        <f t="shared" si="2"/>
        <v>46269</v>
      </c>
      <c r="D14" s="31"/>
      <c r="E14" s="32" t="b">
        <v>1</v>
      </c>
      <c r="F14" s="31">
        <f t="shared" si="3"/>
        <v>1</v>
      </c>
      <c r="G14" s="35">
        <f t="shared" si="0"/>
        <v>50</v>
      </c>
      <c r="H14" s="35">
        <f t="shared" si="1"/>
        <v>50</v>
      </c>
    </row>
    <row r="15" spans="1:10" x14ac:dyDescent="0.25">
      <c r="B15" s="10">
        <f t="shared" si="4"/>
        <v>46270</v>
      </c>
      <c r="C15" s="36">
        <f t="shared" si="2"/>
        <v>46270</v>
      </c>
      <c r="D15" s="31"/>
      <c r="E15" s="32" t="b">
        <v>0</v>
      </c>
      <c r="F15" s="31">
        <f t="shared" si="3"/>
        <v>0</v>
      </c>
      <c r="G15" s="35"/>
      <c r="H15" s="35"/>
    </row>
    <row r="16" spans="1:10" x14ac:dyDescent="0.25">
      <c r="B16" s="10">
        <f>B15+1</f>
        <v>46271</v>
      </c>
      <c r="C16" s="36">
        <f t="shared" si="2"/>
        <v>46271</v>
      </c>
      <c r="D16" s="31"/>
      <c r="E16" s="31" t="b">
        <v>0</v>
      </c>
      <c r="F16" s="31">
        <f t="shared" si="3"/>
        <v>0</v>
      </c>
      <c r="G16" s="35"/>
      <c r="H16" s="35"/>
    </row>
    <row r="17" spans="2:8" x14ac:dyDescent="0.25">
      <c r="B17" s="10">
        <f>B16+1</f>
        <v>46272</v>
      </c>
      <c r="C17" s="36">
        <f t="shared" si="2"/>
        <v>46272</v>
      </c>
      <c r="D17" s="31"/>
      <c r="E17" s="32" t="b">
        <v>1</v>
      </c>
      <c r="F17" s="31">
        <f t="shared" si="3"/>
        <v>1</v>
      </c>
      <c r="G17" s="35">
        <f t="shared" si="0"/>
        <v>50</v>
      </c>
      <c r="H17" s="35">
        <f t="shared" si="1"/>
        <v>50</v>
      </c>
    </row>
    <row r="18" spans="2:8" x14ac:dyDescent="0.25">
      <c r="B18" s="10">
        <f t="shared" ref="B18:B40" si="5">B17+1</f>
        <v>46273</v>
      </c>
      <c r="C18" s="36">
        <f t="shared" si="2"/>
        <v>46273</v>
      </c>
      <c r="D18" s="31"/>
      <c r="E18" s="32" t="b">
        <v>1</v>
      </c>
      <c r="F18" s="31">
        <f t="shared" si="3"/>
        <v>1</v>
      </c>
      <c r="G18" s="35">
        <f t="shared" si="0"/>
        <v>50</v>
      </c>
      <c r="H18" s="35">
        <f t="shared" si="1"/>
        <v>50</v>
      </c>
    </row>
    <row r="19" spans="2:8" x14ac:dyDescent="0.25">
      <c r="B19" s="10">
        <f t="shared" si="5"/>
        <v>46274</v>
      </c>
      <c r="C19" s="36">
        <f t="shared" si="2"/>
        <v>46274</v>
      </c>
      <c r="D19" s="31"/>
      <c r="E19" s="32" t="b">
        <v>1</v>
      </c>
      <c r="F19" s="31">
        <f t="shared" si="3"/>
        <v>1</v>
      </c>
      <c r="G19" s="35">
        <f t="shared" si="0"/>
        <v>50</v>
      </c>
      <c r="H19" s="35">
        <f t="shared" si="1"/>
        <v>50</v>
      </c>
    </row>
    <row r="20" spans="2:8" x14ac:dyDescent="0.25">
      <c r="B20" s="10">
        <f t="shared" si="5"/>
        <v>46275</v>
      </c>
      <c r="C20" s="36">
        <f t="shared" si="2"/>
        <v>46275</v>
      </c>
      <c r="D20" s="31"/>
      <c r="E20" s="32" t="b">
        <v>1</v>
      </c>
      <c r="F20" s="31">
        <f t="shared" si="3"/>
        <v>1</v>
      </c>
      <c r="G20" s="35">
        <f t="shared" si="0"/>
        <v>50</v>
      </c>
      <c r="H20" s="35">
        <f t="shared" si="1"/>
        <v>50</v>
      </c>
    </row>
    <row r="21" spans="2:8" x14ac:dyDescent="0.25">
      <c r="B21" s="10">
        <f t="shared" si="5"/>
        <v>46276</v>
      </c>
      <c r="C21" s="36">
        <f t="shared" si="2"/>
        <v>46276</v>
      </c>
      <c r="D21" s="31"/>
      <c r="E21" s="32" t="b">
        <v>1</v>
      </c>
      <c r="F21" s="31">
        <f t="shared" si="3"/>
        <v>1</v>
      </c>
      <c r="G21" s="35">
        <f t="shared" si="0"/>
        <v>50</v>
      </c>
      <c r="H21" s="35">
        <f t="shared" si="1"/>
        <v>50</v>
      </c>
    </row>
    <row r="22" spans="2:8" x14ac:dyDescent="0.25">
      <c r="B22" s="10">
        <f t="shared" si="5"/>
        <v>46277</v>
      </c>
      <c r="C22" s="36">
        <f t="shared" si="2"/>
        <v>46277</v>
      </c>
      <c r="D22" s="31"/>
      <c r="E22" s="32" t="b">
        <v>0</v>
      </c>
      <c r="F22" s="31">
        <f t="shared" si="3"/>
        <v>0</v>
      </c>
      <c r="G22" s="35"/>
      <c r="H22" s="35"/>
    </row>
    <row r="23" spans="2:8" x14ac:dyDescent="0.25">
      <c r="B23" s="10">
        <f t="shared" si="5"/>
        <v>46278</v>
      </c>
      <c r="C23" s="36">
        <f t="shared" si="2"/>
        <v>46278</v>
      </c>
      <c r="D23" s="31"/>
      <c r="E23" s="32" t="b">
        <v>0</v>
      </c>
      <c r="F23" s="31">
        <f t="shared" si="3"/>
        <v>0</v>
      </c>
      <c r="G23" s="35"/>
      <c r="H23" s="35"/>
    </row>
    <row r="24" spans="2:8" x14ac:dyDescent="0.25">
      <c r="B24" s="10">
        <f t="shared" si="5"/>
        <v>46279</v>
      </c>
      <c r="C24" s="36">
        <f t="shared" si="2"/>
        <v>46279</v>
      </c>
      <c r="D24" s="31"/>
      <c r="E24" s="32" t="b">
        <v>1</v>
      </c>
      <c r="F24" s="31">
        <f t="shared" si="3"/>
        <v>1</v>
      </c>
      <c r="G24" s="35">
        <f t="shared" si="0"/>
        <v>50</v>
      </c>
      <c r="H24" s="35">
        <f t="shared" si="1"/>
        <v>50</v>
      </c>
    </row>
    <row r="25" spans="2:8" x14ac:dyDescent="0.25">
      <c r="B25" s="10">
        <f t="shared" si="5"/>
        <v>46280</v>
      </c>
      <c r="C25" s="36">
        <f t="shared" si="2"/>
        <v>46280</v>
      </c>
      <c r="D25" s="31"/>
      <c r="E25" s="32" t="b">
        <v>1</v>
      </c>
      <c r="F25" s="31">
        <f t="shared" si="3"/>
        <v>1</v>
      </c>
      <c r="G25" s="35">
        <f t="shared" si="0"/>
        <v>50</v>
      </c>
      <c r="H25" s="35">
        <f t="shared" si="1"/>
        <v>50</v>
      </c>
    </row>
    <row r="26" spans="2:8" x14ac:dyDescent="0.25">
      <c r="B26" s="10">
        <f t="shared" si="5"/>
        <v>46281</v>
      </c>
      <c r="C26" s="36">
        <f t="shared" si="2"/>
        <v>46281</v>
      </c>
      <c r="D26" s="31"/>
      <c r="E26" s="32" t="b">
        <v>1</v>
      </c>
      <c r="F26" s="31">
        <f t="shared" si="3"/>
        <v>1</v>
      </c>
      <c r="G26" s="35">
        <f t="shared" si="0"/>
        <v>50</v>
      </c>
      <c r="H26" s="35">
        <f t="shared" si="1"/>
        <v>50</v>
      </c>
    </row>
    <row r="27" spans="2:8" x14ac:dyDescent="0.25">
      <c r="B27" s="10">
        <f t="shared" si="5"/>
        <v>46282</v>
      </c>
      <c r="C27" s="36">
        <f t="shared" si="2"/>
        <v>46282</v>
      </c>
      <c r="D27" s="31"/>
      <c r="E27" s="32" t="b">
        <v>1</v>
      </c>
      <c r="F27" s="31">
        <f t="shared" si="3"/>
        <v>1</v>
      </c>
      <c r="G27" s="35">
        <f t="shared" si="0"/>
        <v>50</v>
      </c>
      <c r="H27" s="35">
        <f t="shared" si="1"/>
        <v>50</v>
      </c>
    </row>
    <row r="28" spans="2:8" x14ac:dyDescent="0.25">
      <c r="B28" s="10">
        <f t="shared" si="5"/>
        <v>46283</v>
      </c>
      <c r="C28" s="36">
        <f t="shared" si="2"/>
        <v>46283</v>
      </c>
      <c r="D28" s="31"/>
      <c r="E28" s="32" t="b">
        <v>1</v>
      </c>
      <c r="F28" s="31">
        <f t="shared" si="3"/>
        <v>1</v>
      </c>
      <c r="G28" s="35">
        <f t="shared" si="0"/>
        <v>50</v>
      </c>
      <c r="H28" s="35">
        <f t="shared" si="1"/>
        <v>50</v>
      </c>
    </row>
    <row r="29" spans="2:8" x14ac:dyDescent="0.25">
      <c r="B29" s="10">
        <f t="shared" si="5"/>
        <v>46284</v>
      </c>
      <c r="C29" s="36">
        <f t="shared" si="2"/>
        <v>46284</v>
      </c>
      <c r="D29" s="31"/>
      <c r="E29" s="32" t="b">
        <v>0</v>
      </c>
      <c r="F29" s="31">
        <f t="shared" si="3"/>
        <v>0</v>
      </c>
      <c r="G29" s="35"/>
      <c r="H29" s="35"/>
    </row>
    <row r="30" spans="2:8" x14ac:dyDescent="0.25">
      <c r="B30" s="10">
        <f t="shared" si="5"/>
        <v>46285</v>
      </c>
      <c r="C30" s="36">
        <f t="shared" si="2"/>
        <v>46285</v>
      </c>
      <c r="D30" s="31"/>
      <c r="E30" s="32" t="b">
        <v>0</v>
      </c>
      <c r="F30" s="31">
        <f t="shared" si="3"/>
        <v>0</v>
      </c>
      <c r="G30" s="35"/>
      <c r="H30" s="35"/>
    </row>
    <row r="31" spans="2:8" x14ac:dyDescent="0.25">
      <c r="B31" s="10">
        <f t="shared" si="5"/>
        <v>46286</v>
      </c>
      <c r="C31" s="36">
        <f t="shared" si="2"/>
        <v>46286</v>
      </c>
      <c r="D31" s="31"/>
      <c r="E31" s="32" t="b">
        <v>1</v>
      </c>
      <c r="F31" s="31">
        <f t="shared" si="3"/>
        <v>1</v>
      </c>
      <c r="G31" s="35">
        <f t="shared" si="0"/>
        <v>50</v>
      </c>
      <c r="H31" s="35">
        <f t="shared" si="1"/>
        <v>50</v>
      </c>
    </row>
    <row r="32" spans="2:8" x14ac:dyDescent="0.25">
      <c r="B32" s="10">
        <f t="shared" si="5"/>
        <v>46287</v>
      </c>
      <c r="C32" s="36">
        <f t="shared" si="2"/>
        <v>46287</v>
      </c>
      <c r="D32" s="31"/>
      <c r="E32" s="32" t="b">
        <v>1</v>
      </c>
      <c r="F32" s="31">
        <f t="shared" si="3"/>
        <v>1</v>
      </c>
      <c r="G32" s="35">
        <f t="shared" si="0"/>
        <v>50</v>
      </c>
      <c r="H32" s="35">
        <f t="shared" si="1"/>
        <v>50</v>
      </c>
    </row>
    <row r="33" spans="1:8" x14ac:dyDescent="0.25">
      <c r="B33" s="10">
        <f t="shared" si="5"/>
        <v>46288</v>
      </c>
      <c r="C33" s="36">
        <f t="shared" si="2"/>
        <v>46288</v>
      </c>
      <c r="D33" s="31"/>
      <c r="E33" s="32" t="b">
        <v>1</v>
      </c>
      <c r="F33" s="31">
        <f t="shared" si="3"/>
        <v>1</v>
      </c>
      <c r="G33" s="35">
        <f t="shared" si="0"/>
        <v>50</v>
      </c>
      <c r="H33" s="35">
        <f t="shared" si="1"/>
        <v>50</v>
      </c>
    </row>
    <row r="34" spans="1:8" x14ac:dyDescent="0.25">
      <c r="B34" s="10">
        <f t="shared" si="5"/>
        <v>46289</v>
      </c>
      <c r="C34" s="36">
        <f t="shared" si="2"/>
        <v>46289</v>
      </c>
      <c r="D34" s="31"/>
      <c r="E34" s="32" t="b">
        <v>1</v>
      </c>
      <c r="F34" s="31">
        <f t="shared" si="3"/>
        <v>1</v>
      </c>
      <c r="G34" s="35">
        <f t="shared" si="0"/>
        <v>50</v>
      </c>
      <c r="H34" s="35">
        <f t="shared" si="1"/>
        <v>50</v>
      </c>
    </row>
    <row r="35" spans="1:8" x14ac:dyDescent="0.25">
      <c r="B35" s="10">
        <f t="shared" si="5"/>
        <v>46290</v>
      </c>
      <c r="C35" s="36">
        <f t="shared" si="2"/>
        <v>46290</v>
      </c>
      <c r="D35" s="31"/>
      <c r="E35" s="32" t="b">
        <v>1</v>
      </c>
      <c r="F35" s="31">
        <f t="shared" si="3"/>
        <v>1</v>
      </c>
      <c r="G35" s="35">
        <f t="shared" si="0"/>
        <v>50</v>
      </c>
      <c r="H35" s="35">
        <f t="shared" si="1"/>
        <v>50</v>
      </c>
    </row>
    <row r="36" spans="1:8" x14ac:dyDescent="0.25">
      <c r="B36" s="10">
        <f t="shared" si="5"/>
        <v>46291</v>
      </c>
      <c r="C36" s="36">
        <f t="shared" si="2"/>
        <v>46291</v>
      </c>
      <c r="D36" s="31"/>
      <c r="E36" s="32" t="b">
        <v>0</v>
      </c>
      <c r="F36" s="31">
        <f t="shared" si="3"/>
        <v>0</v>
      </c>
      <c r="G36" s="35"/>
      <c r="H36" s="35"/>
    </row>
    <row r="37" spans="1:8" x14ac:dyDescent="0.25">
      <c r="B37" s="10">
        <f t="shared" si="5"/>
        <v>46292</v>
      </c>
      <c r="C37" s="36">
        <f t="shared" si="2"/>
        <v>46292</v>
      </c>
      <c r="D37" s="31"/>
      <c r="E37" s="32" t="b">
        <v>0</v>
      </c>
      <c r="F37" s="31">
        <f t="shared" si="3"/>
        <v>0</v>
      </c>
      <c r="G37" s="35"/>
      <c r="H37" s="35"/>
    </row>
    <row r="38" spans="1:8" x14ac:dyDescent="0.25">
      <c r="B38" s="10">
        <f t="shared" si="5"/>
        <v>46293</v>
      </c>
      <c r="C38" s="36">
        <f t="shared" si="2"/>
        <v>46293</v>
      </c>
      <c r="D38" s="31"/>
      <c r="E38" s="32" t="b">
        <v>1</v>
      </c>
      <c r="F38" s="31">
        <f t="shared" si="3"/>
        <v>1</v>
      </c>
      <c r="G38" s="35">
        <f t="shared" si="0"/>
        <v>50</v>
      </c>
      <c r="H38" s="35">
        <f t="shared" si="1"/>
        <v>50</v>
      </c>
    </row>
    <row r="39" spans="1:8" x14ac:dyDescent="0.25">
      <c r="B39" s="10">
        <f t="shared" si="5"/>
        <v>46294</v>
      </c>
      <c r="C39" s="36">
        <f t="shared" si="2"/>
        <v>46294</v>
      </c>
      <c r="D39" s="31"/>
      <c r="E39" s="32" t="b">
        <v>1</v>
      </c>
      <c r="F39" s="31">
        <f t="shared" si="3"/>
        <v>1</v>
      </c>
      <c r="G39" s="35">
        <f t="shared" si="0"/>
        <v>50</v>
      </c>
      <c r="H39" s="35">
        <f t="shared" si="1"/>
        <v>50</v>
      </c>
    </row>
    <row r="40" spans="1:8" x14ac:dyDescent="0.25">
      <c r="B40" s="10">
        <f t="shared" si="5"/>
        <v>46295</v>
      </c>
      <c r="C40" s="36">
        <f t="shared" si="2"/>
        <v>46295</v>
      </c>
      <c r="D40" s="31"/>
      <c r="E40" s="32" t="b">
        <v>1</v>
      </c>
      <c r="F40" s="31">
        <f t="shared" si="3"/>
        <v>1</v>
      </c>
      <c r="G40" s="35">
        <f t="shared" si="0"/>
        <v>50</v>
      </c>
      <c r="H40" s="35">
        <f t="shared" si="1"/>
        <v>50</v>
      </c>
    </row>
    <row r="41" spans="1:8" x14ac:dyDescent="0.25">
      <c r="B41" s="10"/>
      <c r="C41" s="10"/>
      <c r="D41" s="31"/>
      <c r="E41" s="32" t="b">
        <v>1</v>
      </c>
      <c r="F41" s="31"/>
      <c r="G41" s="35"/>
      <c r="H41" s="35"/>
    </row>
    <row r="42" spans="1:8" ht="15.75" thickBot="1" x14ac:dyDescent="0.3">
      <c r="B42" s="11"/>
      <c r="C42" s="3"/>
      <c r="D42" s="3"/>
      <c r="E42" s="3"/>
      <c r="F42" s="3"/>
      <c r="G42" s="3"/>
      <c r="H42" s="3"/>
    </row>
    <row r="43" spans="1:8" x14ac:dyDescent="0.25">
      <c r="B43" s="12"/>
      <c r="C43" s="4"/>
      <c r="D43" s="4"/>
      <c r="E43" s="4"/>
      <c r="F43" s="4"/>
      <c r="G43" s="5">
        <v>1</v>
      </c>
      <c r="H43" s="5">
        <v>2</v>
      </c>
    </row>
    <row r="44" spans="1:8" x14ac:dyDescent="0.25">
      <c r="B44" s="50" t="s">
        <v>3</v>
      </c>
      <c r="C44" s="51"/>
      <c r="D44" s="18">
        <f>F44</f>
        <v>22</v>
      </c>
      <c r="E44" s="18"/>
      <c r="F44" s="18">
        <f>SUM(F11:F42)</f>
        <v>22</v>
      </c>
      <c r="G44" s="28">
        <f>SUM(G11:G41)</f>
        <v>1100</v>
      </c>
      <c r="H44" s="28">
        <f>SUM(H11:H41)</f>
        <v>1100</v>
      </c>
    </row>
    <row r="45" spans="1:8" ht="24.95" customHeight="1" x14ac:dyDescent="0.25">
      <c r="A45" s="8"/>
      <c r="C45" s="52"/>
      <c r="D45" s="52"/>
      <c r="E45" s="52"/>
      <c r="F45" s="52"/>
      <c r="G45" s="23"/>
      <c r="H45" s="24"/>
    </row>
    <row r="46" spans="1:8" ht="7.9" customHeight="1" x14ac:dyDescent="0.25">
      <c r="A46" s="8"/>
      <c r="C46" s="25"/>
      <c r="D46" s="25"/>
      <c r="E46" s="25"/>
      <c r="F46" s="25"/>
      <c r="G46" s="13"/>
      <c r="H46" s="14"/>
    </row>
    <row r="47" spans="1:8" ht="19.899999999999999" customHeight="1" x14ac:dyDescent="0.25">
      <c r="A47" s="15" t="s">
        <v>10</v>
      </c>
      <c r="G47" s="37"/>
    </row>
    <row r="48" spans="1:8" ht="7.9" customHeight="1" x14ac:dyDescent="0.25"/>
    <row r="49" spans="1:10" ht="19.899999999999999" customHeight="1" x14ac:dyDescent="0.25">
      <c r="A49" s="26" t="s">
        <v>5</v>
      </c>
      <c r="G49" s="37">
        <f>ROUND((G44+H44)*G47,2)</f>
        <v>0</v>
      </c>
    </row>
    <row r="51" spans="1:10" x14ac:dyDescent="0.25">
      <c r="A51" s="8" t="s">
        <v>4</v>
      </c>
      <c r="C51" s="53" t="s">
        <v>53</v>
      </c>
      <c r="D51" s="53"/>
      <c r="E51" s="53"/>
      <c r="F51" s="53"/>
      <c r="H51" s="53"/>
      <c r="I51" s="53"/>
      <c r="J51" s="53"/>
    </row>
    <row r="52" spans="1:10" x14ac:dyDescent="0.25">
      <c r="A52" s="2"/>
      <c r="H52" s="54" t="s">
        <v>26</v>
      </c>
      <c r="I52" s="54"/>
      <c r="J52" s="54"/>
    </row>
    <row r="54" spans="1:10" x14ac:dyDescent="0.25">
      <c r="A54" s="6" t="s">
        <v>6</v>
      </c>
    </row>
    <row r="55" spans="1:10" x14ac:dyDescent="0.25">
      <c r="A55" s="7" t="s">
        <v>9</v>
      </c>
    </row>
  </sheetData>
  <sheetProtection sheet="1" objects="1" scenarios="1"/>
  <protectedRanges>
    <protectedRange sqref="G47" name="Naknada_prijevoza"/>
    <protectedRange sqref="H51" name="Potpis"/>
    <protectedRange sqref="C51" name="Datum"/>
    <protectedRange sqref="D11:F41" name="Potvrdni okvir"/>
  </protectedRanges>
  <mergeCells count="15">
    <mergeCell ref="B44:C44"/>
    <mergeCell ref="C45:F45"/>
    <mergeCell ref="C51:F51"/>
    <mergeCell ref="H51:J51"/>
    <mergeCell ref="H52:J52"/>
    <mergeCell ref="A1:H1"/>
    <mergeCell ref="C2:H2"/>
    <mergeCell ref="C3:H3"/>
    <mergeCell ref="C4:H4"/>
    <mergeCell ref="A6:I6"/>
    <mergeCell ref="B9:B10"/>
    <mergeCell ref="C9:C10"/>
    <mergeCell ref="D9:D10"/>
    <mergeCell ref="E9:E10"/>
    <mergeCell ref="F9:F10"/>
  </mergeCells>
  <conditionalFormatting sqref="C11:C40">
    <cfRule type="expression" dxfId="7" priority="1">
      <formula>WEEKDAY(B11)=1</formula>
    </cfRule>
    <cfRule type="expression" dxfId="6" priority="2">
      <formula>WEEKDAY(B11)=7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3</xdr:col>
                    <xdr:colOff>95250</xdr:colOff>
                    <xdr:row>10</xdr:row>
                    <xdr:rowOff>47625</xdr:rowOff>
                  </from>
                  <to>
                    <xdr:col>3</xdr:col>
                    <xdr:colOff>295275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3</xdr:col>
                    <xdr:colOff>95250</xdr:colOff>
                    <xdr:row>11</xdr:row>
                    <xdr:rowOff>47625</xdr:rowOff>
                  </from>
                  <to>
                    <xdr:col>3</xdr:col>
                    <xdr:colOff>295275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3</xdr:col>
                    <xdr:colOff>95250</xdr:colOff>
                    <xdr:row>12</xdr:row>
                    <xdr:rowOff>47625</xdr:rowOff>
                  </from>
                  <to>
                    <xdr:col>3</xdr:col>
                    <xdr:colOff>295275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3</xdr:col>
                    <xdr:colOff>95250</xdr:colOff>
                    <xdr:row>13</xdr:row>
                    <xdr:rowOff>47625</xdr:rowOff>
                  </from>
                  <to>
                    <xdr:col>3</xdr:col>
                    <xdr:colOff>295275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3</xdr:col>
                    <xdr:colOff>95250</xdr:colOff>
                    <xdr:row>16</xdr:row>
                    <xdr:rowOff>47625</xdr:rowOff>
                  </from>
                  <to>
                    <xdr:col>3</xdr:col>
                    <xdr:colOff>295275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3</xdr:col>
                    <xdr:colOff>95250</xdr:colOff>
                    <xdr:row>18</xdr:row>
                    <xdr:rowOff>47625</xdr:rowOff>
                  </from>
                  <to>
                    <xdr:col>3</xdr:col>
                    <xdr:colOff>295275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3</xdr:col>
                    <xdr:colOff>95250</xdr:colOff>
                    <xdr:row>19</xdr:row>
                    <xdr:rowOff>47625</xdr:rowOff>
                  </from>
                  <to>
                    <xdr:col>3</xdr:col>
                    <xdr:colOff>295275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3</xdr:col>
                    <xdr:colOff>95250</xdr:colOff>
                    <xdr:row>20</xdr:row>
                    <xdr:rowOff>47625</xdr:rowOff>
                  </from>
                  <to>
                    <xdr:col>3</xdr:col>
                    <xdr:colOff>295275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3</xdr:col>
                    <xdr:colOff>95250</xdr:colOff>
                    <xdr:row>21</xdr:row>
                    <xdr:rowOff>47625</xdr:rowOff>
                  </from>
                  <to>
                    <xdr:col>3</xdr:col>
                    <xdr:colOff>295275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3</xdr:col>
                    <xdr:colOff>95250</xdr:colOff>
                    <xdr:row>22</xdr:row>
                    <xdr:rowOff>47625</xdr:rowOff>
                  </from>
                  <to>
                    <xdr:col>3</xdr:col>
                    <xdr:colOff>295275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3</xdr:col>
                    <xdr:colOff>95250</xdr:colOff>
                    <xdr:row>23</xdr:row>
                    <xdr:rowOff>47625</xdr:rowOff>
                  </from>
                  <to>
                    <xdr:col>3</xdr:col>
                    <xdr:colOff>295275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3</xdr:col>
                    <xdr:colOff>95250</xdr:colOff>
                    <xdr:row>24</xdr:row>
                    <xdr:rowOff>47625</xdr:rowOff>
                  </from>
                  <to>
                    <xdr:col>3</xdr:col>
                    <xdr:colOff>295275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25</xdr:row>
                    <xdr:rowOff>47625</xdr:rowOff>
                  </from>
                  <to>
                    <xdr:col>3</xdr:col>
                    <xdr:colOff>295275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3</xdr:col>
                    <xdr:colOff>95250</xdr:colOff>
                    <xdr:row>26</xdr:row>
                    <xdr:rowOff>47625</xdr:rowOff>
                  </from>
                  <to>
                    <xdr:col>3</xdr:col>
                    <xdr:colOff>295275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3</xdr:col>
                    <xdr:colOff>95250</xdr:colOff>
                    <xdr:row>27</xdr:row>
                    <xdr:rowOff>47625</xdr:rowOff>
                  </from>
                  <to>
                    <xdr:col>3</xdr:col>
                    <xdr:colOff>295275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3</xdr:col>
                    <xdr:colOff>95250</xdr:colOff>
                    <xdr:row>28</xdr:row>
                    <xdr:rowOff>47625</xdr:rowOff>
                  </from>
                  <to>
                    <xdr:col>3</xdr:col>
                    <xdr:colOff>295275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3</xdr:col>
                    <xdr:colOff>95250</xdr:colOff>
                    <xdr:row>29</xdr:row>
                    <xdr:rowOff>47625</xdr:rowOff>
                  </from>
                  <to>
                    <xdr:col>3</xdr:col>
                    <xdr:colOff>295275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3</xdr:col>
                    <xdr:colOff>95250</xdr:colOff>
                    <xdr:row>30</xdr:row>
                    <xdr:rowOff>47625</xdr:rowOff>
                  </from>
                  <to>
                    <xdr:col>3</xdr:col>
                    <xdr:colOff>295275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3</xdr:col>
                    <xdr:colOff>95250</xdr:colOff>
                    <xdr:row>31</xdr:row>
                    <xdr:rowOff>47625</xdr:rowOff>
                  </from>
                  <to>
                    <xdr:col>3</xdr:col>
                    <xdr:colOff>295275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defaultSize="0" autoFill="0" autoLine="0" autoPict="0">
                <anchor moveWithCells="1">
                  <from>
                    <xdr:col>3</xdr:col>
                    <xdr:colOff>95250</xdr:colOff>
                    <xdr:row>32</xdr:row>
                    <xdr:rowOff>47625</xdr:rowOff>
                  </from>
                  <to>
                    <xdr:col>3</xdr:col>
                    <xdr:colOff>295275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defaultSize="0" autoFill="0" autoLine="0" autoPict="0">
                <anchor moveWithCells="1">
                  <from>
                    <xdr:col>3</xdr:col>
                    <xdr:colOff>95250</xdr:colOff>
                    <xdr:row>33</xdr:row>
                    <xdr:rowOff>47625</xdr:rowOff>
                  </from>
                  <to>
                    <xdr:col>3</xdr:col>
                    <xdr:colOff>295275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defaultSize="0" autoFill="0" autoLine="0" autoPict="0">
                <anchor moveWithCells="1">
                  <from>
                    <xdr:col>3</xdr:col>
                    <xdr:colOff>95250</xdr:colOff>
                    <xdr:row>34</xdr:row>
                    <xdr:rowOff>47625</xdr:rowOff>
                  </from>
                  <to>
                    <xdr:col>3</xdr:col>
                    <xdr:colOff>295275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23">
              <controlPr defaultSize="0" autoFill="0" autoLine="0" autoPict="0">
                <anchor moveWithCells="1">
                  <from>
                    <xdr:col>3</xdr:col>
                    <xdr:colOff>95250</xdr:colOff>
                    <xdr:row>35</xdr:row>
                    <xdr:rowOff>47625</xdr:rowOff>
                  </from>
                  <to>
                    <xdr:col>3</xdr:col>
                    <xdr:colOff>295275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Check Box 24">
              <controlPr defaultSize="0" autoFill="0" autoLine="0" autoPict="0">
                <anchor moveWithCells="1">
                  <from>
                    <xdr:col>3</xdr:col>
                    <xdr:colOff>95250</xdr:colOff>
                    <xdr:row>36</xdr:row>
                    <xdr:rowOff>47625</xdr:rowOff>
                  </from>
                  <to>
                    <xdr:col>3</xdr:col>
                    <xdr:colOff>295275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Check Box 25">
              <controlPr defaultSize="0" autoFill="0" autoLine="0" autoPict="0">
                <anchor moveWithCells="1">
                  <from>
                    <xdr:col>3</xdr:col>
                    <xdr:colOff>95250</xdr:colOff>
                    <xdr:row>37</xdr:row>
                    <xdr:rowOff>47625</xdr:rowOff>
                  </from>
                  <to>
                    <xdr:col>3</xdr:col>
                    <xdr:colOff>295275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9" name="Check Box 26">
              <controlPr defaultSize="0" autoFill="0" autoLine="0" autoPict="0">
                <anchor moveWithCells="1">
                  <from>
                    <xdr:col>3</xdr:col>
                    <xdr:colOff>95250</xdr:colOff>
                    <xdr:row>38</xdr:row>
                    <xdr:rowOff>47625</xdr:rowOff>
                  </from>
                  <to>
                    <xdr:col>3</xdr:col>
                    <xdr:colOff>295275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0" name="Check Box 27">
              <controlPr defaultSize="0" autoFill="0" autoLine="0" autoPict="0">
                <anchor moveWithCells="1">
                  <from>
                    <xdr:col>3</xdr:col>
                    <xdr:colOff>95250</xdr:colOff>
                    <xdr:row>39</xdr:row>
                    <xdr:rowOff>47625</xdr:rowOff>
                  </from>
                  <to>
                    <xdr:col>3</xdr:col>
                    <xdr:colOff>295275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1" name="Check Box 28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47625</xdr:rowOff>
                  </from>
                  <to>
                    <xdr:col>3</xdr:col>
                    <xdr:colOff>295275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2" name="Check Box 29">
              <controlPr defaultSize="0" autoFill="0" autoLine="0" autoPict="0">
                <anchor moveWithCells="1">
                  <from>
                    <xdr:col>3</xdr:col>
                    <xdr:colOff>95250</xdr:colOff>
                    <xdr:row>15</xdr:row>
                    <xdr:rowOff>47625</xdr:rowOff>
                  </from>
                  <to>
                    <xdr:col>3</xdr:col>
                    <xdr:colOff>295275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3" name="Check Box 30">
              <controlPr defaultSize="0" autoFill="0" autoLine="0" autoPict="0">
                <anchor moveWithCells="1">
                  <from>
                    <xdr:col>3</xdr:col>
                    <xdr:colOff>95250</xdr:colOff>
                    <xdr:row>17</xdr:row>
                    <xdr:rowOff>47625</xdr:rowOff>
                  </from>
                  <to>
                    <xdr:col>3</xdr:col>
                    <xdr:colOff>295275</xdr:colOff>
                    <xdr:row>17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opLeftCell="A19" zoomScaleNormal="100" workbookViewId="0">
      <selection activeCell="C52" sqref="C52"/>
    </sheetView>
  </sheetViews>
  <sheetFormatPr defaultRowHeight="15" x14ac:dyDescent="0.25"/>
  <cols>
    <col min="1" max="1" width="12.42578125" customWidth="1"/>
    <col min="2" max="2" width="12.28515625" style="9" customWidth="1"/>
    <col min="3" max="3" width="9" bestFit="1" customWidth="1"/>
    <col min="4" max="4" width="6.85546875" bestFit="1" customWidth="1"/>
    <col min="5" max="5" width="5.85546875" hidden="1" customWidth="1"/>
    <col min="6" max="6" width="5.42578125" hidden="1" customWidth="1"/>
    <col min="7" max="8" width="15.7109375" customWidth="1"/>
  </cols>
  <sheetData>
    <row r="1" spans="1:10" ht="15" customHeight="1" x14ac:dyDescent="0.25">
      <c r="A1" s="46" t="str">
        <f>PODACI!B3</f>
        <v>OSNOVNA ŠKOLA DRENJE</v>
      </c>
      <c r="B1" s="46"/>
      <c r="C1" s="46"/>
      <c r="D1" s="46"/>
      <c r="E1" s="46"/>
      <c r="F1" s="46"/>
      <c r="G1" s="46"/>
      <c r="H1" s="46"/>
    </row>
    <row r="2" spans="1:10" ht="20.100000000000001" customHeight="1" x14ac:dyDescent="0.3">
      <c r="A2" s="1" t="str">
        <f>PODACI!A4</f>
        <v>IME I PREZIME</v>
      </c>
      <c r="C2" s="47" t="str">
        <f>PODACI!B4</f>
        <v>MARIJA HORVAT</v>
      </c>
      <c r="D2" s="47"/>
      <c r="E2" s="47"/>
      <c r="F2" s="47"/>
      <c r="G2" s="47"/>
      <c r="H2" s="47"/>
    </row>
    <row r="3" spans="1:10" ht="20.100000000000001" customHeight="1" x14ac:dyDescent="0.25">
      <c r="A3" s="1" t="str">
        <f>PODACI!A6</f>
        <v>ADRESA RADA</v>
      </c>
      <c r="C3" s="48" t="str">
        <f>PODACI!B6</f>
        <v>Ljudevita Gaja 28, Drenje</v>
      </c>
      <c r="D3" s="48"/>
      <c r="E3" s="48"/>
      <c r="F3" s="48"/>
      <c r="G3" s="48"/>
      <c r="H3" s="48"/>
    </row>
    <row r="4" spans="1:10" ht="20.100000000000001" customHeight="1" x14ac:dyDescent="0.25">
      <c r="A4" s="1" t="str">
        <f>PODACI!A7</f>
        <v>ADRESA STANOVANJA</v>
      </c>
      <c r="C4" s="48" t="str">
        <f>PODACI!B7</f>
        <v>Republike Hrvatske 1, OSIJEK</v>
      </c>
      <c r="D4" s="48"/>
      <c r="E4" s="48"/>
      <c r="F4" s="48"/>
      <c r="G4" s="48"/>
      <c r="H4" s="48"/>
    </row>
    <row r="6" spans="1:10" x14ac:dyDescent="0.25">
      <c r="A6" s="49" t="str">
        <f>PODACI!B2</f>
        <v>IZVJEŠĆE O PRIJEĐENOJ UDALJENOSTI PRI DOLASKU NA POSAO I ODLASKU S POSLA</v>
      </c>
      <c r="B6" s="49"/>
      <c r="C6" s="49"/>
      <c r="D6" s="49"/>
      <c r="E6" s="49"/>
      <c r="F6" s="49"/>
      <c r="G6" s="49"/>
      <c r="H6" s="49"/>
      <c r="I6" s="49"/>
      <c r="J6" s="25"/>
    </row>
    <row r="7" spans="1:10" ht="15.75" x14ac:dyDescent="0.25">
      <c r="A7" s="16"/>
      <c r="B7" s="21" t="s">
        <v>22</v>
      </c>
      <c r="C7" s="16">
        <f>PODACI!B5</f>
        <v>2026</v>
      </c>
      <c r="D7" s="16"/>
      <c r="E7" s="16"/>
      <c r="F7" s="16"/>
      <c r="G7" s="16"/>
      <c r="H7" s="16"/>
      <c r="I7" s="16"/>
    </row>
    <row r="8" spans="1:10" ht="15.75" x14ac:dyDescent="0.25">
      <c r="B8" s="21" t="s">
        <v>23</v>
      </c>
      <c r="C8" s="19">
        <v>10</v>
      </c>
      <c r="D8" s="29"/>
      <c r="E8" s="29"/>
      <c r="F8" s="29"/>
    </row>
    <row r="9" spans="1:10" ht="38.25" x14ac:dyDescent="0.25">
      <c r="B9" s="42" t="s">
        <v>1</v>
      </c>
      <c r="C9" s="42" t="s">
        <v>2</v>
      </c>
      <c r="D9" s="44" t="s">
        <v>27</v>
      </c>
      <c r="E9" s="44" t="s">
        <v>24</v>
      </c>
      <c r="F9" s="44" t="s">
        <v>25</v>
      </c>
      <c r="G9" s="27" t="s">
        <v>7</v>
      </c>
      <c r="H9" s="30" t="s">
        <v>8</v>
      </c>
    </row>
    <row r="10" spans="1:10" ht="15.75" thickBot="1" x14ac:dyDescent="0.3">
      <c r="B10" s="43"/>
      <c r="C10" s="43"/>
      <c r="D10" s="45"/>
      <c r="E10" s="45"/>
      <c r="F10" s="45"/>
      <c r="G10" s="33">
        <f>PODACI!B8</f>
        <v>50</v>
      </c>
      <c r="H10" s="34">
        <f>PODACI!B9</f>
        <v>50</v>
      </c>
    </row>
    <row r="11" spans="1:10" ht="15.75" thickTop="1" x14ac:dyDescent="0.25">
      <c r="B11" s="10">
        <f>VALUE(1&amp;"."&amp;C8&amp;"."&amp;C7)</f>
        <v>46296</v>
      </c>
      <c r="C11" s="36">
        <f>B11</f>
        <v>46296</v>
      </c>
      <c r="D11" s="31"/>
      <c r="E11" s="31" t="b">
        <v>1</v>
      </c>
      <c r="F11" s="31">
        <f>IF(E11,1,0)</f>
        <v>1</v>
      </c>
      <c r="G11" s="35">
        <f t="shared" ref="G11:G40" si="0">$F11*$G$10</f>
        <v>50</v>
      </c>
      <c r="H11" s="35">
        <f t="shared" ref="H11:H40" si="1">$F11*$H$10</f>
        <v>50</v>
      </c>
      <c r="I11" s="20"/>
    </row>
    <row r="12" spans="1:10" x14ac:dyDescent="0.25">
      <c r="B12" s="10">
        <f>B11+1</f>
        <v>46297</v>
      </c>
      <c r="C12" s="36">
        <f t="shared" ref="C12:C41" si="2">B12</f>
        <v>46297</v>
      </c>
      <c r="D12" s="31"/>
      <c r="E12" s="32" t="b">
        <v>1</v>
      </c>
      <c r="F12" s="31">
        <f t="shared" ref="F12:F41" si="3">IF(E12,1,0)</f>
        <v>1</v>
      </c>
      <c r="G12" s="35">
        <f t="shared" si="0"/>
        <v>50</v>
      </c>
      <c r="H12" s="35">
        <f t="shared" si="1"/>
        <v>50</v>
      </c>
    </row>
    <row r="13" spans="1:10" x14ac:dyDescent="0.25">
      <c r="B13" s="10">
        <f t="shared" ref="B13:B15" si="4">B12+1</f>
        <v>46298</v>
      </c>
      <c r="C13" s="36">
        <f t="shared" si="2"/>
        <v>46298</v>
      </c>
      <c r="D13" s="31"/>
      <c r="E13" s="32" t="b">
        <v>0</v>
      </c>
      <c r="F13" s="31">
        <f t="shared" si="3"/>
        <v>0</v>
      </c>
      <c r="G13" s="35"/>
      <c r="H13" s="35"/>
    </row>
    <row r="14" spans="1:10" x14ac:dyDescent="0.25">
      <c r="B14" s="10">
        <f t="shared" si="4"/>
        <v>46299</v>
      </c>
      <c r="C14" s="36">
        <f t="shared" si="2"/>
        <v>46299</v>
      </c>
      <c r="D14" s="31"/>
      <c r="E14" s="32" t="b">
        <v>0</v>
      </c>
      <c r="F14" s="31">
        <f t="shared" si="3"/>
        <v>0</v>
      </c>
      <c r="G14" s="35"/>
      <c r="H14" s="35"/>
    </row>
    <row r="15" spans="1:10" x14ac:dyDescent="0.25">
      <c r="B15" s="10">
        <f t="shared" si="4"/>
        <v>46300</v>
      </c>
      <c r="C15" s="36">
        <f t="shared" si="2"/>
        <v>46300</v>
      </c>
      <c r="D15" s="31"/>
      <c r="E15" s="32" t="b">
        <v>1</v>
      </c>
      <c r="F15" s="31">
        <f t="shared" si="3"/>
        <v>1</v>
      </c>
      <c r="G15" s="35">
        <f t="shared" si="0"/>
        <v>50</v>
      </c>
      <c r="H15" s="35">
        <f t="shared" si="1"/>
        <v>50</v>
      </c>
    </row>
    <row r="16" spans="1:10" x14ac:dyDescent="0.25">
      <c r="B16" s="10">
        <f>B15+1</f>
        <v>46301</v>
      </c>
      <c r="C16" s="36">
        <f t="shared" si="2"/>
        <v>46301</v>
      </c>
      <c r="D16" s="31"/>
      <c r="E16" s="31" t="b">
        <v>1</v>
      </c>
      <c r="F16" s="31">
        <f t="shared" si="3"/>
        <v>1</v>
      </c>
      <c r="G16" s="35">
        <f t="shared" si="0"/>
        <v>50</v>
      </c>
      <c r="H16" s="35">
        <f t="shared" si="1"/>
        <v>50</v>
      </c>
    </row>
    <row r="17" spans="2:8" x14ac:dyDescent="0.25">
      <c r="B17" s="10">
        <f>B16+1</f>
        <v>46302</v>
      </c>
      <c r="C17" s="36">
        <f t="shared" si="2"/>
        <v>46302</v>
      </c>
      <c r="D17" s="31"/>
      <c r="E17" s="32" t="b">
        <v>1</v>
      </c>
      <c r="F17" s="31">
        <f t="shared" si="3"/>
        <v>1</v>
      </c>
      <c r="G17" s="35">
        <f t="shared" si="0"/>
        <v>50</v>
      </c>
      <c r="H17" s="35">
        <f t="shared" si="1"/>
        <v>50</v>
      </c>
    </row>
    <row r="18" spans="2:8" x14ac:dyDescent="0.25">
      <c r="B18" s="10">
        <f t="shared" ref="B18:B41" si="5">B17+1</f>
        <v>46303</v>
      </c>
      <c r="C18" s="36">
        <f t="shared" si="2"/>
        <v>46303</v>
      </c>
      <c r="D18" s="31"/>
      <c r="E18" s="32" t="b">
        <v>1</v>
      </c>
      <c r="F18" s="31">
        <f t="shared" si="3"/>
        <v>1</v>
      </c>
      <c r="G18" s="35">
        <f t="shared" si="0"/>
        <v>50</v>
      </c>
      <c r="H18" s="35">
        <f t="shared" si="1"/>
        <v>50</v>
      </c>
    </row>
    <row r="19" spans="2:8" x14ac:dyDescent="0.25">
      <c r="B19" s="10">
        <f t="shared" si="5"/>
        <v>46304</v>
      </c>
      <c r="C19" s="36">
        <f t="shared" si="2"/>
        <v>46304</v>
      </c>
      <c r="D19" s="31"/>
      <c r="E19" s="32" t="b">
        <v>1</v>
      </c>
      <c r="F19" s="31">
        <f t="shared" si="3"/>
        <v>1</v>
      </c>
      <c r="G19" s="35">
        <f t="shared" si="0"/>
        <v>50</v>
      </c>
      <c r="H19" s="35">
        <f t="shared" si="1"/>
        <v>50</v>
      </c>
    </row>
    <row r="20" spans="2:8" x14ac:dyDescent="0.25">
      <c r="B20" s="10">
        <f t="shared" si="5"/>
        <v>46305</v>
      </c>
      <c r="C20" s="36">
        <f t="shared" si="2"/>
        <v>46305</v>
      </c>
      <c r="D20" s="31"/>
      <c r="E20" s="32" t="b">
        <v>0</v>
      </c>
      <c r="F20" s="31">
        <f t="shared" si="3"/>
        <v>0</v>
      </c>
      <c r="G20" s="35"/>
      <c r="H20" s="35"/>
    </row>
    <row r="21" spans="2:8" x14ac:dyDescent="0.25">
      <c r="B21" s="10">
        <f t="shared" si="5"/>
        <v>46306</v>
      </c>
      <c r="C21" s="36">
        <f t="shared" si="2"/>
        <v>46306</v>
      </c>
      <c r="D21" s="31"/>
      <c r="E21" s="32" t="b">
        <v>0</v>
      </c>
      <c r="F21" s="31">
        <f t="shared" si="3"/>
        <v>0</v>
      </c>
      <c r="G21" s="35"/>
      <c r="H21" s="35"/>
    </row>
    <row r="22" spans="2:8" x14ac:dyDescent="0.25">
      <c r="B22" s="10">
        <f t="shared" si="5"/>
        <v>46307</v>
      </c>
      <c r="C22" s="36">
        <f t="shared" si="2"/>
        <v>46307</v>
      </c>
      <c r="D22" s="31"/>
      <c r="E22" s="32" t="b">
        <v>1</v>
      </c>
      <c r="F22" s="31">
        <f t="shared" si="3"/>
        <v>1</v>
      </c>
      <c r="G22" s="35">
        <f t="shared" si="0"/>
        <v>50</v>
      </c>
      <c r="H22" s="35">
        <f t="shared" si="1"/>
        <v>50</v>
      </c>
    </row>
    <row r="23" spans="2:8" x14ac:dyDescent="0.25">
      <c r="B23" s="10">
        <f t="shared" si="5"/>
        <v>46308</v>
      </c>
      <c r="C23" s="36">
        <f t="shared" si="2"/>
        <v>46308</v>
      </c>
      <c r="D23" s="31"/>
      <c r="E23" s="32" t="b">
        <v>1</v>
      </c>
      <c r="F23" s="31">
        <f t="shared" si="3"/>
        <v>1</v>
      </c>
      <c r="G23" s="35">
        <f t="shared" si="0"/>
        <v>50</v>
      </c>
      <c r="H23" s="35">
        <f t="shared" si="1"/>
        <v>50</v>
      </c>
    </row>
    <row r="24" spans="2:8" x14ac:dyDescent="0.25">
      <c r="B24" s="10">
        <f t="shared" si="5"/>
        <v>46309</v>
      </c>
      <c r="C24" s="36">
        <f t="shared" si="2"/>
        <v>46309</v>
      </c>
      <c r="D24" s="31"/>
      <c r="E24" s="32" t="b">
        <v>1</v>
      </c>
      <c r="F24" s="31">
        <f t="shared" si="3"/>
        <v>1</v>
      </c>
      <c r="G24" s="35">
        <f t="shared" si="0"/>
        <v>50</v>
      </c>
      <c r="H24" s="35">
        <f t="shared" si="1"/>
        <v>50</v>
      </c>
    </row>
    <row r="25" spans="2:8" x14ac:dyDescent="0.25">
      <c r="B25" s="10">
        <f t="shared" si="5"/>
        <v>46310</v>
      </c>
      <c r="C25" s="36">
        <f t="shared" si="2"/>
        <v>46310</v>
      </c>
      <c r="D25" s="31"/>
      <c r="E25" s="32" t="b">
        <v>1</v>
      </c>
      <c r="F25" s="31">
        <f t="shared" si="3"/>
        <v>1</v>
      </c>
      <c r="G25" s="35">
        <f t="shared" si="0"/>
        <v>50</v>
      </c>
      <c r="H25" s="35">
        <f t="shared" si="1"/>
        <v>50</v>
      </c>
    </row>
    <row r="26" spans="2:8" x14ac:dyDescent="0.25">
      <c r="B26" s="10">
        <f t="shared" si="5"/>
        <v>46311</v>
      </c>
      <c r="C26" s="36">
        <f t="shared" si="2"/>
        <v>46311</v>
      </c>
      <c r="D26" s="31"/>
      <c r="E26" s="32" t="b">
        <v>1</v>
      </c>
      <c r="F26" s="31">
        <f t="shared" si="3"/>
        <v>1</v>
      </c>
      <c r="G26" s="35">
        <f t="shared" si="0"/>
        <v>50</v>
      </c>
      <c r="H26" s="35">
        <f t="shared" si="1"/>
        <v>50</v>
      </c>
    </row>
    <row r="27" spans="2:8" x14ac:dyDescent="0.25">
      <c r="B27" s="10">
        <f t="shared" si="5"/>
        <v>46312</v>
      </c>
      <c r="C27" s="36">
        <f t="shared" si="2"/>
        <v>46312</v>
      </c>
      <c r="D27" s="31"/>
      <c r="E27" s="32" t="b">
        <v>0</v>
      </c>
      <c r="F27" s="31">
        <f t="shared" si="3"/>
        <v>0</v>
      </c>
      <c r="G27" s="35"/>
      <c r="H27" s="35"/>
    </row>
    <row r="28" spans="2:8" x14ac:dyDescent="0.25">
      <c r="B28" s="10">
        <f t="shared" si="5"/>
        <v>46313</v>
      </c>
      <c r="C28" s="36">
        <f t="shared" si="2"/>
        <v>46313</v>
      </c>
      <c r="D28" s="31"/>
      <c r="E28" s="32" t="b">
        <v>0</v>
      </c>
      <c r="F28" s="31">
        <f t="shared" si="3"/>
        <v>0</v>
      </c>
      <c r="G28" s="35"/>
      <c r="H28" s="35"/>
    </row>
    <row r="29" spans="2:8" x14ac:dyDescent="0.25">
      <c r="B29" s="10">
        <f t="shared" si="5"/>
        <v>46314</v>
      </c>
      <c r="C29" s="36">
        <f t="shared" si="2"/>
        <v>46314</v>
      </c>
      <c r="D29" s="31"/>
      <c r="E29" s="32" t="b">
        <v>1</v>
      </c>
      <c r="F29" s="31">
        <f t="shared" si="3"/>
        <v>1</v>
      </c>
      <c r="G29" s="35">
        <f t="shared" si="0"/>
        <v>50</v>
      </c>
      <c r="H29" s="35">
        <f t="shared" si="1"/>
        <v>50</v>
      </c>
    </row>
    <row r="30" spans="2:8" x14ac:dyDescent="0.25">
      <c r="B30" s="10">
        <f t="shared" si="5"/>
        <v>46315</v>
      </c>
      <c r="C30" s="36">
        <f t="shared" si="2"/>
        <v>46315</v>
      </c>
      <c r="D30" s="31"/>
      <c r="E30" s="32" t="b">
        <v>1</v>
      </c>
      <c r="F30" s="31">
        <f t="shared" si="3"/>
        <v>1</v>
      </c>
      <c r="G30" s="35">
        <f t="shared" si="0"/>
        <v>50</v>
      </c>
      <c r="H30" s="35">
        <f t="shared" si="1"/>
        <v>50</v>
      </c>
    </row>
    <row r="31" spans="2:8" x14ac:dyDescent="0.25">
      <c r="B31" s="10">
        <f t="shared" si="5"/>
        <v>46316</v>
      </c>
      <c r="C31" s="36">
        <f t="shared" si="2"/>
        <v>46316</v>
      </c>
      <c r="D31" s="31"/>
      <c r="E31" s="32" t="b">
        <v>1</v>
      </c>
      <c r="F31" s="31">
        <f t="shared" si="3"/>
        <v>1</v>
      </c>
      <c r="G31" s="35">
        <f t="shared" si="0"/>
        <v>50</v>
      </c>
      <c r="H31" s="35">
        <f t="shared" si="1"/>
        <v>50</v>
      </c>
    </row>
    <row r="32" spans="2:8" x14ac:dyDescent="0.25">
      <c r="B32" s="10">
        <f t="shared" si="5"/>
        <v>46317</v>
      </c>
      <c r="C32" s="36">
        <f t="shared" si="2"/>
        <v>46317</v>
      </c>
      <c r="D32" s="31"/>
      <c r="E32" s="32" t="b">
        <v>1</v>
      </c>
      <c r="F32" s="31">
        <f t="shared" si="3"/>
        <v>1</v>
      </c>
      <c r="G32" s="35">
        <f t="shared" si="0"/>
        <v>50</v>
      </c>
      <c r="H32" s="35">
        <f t="shared" si="1"/>
        <v>50</v>
      </c>
    </row>
    <row r="33" spans="1:8" x14ac:dyDescent="0.25">
      <c r="B33" s="10">
        <f t="shared" si="5"/>
        <v>46318</v>
      </c>
      <c r="C33" s="36">
        <f t="shared" si="2"/>
        <v>46318</v>
      </c>
      <c r="D33" s="31"/>
      <c r="E33" s="32" t="b">
        <v>1</v>
      </c>
      <c r="F33" s="31">
        <f t="shared" si="3"/>
        <v>1</v>
      </c>
      <c r="G33" s="35">
        <f t="shared" si="0"/>
        <v>50</v>
      </c>
      <c r="H33" s="35">
        <f t="shared" si="1"/>
        <v>50</v>
      </c>
    </row>
    <row r="34" spans="1:8" x14ac:dyDescent="0.25">
      <c r="B34" s="10">
        <f t="shared" si="5"/>
        <v>46319</v>
      </c>
      <c r="C34" s="36">
        <f t="shared" si="2"/>
        <v>46319</v>
      </c>
      <c r="D34" s="31"/>
      <c r="E34" s="32" t="b">
        <v>0</v>
      </c>
      <c r="F34" s="31">
        <f t="shared" si="3"/>
        <v>0</v>
      </c>
      <c r="G34" s="35"/>
      <c r="H34" s="35"/>
    </row>
    <row r="35" spans="1:8" x14ac:dyDescent="0.25">
      <c r="B35" s="10">
        <f t="shared" si="5"/>
        <v>46320</v>
      </c>
      <c r="C35" s="36">
        <f t="shared" si="2"/>
        <v>46320</v>
      </c>
      <c r="D35" s="31"/>
      <c r="E35" s="32" t="b">
        <v>0</v>
      </c>
      <c r="F35" s="31">
        <f t="shared" si="3"/>
        <v>0</v>
      </c>
      <c r="G35" s="35"/>
      <c r="H35" s="35"/>
    </row>
    <row r="36" spans="1:8" x14ac:dyDescent="0.25">
      <c r="B36" s="10">
        <f t="shared" si="5"/>
        <v>46321</v>
      </c>
      <c r="C36" s="36">
        <f t="shared" si="2"/>
        <v>46321</v>
      </c>
      <c r="D36" s="31"/>
      <c r="E36" s="32" t="b">
        <v>1</v>
      </c>
      <c r="F36" s="31">
        <f t="shared" si="3"/>
        <v>1</v>
      </c>
      <c r="G36" s="35">
        <f t="shared" si="0"/>
        <v>50</v>
      </c>
      <c r="H36" s="35">
        <f t="shared" si="1"/>
        <v>50</v>
      </c>
    </row>
    <row r="37" spans="1:8" x14ac:dyDescent="0.25">
      <c r="B37" s="10">
        <f t="shared" si="5"/>
        <v>46322</v>
      </c>
      <c r="C37" s="36">
        <f t="shared" si="2"/>
        <v>46322</v>
      </c>
      <c r="D37" s="31"/>
      <c r="E37" s="32" t="b">
        <v>1</v>
      </c>
      <c r="F37" s="31">
        <f t="shared" si="3"/>
        <v>1</v>
      </c>
      <c r="G37" s="35">
        <f t="shared" si="0"/>
        <v>50</v>
      </c>
      <c r="H37" s="35">
        <f t="shared" si="1"/>
        <v>50</v>
      </c>
    </row>
    <row r="38" spans="1:8" x14ac:dyDescent="0.25">
      <c r="B38" s="10">
        <f t="shared" si="5"/>
        <v>46323</v>
      </c>
      <c r="C38" s="36">
        <f t="shared" si="2"/>
        <v>46323</v>
      </c>
      <c r="D38" s="31"/>
      <c r="E38" s="32" t="b">
        <v>1</v>
      </c>
      <c r="F38" s="31">
        <f t="shared" si="3"/>
        <v>1</v>
      </c>
      <c r="G38" s="35">
        <f t="shared" si="0"/>
        <v>50</v>
      </c>
      <c r="H38" s="35">
        <f t="shared" si="1"/>
        <v>50</v>
      </c>
    </row>
    <row r="39" spans="1:8" x14ac:dyDescent="0.25">
      <c r="B39" s="10">
        <f t="shared" si="5"/>
        <v>46324</v>
      </c>
      <c r="C39" s="36">
        <f t="shared" si="2"/>
        <v>46324</v>
      </c>
      <c r="D39" s="31"/>
      <c r="E39" s="32" t="b">
        <v>1</v>
      </c>
      <c r="F39" s="31">
        <f t="shared" si="3"/>
        <v>1</v>
      </c>
      <c r="G39" s="35">
        <f t="shared" si="0"/>
        <v>50</v>
      </c>
      <c r="H39" s="35">
        <f t="shared" si="1"/>
        <v>50</v>
      </c>
    </row>
    <row r="40" spans="1:8" x14ac:dyDescent="0.25">
      <c r="B40" s="10">
        <f t="shared" si="5"/>
        <v>46325</v>
      </c>
      <c r="C40" s="36">
        <f t="shared" si="2"/>
        <v>46325</v>
      </c>
      <c r="D40" s="31"/>
      <c r="E40" s="32" t="b">
        <v>1</v>
      </c>
      <c r="F40" s="31">
        <f t="shared" si="3"/>
        <v>1</v>
      </c>
      <c r="G40" s="35">
        <f t="shared" si="0"/>
        <v>50</v>
      </c>
      <c r="H40" s="35">
        <f t="shared" si="1"/>
        <v>50</v>
      </c>
    </row>
    <row r="41" spans="1:8" x14ac:dyDescent="0.25">
      <c r="B41" s="10">
        <f t="shared" si="5"/>
        <v>46326</v>
      </c>
      <c r="C41" s="36">
        <f t="shared" si="2"/>
        <v>46326</v>
      </c>
      <c r="D41" s="31"/>
      <c r="E41" s="32" t="b">
        <v>0</v>
      </c>
      <c r="F41" s="31">
        <f t="shared" si="3"/>
        <v>0</v>
      </c>
      <c r="G41" s="35"/>
      <c r="H41" s="35"/>
    </row>
    <row r="42" spans="1:8" ht="15.75" thickBot="1" x14ac:dyDescent="0.3">
      <c r="B42" s="11"/>
      <c r="C42" s="3"/>
      <c r="D42" s="3"/>
      <c r="E42" s="3"/>
      <c r="F42" s="3"/>
      <c r="G42" s="3"/>
      <c r="H42" s="3"/>
    </row>
    <row r="43" spans="1:8" x14ac:dyDescent="0.25">
      <c r="B43" s="12"/>
      <c r="C43" s="4"/>
      <c r="D43" s="4"/>
      <c r="E43" s="4"/>
      <c r="F43" s="4"/>
      <c r="G43" s="5">
        <v>1</v>
      </c>
      <c r="H43" s="5">
        <v>2</v>
      </c>
    </row>
    <row r="44" spans="1:8" x14ac:dyDescent="0.25">
      <c r="B44" s="50" t="s">
        <v>3</v>
      </c>
      <c r="C44" s="51"/>
      <c r="D44" s="18">
        <f>F44</f>
        <v>22</v>
      </c>
      <c r="E44" s="18"/>
      <c r="F44" s="18">
        <f>SUM(F11:F42)</f>
        <v>22</v>
      </c>
      <c r="G44" s="28">
        <f>SUM(G11:G41)</f>
        <v>1100</v>
      </c>
      <c r="H44" s="28">
        <f>SUM(H11:H41)</f>
        <v>1100</v>
      </c>
    </row>
    <row r="45" spans="1:8" ht="24.95" customHeight="1" x14ac:dyDescent="0.25">
      <c r="A45" s="8"/>
      <c r="C45" s="52"/>
      <c r="D45" s="52"/>
      <c r="E45" s="52"/>
      <c r="F45" s="52"/>
      <c r="G45" s="23"/>
      <c r="H45" s="24"/>
    </row>
    <row r="46" spans="1:8" ht="7.9" customHeight="1" x14ac:dyDescent="0.25">
      <c r="A46" s="8"/>
      <c r="C46" s="25"/>
      <c r="D46" s="25"/>
      <c r="E46" s="25"/>
      <c r="F46" s="25"/>
      <c r="G46" s="13"/>
      <c r="H46" s="14"/>
    </row>
    <row r="47" spans="1:8" ht="19.899999999999999" customHeight="1" x14ac:dyDescent="0.25">
      <c r="A47" s="15" t="s">
        <v>10</v>
      </c>
      <c r="G47" s="37"/>
    </row>
    <row r="48" spans="1:8" ht="7.9" customHeight="1" x14ac:dyDescent="0.25"/>
    <row r="49" spans="1:10" ht="19.899999999999999" customHeight="1" x14ac:dyDescent="0.25">
      <c r="A49" s="26" t="s">
        <v>5</v>
      </c>
      <c r="G49" s="37">
        <f>ROUND((G44+H44)*G47,2)</f>
        <v>0</v>
      </c>
    </row>
    <row r="51" spans="1:10" x14ac:dyDescent="0.25">
      <c r="A51" s="8" t="s">
        <v>4</v>
      </c>
      <c r="C51" s="53" t="s">
        <v>54</v>
      </c>
      <c r="D51" s="53"/>
      <c r="E51" s="53"/>
      <c r="F51" s="53"/>
      <c r="H51" s="53"/>
      <c r="I51" s="53"/>
      <c r="J51" s="53"/>
    </row>
    <row r="52" spans="1:10" x14ac:dyDescent="0.25">
      <c r="A52" s="2"/>
      <c r="H52" s="54" t="s">
        <v>26</v>
      </c>
      <c r="I52" s="54"/>
      <c r="J52" s="54"/>
    </row>
    <row r="54" spans="1:10" x14ac:dyDescent="0.25">
      <c r="A54" s="6" t="s">
        <v>6</v>
      </c>
    </row>
    <row r="55" spans="1:10" x14ac:dyDescent="0.25">
      <c r="A55" s="7" t="s">
        <v>9</v>
      </c>
    </row>
  </sheetData>
  <sheetProtection sheet="1" objects="1" scenarios="1"/>
  <protectedRanges>
    <protectedRange sqref="G47" name="Naknada_prijevoza"/>
    <protectedRange sqref="H51" name="Potpis"/>
    <protectedRange sqref="C51" name="Datum"/>
    <protectedRange sqref="D11:F41" name="Potvrdni okvir"/>
  </protectedRanges>
  <mergeCells count="15">
    <mergeCell ref="B44:C44"/>
    <mergeCell ref="C45:F45"/>
    <mergeCell ref="C51:F51"/>
    <mergeCell ref="H51:J51"/>
    <mergeCell ref="H52:J52"/>
    <mergeCell ref="A1:H1"/>
    <mergeCell ref="C2:H2"/>
    <mergeCell ref="C3:H3"/>
    <mergeCell ref="C4:H4"/>
    <mergeCell ref="A6:I6"/>
    <mergeCell ref="B9:B10"/>
    <mergeCell ref="C9:C10"/>
    <mergeCell ref="D9:D10"/>
    <mergeCell ref="E9:E10"/>
    <mergeCell ref="F9:F10"/>
  </mergeCells>
  <conditionalFormatting sqref="C11:C41">
    <cfRule type="expression" dxfId="5" priority="1">
      <formula>WEEKDAY(B11)=1</formula>
    </cfRule>
    <cfRule type="expression" dxfId="4" priority="2">
      <formula>WEEKDAY(B11)=7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3</xdr:col>
                    <xdr:colOff>95250</xdr:colOff>
                    <xdr:row>10</xdr:row>
                    <xdr:rowOff>47625</xdr:rowOff>
                  </from>
                  <to>
                    <xdr:col>3</xdr:col>
                    <xdr:colOff>295275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3</xdr:col>
                    <xdr:colOff>95250</xdr:colOff>
                    <xdr:row>11</xdr:row>
                    <xdr:rowOff>47625</xdr:rowOff>
                  </from>
                  <to>
                    <xdr:col>3</xdr:col>
                    <xdr:colOff>295275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3</xdr:col>
                    <xdr:colOff>95250</xdr:colOff>
                    <xdr:row>12</xdr:row>
                    <xdr:rowOff>47625</xdr:rowOff>
                  </from>
                  <to>
                    <xdr:col>3</xdr:col>
                    <xdr:colOff>295275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3</xdr:col>
                    <xdr:colOff>95250</xdr:colOff>
                    <xdr:row>13</xdr:row>
                    <xdr:rowOff>47625</xdr:rowOff>
                  </from>
                  <to>
                    <xdr:col>3</xdr:col>
                    <xdr:colOff>295275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3</xdr:col>
                    <xdr:colOff>95250</xdr:colOff>
                    <xdr:row>16</xdr:row>
                    <xdr:rowOff>47625</xdr:rowOff>
                  </from>
                  <to>
                    <xdr:col>3</xdr:col>
                    <xdr:colOff>295275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3</xdr:col>
                    <xdr:colOff>95250</xdr:colOff>
                    <xdr:row>18</xdr:row>
                    <xdr:rowOff>47625</xdr:rowOff>
                  </from>
                  <to>
                    <xdr:col>3</xdr:col>
                    <xdr:colOff>295275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3</xdr:col>
                    <xdr:colOff>95250</xdr:colOff>
                    <xdr:row>19</xdr:row>
                    <xdr:rowOff>47625</xdr:rowOff>
                  </from>
                  <to>
                    <xdr:col>3</xdr:col>
                    <xdr:colOff>295275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3</xdr:col>
                    <xdr:colOff>95250</xdr:colOff>
                    <xdr:row>20</xdr:row>
                    <xdr:rowOff>47625</xdr:rowOff>
                  </from>
                  <to>
                    <xdr:col>3</xdr:col>
                    <xdr:colOff>295275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3</xdr:col>
                    <xdr:colOff>95250</xdr:colOff>
                    <xdr:row>21</xdr:row>
                    <xdr:rowOff>47625</xdr:rowOff>
                  </from>
                  <to>
                    <xdr:col>3</xdr:col>
                    <xdr:colOff>295275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3</xdr:col>
                    <xdr:colOff>95250</xdr:colOff>
                    <xdr:row>22</xdr:row>
                    <xdr:rowOff>47625</xdr:rowOff>
                  </from>
                  <to>
                    <xdr:col>3</xdr:col>
                    <xdr:colOff>295275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3</xdr:col>
                    <xdr:colOff>95250</xdr:colOff>
                    <xdr:row>23</xdr:row>
                    <xdr:rowOff>47625</xdr:rowOff>
                  </from>
                  <to>
                    <xdr:col>3</xdr:col>
                    <xdr:colOff>295275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3</xdr:col>
                    <xdr:colOff>95250</xdr:colOff>
                    <xdr:row>24</xdr:row>
                    <xdr:rowOff>47625</xdr:rowOff>
                  </from>
                  <to>
                    <xdr:col>3</xdr:col>
                    <xdr:colOff>295275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25</xdr:row>
                    <xdr:rowOff>47625</xdr:rowOff>
                  </from>
                  <to>
                    <xdr:col>3</xdr:col>
                    <xdr:colOff>295275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3</xdr:col>
                    <xdr:colOff>95250</xdr:colOff>
                    <xdr:row>26</xdr:row>
                    <xdr:rowOff>47625</xdr:rowOff>
                  </from>
                  <to>
                    <xdr:col>3</xdr:col>
                    <xdr:colOff>295275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3</xdr:col>
                    <xdr:colOff>95250</xdr:colOff>
                    <xdr:row>27</xdr:row>
                    <xdr:rowOff>47625</xdr:rowOff>
                  </from>
                  <to>
                    <xdr:col>3</xdr:col>
                    <xdr:colOff>295275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3</xdr:col>
                    <xdr:colOff>95250</xdr:colOff>
                    <xdr:row>28</xdr:row>
                    <xdr:rowOff>47625</xdr:rowOff>
                  </from>
                  <to>
                    <xdr:col>3</xdr:col>
                    <xdr:colOff>295275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3</xdr:col>
                    <xdr:colOff>95250</xdr:colOff>
                    <xdr:row>29</xdr:row>
                    <xdr:rowOff>47625</xdr:rowOff>
                  </from>
                  <to>
                    <xdr:col>3</xdr:col>
                    <xdr:colOff>295275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>
                  <from>
                    <xdr:col>3</xdr:col>
                    <xdr:colOff>95250</xdr:colOff>
                    <xdr:row>30</xdr:row>
                    <xdr:rowOff>47625</xdr:rowOff>
                  </from>
                  <to>
                    <xdr:col>3</xdr:col>
                    <xdr:colOff>295275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>
                  <from>
                    <xdr:col>3</xdr:col>
                    <xdr:colOff>95250</xdr:colOff>
                    <xdr:row>31</xdr:row>
                    <xdr:rowOff>47625</xdr:rowOff>
                  </from>
                  <to>
                    <xdr:col>3</xdr:col>
                    <xdr:colOff>295275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 moveWithCells="1">
                  <from>
                    <xdr:col>3</xdr:col>
                    <xdr:colOff>95250</xdr:colOff>
                    <xdr:row>32</xdr:row>
                    <xdr:rowOff>47625</xdr:rowOff>
                  </from>
                  <to>
                    <xdr:col>3</xdr:col>
                    <xdr:colOff>295275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Fill="0" autoLine="0" autoPict="0">
                <anchor moveWithCells="1">
                  <from>
                    <xdr:col>3</xdr:col>
                    <xdr:colOff>95250</xdr:colOff>
                    <xdr:row>33</xdr:row>
                    <xdr:rowOff>47625</xdr:rowOff>
                  </from>
                  <to>
                    <xdr:col>3</xdr:col>
                    <xdr:colOff>295275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defaultSize="0" autoFill="0" autoLine="0" autoPict="0">
                <anchor moveWithCells="1">
                  <from>
                    <xdr:col>3</xdr:col>
                    <xdr:colOff>95250</xdr:colOff>
                    <xdr:row>34</xdr:row>
                    <xdr:rowOff>47625</xdr:rowOff>
                  </from>
                  <to>
                    <xdr:col>3</xdr:col>
                    <xdr:colOff>295275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Check Box 23">
              <controlPr defaultSize="0" autoFill="0" autoLine="0" autoPict="0">
                <anchor moveWithCells="1">
                  <from>
                    <xdr:col>3</xdr:col>
                    <xdr:colOff>95250</xdr:colOff>
                    <xdr:row>35</xdr:row>
                    <xdr:rowOff>47625</xdr:rowOff>
                  </from>
                  <to>
                    <xdr:col>3</xdr:col>
                    <xdr:colOff>295275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7" name="Check Box 24">
              <controlPr defaultSize="0" autoFill="0" autoLine="0" autoPict="0">
                <anchor moveWithCells="1">
                  <from>
                    <xdr:col>3</xdr:col>
                    <xdr:colOff>95250</xdr:colOff>
                    <xdr:row>36</xdr:row>
                    <xdr:rowOff>47625</xdr:rowOff>
                  </from>
                  <to>
                    <xdr:col>3</xdr:col>
                    <xdr:colOff>295275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8" name="Check Box 25">
              <controlPr defaultSize="0" autoFill="0" autoLine="0" autoPict="0">
                <anchor moveWithCells="1">
                  <from>
                    <xdr:col>3</xdr:col>
                    <xdr:colOff>95250</xdr:colOff>
                    <xdr:row>37</xdr:row>
                    <xdr:rowOff>47625</xdr:rowOff>
                  </from>
                  <to>
                    <xdr:col>3</xdr:col>
                    <xdr:colOff>295275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9" name="Check Box 26">
              <controlPr defaultSize="0" autoFill="0" autoLine="0" autoPict="0">
                <anchor moveWithCells="1">
                  <from>
                    <xdr:col>3</xdr:col>
                    <xdr:colOff>95250</xdr:colOff>
                    <xdr:row>38</xdr:row>
                    <xdr:rowOff>47625</xdr:rowOff>
                  </from>
                  <to>
                    <xdr:col>3</xdr:col>
                    <xdr:colOff>295275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0" name="Check Box 27">
              <controlPr defaultSize="0" autoFill="0" autoLine="0" autoPict="0">
                <anchor moveWithCells="1">
                  <from>
                    <xdr:col>3</xdr:col>
                    <xdr:colOff>95250</xdr:colOff>
                    <xdr:row>39</xdr:row>
                    <xdr:rowOff>47625</xdr:rowOff>
                  </from>
                  <to>
                    <xdr:col>3</xdr:col>
                    <xdr:colOff>295275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1" name="Check Box 28">
              <controlPr defaultSize="0" autoFill="0" autoLine="0" autoPict="0">
                <anchor moveWithCells="1">
                  <from>
                    <xdr:col>3</xdr:col>
                    <xdr:colOff>95250</xdr:colOff>
                    <xdr:row>40</xdr:row>
                    <xdr:rowOff>47625</xdr:rowOff>
                  </from>
                  <to>
                    <xdr:col>3</xdr:col>
                    <xdr:colOff>295275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2" name="Check Box 29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47625</xdr:rowOff>
                  </from>
                  <to>
                    <xdr:col>3</xdr:col>
                    <xdr:colOff>295275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3" name="Check Box 30">
              <controlPr defaultSize="0" autoFill="0" autoLine="0" autoPict="0">
                <anchor moveWithCells="1">
                  <from>
                    <xdr:col>3</xdr:col>
                    <xdr:colOff>95250</xdr:colOff>
                    <xdr:row>15</xdr:row>
                    <xdr:rowOff>47625</xdr:rowOff>
                  </from>
                  <to>
                    <xdr:col>3</xdr:col>
                    <xdr:colOff>295275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4" name="Check Box 31">
              <controlPr defaultSize="0" autoFill="0" autoLine="0" autoPict="0">
                <anchor moveWithCells="1">
                  <from>
                    <xdr:col>3</xdr:col>
                    <xdr:colOff>95250</xdr:colOff>
                    <xdr:row>17</xdr:row>
                    <xdr:rowOff>47625</xdr:rowOff>
                  </from>
                  <to>
                    <xdr:col>3</xdr:col>
                    <xdr:colOff>295275</xdr:colOff>
                    <xdr:row>17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zoomScaleNormal="100" workbookViewId="0">
      <selection activeCell="G40" sqref="G40:H40"/>
    </sheetView>
  </sheetViews>
  <sheetFormatPr defaultRowHeight="15" x14ac:dyDescent="0.25"/>
  <cols>
    <col min="1" max="1" width="12.42578125" customWidth="1"/>
    <col min="2" max="2" width="12.28515625" style="9" customWidth="1"/>
    <col min="3" max="3" width="9" bestFit="1" customWidth="1"/>
    <col min="4" max="4" width="6.85546875" bestFit="1" customWidth="1"/>
    <col min="5" max="5" width="5.85546875" hidden="1" customWidth="1"/>
    <col min="6" max="6" width="5.42578125" hidden="1" customWidth="1"/>
    <col min="7" max="8" width="15.7109375" customWidth="1"/>
  </cols>
  <sheetData>
    <row r="1" spans="1:10" ht="15" customHeight="1" x14ac:dyDescent="0.25">
      <c r="A1" s="46" t="str">
        <f>PODACI!B3</f>
        <v>OSNOVNA ŠKOLA DRENJE</v>
      </c>
      <c r="B1" s="46"/>
      <c r="C1" s="46"/>
      <c r="D1" s="46"/>
      <c r="E1" s="46"/>
      <c r="F1" s="46"/>
      <c r="G1" s="46"/>
      <c r="H1" s="46"/>
    </row>
    <row r="2" spans="1:10" ht="20.100000000000001" customHeight="1" x14ac:dyDescent="0.3">
      <c r="A2" s="1" t="str">
        <f>PODACI!A4</f>
        <v>IME I PREZIME</v>
      </c>
      <c r="C2" s="47" t="str">
        <f>PODACI!B4</f>
        <v>MARIJA HORVAT</v>
      </c>
      <c r="D2" s="47"/>
      <c r="E2" s="47"/>
      <c r="F2" s="47"/>
      <c r="G2" s="47"/>
      <c r="H2" s="47"/>
    </row>
    <row r="3" spans="1:10" ht="20.100000000000001" customHeight="1" x14ac:dyDescent="0.25">
      <c r="A3" s="1" t="str">
        <f>PODACI!A6</f>
        <v>ADRESA RADA</v>
      </c>
      <c r="C3" s="48" t="str">
        <f>PODACI!B6</f>
        <v>Ljudevita Gaja 28, Drenje</v>
      </c>
      <c r="D3" s="48"/>
      <c r="E3" s="48"/>
      <c r="F3" s="48"/>
      <c r="G3" s="48"/>
      <c r="H3" s="48"/>
    </row>
    <row r="4" spans="1:10" ht="20.100000000000001" customHeight="1" x14ac:dyDescent="0.25">
      <c r="A4" s="1" t="str">
        <f>PODACI!A7</f>
        <v>ADRESA STANOVANJA</v>
      </c>
      <c r="C4" s="48" t="str">
        <f>PODACI!B7</f>
        <v>Republike Hrvatske 1, OSIJEK</v>
      </c>
      <c r="D4" s="48"/>
      <c r="E4" s="48"/>
      <c r="F4" s="48"/>
      <c r="G4" s="48"/>
      <c r="H4" s="48"/>
    </row>
    <row r="6" spans="1:10" x14ac:dyDescent="0.25">
      <c r="A6" s="49" t="str">
        <f>PODACI!B2</f>
        <v>IZVJEŠĆE O PRIJEĐENOJ UDALJENOSTI PRI DOLASKU NA POSAO I ODLASKU S POSLA</v>
      </c>
      <c r="B6" s="49"/>
      <c r="C6" s="49"/>
      <c r="D6" s="49"/>
      <c r="E6" s="49"/>
      <c r="F6" s="49"/>
      <c r="G6" s="49"/>
      <c r="H6" s="49"/>
      <c r="I6" s="49"/>
      <c r="J6" s="25"/>
    </row>
    <row r="7" spans="1:10" ht="15.75" x14ac:dyDescent="0.25">
      <c r="A7" s="16"/>
      <c r="B7" s="21" t="s">
        <v>22</v>
      </c>
      <c r="C7" s="16">
        <f>PODACI!B5</f>
        <v>2026</v>
      </c>
      <c r="D7" s="16"/>
      <c r="E7" s="16"/>
      <c r="F7" s="16"/>
      <c r="G7" s="16"/>
      <c r="H7" s="16"/>
      <c r="I7" s="16"/>
    </row>
    <row r="8" spans="1:10" ht="15.75" x14ac:dyDescent="0.25">
      <c r="B8" s="21" t="s">
        <v>23</v>
      </c>
      <c r="C8" s="19">
        <v>11</v>
      </c>
      <c r="D8" s="29"/>
      <c r="E8" s="29"/>
      <c r="F8" s="29"/>
    </row>
    <row r="9" spans="1:10" ht="38.25" x14ac:dyDescent="0.25">
      <c r="B9" s="42" t="s">
        <v>1</v>
      </c>
      <c r="C9" s="42" t="s">
        <v>2</v>
      </c>
      <c r="D9" s="44" t="s">
        <v>27</v>
      </c>
      <c r="E9" s="44" t="s">
        <v>24</v>
      </c>
      <c r="F9" s="44" t="s">
        <v>25</v>
      </c>
      <c r="G9" s="27" t="s">
        <v>7</v>
      </c>
      <c r="H9" s="30" t="s">
        <v>8</v>
      </c>
    </row>
    <row r="10" spans="1:10" ht="15.75" thickBot="1" x14ac:dyDescent="0.3">
      <c r="B10" s="43"/>
      <c r="C10" s="43"/>
      <c r="D10" s="45"/>
      <c r="E10" s="45"/>
      <c r="F10" s="45"/>
      <c r="G10" s="33">
        <f>PODACI!B8</f>
        <v>50</v>
      </c>
      <c r="H10" s="34">
        <f>PODACI!B9</f>
        <v>50</v>
      </c>
    </row>
    <row r="11" spans="1:10" ht="15.75" thickTop="1" x14ac:dyDescent="0.25">
      <c r="B11" s="10">
        <f>VALUE(1&amp;"."&amp;C8&amp;"."&amp;C7)</f>
        <v>46327</v>
      </c>
      <c r="C11" s="36">
        <f>B11</f>
        <v>46327</v>
      </c>
      <c r="D11" s="31"/>
      <c r="E11" s="31" t="b">
        <v>0</v>
      </c>
      <c r="F11" s="31">
        <f>IF(E11,1,0)</f>
        <v>0</v>
      </c>
      <c r="G11" s="39" t="s">
        <v>37</v>
      </c>
      <c r="H11" s="35"/>
      <c r="I11" s="20"/>
    </row>
    <row r="12" spans="1:10" x14ac:dyDescent="0.25">
      <c r="B12" s="10">
        <f>B11+1</f>
        <v>46328</v>
      </c>
      <c r="C12" s="36">
        <f t="shared" ref="C12:C40" si="0">B12</f>
        <v>46328</v>
      </c>
      <c r="D12" s="31"/>
      <c r="E12" s="32" t="b">
        <v>1</v>
      </c>
      <c r="F12" s="31">
        <f t="shared" ref="F12:F40" si="1">IF(E12,1,0)</f>
        <v>1</v>
      </c>
      <c r="G12" s="35">
        <f t="shared" ref="G12:G40" si="2">$F12*$G$10</f>
        <v>50</v>
      </c>
      <c r="H12" s="35">
        <f t="shared" ref="H12:H40" si="3">$F12*$H$10</f>
        <v>50</v>
      </c>
    </row>
    <row r="13" spans="1:10" x14ac:dyDescent="0.25">
      <c r="B13" s="10">
        <f t="shared" ref="B13:B15" si="4">B12+1</f>
        <v>46329</v>
      </c>
      <c r="C13" s="36">
        <f t="shared" si="0"/>
        <v>46329</v>
      </c>
      <c r="D13" s="31"/>
      <c r="E13" s="32" t="b">
        <v>1</v>
      </c>
      <c r="F13" s="31">
        <f t="shared" si="1"/>
        <v>1</v>
      </c>
      <c r="G13" s="35">
        <f t="shared" si="2"/>
        <v>50</v>
      </c>
      <c r="H13" s="35">
        <f t="shared" si="3"/>
        <v>50</v>
      </c>
    </row>
    <row r="14" spans="1:10" x14ac:dyDescent="0.25">
      <c r="B14" s="10">
        <f t="shared" si="4"/>
        <v>46330</v>
      </c>
      <c r="C14" s="36">
        <f t="shared" si="0"/>
        <v>46330</v>
      </c>
      <c r="D14" s="31"/>
      <c r="E14" s="32" t="b">
        <v>1</v>
      </c>
      <c r="F14" s="31">
        <f t="shared" si="1"/>
        <v>1</v>
      </c>
      <c r="G14" s="35">
        <f t="shared" si="2"/>
        <v>50</v>
      </c>
      <c r="H14" s="35">
        <f t="shared" si="3"/>
        <v>50</v>
      </c>
    </row>
    <row r="15" spans="1:10" x14ac:dyDescent="0.25">
      <c r="B15" s="10">
        <f t="shared" si="4"/>
        <v>46331</v>
      </c>
      <c r="C15" s="36">
        <f t="shared" si="0"/>
        <v>46331</v>
      </c>
      <c r="D15" s="31"/>
      <c r="E15" s="32" t="b">
        <v>1</v>
      </c>
      <c r="F15" s="31">
        <f t="shared" si="1"/>
        <v>1</v>
      </c>
      <c r="G15" s="35">
        <f t="shared" si="2"/>
        <v>50</v>
      </c>
      <c r="H15" s="35">
        <f t="shared" si="3"/>
        <v>50</v>
      </c>
    </row>
    <row r="16" spans="1:10" x14ac:dyDescent="0.25">
      <c r="B16" s="10">
        <f>B15+1</f>
        <v>46332</v>
      </c>
      <c r="C16" s="36">
        <f t="shared" si="0"/>
        <v>46332</v>
      </c>
      <c r="D16" s="31"/>
      <c r="E16" s="31" t="b">
        <v>1</v>
      </c>
      <c r="F16" s="31">
        <f t="shared" si="1"/>
        <v>1</v>
      </c>
      <c r="G16" s="35">
        <f t="shared" si="2"/>
        <v>50</v>
      </c>
      <c r="H16" s="35">
        <f t="shared" si="3"/>
        <v>50</v>
      </c>
    </row>
    <row r="17" spans="2:8" x14ac:dyDescent="0.25">
      <c r="B17" s="10">
        <f>B16+1</f>
        <v>46333</v>
      </c>
      <c r="C17" s="36">
        <f t="shared" si="0"/>
        <v>46333</v>
      </c>
      <c r="D17" s="31"/>
      <c r="E17" s="32" t="b">
        <v>0</v>
      </c>
      <c r="F17" s="31">
        <f t="shared" si="1"/>
        <v>0</v>
      </c>
      <c r="G17" s="35"/>
      <c r="H17" s="35"/>
    </row>
    <row r="18" spans="2:8" x14ac:dyDescent="0.25">
      <c r="B18" s="10">
        <f t="shared" ref="B18:B40" si="5">B17+1</f>
        <v>46334</v>
      </c>
      <c r="C18" s="36">
        <f t="shared" si="0"/>
        <v>46334</v>
      </c>
      <c r="D18" s="31"/>
      <c r="E18" s="32" t="b">
        <v>0</v>
      </c>
      <c r="F18" s="31">
        <f t="shared" si="1"/>
        <v>0</v>
      </c>
      <c r="G18" s="35"/>
      <c r="H18" s="35"/>
    </row>
    <row r="19" spans="2:8" x14ac:dyDescent="0.25">
      <c r="B19" s="10">
        <f t="shared" si="5"/>
        <v>46335</v>
      </c>
      <c r="C19" s="36">
        <f t="shared" si="0"/>
        <v>46335</v>
      </c>
      <c r="D19" s="31"/>
      <c r="E19" s="32" t="b">
        <v>1</v>
      </c>
      <c r="F19" s="31">
        <f t="shared" si="1"/>
        <v>1</v>
      </c>
      <c r="G19" s="35">
        <f t="shared" si="2"/>
        <v>50</v>
      </c>
      <c r="H19" s="35">
        <f t="shared" si="3"/>
        <v>50</v>
      </c>
    </row>
    <row r="20" spans="2:8" x14ac:dyDescent="0.25">
      <c r="B20" s="10">
        <f t="shared" si="5"/>
        <v>46336</v>
      </c>
      <c r="C20" s="36">
        <f t="shared" si="0"/>
        <v>46336</v>
      </c>
      <c r="D20" s="31"/>
      <c r="E20" s="32" t="b">
        <v>1</v>
      </c>
      <c r="F20" s="31">
        <f t="shared" si="1"/>
        <v>1</v>
      </c>
      <c r="G20" s="35">
        <f t="shared" si="2"/>
        <v>50</v>
      </c>
      <c r="H20" s="35">
        <f t="shared" si="3"/>
        <v>50</v>
      </c>
    </row>
    <row r="21" spans="2:8" x14ac:dyDescent="0.25">
      <c r="B21" s="10">
        <f t="shared" si="5"/>
        <v>46337</v>
      </c>
      <c r="C21" s="36">
        <f t="shared" si="0"/>
        <v>46337</v>
      </c>
      <c r="D21" s="31"/>
      <c r="E21" s="32" t="b">
        <v>1</v>
      </c>
      <c r="F21" s="31">
        <f t="shared" si="1"/>
        <v>1</v>
      </c>
      <c r="G21" s="35">
        <f t="shared" si="2"/>
        <v>50</v>
      </c>
      <c r="H21" s="35">
        <f t="shared" si="3"/>
        <v>50</v>
      </c>
    </row>
    <row r="22" spans="2:8" x14ac:dyDescent="0.25">
      <c r="B22" s="10">
        <f t="shared" si="5"/>
        <v>46338</v>
      </c>
      <c r="C22" s="36">
        <f t="shared" si="0"/>
        <v>46338</v>
      </c>
      <c r="D22" s="31"/>
      <c r="E22" s="32" t="b">
        <v>1</v>
      </c>
      <c r="F22" s="31">
        <f t="shared" si="1"/>
        <v>1</v>
      </c>
      <c r="G22" s="35">
        <f t="shared" si="2"/>
        <v>50</v>
      </c>
      <c r="H22" s="35">
        <f t="shared" si="3"/>
        <v>50</v>
      </c>
    </row>
    <row r="23" spans="2:8" x14ac:dyDescent="0.25">
      <c r="B23" s="10">
        <f t="shared" si="5"/>
        <v>46339</v>
      </c>
      <c r="C23" s="36">
        <f t="shared" si="0"/>
        <v>46339</v>
      </c>
      <c r="D23" s="31"/>
      <c r="E23" s="32" t="b">
        <v>1</v>
      </c>
      <c r="F23" s="31">
        <f t="shared" si="1"/>
        <v>1</v>
      </c>
      <c r="G23" s="35">
        <f t="shared" si="2"/>
        <v>50</v>
      </c>
      <c r="H23" s="35">
        <f t="shared" si="3"/>
        <v>50</v>
      </c>
    </row>
    <row r="24" spans="2:8" x14ac:dyDescent="0.25">
      <c r="B24" s="10">
        <f t="shared" si="5"/>
        <v>46340</v>
      </c>
      <c r="C24" s="36">
        <f t="shared" si="0"/>
        <v>46340</v>
      </c>
      <c r="D24" s="31"/>
      <c r="E24" s="32" t="b">
        <v>0</v>
      </c>
      <c r="F24" s="31">
        <f t="shared" si="1"/>
        <v>0</v>
      </c>
      <c r="G24" s="35"/>
      <c r="H24" s="35"/>
    </row>
    <row r="25" spans="2:8" x14ac:dyDescent="0.25">
      <c r="B25" s="10">
        <f t="shared" si="5"/>
        <v>46341</v>
      </c>
      <c r="C25" s="36">
        <f t="shared" si="0"/>
        <v>46341</v>
      </c>
      <c r="D25" s="31"/>
      <c r="E25" s="32" t="b">
        <v>0</v>
      </c>
      <c r="F25" s="31">
        <f t="shared" si="1"/>
        <v>0</v>
      </c>
      <c r="G25" s="35"/>
      <c r="H25" s="35"/>
    </row>
    <row r="26" spans="2:8" x14ac:dyDescent="0.25">
      <c r="B26" s="10">
        <f t="shared" si="5"/>
        <v>46342</v>
      </c>
      <c r="C26" s="36">
        <f t="shared" si="0"/>
        <v>46342</v>
      </c>
      <c r="D26" s="31"/>
      <c r="E26" s="32" t="b">
        <v>1</v>
      </c>
      <c r="F26" s="31">
        <f t="shared" si="1"/>
        <v>1</v>
      </c>
      <c r="G26" s="35">
        <f t="shared" si="2"/>
        <v>50</v>
      </c>
      <c r="H26" s="35">
        <f t="shared" si="3"/>
        <v>50</v>
      </c>
    </row>
    <row r="27" spans="2:8" x14ac:dyDescent="0.25">
      <c r="B27" s="10">
        <f t="shared" si="5"/>
        <v>46343</v>
      </c>
      <c r="C27" s="36">
        <f t="shared" si="0"/>
        <v>46343</v>
      </c>
      <c r="D27" s="31"/>
      <c r="E27" s="32" t="b">
        <v>1</v>
      </c>
      <c r="F27" s="31">
        <f t="shared" si="1"/>
        <v>1</v>
      </c>
      <c r="G27" s="35">
        <f t="shared" si="2"/>
        <v>50</v>
      </c>
      <c r="H27" s="35">
        <f t="shared" si="3"/>
        <v>50</v>
      </c>
    </row>
    <row r="28" spans="2:8" x14ac:dyDescent="0.25">
      <c r="B28" s="10">
        <f t="shared" si="5"/>
        <v>46344</v>
      </c>
      <c r="C28" s="36">
        <f t="shared" si="0"/>
        <v>46344</v>
      </c>
      <c r="D28" s="31"/>
      <c r="E28" s="32" t="b">
        <v>0</v>
      </c>
      <c r="F28" s="31">
        <f t="shared" si="1"/>
        <v>0</v>
      </c>
      <c r="G28" s="40" t="s">
        <v>40</v>
      </c>
      <c r="H28" s="35"/>
    </row>
    <row r="29" spans="2:8" x14ac:dyDescent="0.25">
      <c r="B29" s="10">
        <f t="shared" si="5"/>
        <v>46345</v>
      </c>
      <c r="C29" s="36">
        <f t="shared" si="0"/>
        <v>46345</v>
      </c>
      <c r="D29" s="31"/>
      <c r="E29" s="32" t="b">
        <v>1</v>
      </c>
      <c r="F29" s="31">
        <f t="shared" si="1"/>
        <v>1</v>
      </c>
      <c r="G29" s="35">
        <f t="shared" si="2"/>
        <v>50</v>
      </c>
      <c r="H29" s="35">
        <f t="shared" si="3"/>
        <v>50</v>
      </c>
    </row>
    <row r="30" spans="2:8" x14ac:dyDescent="0.25">
      <c r="B30" s="10">
        <f t="shared" si="5"/>
        <v>46346</v>
      </c>
      <c r="C30" s="36">
        <f t="shared" si="0"/>
        <v>46346</v>
      </c>
      <c r="D30" s="31"/>
      <c r="E30" s="32" t="b">
        <v>1</v>
      </c>
      <c r="F30" s="31">
        <f t="shared" si="1"/>
        <v>1</v>
      </c>
      <c r="G30" s="35">
        <f t="shared" si="2"/>
        <v>50</v>
      </c>
      <c r="H30" s="35">
        <f t="shared" si="3"/>
        <v>50</v>
      </c>
    </row>
    <row r="31" spans="2:8" x14ac:dyDescent="0.25">
      <c r="B31" s="10">
        <f t="shared" si="5"/>
        <v>46347</v>
      </c>
      <c r="C31" s="36">
        <f t="shared" si="0"/>
        <v>46347</v>
      </c>
      <c r="D31" s="31"/>
      <c r="E31" s="32" t="b">
        <v>0</v>
      </c>
      <c r="F31" s="31">
        <f t="shared" si="1"/>
        <v>0</v>
      </c>
      <c r="G31" s="35"/>
      <c r="H31" s="35"/>
    </row>
    <row r="32" spans="2:8" x14ac:dyDescent="0.25">
      <c r="B32" s="10">
        <f t="shared" si="5"/>
        <v>46348</v>
      </c>
      <c r="C32" s="36">
        <f t="shared" si="0"/>
        <v>46348</v>
      </c>
      <c r="D32" s="31"/>
      <c r="E32" s="32" t="b">
        <v>0</v>
      </c>
      <c r="F32" s="31">
        <f t="shared" si="1"/>
        <v>0</v>
      </c>
      <c r="G32" s="35"/>
      <c r="H32" s="35"/>
    </row>
    <row r="33" spans="1:8" x14ac:dyDescent="0.25">
      <c r="B33" s="10">
        <f t="shared" si="5"/>
        <v>46349</v>
      </c>
      <c r="C33" s="36">
        <f t="shared" si="0"/>
        <v>46349</v>
      </c>
      <c r="D33" s="31"/>
      <c r="E33" s="32" t="b">
        <v>1</v>
      </c>
      <c r="F33" s="31">
        <f t="shared" si="1"/>
        <v>1</v>
      </c>
      <c r="G33" s="35">
        <f t="shared" si="2"/>
        <v>50</v>
      </c>
      <c r="H33" s="35">
        <f t="shared" si="3"/>
        <v>50</v>
      </c>
    </row>
    <row r="34" spans="1:8" x14ac:dyDescent="0.25">
      <c r="B34" s="10">
        <f t="shared" si="5"/>
        <v>46350</v>
      </c>
      <c r="C34" s="36">
        <f t="shared" si="0"/>
        <v>46350</v>
      </c>
      <c r="D34" s="31"/>
      <c r="E34" s="32" t="b">
        <v>1</v>
      </c>
      <c r="F34" s="31">
        <f t="shared" si="1"/>
        <v>1</v>
      </c>
      <c r="G34" s="35">
        <f t="shared" si="2"/>
        <v>50</v>
      </c>
      <c r="H34" s="35">
        <f t="shared" si="3"/>
        <v>50</v>
      </c>
    </row>
    <row r="35" spans="1:8" x14ac:dyDescent="0.25">
      <c r="B35" s="10">
        <f t="shared" si="5"/>
        <v>46351</v>
      </c>
      <c r="C35" s="36">
        <f t="shared" si="0"/>
        <v>46351</v>
      </c>
      <c r="D35" s="31"/>
      <c r="E35" s="32" t="b">
        <v>1</v>
      </c>
      <c r="F35" s="31">
        <f t="shared" si="1"/>
        <v>1</v>
      </c>
      <c r="G35" s="35">
        <f t="shared" si="2"/>
        <v>50</v>
      </c>
      <c r="H35" s="35">
        <f t="shared" si="3"/>
        <v>50</v>
      </c>
    </row>
    <row r="36" spans="1:8" x14ac:dyDescent="0.25">
      <c r="B36" s="10">
        <f t="shared" si="5"/>
        <v>46352</v>
      </c>
      <c r="C36" s="36">
        <f t="shared" si="0"/>
        <v>46352</v>
      </c>
      <c r="D36" s="31"/>
      <c r="E36" s="32" t="b">
        <v>1</v>
      </c>
      <c r="F36" s="31">
        <f t="shared" si="1"/>
        <v>1</v>
      </c>
      <c r="G36" s="35">
        <f t="shared" si="2"/>
        <v>50</v>
      </c>
      <c r="H36" s="35">
        <f t="shared" si="3"/>
        <v>50</v>
      </c>
    </row>
    <row r="37" spans="1:8" x14ac:dyDescent="0.25">
      <c r="B37" s="10">
        <f t="shared" si="5"/>
        <v>46353</v>
      </c>
      <c r="C37" s="36">
        <f t="shared" si="0"/>
        <v>46353</v>
      </c>
      <c r="D37" s="31"/>
      <c r="E37" s="32" t="b">
        <v>1</v>
      </c>
      <c r="F37" s="31">
        <f t="shared" si="1"/>
        <v>1</v>
      </c>
      <c r="G37" s="35">
        <f t="shared" si="2"/>
        <v>50</v>
      </c>
      <c r="H37" s="35">
        <f t="shared" si="3"/>
        <v>50</v>
      </c>
    </row>
    <row r="38" spans="1:8" x14ac:dyDescent="0.25">
      <c r="B38" s="10">
        <f t="shared" si="5"/>
        <v>46354</v>
      </c>
      <c r="C38" s="36">
        <f t="shared" si="0"/>
        <v>46354</v>
      </c>
      <c r="D38" s="31"/>
      <c r="E38" s="32" t="b">
        <v>0</v>
      </c>
      <c r="F38" s="31">
        <f t="shared" si="1"/>
        <v>0</v>
      </c>
      <c r="G38" s="35"/>
      <c r="H38" s="35"/>
    </row>
    <row r="39" spans="1:8" x14ac:dyDescent="0.25">
      <c r="B39" s="10">
        <f t="shared" si="5"/>
        <v>46355</v>
      </c>
      <c r="C39" s="36">
        <f t="shared" si="0"/>
        <v>46355</v>
      </c>
      <c r="D39" s="31"/>
      <c r="E39" s="32" t="b">
        <v>0</v>
      </c>
      <c r="F39" s="31">
        <f t="shared" si="1"/>
        <v>0</v>
      </c>
      <c r="G39" s="35"/>
      <c r="H39" s="35"/>
    </row>
    <row r="40" spans="1:8" x14ac:dyDescent="0.25">
      <c r="B40" s="10">
        <f t="shared" si="5"/>
        <v>46356</v>
      </c>
      <c r="C40" s="36">
        <f t="shared" si="0"/>
        <v>46356</v>
      </c>
      <c r="D40" s="31"/>
      <c r="E40" s="32" t="b">
        <v>1</v>
      </c>
      <c r="F40" s="31">
        <f t="shared" si="1"/>
        <v>1</v>
      </c>
      <c r="G40" s="35">
        <f t="shared" si="2"/>
        <v>50</v>
      </c>
      <c r="H40" s="35">
        <f t="shared" si="3"/>
        <v>50</v>
      </c>
    </row>
    <row r="41" spans="1:8" x14ac:dyDescent="0.25">
      <c r="B41" s="10"/>
      <c r="C41" s="10"/>
      <c r="D41" s="31"/>
      <c r="E41" s="32" t="b">
        <v>1</v>
      </c>
      <c r="F41" s="31"/>
      <c r="G41" s="35"/>
      <c r="H41" s="35"/>
    </row>
    <row r="42" spans="1:8" ht="15.75" thickBot="1" x14ac:dyDescent="0.3">
      <c r="B42" s="11"/>
      <c r="C42" s="3"/>
      <c r="D42" s="3"/>
      <c r="E42" s="3"/>
      <c r="F42" s="3"/>
      <c r="G42" s="3"/>
      <c r="H42" s="3"/>
    </row>
    <row r="43" spans="1:8" x14ac:dyDescent="0.25">
      <c r="B43" s="12"/>
      <c r="C43" s="4"/>
      <c r="D43" s="4"/>
      <c r="E43" s="4"/>
      <c r="F43" s="4"/>
      <c r="G43" s="5">
        <v>1</v>
      </c>
      <c r="H43" s="5">
        <v>2</v>
      </c>
    </row>
    <row r="44" spans="1:8" x14ac:dyDescent="0.25">
      <c r="B44" s="50" t="s">
        <v>3</v>
      </c>
      <c r="C44" s="51"/>
      <c r="D44" s="18">
        <f>F44</f>
        <v>20</v>
      </c>
      <c r="E44" s="18"/>
      <c r="F44" s="18">
        <f>SUM(F11:F42)</f>
        <v>20</v>
      </c>
      <c r="G44" s="28">
        <f>SUM(G11:G41)</f>
        <v>1000</v>
      </c>
      <c r="H44" s="28">
        <f>SUM(H11:H41)</f>
        <v>1000</v>
      </c>
    </row>
    <row r="45" spans="1:8" ht="24.95" customHeight="1" x14ac:dyDescent="0.25">
      <c r="A45" s="8"/>
      <c r="C45" s="52"/>
      <c r="D45" s="52"/>
      <c r="E45" s="52"/>
      <c r="F45" s="52"/>
      <c r="G45" s="23"/>
      <c r="H45" s="24"/>
    </row>
    <row r="46" spans="1:8" ht="7.9" customHeight="1" x14ac:dyDescent="0.25">
      <c r="A46" s="8"/>
      <c r="C46" s="25"/>
      <c r="D46" s="25"/>
      <c r="E46" s="25"/>
      <c r="F46" s="25"/>
      <c r="G46" s="13"/>
      <c r="H46" s="14"/>
    </row>
    <row r="47" spans="1:8" ht="19.899999999999999" customHeight="1" x14ac:dyDescent="0.25">
      <c r="A47" s="15" t="s">
        <v>10</v>
      </c>
      <c r="G47" s="37"/>
    </row>
    <row r="48" spans="1:8" ht="7.9" customHeight="1" x14ac:dyDescent="0.25"/>
    <row r="49" spans="1:10" ht="19.899999999999999" customHeight="1" x14ac:dyDescent="0.25">
      <c r="A49" s="26" t="s">
        <v>5</v>
      </c>
      <c r="G49" s="37">
        <f>ROUND((G44+H44)*G47,2)</f>
        <v>0</v>
      </c>
    </row>
    <row r="51" spans="1:10" x14ac:dyDescent="0.25">
      <c r="A51" s="8" t="s">
        <v>4</v>
      </c>
      <c r="C51" s="53" t="s">
        <v>55</v>
      </c>
      <c r="D51" s="53"/>
      <c r="E51" s="53"/>
      <c r="F51" s="53"/>
      <c r="H51" s="53"/>
      <c r="I51" s="53"/>
      <c r="J51" s="53"/>
    </row>
    <row r="52" spans="1:10" x14ac:dyDescent="0.25">
      <c r="A52" s="2"/>
      <c r="H52" s="54" t="s">
        <v>26</v>
      </c>
      <c r="I52" s="54"/>
      <c r="J52" s="54"/>
    </row>
    <row r="54" spans="1:10" x14ac:dyDescent="0.25">
      <c r="A54" s="6" t="s">
        <v>6</v>
      </c>
    </row>
    <row r="55" spans="1:10" x14ac:dyDescent="0.25">
      <c r="A55" s="7" t="s">
        <v>9</v>
      </c>
    </row>
  </sheetData>
  <sheetProtection sheet="1" objects="1" scenarios="1"/>
  <protectedRanges>
    <protectedRange sqref="G47" name="Naknada_prijevoza"/>
    <protectedRange sqref="H51" name="Potpis"/>
    <protectedRange sqref="C51" name="Datum"/>
    <protectedRange sqref="D11:F41" name="Potvrdni okvir"/>
  </protectedRanges>
  <mergeCells count="15">
    <mergeCell ref="B44:C44"/>
    <mergeCell ref="C45:F45"/>
    <mergeCell ref="C51:F51"/>
    <mergeCell ref="H51:J51"/>
    <mergeCell ref="H52:J52"/>
    <mergeCell ref="A1:H1"/>
    <mergeCell ref="C2:H2"/>
    <mergeCell ref="C3:H3"/>
    <mergeCell ref="C4:H4"/>
    <mergeCell ref="A6:I6"/>
    <mergeCell ref="B9:B10"/>
    <mergeCell ref="C9:C10"/>
    <mergeCell ref="D9:D10"/>
    <mergeCell ref="E9:E10"/>
    <mergeCell ref="F9:F10"/>
  </mergeCells>
  <conditionalFormatting sqref="C11:C40">
    <cfRule type="expression" dxfId="3" priority="1">
      <formula>WEEKDAY(B11)=1</formula>
    </cfRule>
    <cfRule type="expression" dxfId="2" priority="2">
      <formula>WEEKDAY(B11)=7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3</xdr:col>
                    <xdr:colOff>95250</xdr:colOff>
                    <xdr:row>10</xdr:row>
                    <xdr:rowOff>47625</xdr:rowOff>
                  </from>
                  <to>
                    <xdr:col>3</xdr:col>
                    <xdr:colOff>295275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3</xdr:col>
                    <xdr:colOff>95250</xdr:colOff>
                    <xdr:row>11</xdr:row>
                    <xdr:rowOff>47625</xdr:rowOff>
                  </from>
                  <to>
                    <xdr:col>3</xdr:col>
                    <xdr:colOff>295275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3</xdr:col>
                    <xdr:colOff>95250</xdr:colOff>
                    <xdr:row>12</xdr:row>
                    <xdr:rowOff>47625</xdr:rowOff>
                  </from>
                  <to>
                    <xdr:col>3</xdr:col>
                    <xdr:colOff>295275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3</xdr:col>
                    <xdr:colOff>95250</xdr:colOff>
                    <xdr:row>13</xdr:row>
                    <xdr:rowOff>47625</xdr:rowOff>
                  </from>
                  <to>
                    <xdr:col>3</xdr:col>
                    <xdr:colOff>295275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3</xdr:col>
                    <xdr:colOff>95250</xdr:colOff>
                    <xdr:row>16</xdr:row>
                    <xdr:rowOff>47625</xdr:rowOff>
                  </from>
                  <to>
                    <xdr:col>3</xdr:col>
                    <xdr:colOff>295275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3</xdr:col>
                    <xdr:colOff>95250</xdr:colOff>
                    <xdr:row>18</xdr:row>
                    <xdr:rowOff>47625</xdr:rowOff>
                  </from>
                  <to>
                    <xdr:col>3</xdr:col>
                    <xdr:colOff>295275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3</xdr:col>
                    <xdr:colOff>95250</xdr:colOff>
                    <xdr:row>19</xdr:row>
                    <xdr:rowOff>47625</xdr:rowOff>
                  </from>
                  <to>
                    <xdr:col>3</xdr:col>
                    <xdr:colOff>295275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3</xdr:col>
                    <xdr:colOff>95250</xdr:colOff>
                    <xdr:row>20</xdr:row>
                    <xdr:rowOff>47625</xdr:rowOff>
                  </from>
                  <to>
                    <xdr:col>3</xdr:col>
                    <xdr:colOff>295275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3</xdr:col>
                    <xdr:colOff>95250</xdr:colOff>
                    <xdr:row>21</xdr:row>
                    <xdr:rowOff>47625</xdr:rowOff>
                  </from>
                  <to>
                    <xdr:col>3</xdr:col>
                    <xdr:colOff>295275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3</xdr:col>
                    <xdr:colOff>95250</xdr:colOff>
                    <xdr:row>22</xdr:row>
                    <xdr:rowOff>47625</xdr:rowOff>
                  </from>
                  <to>
                    <xdr:col>3</xdr:col>
                    <xdr:colOff>295275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3</xdr:col>
                    <xdr:colOff>95250</xdr:colOff>
                    <xdr:row>23</xdr:row>
                    <xdr:rowOff>47625</xdr:rowOff>
                  </from>
                  <to>
                    <xdr:col>3</xdr:col>
                    <xdr:colOff>295275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>
                <anchor moveWithCells="1">
                  <from>
                    <xdr:col>3</xdr:col>
                    <xdr:colOff>95250</xdr:colOff>
                    <xdr:row>24</xdr:row>
                    <xdr:rowOff>47625</xdr:rowOff>
                  </from>
                  <to>
                    <xdr:col>3</xdr:col>
                    <xdr:colOff>295275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25</xdr:row>
                    <xdr:rowOff>47625</xdr:rowOff>
                  </from>
                  <to>
                    <xdr:col>3</xdr:col>
                    <xdr:colOff>295275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Fill="0" autoLine="0" autoPict="0">
                <anchor moveWithCells="1">
                  <from>
                    <xdr:col>3</xdr:col>
                    <xdr:colOff>95250</xdr:colOff>
                    <xdr:row>26</xdr:row>
                    <xdr:rowOff>47625</xdr:rowOff>
                  </from>
                  <to>
                    <xdr:col>3</xdr:col>
                    <xdr:colOff>295275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Fill="0" autoLine="0" autoPict="0">
                <anchor moveWithCells="1">
                  <from>
                    <xdr:col>3</xdr:col>
                    <xdr:colOff>95250</xdr:colOff>
                    <xdr:row>27</xdr:row>
                    <xdr:rowOff>47625</xdr:rowOff>
                  </from>
                  <to>
                    <xdr:col>3</xdr:col>
                    <xdr:colOff>295275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Fill="0" autoLine="0" autoPict="0">
                <anchor moveWithCells="1">
                  <from>
                    <xdr:col>3</xdr:col>
                    <xdr:colOff>95250</xdr:colOff>
                    <xdr:row>28</xdr:row>
                    <xdr:rowOff>47625</xdr:rowOff>
                  </from>
                  <to>
                    <xdr:col>3</xdr:col>
                    <xdr:colOff>295275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Fill="0" autoLine="0" autoPict="0">
                <anchor moveWithCells="1">
                  <from>
                    <xdr:col>3</xdr:col>
                    <xdr:colOff>95250</xdr:colOff>
                    <xdr:row>29</xdr:row>
                    <xdr:rowOff>47625</xdr:rowOff>
                  </from>
                  <to>
                    <xdr:col>3</xdr:col>
                    <xdr:colOff>295275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defaultSize="0" autoFill="0" autoLine="0" autoPict="0">
                <anchor moveWithCells="1">
                  <from>
                    <xdr:col>3</xdr:col>
                    <xdr:colOff>95250</xdr:colOff>
                    <xdr:row>30</xdr:row>
                    <xdr:rowOff>47625</xdr:rowOff>
                  </from>
                  <to>
                    <xdr:col>3</xdr:col>
                    <xdr:colOff>295275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defaultSize="0" autoFill="0" autoLine="0" autoPict="0">
                <anchor moveWithCells="1">
                  <from>
                    <xdr:col>3</xdr:col>
                    <xdr:colOff>95250</xdr:colOff>
                    <xdr:row>31</xdr:row>
                    <xdr:rowOff>47625</xdr:rowOff>
                  </from>
                  <to>
                    <xdr:col>3</xdr:col>
                    <xdr:colOff>295275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defaultSize="0" autoFill="0" autoLine="0" autoPict="0">
                <anchor moveWithCells="1">
                  <from>
                    <xdr:col>3</xdr:col>
                    <xdr:colOff>95250</xdr:colOff>
                    <xdr:row>32</xdr:row>
                    <xdr:rowOff>47625</xdr:rowOff>
                  </from>
                  <to>
                    <xdr:col>3</xdr:col>
                    <xdr:colOff>295275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Check Box 21">
              <controlPr defaultSize="0" autoFill="0" autoLine="0" autoPict="0">
                <anchor moveWithCells="1">
                  <from>
                    <xdr:col>3</xdr:col>
                    <xdr:colOff>95250</xdr:colOff>
                    <xdr:row>33</xdr:row>
                    <xdr:rowOff>47625</xdr:rowOff>
                  </from>
                  <to>
                    <xdr:col>3</xdr:col>
                    <xdr:colOff>295275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Check Box 22">
              <controlPr defaultSize="0" autoFill="0" autoLine="0" autoPict="0">
                <anchor moveWithCells="1">
                  <from>
                    <xdr:col>3</xdr:col>
                    <xdr:colOff>95250</xdr:colOff>
                    <xdr:row>34</xdr:row>
                    <xdr:rowOff>47625</xdr:rowOff>
                  </from>
                  <to>
                    <xdr:col>3</xdr:col>
                    <xdr:colOff>295275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6" name="Check Box 23">
              <controlPr defaultSize="0" autoFill="0" autoLine="0" autoPict="0">
                <anchor moveWithCells="1">
                  <from>
                    <xdr:col>3</xdr:col>
                    <xdr:colOff>95250</xdr:colOff>
                    <xdr:row>35</xdr:row>
                    <xdr:rowOff>47625</xdr:rowOff>
                  </from>
                  <to>
                    <xdr:col>3</xdr:col>
                    <xdr:colOff>295275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7" name="Check Box 24">
              <controlPr defaultSize="0" autoFill="0" autoLine="0" autoPict="0">
                <anchor moveWithCells="1">
                  <from>
                    <xdr:col>3</xdr:col>
                    <xdr:colOff>95250</xdr:colOff>
                    <xdr:row>36</xdr:row>
                    <xdr:rowOff>47625</xdr:rowOff>
                  </from>
                  <to>
                    <xdr:col>3</xdr:col>
                    <xdr:colOff>295275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8" name="Check Box 25">
              <controlPr defaultSize="0" autoFill="0" autoLine="0" autoPict="0">
                <anchor moveWithCells="1">
                  <from>
                    <xdr:col>3</xdr:col>
                    <xdr:colOff>95250</xdr:colOff>
                    <xdr:row>37</xdr:row>
                    <xdr:rowOff>47625</xdr:rowOff>
                  </from>
                  <to>
                    <xdr:col>3</xdr:col>
                    <xdr:colOff>295275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9" name="Check Box 26">
              <controlPr defaultSize="0" autoFill="0" autoLine="0" autoPict="0">
                <anchor moveWithCells="1">
                  <from>
                    <xdr:col>3</xdr:col>
                    <xdr:colOff>95250</xdr:colOff>
                    <xdr:row>38</xdr:row>
                    <xdr:rowOff>47625</xdr:rowOff>
                  </from>
                  <to>
                    <xdr:col>3</xdr:col>
                    <xdr:colOff>295275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30" name="Check Box 27">
              <controlPr defaultSize="0" autoFill="0" autoLine="0" autoPict="0">
                <anchor moveWithCells="1">
                  <from>
                    <xdr:col>3</xdr:col>
                    <xdr:colOff>95250</xdr:colOff>
                    <xdr:row>39</xdr:row>
                    <xdr:rowOff>47625</xdr:rowOff>
                  </from>
                  <to>
                    <xdr:col>3</xdr:col>
                    <xdr:colOff>295275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1" name="Check Box 28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47625</xdr:rowOff>
                  </from>
                  <to>
                    <xdr:col>3</xdr:col>
                    <xdr:colOff>295275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2" name="Check Box 29">
              <controlPr defaultSize="0" autoFill="0" autoLine="0" autoPict="0">
                <anchor moveWithCells="1">
                  <from>
                    <xdr:col>3</xdr:col>
                    <xdr:colOff>95250</xdr:colOff>
                    <xdr:row>15</xdr:row>
                    <xdr:rowOff>47625</xdr:rowOff>
                  </from>
                  <to>
                    <xdr:col>3</xdr:col>
                    <xdr:colOff>295275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3" name="Check Box 30">
              <controlPr defaultSize="0" autoFill="0" autoLine="0" autoPict="0">
                <anchor moveWithCells="1">
                  <from>
                    <xdr:col>3</xdr:col>
                    <xdr:colOff>95250</xdr:colOff>
                    <xdr:row>17</xdr:row>
                    <xdr:rowOff>47625</xdr:rowOff>
                  </from>
                  <to>
                    <xdr:col>3</xdr:col>
                    <xdr:colOff>295275</xdr:colOff>
                    <xdr:row>17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zoomScaleNormal="100" workbookViewId="0">
      <selection activeCell="C2" sqref="C2:H2"/>
    </sheetView>
  </sheetViews>
  <sheetFormatPr defaultRowHeight="15" x14ac:dyDescent="0.25"/>
  <cols>
    <col min="1" max="1" width="12.42578125" customWidth="1"/>
    <col min="2" max="2" width="12.28515625" style="9" customWidth="1"/>
    <col min="3" max="3" width="9" bestFit="1" customWidth="1"/>
    <col min="4" max="4" width="6.85546875" bestFit="1" customWidth="1"/>
    <col min="5" max="5" width="5.85546875" hidden="1" customWidth="1"/>
    <col min="6" max="6" width="5.42578125" hidden="1" customWidth="1"/>
    <col min="7" max="8" width="15.7109375" customWidth="1"/>
  </cols>
  <sheetData>
    <row r="1" spans="1:10" ht="15" customHeight="1" x14ac:dyDescent="0.25">
      <c r="A1" s="46" t="str">
        <f>PODACI!B3</f>
        <v>OSNOVNA ŠKOLA DRENJE</v>
      </c>
      <c r="B1" s="46"/>
      <c r="C1" s="46"/>
      <c r="D1" s="46"/>
      <c r="E1" s="46"/>
      <c r="F1" s="46"/>
      <c r="G1" s="46"/>
      <c r="H1" s="46"/>
    </row>
    <row r="2" spans="1:10" ht="20.100000000000001" customHeight="1" x14ac:dyDescent="0.3">
      <c r="A2" s="1" t="str">
        <f>PODACI!A4</f>
        <v>IME I PREZIME</v>
      </c>
      <c r="C2" s="47" t="str">
        <f>PODACI!B4</f>
        <v>MARIJA HORVAT</v>
      </c>
      <c r="D2" s="47"/>
      <c r="E2" s="47"/>
      <c r="F2" s="47"/>
      <c r="G2" s="47"/>
      <c r="H2" s="47"/>
    </row>
    <row r="3" spans="1:10" ht="20.100000000000001" customHeight="1" x14ac:dyDescent="0.25">
      <c r="A3" s="1" t="str">
        <f>PODACI!A6</f>
        <v>ADRESA RADA</v>
      </c>
      <c r="C3" s="48" t="str">
        <f>PODACI!B6</f>
        <v>Ljudevita Gaja 28, Drenje</v>
      </c>
      <c r="D3" s="48"/>
      <c r="E3" s="48"/>
      <c r="F3" s="48"/>
      <c r="G3" s="48"/>
      <c r="H3" s="48"/>
    </row>
    <row r="4" spans="1:10" ht="20.100000000000001" customHeight="1" x14ac:dyDescent="0.25">
      <c r="A4" s="1" t="str">
        <f>PODACI!A7</f>
        <v>ADRESA STANOVANJA</v>
      </c>
      <c r="C4" s="48" t="str">
        <f>PODACI!B7</f>
        <v>Republike Hrvatske 1, OSIJEK</v>
      </c>
      <c r="D4" s="48"/>
      <c r="E4" s="48"/>
      <c r="F4" s="48"/>
      <c r="G4" s="48"/>
      <c r="H4" s="48"/>
    </row>
    <row r="6" spans="1:10" x14ac:dyDescent="0.25">
      <c r="A6" s="49" t="str">
        <f>PODACI!B2</f>
        <v>IZVJEŠĆE O PRIJEĐENOJ UDALJENOSTI PRI DOLASKU NA POSAO I ODLASKU S POSLA</v>
      </c>
      <c r="B6" s="49"/>
      <c r="C6" s="49"/>
      <c r="D6" s="49"/>
      <c r="E6" s="49"/>
      <c r="F6" s="49"/>
      <c r="G6" s="49"/>
      <c r="H6" s="49"/>
      <c r="I6" s="49"/>
      <c r="J6" s="25"/>
    </row>
    <row r="7" spans="1:10" ht="15.75" x14ac:dyDescent="0.25">
      <c r="A7" s="16"/>
      <c r="B7" s="21" t="s">
        <v>22</v>
      </c>
      <c r="C7" s="16">
        <f>PODACI!B5</f>
        <v>2026</v>
      </c>
      <c r="D7" s="16"/>
      <c r="E7" s="16"/>
      <c r="F7" s="16"/>
      <c r="G7" s="16"/>
      <c r="H7" s="16"/>
      <c r="I7" s="16"/>
    </row>
    <row r="8" spans="1:10" ht="15.75" x14ac:dyDescent="0.25">
      <c r="B8" s="21" t="s">
        <v>23</v>
      </c>
      <c r="C8" s="19">
        <v>12</v>
      </c>
      <c r="D8" s="29"/>
      <c r="E8" s="29"/>
      <c r="F8" s="29"/>
    </row>
    <row r="9" spans="1:10" ht="38.25" x14ac:dyDescent="0.25">
      <c r="B9" s="42" t="s">
        <v>1</v>
      </c>
      <c r="C9" s="42" t="s">
        <v>2</v>
      </c>
      <c r="D9" s="44" t="s">
        <v>27</v>
      </c>
      <c r="E9" s="44" t="s">
        <v>24</v>
      </c>
      <c r="F9" s="44" t="s">
        <v>25</v>
      </c>
      <c r="G9" s="27" t="s">
        <v>7</v>
      </c>
      <c r="H9" s="30" t="s">
        <v>8</v>
      </c>
    </row>
    <row r="10" spans="1:10" ht="15.75" thickBot="1" x14ac:dyDescent="0.3">
      <c r="B10" s="43"/>
      <c r="C10" s="43"/>
      <c r="D10" s="45"/>
      <c r="E10" s="45"/>
      <c r="F10" s="45"/>
      <c r="G10" s="33">
        <f>PODACI!B8</f>
        <v>50</v>
      </c>
      <c r="H10" s="34">
        <f>PODACI!B9</f>
        <v>50</v>
      </c>
    </row>
    <row r="11" spans="1:10" ht="15.75" thickTop="1" x14ac:dyDescent="0.25">
      <c r="B11" s="10">
        <f>VALUE(1&amp;"."&amp;C8&amp;"."&amp;C7)</f>
        <v>46357</v>
      </c>
      <c r="C11" s="36">
        <f>B11</f>
        <v>46357</v>
      </c>
      <c r="D11" s="31"/>
      <c r="E11" s="31" t="b">
        <v>1</v>
      </c>
      <c r="F11" s="31">
        <f>IF(E11,1,0)</f>
        <v>1</v>
      </c>
      <c r="G11" s="35">
        <f t="shared" ref="G11:G41" si="0">$F11*$G$10</f>
        <v>50</v>
      </c>
      <c r="H11" s="35">
        <f t="shared" ref="H11:H41" si="1">$F11*$H$10</f>
        <v>50</v>
      </c>
      <c r="I11" s="20"/>
    </row>
    <row r="12" spans="1:10" x14ac:dyDescent="0.25">
      <c r="B12" s="10">
        <f>B11+1</f>
        <v>46358</v>
      </c>
      <c r="C12" s="36">
        <f t="shared" ref="C12:C41" si="2">B12</f>
        <v>46358</v>
      </c>
      <c r="D12" s="31"/>
      <c r="E12" s="32" t="b">
        <v>1</v>
      </c>
      <c r="F12" s="31">
        <f t="shared" ref="F12:F41" si="3">IF(E12,1,0)</f>
        <v>1</v>
      </c>
      <c r="G12" s="35">
        <f t="shared" si="0"/>
        <v>50</v>
      </c>
      <c r="H12" s="35">
        <f t="shared" si="1"/>
        <v>50</v>
      </c>
    </row>
    <row r="13" spans="1:10" x14ac:dyDescent="0.25">
      <c r="B13" s="10">
        <f t="shared" ref="B13:B15" si="4">B12+1</f>
        <v>46359</v>
      </c>
      <c r="C13" s="36">
        <f t="shared" si="2"/>
        <v>46359</v>
      </c>
      <c r="D13" s="31"/>
      <c r="E13" s="32" t="b">
        <v>1</v>
      </c>
      <c r="F13" s="31">
        <f t="shared" si="3"/>
        <v>1</v>
      </c>
      <c r="G13" s="35">
        <f t="shared" si="0"/>
        <v>50</v>
      </c>
      <c r="H13" s="35">
        <f t="shared" si="1"/>
        <v>50</v>
      </c>
    </row>
    <row r="14" spans="1:10" x14ac:dyDescent="0.25">
      <c r="B14" s="10">
        <f t="shared" si="4"/>
        <v>46360</v>
      </c>
      <c r="C14" s="36">
        <f t="shared" si="2"/>
        <v>46360</v>
      </c>
      <c r="D14" s="31"/>
      <c r="E14" s="32" t="b">
        <v>1</v>
      </c>
      <c r="F14" s="31">
        <f t="shared" si="3"/>
        <v>1</v>
      </c>
      <c r="G14" s="35">
        <f t="shared" si="0"/>
        <v>50</v>
      </c>
      <c r="H14" s="35">
        <f t="shared" si="1"/>
        <v>50</v>
      </c>
    </row>
    <row r="15" spans="1:10" x14ac:dyDescent="0.25">
      <c r="B15" s="10">
        <f t="shared" si="4"/>
        <v>46361</v>
      </c>
      <c r="C15" s="36">
        <f t="shared" si="2"/>
        <v>46361</v>
      </c>
      <c r="D15" s="31"/>
      <c r="E15" s="32" t="b">
        <v>0</v>
      </c>
      <c r="F15" s="31">
        <f t="shared" si="3"/>
        <v>0</v>
      </c>
      <c r="G15" s="35"/>
      <c r="H15" s="35"/>
    </row>
    <row r="16" spans="1:10" x14ac:dyDescent="0.25">
      <c r="B16" s="10">
        <f>B15+1</f>
        <v>46362</v>
      </c>
      <c r="C16" s="36">
        <f t="shared" si="2"/>
        <v>46362</v>
      </c>
      <c r="D16" s="31"/>
      <c r="E16" s="31" t="b">
        <v>0</v>
      </c>
      <c r="F16" s="31">
        <f t="shared" si="3"/>
        <v>0</v>
      </c>
      <c r="G16" s="35"/>
      <c r="H16" s="35"/>
    </row>
    <row r="17" spans="2:8" x14ac:dyDescent="0.25">
      <c r="B17" s="10">
        <f>B16+1</f>
        <v>46363</v>
      </c>
      <c r="C17" s="36">
        <f t="shared" si="2"/>
        <v>46363</v>
      </c>
      <c r="D17" s="31"/>
      <c r="E17" s="32" t="b">
        <v>1</v>
      </c>
      <c r="F17" s="31">
        <f t="shared" si="3"/>
        <v>1</v>
      </c>
      <c r="G17" s="35">
        <f t="shared" si="0"/>
        <v>50</v>
      </c>
      <c r="H17" s="35">
        <f t="shared" si="1"/>
        <v>50</v>
      </c>
    </row>
    <row r="18" spans="2:8" x14ac:dyDescent="0.25">
      <c r="B18" s="10">
        <f t="shared" ref="B18:B41" si="5">B17+1</f>
        <v>46364</v>
      </c>
      <c r="C18" s="36">
        <f t="shared" si="2"/>
        <v>46364</v>
      </c>
      <c r="D18" s="31"/>
      <c r="E18" s="32" t="b">
        <v>1</v>
      </c>
      <c r="F18" s="31">
        <f t="shared" si="3"/>
        <v>1</v>
      </c>
      <c r="G18" s="35">
        <f t="shared" si="0"/>
        <v>50</v>
      </c>
      <c r="H18" s="35">
        <f t="shared" si="1"/>
        <v>50</v>
      </c>
    </row>
    <row r="19" spans="2:8" x14ac:dyDescent="0.25">
      <c r="B19" s="10">
        <f t="shared" si="5"/>
        <v>46365</v>
      </c>
      <c r="C19" s="36">
        <f t="shared" si="2"/>
        <v>46365</v>
      </c>
      <c r="D19" s="31"/>
      <c r="E19" s="32" t="b">
        <v>1</v>
      </c>
      <c r="F19" s="31">
        <f t="shared" si="3"/>
        <v>1</v>
      </c>
      <c r="G19" s="35">
        <f t="shared" si="0"/>
        <v>50</v>
      </c>
      <c r="H19" s="35">
        <f t="shared" si="1"/>
        <v>50</v>
      </c>
    </row>
    <row r="20" spans="2:8" x14ac:dyDescent="0.25">
      <c r="B20" s="10">
        <f t="shared" si="5"/>
        <v>46366</v>
      </c>
      <c r="C20" s="36">
        <f t="shared" si="2"/>
        <v>46366</v>
      </c>
      <c r="D20" s="31"/>
      <c r="E20" s="32" t="b">
        <v>1</v>
      </c>
      <c r="F20" s="31">
        <f t="shared" si="3"/>
        <v>1</v>
      </c>
      <c r="G20" s="35">
        <f t="shared" si="0"/>
        <v>50</v>
      </c>
      <c r="H20" s="35">
        <f t="shared" si="1"/>
        <v>50</v>
      </c>
    </row>
    <row r="21" spans="2:8" x14ac:dyDescent="0.25">
      <c r="B21" s="10">
        <f t="shared" si="5"/>
        <v>46367</v>
      </c>
      <c r="C21" s="36">
        <f t="shared" si="2"/>
        <v>46367</v>
      </c>
      <c r="D21" s="31"/>
      <c r="E21" s="32" t="b">
        <v>1</v>
      </c>
      <c r="F21" s="31">
        <f t="shared" si="3"/>
        <v>1</v>
      </c>
      <c r="G21" s="35">
        <f t="shared" si="0"/>
        <v>50</v>
      </c>
      <c r="H21" s="35">
        <f t="shared" si="1"/>
        <v>50</v>
      </c>
    </row>
    <row r="22" spans="2:8" x14ac:dyDescent="0.25">
      <c r="B22" s="10">
        <f t="shared" si="5"/>
        <v>46368</v>
      </c>
      <c r="C22" s="36">
        <f t="shared" si="2"/>
        <v>46368</v>
      </c>
      <c r="D22" s="31"/>
      <c r="E22" s="32" t="b">
        <v>0</v>
      </c>
      <c r="F22" s="31">
        <f t="shared" si="3"/>
        <v>0</v>
      </c>
      <c r="G22" s="35"/>
      <c r="H22" s="35"/>
    </row>
    <row r="23" spans="2:8" x14ac:dyDescent="0.25">
      <c r="B23" s="10">
        <f t="shared" si="5"/>
        <v>46369</v>
      </c>
      <c r="C23" s="36">
        <f t="shared" si="2"/>
        <v>46369</v>
      </c>
      <c r="D23" s="31"/>
      <c r="E23" s="32" t="b">
        <v>0</v>
      </c>
      <c r="F23" s="31">
        <f t="shared" si="3"/>
        <v>0</v>
      </c>
      <c r="G23" s="35"/>
      <c r="H23" s="35"/>
    </row>
    <row r="24" spans="2:8" x14ac:dyDescent="0.25">
      <c r="B24" s="10">
        <f t="shared" si="5"/>
        <v>46370</v>
      </c>
      <c r="C24" s="36">
        <f t="shared" si="2"/>
        <v>46370</v>
      </c>
      <c r="D24" s="31"/>
      <c r="E24" s="32" t="b">
        <v>1</v>
      </c>
      <c r="F24" s="31">
        <f t="shared" si="3"/>
        <v>1</v>
      </c>
      <c r="G24" s="35">
        <f t="shared" si="0"/>
        <v>50</v>
      </c>
      <c r="H24" s="35">
        <f t="shared" si="1"/>
        <v>50</v>
      </c>
    </row>
    <row r="25" spans="2:8" x14ac:dyDescent="0.25">
      <c r="B25" s="10">
        <f t="shared" si="5"/>
        <v>46371</v>
      </c>
      <c r="C25" s="36">
        <f t="shared" si="2"/>
        <v>46371</v>
      </c>
      <c r="D25" s="31"/>
      <c r="E25" s="32" t="b">
        <v>1</v>
      </c>
      <c r="F25" s="31">
        <f t="shared" si="3"/>
        <v>1</v>
      </c>
      <c r="G25" s="35">
        <f t="shared" si="0"/>
        <v>50</v>
      </c>
      <c r="H25" s="35">
        <f t="shared" si="1"/>
        <v>50</v>
      </c>
    </row>
    <row r="26" spans="2:8" x14ac:dyDescent="0.25">
      <c r="B26" s="10">
        <f t="shared" si="5"/>
        <v>46372</v>
      </c>
      <c r="C26" s="36">
        <f t="shared" si="2"/>
        <v>46372</v>
      </c>
      <c r="D26" s="31"/>
      <c r="E26" s="32" t="b">
        <v>1</v>
      </c>
      <c r="F26" s="31">
        <f t="shared" si="3"/>
        <v>1</v>
      </c>
      <c r="G26" s="35">
        <f t="shared" si="0"/>
        <v>50</v>
      </c>
      <c r="H26" s="35">
        <f t="shared" si="1"/>
        <v>50</v>
      </c>
    </row>
    <row r="27" spans="2:8" x14ac:dyDescent="0.25">
      <c r="B27" s="10">
        <f t="shared" si="5"/>
        <v>46373</v>
      </c>
      <c r="C27" s="36">
        <f t="shared" si="2"/>
        <v>46373</v>
      </c>
      <c r="D27" s="31"/>
      <c r="E27" s="32" t="b">
        <v>1</v>
      </c>
      <c r="F27" s="31">
        <f t="shared" si="3"/>
        <v>1</v>
      </c>
      <c r="G27" s="35">
        <f t="shared" si="0"/>
        <v>50</v>
      </c>
      <c r="H27" s="35">
        <f t="shared" si="1"/>
        <v>50</v>
      </c>
    </row>
    <row r="28" spans="2:8" x14ac:dyDescent="0.25">
      <c r="B28" s="10">
        <f t="shared" si="5"/>
        <v>46374</v>
      </c>
      <c r="C28" s="36">
        <f t="shared" si="2"/>
        <v>46374</v>
      </c>
      <c r="D28" s="31"/>
      <c r="E28" s="32" t="b">
        <v>1</v>
      </c>
      <c r="F28" s="31">
        <f t="shared" si="3"/>
        <v>1</v>
      </c>
      <c r="G28" s="35">
        <f t="shared" si="0"/>
        <v>50</v>
      </c>
      <c r="H28" s="35">
        <f t="shared" si="1"/>
        <v>50</v>
      </c>
    </row>
    <row r="29" spans="2:8" x14ac:dyDescent="0.25">
      <c r="B29" s="10">
        <f t="shared" si="5"/>
        <v>46375</v>
      </c>
      <c r="C29" s="36">
        <f t="shared" si="2"/>
        <v>46375</v>
      </c>
      <c r="D29" s="31"/>
      <c r="E29" s="32" t="b">
        <v>0</v>
      </c>
      <c r="F29" s="31">
        <f t="shared" si="3"/>
        <v>0</v>
      </c>
      <c r="G29" s="35"/>
      <c r="H29" s="35"/>
    </row>
    <row r="30" spans="2:8" x14ac:dyDescent="0.25">
      <c r="B30" s="10">
        <f t="shared" si="5"/>
        <v>46376</v>
      </c>
      <c r="C30" s="36">
        <f t="shared" si="2"/>
        <v>46376</v>
      </c>
      <c r="D30" s="31"/>
      <c r="E30" s="32" t="b">
        <v>0</v>
      </c>
      <c r="F30" s="31">
        <f t="shared" si="3"/>
        <v>0</v>
      </c>
      <c r="G30" s="35"/>
      <c r="H30" s="35"/>
    </row>
    <row r="31" spans="2:8" x14ac:dyDescent="0.25">
      <c r="B31" s="10">
        <f t="shared" si="5"/>
        <v>46377</v>
      </c>
      <c r="C31" s="36">
        <f t="shared" si="2"/>
        <v>46377</v>
      </c>
      <c r="D31" s="31"/>
      <c r="E31" s="32" t="b">
        <v>1</v>
      </c>
      <c r="F31" s="31">
        <f t="shared" si="3"/>
        <v>1</v>
      </c>
      <c r="G31" s="35">
        <f t="shared" si="0"/>
        <v>50</v>
      </c>
      <c r="H31" s="35">
        <f t="shared" si="1"/>
        <v>50</v>
      </c>
    </row>
    <row r="32" spans="2:8" x14ac:dyDescent="0.25">
      <c r="B32" s="10">
        <f t="shared" si="5"/>
        <v>46378</v>
      </c>
      <c r="C32" s="36">
        <f t="shared" si="2"/>
        <v>46378</v>
      </c>
      <c r="D32" s="31"/>
      <c r="E32" s="32" t="b">
        <v>1</v>
      </c>
      <c r="F32" s="31">
        <f t="shared" si="3"/>
        <v>1</v>
      </c>
      <c r="G32" s="35">
        <f t="shared" si="0"/>
        <v>50</v>
      </c>
      <c r="H32" s="35">
        <f t="shared" si="1"/>
        <v>50</v>
      </c>
    </row>
    <row r="33" spans="1:8" x14ac:dyDescent="0.25">
      <c r="B33" s="10">
        <f t="shared" si="5"/>
        <v>46379</v>
      </c>
      <c r="C33" s="36">
        <f t="shared" si="2"/>
        <v>46379</v>
      </c>
      <c r="D33" s="31"/>
      <c r="E33" s="32" t="b">
        <v>1</v>
      </c>
      <c r="F33" s="31">
        <f t="shared" si="3"/>
        <v>1</v>
      </c>
      <c r="G33" s="35">
        <f t="shared" si="0"/>
        <v>50</v>
      </c>
      <c r="H33" s="35">
        <f t="shared" si="1"/>
        <v>50</v>
      </c>
    </row>
    <row r="34" spans="1:8" x14ac:dyDescent="0.25">
      <c r="B34" s="10">
        <f t="shared" si="5"/>
        <v>46380</v>
      </c>
      <c r="C34" s="36">
        <f t="shared" si="2"/>
        <v>46380</v>
      </c>
      <c r="D34" s="31"/>
      <c r="E34" s="32" t="b">
        <v>1</v>
      </c>
      <c r="F34" s="31">
        <f t="shared" si="3"/>
        <v>1</v>
      </c>
      <c r="G34" s="35">
        <f t="shared" si="0"/>
        <v>50</v>
      </c>
      <c r="H34" s="35">
        <f t="shared" si="1"/>
        <v>50</v>
      </c>
    </row>
    <row r="35" spans="1:8" x14ac:dyDescent="0.25">
      <c r="B35" s="10">
        <f t="shared" si="5"/>
        <v>46381</v>
      </c>
      <c r="C35" s="36">
        <f t="shared" si="2"/>
        <v>46381</v>
      </c>
      <c r="D35" s="31"/>
      <c r="E35" s="32" t="b">
        <v>0</v>
      </c>
      <c r="F35" s="31">
        <f t="shared" si="3"/>
        <v>0</v>
      </c>
      <c r="G35" s="39" t="s">
        <v>38</v>
      </c>
      <c r="H35" s="35"/>
    </row>
    <row r="36" spans="1:8" x14ac:dyDescent="0.25">
      <c r="B36" s="10">
        <f t="shared" si="5"/>
        <v>46382</v>
      </c>
      <c r="C36" s="36">
        <f t="shared" si="2"/>
        <v>46382</v>
      </c>
      <c r="D36" s="31"/>
      <c r="E36" s="32" t="b">
        <v>0</v>
      </c>
      <c r="F36" s="31">
        <f t="shared" si="3"/>
        <v>0</v>
      </c>
      <c r="G36" s="39" t="s">
        <v>39</v>
      </c>
      <c r="H36" s="35"/>
    </row>
    <row r="37" spans="1:8" x14ac:dyDescent="0.25">
      <c r="B37" s="10">
        <f t="shared" si="5"/>
        <v>46383</v>
      </c>
      <c r="C37" s="36">
        <f t="shared" si="2"/>
        <v>46383</v>
      </c>
      <c r="D37" s="31"/>
      <c r="E37" s="32" t="b">
        <v>0</v>
      </c>
      <c r="F37" s="31">
        <f t="shared" si="3"/>
        <v>0</v>
      </c>
      <c r="G37" s="35"/>
      <c r="H37" s="35"/>
    </row>
    <row r="38" spans="1:8" x14ac:dyDescent="0.25">
      <c r="B38" s="10">
        <f t="shared" si="5"/>
        <v>46384</v>
      </c>
      <c r="C38" s="36">
        <f t="shared" si="2"/>
        <v>46384</v>
      </c>
      <c r="D38" s="31"/>
      <c r="E38" s="32" t="b">
        <v>1</v>
      </c>
      <c r="F38" s="31">
        <f t="shared" si="3"/>
        <v>1</v>
      </c>
      <c r="G38" s="35">
        <f t="shared" si="0"/>
        <v>50</v>
      </c>
      <c r="H38" s="35">
        <f t="shared" si="1"/>
        <v>50</v>
      </c>
    </row>
    <row r="39" spans="1:8" x14ac:dyDescent="0.25">
      <c r="B39" s="10">
        <f t="shared" si="5"/>
        <v>46385</v>
      </c>
      <c r="C39" s="36">
        <f t="shared" si="2"/>
        <v>46385</v>
      </c>
      <c r="D39" s="31"/>
      <c r="E39" s="32" t="b">
        <v>1</v>
      </c>
      <c r="F39" s="31">
        <f t="shared" si="3"/>
        <v>1</v>
      </c>
      <c r="G39" s="35">
        <f t="shared" si="0"/>
        <v>50</v>
      </c>
      <c r="H39" s="35">
        <f t="shared" si="1"/>
        <v>50</v>
      </c>
    </row>
    <row r="40" spans="1:8" x14ac:dyDescent="0.25">
      <c r="B40" s="10">
        <f t="shared" si="5"/>
        <v>46386</v>
      </c>
      <c r="C40" s="36">
        <f t="shared" si="2"/>
        <v>46386</v>
      </c>
      <c r="D40" s="31"/>
      <c r="E40" s="32" t="b">
        <v>1</v>
      </c>
      <c r="F40" s="31">
        <f t="shared" si="3"/>
        <v>1</v>
      </c>
      <c r="G40" s="35">
        <f t="shared" si="0"/>
        <v>50</v>
      </c>
      <c r="H40" s="35">
        <f t="shared" si="1"/>
        <v>50</v>
      </c>
    </row>
    <row r="41" spans="1:8" x14ac:dyDescent="0.25">
      <c r="B41" s="10">
        <f t="shared" si="5"/>
        <v>46387</v>
      </c>
      <c r="C41" s="36">
        <f t="shared" si="2"/>
        <v>46387</v>
      </c>
      <c r="D41" s="31"/>
      <c r="E41" s="32" t="b">
        <v>1</v>
      </c>
      <c r="F41" s="31">
        <f t="shared" si="3"/>
        <v>1</v>
      </c>
      <c r="G41" s="35">
        <f t="shared" si="0"/>
        <v>50</v>
      </c>
      <c r="H41" s="35">
        <f t="shared" si="1"/>
        <v>50</v>
      </c>
    </row>
    <row r="42" spans="1:8" ht="15.75" thickBot="1" x14ac:dyDescent="0.3">
      <c r="B42" s="11"/>
      <c r="C42" s="3"/>
      <c r="D42" s="3"/>
      <c r="E42" s="3"/>
      <c r="F42" s="3"/>
      <c r="G42" s="3"/>
      <c r="H42" s="3"/>
    </row>
    <row r="43" spans="1:8" x14ac:dyDescent="0.25">
      <c r="B43" s="12"/>
      <c r="C43" s="4"/>
      <c r="D43" s="4"/>
      <c r="E43" s="4"/>
      <c r="F43" s="4"/>
      <c r="G43" s="5">
        <v>1</v>
      </c>
      <c r="H43" s="5">
        <v>2</v>
      </c>
    </row>
    <row r="44" spans="1:8" x14ac:dyDescent="0.25">
      <c r="B44" s="50" t="s">
        <v>3</v>
      </c>
      <c r="C44" s="51"/>
      <c r="D44" s="18">
        <f>F44</f>
        <v>22</v>
      </c>
      <c r="E44" s="18"/>
      <c r="F44" s="18">
        <f>SUM(F11:F42)</f>
        <v>22</v>
      </c>
      <c r="G44" s="28">
        <f>SUM(G11:G41)</f>
        <v>1100</v>
      </c>
      <c r="H44" s="28">
        <f>SUM(H11:H41)</f>
        <v>1100</v>
      </c>
    </row>
    <row r="45" spans="1:8" ht="24.95" customHeight="1" x14ac:dyDescent="0.25">
      <c r="A45" s="8"/>
      <c r="C45" s="52"/>
      <c r="D45" s="52"/>
      <c r="E45" s="52"/>
      <c r="F45" s="52"/>
      <c r="G45" s="23"/>
      <c r="H45" s="24"/>
    </row>
    <row r="46" spans="1:8" ht="7.9" customHeight="1" x14ac:dyDescent="0.25">
      <c r="A46" s="8"/>
      <c r="C46" s="25"/>
      <c r="D46" s="25"/>
      <c r="E46" s="25"/>
      <c r="F46" s="25"/>
      <c r="G46" s="13"/>
      <c r="H46" s="14"/>
    </row>
    <row r="47" spans="1:8" ht="19.899999999999999" customHeight="1" x14ac:dyDescent="0.25">
      <c r="A47" s="15" t="s">
        <v>10</v>
      </c>
      <c r="G47" s="37">
        <v>0.16</v>
      </c>
    </row>
    <row r="48" spans="1:8" ht="7.9" customHeight="1" x14ac:dyDescent="0.25"/>
    <row r="49" spans="1:10" ht="19.899999999999999" customHeight="1" x14ac:dyDescent="0.25">
      <c r="A49" s="26" t="s">
        <v>5</v>
      </c>
      <c r="G49" s="37">
        <f>ROUND((G44+H44)*G47,2)</f>
        <v>352</v>
      </c>
    </row>
    <row r="51" spans="1:10" x14ac:dyDescent="0.25">
      <c r="A51" s="8" t="s">
        <v>4</v>
      </c>
      <c r="C51" s="53" t="s">
        <v>56</v>
      </c>
      <c r="D51" s="53"/>
      <c r="E51" s="53"/>
      <c r="F51" s="53"/>
      <c r="H51" s="53"/>
      <c r="I51" s="53"/>
      <c r="J51" s="53"/>
    </row>
    <row r="52" spans="1:10" x14ac:dyDescent="0.25">
      <c r="A52" s="2"/>
      <c r="H52" s="54" t="s">
        <v>26</v>
      </c>
      <c r="I52" s="54"/>
      <c r="J52" s="54"/>
    </row>
    <row r="54" spans="1:10" x14ac:dyDescent="0.25">
      <c r="A54" s="6" t="s">
        <v>6</v>
      </c>
    </row>
    <row r="55" spans="1:10" x14ac:dyDescent="0.25">
      <c r="A55" s="7" t="s">
        <v>9</v>
      </c>
    </row>
  </sheetData>
  <sheetProtection sheet="1" objects="1" scenarios="1"/>
  <protectedRanges>
    <protectedRange sqref="G47" name="Naknada_prijevoza"/>
    <protectedRange sqref="H51" name="Potpis"/>
    <protectedRange sqref="C51" name="Datum"/>
    <protectedRange sqref="D11:F41" name="Potvrdni okvir"/>
  </protectedRanges>
  <mergeCells count="15">
    <mergeCell ref="B44:C44"/>
    <mergeCell ref="C45:F45"/>
    <mergeCell ref="C51:F51"/>
    <mergeCell ref="H51:J51"/>
    <mergeCell ref="H52:J52"/>
    <mergeCell ref="A1:H1"/>
    <mergeCell ref="C2:H2"/>
    <mergeCell ref="C3:H3"/>
    <mergeCell ref="C4:H4"/>
    <mergeCell ref="A6:I6"/>
    <mergeCell ref="B9:B10"/>
    <mergeCell ref="C9:C10"/>
    <mergeCell ref="D9:D10"/>
    <mergeCell ref="E9:E10"/>
    <mergeCell ref="F9:F10"/>
  </mergeCells>
  <conditionalFormatting sqref="C11:C41">
    <cfRule type="expression" dxfId="1" priority="1">
      <formula>WEEKDAY(B11)=1</formula>
    </cfRule>
    <cfRule type="expression" dxfId="0" priority="2">
      <formula>WEEKDAY(B11)=7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3</xdr:col>
                    <xdr:colOff>95250</xdr:colOff>
                    <xdr:row>10</xdr:row>
                    <xdr:rowOff>47625</xdr:rowOff>
                  </from>
                  <to>
                    <xdr:col>3</xdr:col>
                    <xdr:colOff>295275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3</xdr:col>
                    <xdr:colOff>95250</xdr:colOff>
                    <xdr:row>11</xdr:row>
                    <xdr:rowOff>47625</xdr:rowOff>
                  </from>
                  <to>
                    <xdr:col>3</xdr:col>
                    <xdr:colOff>295275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3</xdr:col>
                    <xdr:colOff>95250</xdr:colOff>
                    <xdr:row>12</xdr:row>
                    <xdr:rowOff>47625</xdr:rowOff>
                  </from>
                  <to>
                    <xdr:col>3</xdr:col>
                    <xdr:colOff>295275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3</xdr:col>
                    <xdr:colOff>95250</xdr:colOff>
                    <xdr:row>13</xdr:row>
                    <xdr:rowOff>47625</xdr:rowOff>
                  </from>
                  <to>
                    <xdr:col>3</xdr:col>
                    <xdr:colOff>295275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3</xdr:col>
                    <xdr:colOff>95250</xdr:colOff>
                    <xdr:row>16</xdr:row>
                    <xdr:rowOff>47625</xdr:rowOff>
                  </from>
                  <to>
                    <xdr:col>3</xdr:col>
                    <xdr:colOff>295275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3</xdr:col>
                    <xdr:colOff>95250</xdr:colOff>
                    <xdr:row>18</xdr:row>
                    <xdr:rowOff>47625</xdr:rowOff>
                  </from>
                  <to>
                    <xdr:col>3</xdr:col>
                    <xdr:colOff>295275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3</xdr:col>
                    <xdr:colOff>95250</xdr:colOff>
                    <xdr:row>19</xdr:row>
                    <xdr:rowOff>47625</xdr:rowOff>
                  </from>
                  <to>
                    <xdr:col>3</xdr:col>
                    <xdr:colOff>295275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3</xdr:col>
                    <xdr:colOff>95250</xdr:colOff>
                    <xdr:row>20</xdr:row>
                    <xdr:rowOff>47625</xdr:rowOff>
                  </from>
                  <to>
                    <xdr:col>3</xdr:col>
                    <xdr:colOff>295275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3</xdr:col>
                    <xdr:colOff>95250</xdr:colOff>
                    <xdr:row>21</xdr:row>
                    <xdr:rowOff>47625</xdr:rowOff>
                  </from>
                  <to>
                    <xdr:col>3</xdr:col>
                    <xdr:colOff>295275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3</xdr:col>
                    <xdr:colOff>95250</xdr:colOff>
                    <xdr:row>22</xdr:row>
                    <xdr:rowOff>47625</xdr:rowOff>
                  </from>
                  <to>
                    <xdr:col>3</xdr:col>
                    <xdr:colOff>295275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Check Box 11">
              <controlPr defaultSize="0" autoFill="0" autoLine="0" autoPict="0">
                <anchor moveWithCells="1">
                  <from>
                    <xdr:col>3</xdr:col>
                    <xdr:colOff>95250</xdr:colOff>
                    <xdr:row>23</xdr:row>
                    <xdr:rowOff>47625</xdr:rowOff>
                  </from>
                  <to>
                    <xdr:col>3</xdr:col>
                    <xdr:colOff>295275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Check Box 12">
              <controlPr defaultSize="0" autoFill="0" autoLine="0" autoPict="0">
                <anchor moveWithCells="1">
                  <from>
                    <xdr:col>3</xdr:col>
                    <xdr:colOff>95250</xdr:colOff>
                    <xdr:row>24</xdr:row>
                    <xdr:rowOff>47625</xdr:rowOff>
                  </from>
                  <to>
                    <xdr:col>3</xdr:col>
                    <xdr:colOff>295275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6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25</xdr:row>
                    <xdr:rowOff>47625</xdr:rowOff>
                  </from>
                  <to>
                    <xdr:col>3</xdr:col>
                    <xdr:colOff>295275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7" name="Check Box 14">
              <controlPr defaultSize="0" autoFill="0" autoLine="0" autoPict="0">
                <anchor moveWithCells="1">
                  <from>
                    <xdr:col>3</xdr:col>
                    <xdr:colOff>95250</xdr:colOff>
                    <xdr:row>26</xdr:row>
                    <xdr:rowOff>47625</xdr:rowOff>
                  </from>
                  <to>
                    <xdr:col>3</xdr:col>
                    <xdr:colOff>295275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8" name="Check Box 15">
              <controlPr defaultSize="0" autoFill="0" autoLine="0" autoPict="0">
                <anchor moveWithCells="1">
                  <from>
                    <xdr:col>3</xdr:col>
                    <xdr:colOff>95250</xdr:colOff>
                    <xdr:row>27</xdr:row>
                    <xdr:rowOff>47625</xdr:rowOff>
                  </from>
                  <to>
                    <xdr:col>3</xdr:col>
                    <xdr:colOff>295275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9" name="Check Box 16">
              <controlPr defaultSize="0" autoFill="0" autoLine="0" autoPict="0">
                <anchor moveWithCells="1">
                  <from>
                    <xdr:col>3</xdr:col>
                    <xdr:colOff>95250</xdr:colOff>
                    <xdr:row>28</xdr:row>
                    <xdr:rowOff>47625</xdr:rowOff>
                  </from>
                  <to>
                    <xdr:col>3</xdr:col>
                    <xdr:colOff>295275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20" name="Check Box 17">
              <controlPr defaultSize="0" autoFill="0" autoLine="0" autoPict="0">
                <anchor moveWithCells="1">
                  <from>
                    <xdr:col>3</xdr:col>
                    <xdr:colOff>95250</xdr:colOff>
                    <xdr:row>29</xdr:row>
                    <xdr:rowOff>47625</xdr:rowOff>
                  </from>
                  <to>
                    <xdr:col>3</xdr:col>
                    <xdr:colOff>295275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1" name="Check Box 18">
              <controlPr defaultSize="0" autoFill="0" autoLine="0" autoPict="0">
                <anchor moveWithCells="1">
                  <from>
                    <xdr:col>3</xdr:col>
                    <xdr:colOff>95250</xdr:colOff>
                    <xdr:row>30</xdr:row>
                    <xdr:rowOff>47625</xdr:rowOff>
                  </from>
                  <to>
                    <xdr:col>3</xdr:col>
                    <xdr:colOff>295275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2" name="Check Box 19">
              <controlPr defaultSize="0" autoFill="0" autoLine="0" autoPict="0">
                <anchor moveWithCells="1">
                  <from>
                    <xdr:col>3</xdr:col>
                    <xdr:colOff>95250</xdr:colOff>
                    <xdr:row>31</xdr:row>
                    <xdr:rowOff>47625</xdr:rowOff>
                  </from>
                  <to>
                    <xdr:col>3</xdr:col>
                    <xdr:colOff>295275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3" name="Check Box 20">
              <controlPr defaultSize="0" autoFill="0" autoLine="0" autoPict="0">
                <anchor moveWithCells="1">
                  <from>
                    <xdr:col>3</xdr:col>
                    <xdr:colOff>95250</xdr:colOff>
                    <xdr:row>32</xdr:row>
                    <xdr:rowOff>47625</xdr:rowOff>
                  </from>
                  <to>
                    <xdr:col>3</xdr:col>
                    <xdr:colOff>295275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4" name="Check Box 21">
              <controlPr defaultSize="0" autoFill="0" autoLine="0" autoPict="0">
                <anchor moveWithCells="1">
                  <from>
                    <xdr:col>3</xdr:col>
                    <xdr:colOff>95250</xdr:colOff>
                    <xdr:row>33</xdr:row>
                    <xdr:rowOff>47625</xdr:rowOff>
                  </from>
                  <to>
                    <xdr:col>3</xdr:col>
                    <xdr:colOff>295275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5" name="Check Box 22">
              <controlPr defaultSize="0" autoFill="0" autoLine="0" autoPict="0">
                <anchor moveWithCells="1">
                  <from>
                    <xdr:col>3</xdr:col>
                    <xdr:colOff>95250</xdr:colOff>
                    <xdr:row>34</xdr:row>
                    <xdr:rowOff>47625</xdr:rowOff>
                  </from>
                  <to>
                    <xdr:col>3</xdr:col>
                    <xdr:colOff>295275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6" name="Check Box 23">
              <controlPr defaultSize="0" autoFill="0" autoLine="0" autoPict="0">
                <anchor moveWithCells="1">
                  <from>
                    <xdr:col>3</xdr:col>
                    <xdr:colOff>95250</xdr:colOff>
                    <xdr:row>35</xdr:row>
                    <xdr:rowOff>47625</xdr:rowOff>
                  </from>
                  <to>
                    <xdr:col>3</xdr:col>
                    <xdr:colOff>295275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7" name="Check Box 24">
              <controlPr defaultSize="0" autoFill="0" autoLine="0" autoPict="0">
                <anchor moveWithCells="1">
                  <from>
                    <xdr:col>3</xdr:col>
                    <xdr:colOff>95250</xdr:colOff>
                    <xdr:row>36</xdr:row>
                    <xdr:rowOff>47625</xdr:rowOff>
                  </from>
                  <to>
                    <xdr:col>3</xdr:col>
                    <xdr:colOff>295275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8" name="Check Box 25">
              <controlPr defaultSize="0" autoFill="0" autoLine="0" autoPict="0">
                <anchor moveWithCells="1">
                  <from>
                    <xdr:col>3</xdr:col>
                    <xdr:colOff>95250</xdr:colOff>
                    <xdr:row>37</xdr:row>
                    <xdr:rowOff>47625</xdr:rowOff>
                  </from>
                  <to>
                    <xdr:col>3</xdr:col>
                    <xdr:colOff>295275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9" name="Check Box 26">
              <controlPr defaultSize="0" autoFill="0" autoLine="0" autoPict="0">
                <anchor moveWithCells="1">
                  <from>
                    <xdr:col>3</xdr:col>
                    <xdr:colOff>95250</xdr:colOff>
                    <xdr:row>38</xdr:row>
                    <xdr:rowOff>47625</xdr:rowOff>
                  </from>
                  <to>
                    <xdr:col>3</xdr:col>
                    <xdr:colOff>295275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30" name="Check Box 27">
              <controlPr defaultSize="0" autoFill="0" autoLine="0" autoPict="0">
                <anchor moveWithCells="1">
                  <from>
                    <xdr:col>3</xdr:col>
                    <xdr:colOff>95250</xdr:colOff>
                    <xdr:row>39</xdr:row>
                    <xdr:rowOff>47625</xdr:rowOff>
                  </from>
                  <to>
                    <xdr:col>3</xdr:col>
                    <xdr:colOff>295275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31" name="Check Box 28">
              <controlPr defaultSize="0" autoFill="0" autoLine="0" autoPict="0">
                <anchor moveWithCells="1">
                  <from>
                    <xdr:col>3</xdr:col>
                    <xdr:colOff>95250</xdr:colOff>
                    <xdr:row>40</xdr:row>
                    <xdr:rowOff>47625</xdr:rowOff>
                  </from>
                  <to>
                    <xdr:col>3</xdr:col>
                    <xdr:colOff>295275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32" name="Check Box 29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47625</xdr:rowOff>
                  </from>
                  <to>
                    <xdr:col>3</xdr:col>
                    <xdr:colOff>295275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33" name="Check Box 30">
              <controlPr defaultSize="0" autoFill="0" autoLine="0" autoPict="0">
                <anchor moveWithCells="1">
                  <from>
                    <xdr:col>3</xdr:col>
                    <xdr:colOff>95250</xdr:colOff>
                    <xdr:row>15</xdr:row>
                    <xdr:rowOff>47625</xdr:rowOff>
                  </from>
                  <to>
                    <xdr:col>3</xdr:col>
                    <xdr:colOff>295275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34" name="Check Box 31">
              <controlPr defaultSize="0" autoFill="0" autoLine="0" autoPict="0">
                <anchor moveWithCells="1">
                  <from>
                    <xdr:col>3</xdr:col>
                    <xdr:colOff>95250</xdr:colOff>
                    <xdr:row>17</xdr:row>
                    <xdr:rowOff>47625</xdr:rowOff>
                  </from>
                  <to>
                    <xdr:col>3</xdr:col>
                    <xdr:colOff>295275</xdr:colOff>
                    <xdr:row>17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zoomScaleNormal="100" workbookViewId="0">
      <selection activeCell="J16" sqref="J16"/>
    </sheetView>
  </sheetViews>
  <sheetFormatPr defaultRowHeight="15" x14ac:dyDescent="0.25"/>
  <cols>
    <col min="1" max="1" width="12.42578125" customWidth="1"/>
    <col min="2" max="2" width="12.28515625" style="9" customWidth="1"/>
    <col min="3" max="3" width="9" bestFit="1" customWidth="1"/>
    <col min="4" max="4" width="6.85546875" bestFit="1" customWidth="1"/>
    <col min="5" max="5" width="5.85546875" hidden="1" customWidth="1"/>
    <col min="6" max="6" width="5.42578125" hidden="1" customWidth="1"/>
    <col min="7" max="8" width="15.7109375" customWidth="1"/>
  </cols>
  <sheetData>
    <row r="1" spans="1:10" ht="15" customHeight="1" x14ac:dyDescent="0.25">
      <c r="A1" s="46" t="str">
        <f>PODACI!B3</f>
        <v>OSNOVNA ŠKOLA DRENJE</v>
      </c>
      <c r="B1" s="46"/>
      <c r="C1" s="46"/>
      <c r="D1" s="46"/>
      <c r="E1" s="46"/>
      <c r="F1" s="46"/>
      <c r="G1" s="46"/>
      <c r="H1" s="46"/>
    </row>
    <row r="2" spans="1:10" ht="20.100000000000001" customHeight="1" x14ac:dyDescent="0.3">
      <c r="A2" s="1" t="str">
        <f>PODACI!A4</f>
        <v>IME I PREZIME</v>
      </c>
      <c r="C2" s="47" t="str">
        <f>PODACI!B4</f>
        <v>MARIJA HORVAT</v>
      </c>
      <c r="D2" s="47"/>
      <c r="E2" s="47"/>
      <c r="F2" s="47"/>
      <c r="G2" s="47"/>
      <c r="H2" s="47"/>
    </row>
    <row r="3" spans="1:10" ht="20.100000000000001" customHeight="1" x14ac:dyDescent="0.25">
      <c r="A3" s="1" t="str">
        <f>PODACI!A6</f>
        <v>ADRESA RADA</v>
      </c>
      <c r="C3" s="48" t="str">
        <f>PODACI!B6</f>
        <v>Ljudevita Gaja 28, Drenje</v>
      </c>
      <c r="D3" s="48"/>
      <c r="E3" s="48"/>
      <c r="F3" s="48"/>
      <c r="G3" s="48"/>
      <c r="H3" s="48"/>
    </row>
    <row r="4" spans="1:10" ht="20.100000000000001" customHeight="1" x14ac:dyDescent="0.25">
      <c r="A4" s="1" t="str">
        <f>PODACI!A7</f>
        <v>ADRESA STANOVANJA</v>
      </c>
      <c r="C4" s="48" t="str">
        <f>PODACI!B7</f>
        <v>Republike Hrvatske 1, OSIJEK</v>
      </c>
      <c r="D4" s="48"/>
      <c r="E4" s="48"/>
      <c r="F4" s="48"/>
      <c r="G4" s="48"/>
      <c r="H4" s="48"/>
    </row>
    <row r="6" spans="1:10" x14ac:dyDescent="0.25">
      <c r="A6" s="49" t="str">
        <f>PODACI!B2</f>
        <v>IZVJEŠĆE O PRIJEĐENOJ UDALJENOSTI PRI DOLASKU NA POSAO I ODLASKU S POSLA</v>
      </c>
      <c r="B6" s="49"/>
      <c r="C6" s="49"/>
      <c r="D6" s="49"/>
      <c r="E6" s="49"/>
      <c r="F6" s="49"/>
      <c r="G6" s="49"/>
      <c r="H6" s="49"/>
      <c r="I6" s="49"/>
      <c r="J6" s="25"/>
    </row>
    <row r="7" spans="1:10" ht="15.75" x14ac:dyDescent="0.25">
      <c r="A7" s="16"/>
      <c r="B7" s="21" t="s">
        <v>22</v>
      </c>
      <c r="C7" s="16">
        <f>PODACI!B5</f>
        <v>2026</v>
      </c>
      <c r="D7" s="16"/>
      <c r="E7" s="16"/>
      <c r="F7" s="16"/>
      <c r="G7" s="16"/>
      <c r="H7" s="16"/>
      <c r="I7" s="16"/>
    </row>
    <row r="8" spans="1:10" ht="15.75" x14ac:dyDescent="0.25">
      <c r="B8" s="21" t="s">
        <v>23</v>
      </c>
      <c r="C8" s="19">
        <v>1</v>
      </c>
      <c r="D8" s="29"/>
      <c r="E8" s="29"/>
      <c r="F8" s="29"/>
    </row>
    <row r="9" spans="1:10" ht="38.25" x14ac:dyDescent="0.25">
      <c r="B9" s="42" t="s">
        <v>1</v>
      </c>
      <c r="C9" s="42" t="s">
        <v>2</v>
      </c>
      <c r="D9" s="44" t="s">
        <v>27</v>
      </c>
      <c r="E9" s="44" t="s">
        <v>24</v>
      </c>
      <c r="F9" s="44" t="s">
        <v>25</v>
      </c>
      <c r="G9" s="27" t="s">
        <v>7</v>
      </c>
      <c r="H9" s="30" t="s">
        <v>8</v>
      </c>
    </row>
    <row r="10" spans="1:10" ht="15.75" thickBot="1" x14ac:dyDescent="0.3">
      <c r="B10" s="43"/>
      <c r="C10" s="43"/>
      <c r="D10" s="45"/>
      <c r="E10" s="45"/>
      <c r="F10" s="45"/>
      <c r="G10" s="33">
        <f>PODACI!B8</f>
        <v>50</v>
      </c>
      <c r="H10" s="34">
        <f>PODACI!B9</f>
        <v>50</v>
      </c>
    </row>
    <row r="11" spans="1:10" ht="15.75" thickTop="1" x14ac:dyDescent="0.25">
      <c r="B11" s="10">
        <f>VALUE(1&amp;"."&amp;C8&amp;"."&amp;C7)</f>
        <v>46023</v>
      </c>
      <c r="C11" s="36">
        <f>B11</f>
        <v>46023</v>
      </c>
      <c r="D11" s="31"/>
      <c r="E11" s="31" t="b">
        <v>0</v>
      </c>
      <c r="F11" s="31">
        <f>IF(E11,1,0)</f>
        <v>0</v>
      </c>
      <c r="G11" s="39" t="s">
        <v>29</v>
      </c>
      <c r="H11" s="35"/>
      <c r="I11" s="20"/>
    </row>
    <row r="12" spans="1:10" x14ac:dyDescent="0.25">
      <c r="B12" s="10">
        <f>B11+1</f>
        <v>46024</v>
      </c>
      <c r="C12" s="36">
        <f t="shared" ref="C12:C41" si="0">B12</f>
        <v>46024</v>
      </c>
      <c r="D12" s="31"/>
      <c r="E12" s="32" t="b">
        <v>1</v>
      </c>
      <c r="F12" s="31">
        <f t="shared" ref="F12:F41" si="1">IF(E12,1,0)</f>
        <v>1</v>
      </c>
      <c r="G12" s="35">
        <f t="shared" ref="G12:G40" si="2">$F12*$G$10</f>
        <v>50</v>
      </c>
      <c r="H12" s="35">
        <f t="shared" ref="H12:H40" si="3">$F12*$H$10</f>
        <v>50</v>
      </c>
    </row>
    <row r="13" spans="1:10" x14ac:dyDescent="0.25">
      <c r="B13" s="10">
        <f t="shared" ref="B13:B15" si="4">B12+1</f>
        <v>46025</v>
      </c>
      <c r="C13" s="36">
        <f t="shared" si="0"/>
        <v>46025</v>
      </c>
      <c r="D13" s="31"/>
      <c r="E13" s="32" t="b">
        <v>0</v>
      </c>
      <c r="F13" s="31">
        <f t="shared" si="1"/>
        <v>0</v>
      </c>
      <c r="G13" s="35"/>
      <c r="H13" s="35"/>
    </row>
    <row r="14" spans="1:10" x14ac:dyDescent="0.25">
      <c r="B14" s="10">
        <f t="shared" si="4"/>
        <v>46026</v>
      </c>
      <c r="C14" s="36">
        <f t="shared" si="0"/>
        <v>46026</v>
      </c>
      <c r="D14" s="31"/>
      <c r="E14" s="32" t="b">
        <v>0</v>
      </c>
      <c r="F14" s="31">
        <f t="shared" si="1"/>
        <v>0</v>
      </c>
      <c r="G14" s="35"/>
      <c r="H14" s="35"/>
    </row>
    <row r="15" spans="1:10" x14ac:dyDescent="0.25">
      <c r="B15" s="10">
        <f t="shared" si="4"/>
        <v>46027</v>
      </c>
      <c r="C15" s="36">
        <f t="shared" si="0"/>
        <v>46027</v>
      </c>
      <c r="D15" s="31"/>
      <c r="E15" s="32" t="b">
        <v>1</v>
      </c>
      <c r="F15" s="31">
        <f t="shared" si="1"/>
        <v>1</v>
      </c>
      <c r="G15" s="35">
        <f t="shared" si="2"/>
        <v>50</v>
      </c>
      <c r="H15" s="35">
        <f t="shared" si="3"/>
        <v>50</v>
      </c>
    </row>
    <row r="16" spans="1:10" x14ac:dyDescent="0.25">
      <c r="B16" s="10">
        <f>B15+1</f>
        <v>46028</v>
      </c>
      <c r="C16" s="36">
        <f t="shared" si="0"/>
        <v>46028</v>
      </c>
      <c r="D16" s="31"/>
      <c r="E16" s="31" t="b">
        <v>0</v>
      </c>
      <c r="F16" s="31">
        <f t="shared" si="1"/>
        <v>0</v>
      </c>
      <c r="G16" s="39" t="s">
        <v>41</v>
      </c>
      <c r="H16" s="35"/>
    </row>
    <row r="17" spans="2:8" x14ac:dyDescent="0.25">
      <c r="B17" s="10">
        <f>B16+1</f>
        <v>46029</v>
      </c>
      <c r="C17" s="36">
        <f t="shared" si="0"/>
        <v>46029</v>
      </c>
      <c r="D17" s="31"/>
      <c r="E17" s="32" t="b">
        <v>1</v>
      </c>
      <c r="F17" s="31">
        <f t="shared" si="1"/>
        <v>1</v>
      </c>
      <c r="G17" s="35">
        <f t="shared" si="2"/>
        <v>50</v>
      </c>
      <c r="H17" s="35">
        <f t="shared" si="3"/>
        <v>50</v>
      </c>
    </row>
    <row r="18" spans="2:8" x14ac:dyDescent="0.25">
      <c r="B18" s="10">
        <f t="shared" ref="B18:B41" si="5">B17+1</f>
        <v>46030</v>
      </c>
      <c r="C18" s="36">
        <f t="shared" si="0"/>
        <v>46030</v>
      </c>
      <c r="D18" s="31"/>
      <c r="E18" s="32" t="b">
        <v>1</v>
      </c>
      <c r="F18" s="31">
        <f t="shared" si="1"/>
        <v>1</v>
      </c>
      <c r="G18" s="35">
        <f t="shared" si="2"/>
        <v>50</v>
      </c>
      <c r="H18" s="35">
        <f t="shared" si="3"/>
        <v>50</v>
      </c>
    </row>
    <row r="19" spans="2:8" x14ac:dyDescent="0.25">
      <c r="B19" s="10">
        <f t="shared" si="5"/>
        <v>46031</v>
      </c>
      <c r="C19" s="36">
        <f t="shared" si="0"/>
        <v>46031</v>
      </c>
      <c r="D19" s="31"/>
      <c r="E19" s="32" t="b">
        <v>1</v>
      </c>
      <c r="F19" s="31">
        <f t="shared" si="1"/>
        <v>1</v>
      </c>
      <c r="G19" s="35">
        <f t="shared" si="2"/>
        <v>50</v>
      </c>
      <c r="H19" s="35">
        <f t="shared" si="3"/>
        <v>50</v>
      </c>
    </row>
    <row r="20" spans="2:8" x14ac:dyDescent="0.25">
      <c r="B20" s="10">
        <f t="shared" si="5"/>
        <v>46032</v>
      </c>
      <c r="C20" s="36">
        <f t="shared" si="0"/>
        <v>46032</v>
      </c>
      <c r="D20" s="31"/>
      <c r="E20" s="32" t="b">
        <v>0</v>
      </c>
      <c r="F20" s="31">
        <f t="shared" si="1"/>
        <v>0</v>
      </c>
      <c r="G20" s="35">
        <f t="shared" si="2"/>
        <v>0</v>
      </c>
      <c r="H20" s="35">
        <f t="shared" si="3"/>
        <v>0</v>
      </c>
    </row>
    <row r="21" spans="2:8" x14ac:dyDescent="0.25">
      <c r="B21" s="10">
        <f t="shared" si="5"/>
        <v>46033</v>
      </c>
      <c r="C21" s="36">
        <f t="shared" si="0"/>
        <v>46033</v>
      </c>
      <c r="D21" s="31"/>
      <c r="E21" s="32" t="b">
        <v>0</v>
      </c>
      <c r="F21" s="31">
        <f t="shared" si="1"/>
        <v>0</v>
      </c>
      <c r="G21" s="35"/>
      <c r="H21" s="35"/>
    </row>
    <row r="22" spans="2:8" x14ac:dyDescent="0.25">
      <c r="B22" s="10">
        <f t="shared" si="5"/>
        <v>46034</v>
      </c>
      <c r="C22" s="36">
        <f t="shared" si="0"/>
        <v>46034</v>
      </c>
      <c r="D22" s="31"/>
      <c r="E22" s="32" t="b">
        <v>1</v>
      </c>
      <c r="F22" s="31">
        <f t="shared" si="1"/>
        <v>1</v>
      </c>
      <c r="G22" s="35">
        <f t="shared" si="2"/>
        <v>50</v>
      </c>
      <c r="H22" s="35">
        <f t="shared" si="3"/>
        <v>50</v>
      </c>
    </row>
    <row r="23" spans="2:8" x14ac:dyDescent="0.25">
      <c r="B23" s="10">
        <f t="shared" si="5"/>
        <v>46035</v>
      </c>
      <c r="C23" s="36">
        <f t="shared" si="0"/>
        <v>46035</v>
      </c>
      <c r="D23" s="31"/>
      <c r="E23" s="32" t="b">
        <v>1</v>
      </c>
      <c r="F23" s="31">
        <f t="shared" si="1"/>
        <v>1</v>
      </c>
      <c r="G23" s="35">
        <f t="shared" si="2"/>
        <v>50</v>
      </c>
      <c r="H23" s="35">
        <f t="shared" si="3"/>
        <v>50</v>
      </c>
    </row>
    <row r="24" spans="2:8" x14ac:dyDescent="0.25">
      <c r="B24" s="10">
        <f t="shared" si="5"/>
        <v>46036</v>
      </c>
      <c r="C24" s="36">
        <f t="shared" si="0"/>
        <v>46036</v>
      </c>
      <c r="D24" s="31"/>
      <c r="E24" s="32" t="b">
        <v>1</v>
      </c>
      <c r="F24" s="31">
        <f t="shared" si="1"/>
        <v>1</v>
      </c>
      <c r="G24" s="35">
        <f t="shared" si="2"/>
        <v>50</v>
      </c>
      <c r="H24" s="35">
        <f t="shared" si="3"/>
        <v>50</v>
      </c>
    </row>
    <row r="25" spans="2:8" x14ac:dyDescent="0.25">
      <c r="B25" s="10">
        <f t="shared" si="5"/>
        <v>46037</v>
      </c>
      <c r="C25" s="36">
        <f t="shared" si="0"/>
        <v>46037</v>
      </c>
      <c r="D25" s="31"/>
      <c r="E25" s="32" t="b">
        <v>1</v>
      </c>
      <c r="F25" s="31">
        <f t="shared" si="1"/>
        <v>1</v>
      </c>
      <c r="G25" s="35">
        <f t="shared" si="2"/>
        <v>50</v>
      </c>
      <c r="H25" s="35">
        <f t="shared" si="3"/>
        <v>50</v>
      </c>
    </row>
    <row r="26" spans="2:8" x14ac:dyDescent="0.25">
      <c r="B26" s="10">
        <f t="shared" si="5"/>
        <v>46038</v>
      </c>
      <c r="C26" s="36">
        <f t="shared" si="0"/>
        <v>46038</v>
      </c>
      <c r="D26" s="31"/>
      <c r="E26" s="32" t="b">
        <v>1</v>
      </c>
      <c r="F26" s="31">
        <f t="shared" si="1"/>
        <v>1</v>
      </c>
      <c r="G26" s="35">
        <f t="shared" si="2"/>
        <v>50</v>
      </c>
      <c r="H26" s="35">
        <f t="shared" si="3"/>
        <v>50</v>
      </c>
    </row>
    <row r="27" spans="2:8" x14ac:dyDescent="0.25">
      <c r="B27" s="10">
        <f t="shared" si="5"/>
        <v>46039</v>
      </c>
      <c r="C27" s="36">
        <f t="shared" si="0"/>
        <v>46039</v>
      </c>
      <c r="D27" s="31"/>
      <c r="E27" s="32" t="b">
        <v>0</v>
      </c>
      <c r="F27" s="31">
        <f t="shared" si="1"/>
        <v>0</v>
      </c>
      <c r="G27" s="35"/>
      <c r="H27" s="35"/>
    </row>
    <row r="28" spans="2:8" x14ac:dyDescent="0.25">
      <c r="B28" s="10">
        <f t="shared" si="5"/>
        <v>46040</v>
      </c>
      <c r="C28" s="36">
        <f t="shared" si="0"/>
        <v>46040</v>
      </c>
      <c r="D28" s="31"/>
      <c r="E28" s="32" t="b">
        <v>0</v>
      </c>
      <c r="F28" s="31">
        <f t="shared" si="1"/>
        <v>0</v>
      </c>
      <c r="G28" s="35"/>
      <c r="H28" s="35"/>
    </row>
    <row r="29" spans="2:8" x14ac:dyDescent="0.25">
      <c r="B29" s="10">
        <f t="shared" si="5"/>
        <v>46041</v>
      </c>
      <c r="C29" s="36">
        <f t="shared" si="0"/>
        <v>46041</v>
      </c>
      <c r="D29" s="31"/>
      <c r="E29" s="32" t="b">
        <v>1</v>
      </c>
      <c r="F29" s="31">
        <f t="shared" si="1"/>
        <v>1</v>
      </c>
      <c r="G29" s="35">
        <f t="shared" si="2"/>
        <v>50</v>
      </c>
      <c r="H29" s="35">
        <f t="shared" si="3"/>
        <v>50</v>
      </c>
    </row>
    <row r="30" spans="2:8" x14ac:dyDescent="0.25">
      <c r="B30" s="10">
        <f t="shared" si="5"/>
        <v>46042</v>
      </c>
      <c r="C30" s="36">
        <f t="shared" si="0"/>
        <v>46042</v>
      </c>
      <c r="D30" s="31"/>
      <c r="E30" s="32" t="b">
        <v>1</v>
      </c>
      <c r="F30" s="31">
        <f t="shared" si="1"/>
        <v>1</v>
      </c>
      <c r="G30" s="35">
        <f t="shared" si="2"/>
        <v>50</v>
      </c>
      <c r="H30" s="35">
        <f t="shared" si="3"/>
        <v>50</v>
      </c>
    </row>
    <row r="31" spans="2:8" x14ac:dyDescent="0.25">
      <c r="B31" s="10">
        <f t="shared" si="5"/>
        <v>46043</v>
      </c>
      <c r="C31" s="36">
        <f t="shared" si="0"/>
        <v>46043</v>
      </c>
      <c r="D31" s="31"/>
      <c r="E31" s="32" t="b">
        <v>1</v>
      </c>
      <c r="F31" s="31">
        <f t="shared" si="1"/>
        <v>1</v>
      </c>
      <c r="G31" s="35">
        <f t="shared" si="2"/>
        <v>50</v>
      </c>
      <c r="H31" s="35">
        <f t="shared" si="3"/>
        <v>50</v>
      </c>
    </row>
    <row r="32" spans="2:8" x14ac:dyDescent="0.25">
      <c r="B32" s="10">
        <f t="shared" si="5"/>
        <v>46044</v>
      </c>
      <c r="C32" s="36">
        <f t="shared" si="0"/>
        <v>46044</v>
      </c>
      <c r="D32" s="31"/>
      <c r="E32" s="32" t="b">
        <v>1</v>
      </c>
      <c r="F32" s="31">
        <f t="shared" si="1"/>
        <v>1</v>
      </c>
      <c r="G32" s="35">
        <f t="shared" si="2"/>
        <v>50</v>
      </c>
      <c r="H32" s="35">
        <f t="shared" si="3"/>
        <v>50</v>
      </c>
    </row>
    <row r="33" spans="1:8" x14ac:dyDescent="0.25">
      <c r="B33" s="10">
        <f t="shared" si="5"/>
        <v>46045</v>
      </c>
      <c r="C33" s="36">
        <f t="shared" si="0"/>
        <v>46045</v>
      </c>
      <c r="D33" s="31"/>
      <c r="E33" s="32" t="b">
        <v>1</v>
      </c>
      <c r="F33" s="31">
        <f t="shared" si="1"/>
        <v>1</v>
      </c>
      <c r="G33" s="35">
        <f t="shared" si="2"/>
        <v>50</v>
      </c>
      <c r="H33" s="35">
        <f t="shared" si="3"/>
        <v>50</v>
      </c>
    </row>
    <row r="34" spans="1:8" x14ac:dyDescent="0.25">
      <c r="B34" s="10">
        <f t="shared" si="5"/>
        <v>46046</v>
      </c>
      <c r="C34" s="36">
        <f t="shared" si="0"/>
        <v>46046</v>
      </c>
      <c r="D34" s="31"/>
      <c r="E34" s="32" t="b">
        <v>0</v>
      </c>
      <c r="F34" s="31">
        <f t="shared" si="1"/>
        <v>0</v>
      </c>
      <c r="G34" s="35"/>
      <c r="H34" s="35"/>
    </row>
    <row r="35" spans="1:8" x14ac:dyDescent="0.25">
      <c r="B35" s="10">
        <f t="shared" si="5"/>
        <v>46047</v>
      </c>
      <c r="C35" s="36">
        <f t="shared" si="0"/>
        <v>46047</v>
      </c>
      <c r="D35" s="31"/>
      <c r="E35" s="32" t="b">
        <v>0</v>
      </c>
      <c r="F35" s="31">
        <f t="shared" si="1"/>
        <v>0</v>
      </c>
      <c r="G35" s="35"/>
      <c r="H35" s="35"/>
    </row>
    <row r="36" spans="1:8" x14ac:dyDescent="0.25">
      <c r="B36" s="10">
        <f t="shared" si="5"/>
        <v>46048</v>
      </c>
      <c r="C36" s="36">
        <f t="shared" si="0"/>
        <v>46048</v>
      </c>
      <c r="D36" s="31"/>
      <c r="E36" s="32" t="b">
        <v>1</v>
      </c>
      <c r="F36" s="31">
        <f t="shared" si="1"/>
        <v>1</v>
      </c>
      <c r="G36" s="35">
        <f t="shared" si="2"/>
        <v>50</v>
      </c>
      <c r="H36" s="35">
        <f t="shared" si="3"/>
        <v>50</v>
      </c>
    </row>
    <row r="37" spans="1:8" x14ac:dyDescent="0.25">
      <c r="B37" s="10">
        <f t="shared" si="5"/>
        <v>46049</v>
      </c>
      <c r="C37" s="36">
        <f t="shared" si="0"/>
        <v>46049</v>
      </c>
      <c r="D37" s="31"/>
      <c r="E37" s="32" t="b">
        <v>1</v>
      </c>
      <c r="F37" s="31">
        <f t="shared" si="1"/>
        <v>1</v>
      </c>
      <c r="G37" s="35">
        <f t="shared" si="2"/>
        <v>50</v>
      </c>
      <c r="H37" s="35">
        <f t="shared" si="3"/>
        <v>50</v>
      </c>
    </row>
    <row r="38" spans="1:8" x14ac:dyDescent="0.25">
      <c r="B38" s="10">
        <f t="shared" si="5"/>
        <v>46050</v>
      </c>
      <c r="C38" s="36">
        <f t="shared" si="0"/>
        <v>46050</v>
      </c>
      <c r="D38" s="31"/>
      <c r="E38" s="32" t="b">
        <v>1</v>
      </c>
      <c r="F38" s="31">
        <f t="shared" si="1"/>
        <v>1</v>
      </c>
      <c r="G38" s="35">
        <f t="shared" si="2"/>
        <v>50</v>
      </c>
      <c r="H38" s="35">
        <f t="shared" si="3"/>
        <v>50</v>
      </c>
    </row>
    <row r="39" spans="1:8" x14ac:dyDescent="0.25">
      <c r="B39" s="10">
        <f t="shared" si="5"/>
        <v>46051</v>
      </c>
      <c r="C39" s="36">
        <f t="shared" si="0"/>
        <v>46051</v>
      </c>
      <c r="D39" s="31"/>
      <c r="E39" s="32" t="b">
        <v>1</v>
      </c>
      <c r="F39" s="31">
        <f t="shared" si="1"/>
        <v>1</v>
      </c>
      <c r="G39" s="35">
        <f t="shared" si="2"/>
        <v>50</v>
      </c>
      <c r="H39" s="35">
        <f t="shared" si="3"/>
        <v>50</v>
      </c>
    </row>
    <row r="40" spans="1:8" x14ac:dyDescent="0.25">
      <c r="B40" s="10">
        <f t="shared" si="5"/>
        <v>46052</v>
      </c>
      <c r="C40" s="36">
        <f t="shared" si="0"/>
        <v>46052</v>
      </c>
      <c r="D40" s="31"/>
      <c r="E40" s="32" t="b">
        <v>1</v>
      </c>
      <c r="F40" s="31">
        <f t="shared" si="1"/>
        <v>1</v>
      </c>
      <c r="G40" s="35">
        <f t="shared" si="2"/>
        <v>50</v>
      </c>
      <c r="H40" s="35">
        <f t="shared" si="3"/>
        <v>50</v>
      </c>
    </row>
    <row r="41" spans="1:8" x14ac:dyDescent="0.25">
      <c r="B41" s="10">
        <f t="shared" si="5"/>
        <v>46053</v>
      </c>
      <c r="C41" s="36">
        <f t="shared" si="0"/>
        <v>46053</v>
      </c>
      <c r="D41" s="31"/>
      <c r="E41" s="32" t="b">
        <v>0</v>
      </c>
      <c r="F41" s="31">
        <f t="shared" si="1"/>
        <v>0</v>
      </c>
      <c r="G41" s="35"/>
      <c r="H41" s="35"/>
    </row>
    <row r="42" spans="1:8" ht="15.75" thickBot="1" x14ac:dyDescent="0.3">
      <c r="B42" s="11"/>
      <c r="C42" s="3"/>
      <c r="D42" s="3"/>
      <c r="E42" s="3"/>
      <c r="F42" s="3"/>
      <c r="G42" s="3"/>
      <c r="H42" s="3"/>
    </row>
    <row r="43" spans="1:8" x14ac:dyDescent="0.25">
      <c r="B43" s="12"/>
      <c r="C43" s="4"/>
      <c r="D43" s="4"/>
      <c r="E43" s="4"/>
      <c r="F43" s="4"/>
      <c r="G43" s="5">
        <v>1</v>
      </c>
      <c r="H43" s="5">
        <v>2</v>
      </c>
    </row>
    <row r="44" spans="1:8" x14ac:dyDescent="0.25">
      <c r="B44" s="50" t="s">
        <v>3</v>
      </c>
      <c r="C44" s="51"/>
      <c r="D44" s="18">
        <f>F44</f>
        <v>20</v>
      </c>
      <c r="E44" s="18"/>
      <c r="F44" s="18">
        <f>SUM(F11:F42)</f>
        <v>20</v>
      </c>
      <c r="G44" s="28">
        <f>SUM(G11:G41)</f>
        <v>1000</v>
      </c>
      <c r="H44" s="28">
        <f>SUM(H11:H41)</f>
        <v>1000</v>
      </c>
    </row>
    <row r="45" spans="1:8" ht="24.95" customHeight="1" x14ac:dyDescent="0.25">
      <c r="A45" s="8"/>
      <c r="C45" s="52"/>
      <c r="D45" s="52"/>
      <c r="E45" s="52"/>
      <c r="F45" s="52"/>
      <c r="G45" s="23"/>
      <c r="H45" s="24"/>
    </row>
    <row r="46" spans="1:8" ht="7.9" customHeight="1" x14ac:dyDescent="0.25">
      <c r="A46" s="8"/>
      <c r="C46" s="25"/>
      <c r="D46" s="25"/>
      <c r="E46" s="25"/>
      <c r="F46" s="25"/>
      <c r="G46" s="13"/>
      <c r="H46" s="14"/>
    </row>
    <row r="47" spans="1:8" ht="19.899999999999999" customHeight="1" x14ac:dyDescent="0.25">
      <c r="A47" s="15" t="s">
        <v>10</v>
      </c>
      <c r="G47" s="37">
        <v>0.15</v>
      </c>
    </row>
    <row r="48" spans="1:8" ht="7.9" customHeight="1" x14ac:dyDescent="0.25"/>
    <row r="49" spans="1:10" ht="19.899999999999999" customHeight="1" x14ac:dyDescent="0.25">
      <c r="A49" s="26" t="s">
        <v>5</v>
      </c>
      <c r="G49" s="37">
        <f>ROUND((G44+H44)*G47,2)</f>
        <v>300</v>
      </c>
    </row>
    <row r="51" spans="1:10" x14ac:dyDescent="0.25">
      <c r="A51" s="8" t="s">
        <v>4</v>
      </c>
      <c r="C51" s="53" t="s">
        <v>44</v>
      </c>
      <c r="D51" s="53"/>
      <c r="E51" s="53"/>
      <c r="F51" s="53"/>
      <c r="H51" s="53"/>
      <c r="I51" s="53"/>
      <c r="J51" s="53"/>
    </row>
    <row r="52" spans="1:10" x14ac:dyDescent="0.25">
      <c r="A52" s="2"/>
      <c r="H52" s="54" t="s">
        <v>26</v>
      </c>
      <c r="I52" s="54"/>
      <c r="J52" s="54"/>
    </row>
    <row r="54" spans="1:10" x14ac:dyDescent="0.25">
      <c r="A54" s="6" t="s">
        <v>6</v>
      </c>
    </row>
    <row r="55" spans="1:10" x14ac:dyDescent="0.25">
      <c r="A55" s="7" t="s">
        <v>9</v>
      </c>
    </row>
  </sheetData>
  <sheetProtection sheet="1" objects="1" scenarios="1"/>
  <protectedRanges>
    <protectedRange sqref="D11:F41" name="Potvrdni okvir"/>
    <protectedRange sqref="C51" name="Datum"/>
    <protectedRange sqref="H51" name="Potpis"/>
    <protectedRange sqref="G47" name="Naknada_prijevoza"/>
  </protectedRanges>
  <mergeCells count="15">
    <mergeCell ref="B44:C44"/>
    <mergeCell ref="C45:F45"/>
    <mergeCell ref="C51:F51"/>
    <mergeCell ref="H51:J51"/>
    <mergeCell ref="H52:J52"/>
    <mergeCell ref="A1:H1"/>
    <mergeCell ref="C2:H2"/>
    <mergeCell ref="C3:H3"/>
    <mergeCell ref="C4:H4"/>
    <mergeCell ref="A6:I6"/>
    <mergeCell ref="B9:B10"/>
    <mergeCell ref="C9:C10"/>
    <mergeCell ref="D9:D10"/>
    <mergeCell ref="E9:E10"/>
    <mergeCell ref="F9:F10"/>
  </mergeCells>
  <conditionalFormatting sqref="C11:C41">
    <cfRule type="expression" dxfId="25" priority="1">
      <formula>WEEKDAY(B11)=1</formula>
    </cfRule>
    <cfRule type="expression" dxfId="24" priority="2">
      <formula>WEEKDAY(B11)=7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95250</xdr:colOff>
                    <xdr:row>10</xdr:row>
                    <xdr:rowOff>47625</xdr:rowOff>
                  </from>
                  <to>
                    <xdr:col>3</xdr:col>
                    <xdr:colOff>295275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</xdr:col>
                    <xdr:colOff>95250</xdr:colOff>
                    <xdr:row>11</xdr:row>
                    <xdr:rowOff>47625</xdr:rowOff>
                  </from>
                  <to>
                    <xdr:col>3</xdr:col>
                    <xdr:colOff>295275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</xdr:col>
                    <xdr:colOff>95250</xdr:colOff>
                    <xdr:row>12</xdr:row>
                    <xdr:rowOff>47625</xdr:rowOff>
                  </from>
                  <to>
                    <xdr:col>3</xdr:col>
                    <xdr:colOff>295275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3</xdr:col>
                    <xdr:colOff>95250</xdr:colOff>
                    <xdr:row>13</xdr:row>
                    <xdr:rowOff>47625</xdr:rowOff>
                  </from>
                  <to>
                    <xdr:col>3</xdr:col>
                    <xdr:colOff>295275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3</xdr:col>
                    <xdr:colOff>95250</xdr:colOff>
                    <xdr:row>16</xdr:row>
                    <xdr:rowOff>47625</xdr:rowOff>
                  </from>
                  <to>
                    <xdr:col>3</xdr:col>
                    <xdr:colOff>295275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3</xdr:col>
                    <xdr:colOff>95250</xdr:colOff>
                    <xdr:row>18</xdr:row>
                    <xdr:rowOff>47625</xdr:rowOff>
                  </from>
                  <to>
                    <xdr:col>3</xdr:col>
                    <xdr:colOff>295275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</xdr:col>
                    <xdr:colOff>95250</xdr:colOff>
                    <xdr:row>19</xdr:row>
                    <xdr:rowOff>47625</xdr:rowOff>
                  </from>
                  <to>
                    <xdr:col>3</xdr:col>
                    <xdr:colOff>295275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3</xdr:col>
                    <xdr:colOff>95250</xdr:colOff>
                    <xdr:row>20</xdr:row>
                    <xdr:rowOff>47625</xdr:rowOff>
                  </from>
                  <to>
                    <xdr:col>3</xdr:col>
                    <xdr:colOff>295275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3</xdr:col>
                    <xdr:colOff>95250</xdr:colOff>
                    <xdr:row>21</xdr:row>
                    <xdr:rowOff>47625</xdr:rowOff>
                  </from>
                  <to>
                    <xdr:col>3</xdr:col>
                    <xdr:colOff>295275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3</xdr:col>
                    <xdr:colOff>95250</xdr:colOff>
                    <xdr:row>22</xdr:row>
                    <xdr:rowOff>47625</xdr:rowOff>
                  </from>
                  <to>
                    <xdr:col>3</xdr:col>
                    <xdr:colOff>295275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3</xdr:col>
                    <xdr:colOff>95250</xdr:colOff>
                    <xdr:row>23</xdr:row>
                    <xdr:rowOff>47625</xdr:rowOff>
                  </from>
                  <to>
                    <xdr:col>3</xdr:col>
                    <xdr:colOff>295275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3</xdr:col>
                    <xdr:colOff>95250</xdr:colOff>
                    <xdr:row>24</xdr:row>
                    <xdr:rowOff>47625</xdr:rowOff>
                  </from>
                  <to>
                    <xdr:col>3</xdr:col>
                    <xdr:colOff>295275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25</xdr:row>
                    <xdr:rowOff>47625</xdr:rowOff>
                  </from>
                  <to>
                    <xdr:col>3</xdr:col>
                    <xdr:colOff>295275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3</xdr:col>
                    <xdr:colOff>95250</xdr:colOff>
                    <xdr:row>26</xdr:row>
                    <xdr:rowOff>47625</xdr:rowOff>
                  </from>
                  <to>
                    <xdr:col>3</xdr:col>
                    <xdr:colOff>295275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3</xdr:col>
                    <xdr:colOff>95250</xdr:colOff>
                    <xdr:row>27</xdr:row>
                    <xdr:rowOff>47625</xdr:rowOff>
                  </from>
                  <to>
                    <xdr:col>3</xdr:col>
                    <xdr:colOff>295275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3</xdr:col>
                    <xdr:colOff>95250</xdr:colOff>
                    <xdr:row>28</xdr:row>
                    <xdr:rowOff>47625</xdr:rowOff>
                  </from>
                  <to>
                    <xdr:col>3</xdr:col>
                    <xdr:colOff>295275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3</xdr:col>
                    <xdr:colOff>95250</xdr:colOff>
                    <xdr:row>29</xdr:row>
                    <xdr:rowOff>47625</xdr:rowOff>
                  </from>
                  <to>
                    <xdr:col>3</xdr:col>
                    <xdr:colOff>295275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3</xdr:col>
                    <xdr:colOff>95250</xdr:colOff>
                    <xdr:row>30</xdr:row>
                    <xdr:rowOff>47625</xdr:rowOff>
                  </from>
                  <to>
                    <xdr:col>3</xdr:col>
                    <xdr:colOff>295275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3</xdr:col>
                    <xdr:colOff>95250</xdr:colOff>
                    <xdr:row>31</xdr:row>
                    <xdr:rowOff>47625</xdr:rowOff>
                  </from>
                  <to>
                    <xdr:col>3</xdr:col>
                    <xdr:colOff>295275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3</xdr:col>
                    <xdr:colOff>95250</xdr:colOff>
                    <xdr:row>32</xdr:row>
                    <xdr:rowOff>47625</xdr:rowOff>
                  </from>
                  <to>
                    <xdr:col>3</xdr:col>
                    <xdr:colOff>295275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3</xdr:col>
                    <xdr:colOff>95250</xdr:colOff>
                    <xdr:row>33</xdr:row>
                    <xdr:rowOff>47625</xdr:rowOff>
                  </from>
                  <to>
                    <xdr:col>3</xdr:col>
                    <xdr:colOff>295275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3</xdr:col>
                    <xdr:colOff>95250</xdr:colOff>
                    <xdr:row>34</xdr:row>
                    <xdr:rowOff>47625</xdr:rowOff>
                  </from>
                  <to>
                    <xdr:col>3</xdr:col>
                    <xdr:colOff>295275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3</xdr:col>
                    <xdr:colOff>95250</xdr:colOff>
                    <xdr:row>35</xdr:row>
                    <xdr:rowOff>47625</xdr:rowOff>
                  </from>
                  <to>
                    <xdr:col>3</xdr:col>
                    <xdr:colOff>295275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3</xdr:col>
                    <xdr:colOff>95250</xdr:colOff>
                    <xdr:row>36</xdr:row>
                    <xdr:rowOff>47625</xdr:rowOff>
                  </from>
                  <to>
                    <xdr:col>3</xdr:col>
                    <xdr:colOff>295275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3</xdr:col>
                    <xdr:colOff>95250</xdr:colOff>
                    <xdr:row>37</xdr:row>
                    <xdr:rowOff>47625</xdr:rowOff>
                  </from>
                  <to>
                    <xdr:col>3</xdr:col>
                    <xdr:colOff>295275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3</xdr:col>
                    <xdr:colOff>95250</xdr:colOff>
                    <xdr:row>38</xdr:row>
                    <xdr:rowOff>47625</xdr:rowOff>
                  </from>
                  <to>
                    <xdr:col>3</xdr:col>
                    <xdr:colOff>295275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3</xdr:col>
                    <xdr:colOff>95250</xdr:colOff>
                    <xdr:row>39</xdr:row>
                    <xdr:rowOff>47625</xdr:rowOff>
                  </from>
                  <to>
                    <xdr:col>3</xdr:col>
                    <xdr:colOff>295275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3</xdr:col>
                    <xdr:colOff>95250</xdr:colOff>
                    <xdr:row>40</xdr:row>
                    <xdr:rowOff>47625</xdr:rowOff>
                  </from>
                  <to>
                    <xdr:col>3</xdr:col>
                    <xdr:colOff>295275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47625</xdr:rowOff>
                  </from>
                  <to>
                    <xdr:col>3</xdr:col>
                    <xdr:colOff>295275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3</xdr:col>
                    <xdr:colOff>95250</xdr:colOff>
                    <xdr:row>15</xdr:row>
                    <xdr:rowOff>47625</xdr:rowOff>
                  </from>
                  <to>
                    <xdr:col>3</xdr:col>
                    <xdr:colOff>295275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3</xdr:col>
                    <xdr:colOff>95250</xdr:colOff>
                    <xdr:row>17</xdr:row>
                    <xdr:rowOff>47625</xdr:rowOff>
                  </from>
                  <to>
                    <xdr:col>3</xdr:col>
                    <xdr:colOff>295275</xdr:colOff>
                    <xdr:row>17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zoomScaleNormal="100" workbookViewId="0">
      <selection activeCell="G48" sqref="G48"/>
    </sheetView>
  </sheetViews>
  <sheetFormatPr defaultRowHeight="15" x14ac:dyDescent="0.25"/>
  <cols>
    <col min="1" max="1" width="12.42578125" customWidth="1"/>
    <col min="2" max="2" width="12.28515625" style="9" customWidth="1"/>
    <col min="3" max="3" width="9" bestFit="1" customWidth="1"/>
    <col min="4" max="4" width="6.85546875" bestFit="1" customWidth="1"/>
    <col min="5" max="5" width="5.85546875" hidden="1" customWidth="1"/>
    <col min="6" max="6" width="5.42578125" hidden="1" customWidth="1"/>
    <col min="7" max="8" width="15.7109375" customWidth="1"/>
  </cols>
  <sheetData>
    <row r="1" spans="1:10" ht="15" customHeight="1" x14ac:dyDescent="0.25">
      <c r="A1" s="46" t="str">
        <f>PODACI!B3</f>
        <v>OSNOVNA ŠKOLA DRENJE</v>
      </c>
      <c r="B1" s="46"/>
      <c r="C1" s="46"/>
      <c r="D1" s="46"/>
      <c r="E1" s="46"/>
      <c r="F1" s="46"/>
      <c r="G1" s="46"/>
      <c r="H1" s="46"/>
    </row>
    <row r="2" spans="1:10" ht="20.100000000000001" customHeight="1" x14ac:dyDescent="0.3">
      <c r="A2" s="1" t="str">
        <f>PODACI!A4</f>
        <v>IME I PREZIME</v>
      </c>
      <c r="C2" s="47" t="str">
        <f>PODACI!B4</f>
        <v>MARIJA HORVAT</v>
      </c>
      <c r="D2" s="47"/>
      <c r="E2" s="47"/>
      <c r="F2" s="47"/>
      <c r="G2" s="47"/>
      <c r="H2" s="47"/>
    </row>
    <row r="3" spans="1:10" ht="20.100000000000001" customHeight="1" x14ac:dyDescent="0.25">
      <c r="A3" s="1" t="str">
        <f>PODACI!A6</f>
        <v>ADRESA RADA</v>
      </c>
      <c r="C3" s="48" t="str">
        <f>PODACI!B6</f>
        <v>Ljudevita Gaja 28, Drenje</v>
      </c>
      <c r="D3" s="48"/>
      <c r="E3" s="48"/>
      <c r="F3" s="48"/>
      <c r="G3" s="48"/>
      <c r="H3" s="48"/>
    </row>
    <row r="4" spans="1:10" ht="20.100000000000001" customHeight="1" x14ac:dyDescent="0.25">
      <c r="A4" s="1" t="str">
        <f>PODACI!A7</f>
        <v>ADRESA STANOVANJA</v>
      </c>
      <c r="C4" s="48" t="str">
        <f>PODACI!B7</f>
        <v>Republike Hrvatske 1, OSIJEK</v>
      </c>
      <c r="D4" s="48"/>
      <c r="E4" s="48"/>
      <c r="F4" s="48"/>
      <c r="G4" s="48"/>
      <c r="H4" s="48"/>
    </row>
    <row r="6" spans="1:10" x14ac:dyDescent="0.25">
      <c r="A6" s="49" t="str">
        <f>PODACI!B2</f>
        <v>IZVJEŠĆE O PRIJEĐENOJ UDALJENOSTI PRI DOLASKU NA POSAO I ODLASKU S POSLA</v>
      </c>
      <c r="B6" s="49"/>
      <c r="C6" s="49"/>
      <c r="D6" s="49"/>
      <c r="E6" s="49"/>
      <c r="F6" s="49"/>
      <c r="G6" s="49"/>
      <c r="H6" s="49"/>
      <c r="I6" s="49"/>
      <c r="J6" s="25"/>
    </row>
    <row r="7" spans="1:10" ht="15.75" x14ac:dyDescent="0.25">
      <c r="A7" s="16"/>
      <c r="B7" s="21" t="s">
        <v>22</v>
      </c>
      <c r="C7" s="16">
        <f>PODACI!B5</f>
        <v>2026</v>
      </c>
      <c r="D7" s="16"/>
      <c r="E7" s="16"/>
      <c r="F7" s="16"/>
      <c r="G7" s="16"/>
      <c r="H7" s="16"/>
      <c r="I7" s="16"/>
    </row>
    <row r="8" spans="1:10" ht="15.75" x14ac:dyDescent="0.25">
      <c r="B8" s="21" t="s">
        <v>23</v>
      </c>
      <c r="C8" s="19">
        <v>2</v>
      </c>
      <c r="D8" s="29"/>
      <c r="E8" s="29"/>
      <c r="F8" s="29"/>
    </row>
    <row r="9" spans="1:10" ht="38.25" x14ac:dyDescent="0.25">
      <c r="B9" s="42" t="s">
        <v>1</v>
      </c>
      <c r="C9" s="42" t="s">
        <v>2</v>
      </c>
      <c r="D9" s="44" t="s">
        <v>27</v>
      </c>
      <c r="E9" s="44" t="s">
        <v>24</v>
      </c>
      <c r="F9" s="44" t="s">
        <v>25</v>
      </c>
      <c r="G9" s="27" t="s">
        <v>7</v>
      </c>
      <c r="H9" s="30" t="s">
        <v>8</v>
      </c>
    </row>
    <row r="10" spans="1:10" ht="15.75" thickBot="1" x14ac:dyDescent="0.3">
      <c r="B10" s="43"/>
      <c r="C10" s="43"/>
      <c r="D10" s="45"/>
      <c r="E10" s="45"/>
      <c r="F10" s="45"/>
      <c r="G10" s="33">
        <f>PODACI!B8</f>
        <v>50</v>
      </c>
      <c r="H10" s="34">
        <f>PODACI!B9</f>
        <v>50</v>
      </c>
    </row>
    <row r="11" spans="1:10" ht="15.75" thickTop="1" x14ac:dyDescent="0.25">
      <c r="B11" s="10">
        <f>VALUE(1&amp;"."&amp;C8&amp;"."&amp;C7)</f>
        <v>46054</v>
      </c>
      <c r="C11" s="36">
        <f>B11</f>
        <v>46054</v>
      </c>
      <c r="D11" s="31"/>
      <c r="E11" s="31" t="b">
        <v>0</v>
      </c>
      <c r="F11" s="31">
        <f>IF(E11,1,0)</f>
        <v>0</v>
      </c>
      <c r="G11" s="35"/>
      <c r="H11" s="35"/>
      <c r="I11" s="20"/>
    </row>
    <row r="12" spans="1:10" x14ac:dyDescent="0.25">
      <c r="B12" s="10">
        <f>B11+1</f>
        <v>46055</v>
      </c>
      <c r="C12" s="36">
        <f t="shared" ref="C12:C38" si="0">B12</f>
        <v>46055</v>
      </c>
      <c r="D12" s="31"/>
      <c r="E12" s="32" t="b">
        <v>1</v>
      </c>
      <c r="F12" s="31">
        <f t="shared" ref="F12:F38" si="1">IF(E12,1,0)</f>
        <v>1</v>
      </c>
      <c r="G12" s="35">
        <f t="shared" ref="G12:G37" si="2">$F12*$G$10</f>
        <v>50</v>
      </c>
      <c r="H12" s="35">
        <f t="shared" ref="H12:H37" si="3">$F12*$H$10</f>
        <v>50</v>
      </c>
    </row>
    <row r="13" spans="1:10" x14ac:dyDescent="0.25">
      <c r="B13" s="10">
        <f t="shared" ref="B13:B15" si="4">B12+1</f>
        <v>46056</v>
      </c>
      <c r="C13" s="36">
        <f t="shared" si="0"/>
        <v>46056</v>
      </c>
      <c r="D13" s="31"/>
      <c r="E13" s="32" t="b">
        <v>1</v>
      </c>
      <c r="F13" s="31">
        <f t="shared" si="1"/>
        <v>1</v>
      </c>
      <c r="G13" s="35">
        <f t="shared" si="2"/>
        <v>50</v>
      </c>
      <c r="H13" s="35">
        <f t="shared" si="3"/>
        <v>50</v>
      </c>
    </row>
    <row r="14" spans="1:10" x14ac:dyDescent="0.25">
      <c r="B14" s="10">
        <f t="shared" si="4"/>
        <v>46057</v>
      </c>
      <c r="C14" s="36">
        <f t="shared" si="0"/>
        <v>46057</v>
      </c>
      <c r="D14" s="31"/>
      <c r="E14" s="32" t="b">
        <v>1</v>
      </c>
      <c r="F14" s="31">
        <f t="shared" si="1"/>
        <v>1</v>
      </c>
      <c r="G14" s="35">
        <f t="shared" si="2"/>
        <v>50</v>
      </c>
      <c r="H14" s="35">
        <f t="shared" si="3"/>
        <v>50</v>
      </c>
    </row>
    <row r="15" spans="1:10" x14ac:dyDescent="0.25">
      <c r="B15" s="10">
        <f t="shared" si="4"/>
        <v>46058</v>
      </c>
      <c r="C15" s="36">
        <f t="shared" si="0"/>
        <v>46058</v>
      </c>
      <c r="D15" s="31"/>
      <c r="E15" s="32" t="b">
        <v>1</v>
      </c>
      <c r="F15" s="31">
        <f t="shared" si="1"/>
        <v>1</v>
      </c>
      <c r="G15" s="35">
        <f t="shared" si="2"/>
        <v>50</v>
      </c>
      <c r="H15" s="35">
        <f t="shared" si="3"/>
        <v>50</v>
      </c>
    </row>
    <row r="16" spans="1:10" x14ac:dyDescent="0.25">
      <c r="B16" s="10">
        <f>B15+1</f>
        <v>46059</v>
      </c>
      <c r="C16" s="36">
        <f t="shared" si="0"/>
        <v>46059</v>
      </c>
      <c r="D16" s="31"/>
      <c r="E16" s="31" t="b">
        <v>1</v>
      </c>
      <c r="F16" s="31">
        <f t="shared" si="1"/>
        <v>1</v>
      </c>
      <c r="G16" s="35">
        <f t="shared" si="2"/>
        <v>50</v>
      </c>
      <c r="H16" s="35">
        <f t="shared" si="3"/>
        <v>50</v>
      </c>
    </row>
    <row r="17" spans="2:8" x14ac:dyDescent="0.25">
      <c r="B17" s="10">
        <f>B16+1</f>
        <v>46060</v>
      </c>
      <c r="C17" s="36">
        <f t="shared" si="0"/>
        <v>46060</v>
      </c>
      <c r="D17" s="31"/>
      <c r="E17" s="32" t="b">
        <v>0</v>
      </c>
      <c r="F17" s="31">
        <f t="shared" si="1"/>
        <v>0</v>
      </c>
      <c r="G17" s="35"/>
      <c r="H17" s="35"/>
    </row>
    <row r="18" spans="2:8" x14ac:dyDescent="0.25">
      <c r="B18" s="10">
        <f t="shared" ref="B18:B38" si="5">B17+1</f>
        <v>46061</v>
      </c>
      <c r="C18" s="36">
        <f t="shared" si="0"/>
        <v>46061</v>
      </c>
      <c r="D18" s="31"/>
      <c r="E18" s="32" t="b">
        <v>0</v>
      </c>
      <c r="F18" s="31">
        <f t="shared" si="1"/>
        <v>0</v>
      </c>
      <c r="G18" s="35"/>
      <c r="H18" s="35"/>
    </row>
    <row r="19" spans="2:8" x14ac:dyDescent="0.25">
      <c r="B19" s="10">
        <f t="shared" si="5"/>
        <v>46062</v>
      </c>
      <c r="C19" s="36">
        <f t="shared" si="0"/>
        <v>46062</v>
      </c>
      <c r="D19" s="31"/>
      <c r="E19" s="32" t="b">
        <v>1</v>
      </c>
      <c r="F19" s="31">
        <f t="shared" si="1"/>
        <v>1</v>
      </c>
      <c r="G19" s="35">
        <f t="shared" si="2"/>
        <v>50</v>
      </c>
      <c r="H19" s="35">
        <f t="shared" si="3"/>
        <v>50</v>
      </c>
    </row>
    <row r="20" spans="2:8" x14ac:dyDescent="0.25">
      <c r="B20" s="10">
        <f t="shared" si="5"/>
        <v>46063</v>
      </c>
      <c r="C20" s="36">
        <f t="shared" si="0"/>
        <v>46063</v>
      </c>
      <c r="D20" s="31"/>
      <c r="E20" s="32" t="b">
        <v>1</v>
      </c>
      <c r="F20" s="31">
        <f t="shared" si="1"/>
        <v>1</v>
      </c>
      <c r="G20" s="35">
        <f t="shared" si="2"/>
        <v>50</v>
      </c>
      <c r="H20" s="35">
        <f t="shared" si="3"/>
        <v>50</v>
      </c>
    </row>
    <row r="21" spans="2:8" x14ac:dyDescent="0.25">
      <c r="B21" s="10">
        <f t="shared" si="5"/>
        <v>46064</v>
      </c>
      <c r="C21" s="36">
        <f t="shared" si="0"/>
        <v>46064</v>
      </c>
      <c r="D21" s="31"/>
      <c r="E21" s="32" t="b">
        <v>1</v>
      </c>
      <c r="F21" s="31">
        <f t="shared" si="1"/>
        <v>1</v>
      </c>
      <c r="G21" s="35">
        <f t="shared" si="2"/>
        <v>50</v>
      </c>
      <c r="H21" s="35">
        <f t="shared" si="3"/>
        <v>50</v>
      </c>
    </row>
    <row r="22" spans="2:8" x14ac:dyDescent="0.25">
      <c r="B22" s="10">
        <f t="shared" si="5"/>
        <v>46065</v>
      </c>
      <c r="C22" s="36">
        <f t="shared" si="0"/>
        <v>46065</v>
      </c>
      <c r="D22" s="31"/>
      <c r="E22" s="32" t="b">
        <v>1</v>
      </c>
      <c r="F22" s="31">
        <f t="shared" si="1"/>
        <v>1</v>
      </c>
      <c r="G22" s="35">
        <f t="shared" si="2"/>
        <v>50</v>
      </c>
      <c r="H22" s="35">
        <f t="shared" si="3"/>
        <v>50</v>
      </c>
    </row>
    <row r="23" spans="2:8" x14ac:dyDescent="0.25">
      <c r="B23" s="10">
        <f t="shared" si="5"/>
        <v>46066</v>
      </c>
      <c r="C23" s="36">
        <f t="shared" si="0"/>
        <v>46066</v>
      </c>
      <c r="D23" s="31"/>
      <c r="E23" s="32" t="b">
        <v>1</v>
      </c>
      <c r="F23" s="31">
        <f t="shared" si="1"/>
        <v>1</v>
      </c>
      <c r="G23" s="35">
        <f t="shared" si="2"/>
        <v>50</v>
      </c>
      <c r="H23" s="35">
        <f t="shared" si="3"/>
        <v>50</v>
      </c>
    </row>
    <row r="24" spans="2:8" x14ac:dyDescent="0.25">
      <c r="B24" s="10">
        <f t="shared" si="5"/>
        <v>46067</v>
      </c>
      <c r="C24" s="36">
        <f t="shared" si="0"/>
        <v>46067</v>
      </c>
      <c r="D24" s="31"/>
      <c r="E24" s="32" t="b">
        <v>0</v>
      </c>
      <c r="F24" s="31">
        <f t="shared" si="1"/>
        <v>0</v>
      </c>
      <c r="G24" s="35"/>
      <c r="H24" s="35"/>
    </row>
    <row r="25" spans="2:8" x14ac:dyDescent="0.25">
      <c r="B25" s="10">
        <f t="shared" si="5"/>
        <v>46068</v>
      </c>
      <c r="C25" s="36">
        <f t="shared" si="0"/>
        <v>46068</v>
      </c>
      <c r="D25" s="31"/>
      <c r="E25" s="32" t="b">
        <v>0</v>
      </c>
      <c r="F25" s="31">
        <f t="shared" si="1"/>
        <v>0</v>
      </c>
      <c r="G25" s="35"/>
      <c r="H25" s="35"/>
    </row>
    <row r="26" spans="2:8" x14ac:dyDescent="0.25">
      <c r="B26" s="10">
        <f t="shared" si="5"/>
        <v>46069</v>
      </c>
      <c r="C26" s="36">
        <f t="shared" si="0"/>
        <v>46069</v>
      </c>
      <c r="D26" s="31"/>
      <c r="E26" s="32" t="b">
        <v>1</v>
      </c>
      <c r="F26" s="31">
        <f t="shared" si="1"/>
        <v>1</v>
      </c>
      <c r="G26" s="35">
        <f t="shared" si="2"/>
        <v>50</v>
      </c>
      <c r="H26" s="35">
        <f t="shared" si="3"/>
        <v>50</v>
      </c>
    </row>
    <row r="27" spans="2:8" x14ac:dyDescent="0.25">
      <c r="B27" s="10">
        <f t="shared" si="5"/>
        <v>46070</v>
      </c>
      <c r="C27" s="36">
        <f t="shared" si="0"/>
        <v>46070</v>
      </c>
      <c r="D27" s="31"/>
      <c r="E27" s="32" t="b">
        <v>1</v>
      </c>
      <c r="F27" s="31">
        <f t="shared" si="1"/>
        <v>1</v>
      </c>
      <c r="G27" s="35">
        <f t="shared" si="2"/>
        <v>50</v>
      </c>
      <c r="H27" s="35">
        <f t="shared" si="3"/>
        <v>50</v>
      </c>
    </row>
    <row r="28" spans="2:8" x14ac:dyDescent="0.25">
      <c r="B28" s="10">
        <f t="shared" si="5"/>
        <v>46071</v>
      </c>
      <c r="C28" s="36">
        <f t="shared" si="0"/>
        <v>46071</v>
      </c>
      <c r="D28" s="31"/>
      <c r="E28" s="32" t="b">
        <v>1</v>
      </c>
      <c r="F28" s="31">
        <f t="shared" si="1"/>
        <v>1</v>
      </c>
      <c r="G28" s="35">
        <f t="shared" si="2"/>
        <v>50</v>
      </c>
      <c r="H28" s="35">
        <f t="shared" si="3"/>
        <v>50</v>
      </c>
    </row>
    <row r="29" spans="2:8" x14ac:dyDescent="0.25">
      <c r="B29" s="10">
        <f t="shared" si="5"/>
        <v>46072</v>
      </c>
      <c r="C29" s="36">
        <f t="shared" si="0"/>
        <v>46072</v>
      </c>
      <c r="D29" s="31"/>
      <c r="E29" s="32" t="b">
        <v>1</v>
      </c>
      <c r="F29" s="31">
        <f t="shared" si="1"/>
        <v>1</v>
      </c>
      <c r="G29" s="35">
        <f t="shared" si="2"/>
        <v>50</v>
      </c>
      <c r="H29" s="35">
        <f t="shared" si="3"/>
        <v>50</v>
      </c>
    </row>
    <row r="30" spans="2:8" x14ac:dyDescent="0.25">
      <c r="B30" s="10">
        <f t="shared" si="5"/>
        <v>46073</v>
      </c>
      <c r="C30" s="36">
        <f t="shared" si="0"/>
        <v>46073</v>
      </c>
      <c r="D30" s="31"/>
      <c r="E30" s="32" t="b">
        <v>1</v>
      </c>
      <c r="F30" s="31">
        <f t="shared" si="1"/>
        <v>1</v>
      </c>
      <c r="G30" s="35">
        <f t="shared" si="2"/>
        <v>50</v>
      </c>
      <c r="H30" s="35">
        <f t="shared" si="3"/>
        <v>50</v>
      </c>
    </row>
    <row r="31" spans="2:8" x14ac:dyDescent="0.25">
      <c r="B31" s="10">
        <f t="shared" si="5"/>
        <v>46074</v>
      </c>
      <c r="C31" s="36">
        <f t="shared" si="0"/>
        <v>46074</v>
      </c>
      <c r="D31" s="31"/>
      <c r="E31" s="32" t="b">
        <v>0</v>
      </c>
      <c r="F31" s="31">
        <f t="shared" si="1"/>
        <v>0</v>
      </c>
      <c r="G31" s="35"/>
      <c r="H31" s="35"/>
    </row>
    <row r="32" spans="2:8" x14ac:dyDescent="0.25">
      <c r="B32" s="10">
        <f t="shared" si="5"/>
        <v>46075</v>
      </c>
      <c r="C32" s="36">
        <f t="shared" si="0"/>
        <v>46075</v>
      </c>
      <c r="D32" s="31"/>
      <c r="E32" s="32" t="b">
        <v>0</v>
      </c>
      <c r="F32" s="31">
        <f t="shared" si="1"/>
        <v>0</v>
      </c>
      <c r="G32" s="35"/>
      <c r="H32" s="35"/>
    </row>
    <row r="33" spans="1:8" x14ac:dyDescent="0.25">
      <c r="B33" s="10">
        <f t="shared" si="5"/>
        <v>46076</v>
      </c>
      <c r="C33" s="36">
        <f t="shared" si="0"/>
        <v>46076</v>
      </c>
      <c r="D33" s="31"/>
      <c r="E33" s="32" t="b">
        <v>1</v>
      </c>
      <c r="F33" s="31">
        <f t="shared" si="1"/>
        <v>1</v>
      </c>
      <c r="G33" s="35">
        <f t="shared" si="2"/>
        <v>50</v>
      </c>
      <c r="H33" s="35">
        <f t="shared" si="3"/>
        <v>50</v>
      </c>
    </row>
    <row r="34" spans="1:8" x14ac:dyDescent="0.25">
      <c r="B34" s="10">
        <f t="shared" si="5"/>
        <v>46077</v>
      </c>
      <c r="C34" s="36">
        <f t="shared" si="0"/>
        <v>46077</v>
      </c>
      <c r="D34" s="31"/>
      <c r="E34" s="32" t="b">
        <v>1</v>
      </c>
      <c r="F34" s="31">
        <f t="shared" si="1"/>
        <v>1</v>
      </c>
      <c r="G34" s="35">
        <f t="shared" si="2"/>
        <v>50</v>
      </c>
      <c r="H34" s="35">
        <f t="shared" si="3"/>
        <v>50</v>
      </c>
    </row>
    <row r="35" spans="1:8" x14ac:dyDescent="0.25">
      <c r="B35" s="10">
        <f t="shared" si="5"/>
        <v>46078</v>
      </c>
      <c r="C35" s="36">
        <f t="shared" si="0"/>
        <v>46078</v>
      </c>
      <c r="D35" s="31"/>
      <c r="E35" s="32" t="b">
        <v>1</v>
      </c>
      <c r="F35" s="31">
        <f t="shared" si="1"/>
        <v>1</v>
      </c>
      <c r="G35" s="35">
        <f t="shared" si="2"/>
        <v>50</v>
      </c>
      <c r="H35" s="35">
        <f t="shared" si="3"/>
        <v>50</v>
      </c>
    </row>
    <row r="36" spans="1:8" x14ac:dyDescent="0.25">
      <c r="B36" s="10">
        <f t="shared" si="5"/>
        <v>46079</v>
      </c>
      <c r="C36" s="36">
        <f t="shared" si="0"/>
        <v>46079</v>
      </c>
      <c r="D36" s="31"/>
      <c r="E36" s="32" t="b">
        <v>1</v>
      </c>
      <c r="F36" s="31">
        <f t="shared" si="1"/>
        <v>1</v>
      </c>
      <c r="G36" s="35">
        <f t="shared" si="2"/>
        <v>50</v>
      </c>
      <c r="H36" s="35">
        <f t="shared" si="3"/>
        <v>50</v>
      </c>
    </row>
    <row r="37" spans="1:8" x14ac:dyDescent="0.25">
      <c r="B37" s="10">
        <f t="shared" si="5"/>
        <v>46080</v>
      </c>
      <c r="C37" s="36">
        <f t="shared" si="0"/>
        <v>46080</v>
      </c>
      <c r="D37" s="31"/>
      <c r="E37" s="32" t="b">
        <v>1</v>
      </c>
      <c r="F37" s="31">
        <f t="shared" si="1"/>
        <v>1</v>
      </c>
      <c r="G37" s="35">
        <f t="shared" si="2"/>
        <v>50</v>
      </c>
      <c r="H37" s="35">
        <f t="shared" si="3"/>
        <v>50</v>
      </c>
    </row>
    <row r="38" spans="1:8" x14ac:dyDescent="0.25">
      <c r="B38" s="10">
        <f t="shared" si="5"/>
        <v>46081</v>
      </c>
      <c r="C38" s="36">
        <f t="shared" si="0"/>
        <v>46081</v>
      </c>
      <c r="D38" s="31"/>
      <c r="E38" s="32" t="b">
        <v>0</v>
      </c>
      <c r="F38" s="31">
        <f t="shared" si="1"/>
        <v>0</v>
      </c>
      <c r="G38" s="35"/>
      <c r="H38" s="35"/>
    </row>
    <row r="39" spans="1:8" x14ac:dyDescent="0.25">
      <c r="B39" s="10"/>
      <c r="C39" s="36"/>
      <c r="D39" s="31"/>
      <c r="E39" s="32" t="b">
        <v>0</v>
      </c>
      <c r="F39" s="31">
        <f t="shared" ref="F39" si="6">IF(E39,1,0)</f>
        <v>0</v>
      </c>
      <c r="G39" s="35"/>
      <c r="H39" s="35"/>
    </row>
    <row r="40" spans="1:8" x14ac:dyDescent="0.25">
      <c r="B40" s="10"/>
      <c r="C40" s="10"/>
      <c r="D40" s="31"/>
      <c r="E40" s="32" t="b">
        <v>1</v>
      </c>
      <c r="F40" s="31"/>
      <c r="G40" s="35"/>
      <c r="H40" s="35"/>
    </row>
    <row r="41" spans="1:8" x14ac:dyDescent="0.25">
      <c r="B41" s="10"/>
      <c r="C41" s="10"/>
      <c r="D41" s="31"/>
      <c r="E41" s="32" t="b">
        <v>1</v>
      </c>
      <c r="F41" s="31"/>
      <c r="G41" s="35"/>
      <c r="H41" s="35"/>
    </row>
    <row r="42" spans="1:8" ht="15.75" thickBot="1" x14ac:dyDescent="0.3">
      <c r="B42" s="11"/>
      <c r="C42" s="3"/>
      <c r="D42" s="3"/>
      <c r="E42" s="3"/>
      <c r="F42" s="3"/>
      <c r="G42" s="3"/>
      <c r="H42" s="3"/>
    </row>
    <row r="43" spans="1:8" x14ac:dyDescent="0.25">
      <c r="B43" s="12"/>
      <c r="C43" s="4"/>
      <c r="D43" s="4"/>
      <c r="E43" s="4"/>
      <c r="F43" s="4"/>
      <c r="G43" s="5">
        <v>1</v>
      </c>
      <c r="H43" s="5">
        <v>2</v>
      </c>
    </row>
    <row r="44" spans="1:8" x14ac:dyDescent="0.25">
      <c r="B44" s="50" t="s">
        <v>3</v>
      </c>
      <c r="C44" s="51"/>
      <c r="D44" s="18">
        <f>F44</f>
        <v>20</v>
      </c>
      <c r="E44" s="18"/>
      <c r="F44" s="18">
        <f>SUM(F11:F42)</f>
        <v>20</v>
      </c>
      <c r="G44" s="28">
        <f>SUM(G11:G41)</f>
        <v>1000</v>
      </c>
      <c r="H44" s="28">
        <f>SUM(H11:H41)</f>
        <v>1000</v>
      </c>
    </row>
    <row r="45" spans="1:8" ht="24.95" customHeight="1" x14ac:dyDescent="0.25">
      <c r="A45" s="8"/>
      <c r="C45" s="52"/>
      <c r="D45" s="52"/>
      <c r="E45" s="52"/>
      <c r="F45" s="52"/>
      <c r="G45" s="23"/>
      <c r="H45" s="24"/>
    </row>
    <row r="46" spans="1:8" ht="7.9" customHeight="1" x14ac:dyDescent="0.25">
      <c r="A46" s="8"/>
      <c r="C46" s="25"/>
      <c r="D46" s="25"/>
      <c r="E46" s="25"/>
      <c r="F46" s="25"/>
      <c r="G46" s="13"/>
      <c r="H46" s="14"/>
    </row>
    <row r="47" spans="1:8" ht="19.899999999999999" customHeight="1" x14ac:dyDescent="0.25">
      <c r="A47" s="15" t="s">
        <v>10</v>
      </c>
      <c r="G47" s="37">
        <v>0.16</v>
      </c>
    </row>
    <row r="48" spans="1:8" ht="7.9" customHeight="1" x14ac:dyDescent="0.25"/>
    <row r="49" spans="1:10" ht="19.899999999999999" customHeight="1" x14ac:dyDescent="0.25">
      <c r="A49" s="26" t="s">
        <v>5</v>
      </c>
      <c r="G49" s="37">
        <f>ROUND((G44+H44)*G47,2)</f>
        <v>320</v>
      </c>
    </row>
    <row r="51" spans="1:10" x14ac:dyDescent="0.25">
      <c r="A51" s="8" t="s">
        <v>4</v>
      </c>
      <c r="C51" s="53" t="s">
        <v>46</v>
      </c>
      <c r="D51" s="53"/>
      <c r="E51" s="53"/>
      <c r="F51" s="53"/>
      <c r="H51" s="53"/>
      <c r="I51" s="53"/>
      <c r="J51" s="53"/>
    </row>
    <row r="52" spans="1:10" x14ac:dyDescent="0.25">
      <c r="A52" s="2"/>
      <c r="H52" s="54" t="s">
        <v>26</v>
      </c>
      <c r="I52" s="54"/>
      <c r="J52" s="54"/>
    </row>
    <row r="54" spans="1:10" x14ac:dyDescent="0.25">
      <c r="A54" s="6" t="s">
        <v>6</v>
      </c>
    </row>
    <row r="55" spans="1:10" x14ac:dyDescent="0.25">
      <c r="A55" s="7" t="s">
        <v>9</v>
      </c>
    </row>
  </sheetData>
  <sheetProtection sheet="1" objects="1" scenarios="1"/>
  <protectedRanges>
    <protectedRange sqref="D11:F41" name="Potvrdni okvir"/>
    <protectedRange sqref="C51" name="Datum"/>
    <protectedRange sqref="H51" name="Potpis"/>
    <protectedRange sqref="G47" name="Naknada_prijevoza"/>
  </protectedRanges>
  <mergeCells count="15">
    <mergeCell ref="B44:C44"/>
    <mergeCell ref="C45:F45"/>
    <mergeCell ref="C51:F51"/>
    <mergeCell ref="H51:J51"/>
    <mergeCell ref="H52:J52"/>
    <mergeCell ref="A1:H1"/>
    <mergeCell ref="C2:H2"/>
    <mergeCell ref="C3:H3"/>
    <mergeCell ref="C4:H4"/>
    <mergeCell ref="A6:I6"/>
    <mergeCell ref="B9:B10"/>
    <mergeCell ref="C9:C10"/>
    <mergeCell ref="D9:D10"/>
    <mergeCell ref="E9:E10"/>
    <mergeCell ref="F9:F10"/>
  </mergeCells>
  <conditionalFormatting sqref="C11:C38">
    <cfRule type="expression" dxfId="23" priority="3">
      <formula>WEEKDAY(B11)=1</formula>
    </cfRule>
    <cfRule type="expression" dxfId="22" priority="4">
      <formula>WEEKDAY(B11)=7</formula>
    </cfRule>
  </conditionalFormatting>
  <conditionalFormatting sqref="C39">
    <cfRule type="expression" dxfId="21" priority="1">
      <formula>WEEKDAY(B39)=1</formula>
    </cfRule>
    <cfRule type="expression" dxfId="20" priority="2">
      <formula>WEEKDAY(B39)=7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95250</xdr:colOff>
                    <xdr:row>10</xdr:row>
                    <xdr:rowOff>47625</xdr:rowOff>
                  </from>
                  <to>
                    <xdr:col>3</xdr:col>
                    <xdr:colOff>295275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95250</xdr:colOff>
                    <xdr:row>11</xdr:row>
                    <xdr:rowOff>47625</xdr:rowOff>
                  </from>
                  <to>
                    <xdr:col>3</xdr:col>
                    <xdr:colOff>295275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</xdr:col>
                    <xdr:colOff>95250</xdr:colOff>
                    <xdr:row>12</xdr:row>
                    <xdr:rowOff>47625</xdr:rowOff>
                  </from>
                  <to>
                    <xdr:col>3</xdr:col>
                    <xdr:colOff>295275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</xdr:col>
                    <xdr:colOff>95250</xdr:colOff>
                    <xdr:row>13</xdr:row>
                    <xdr:rowOff>47625</xdr:rowOff>
                  </from>
                  <to>
                    <xdr:col>3</xdr:col>
                    <xdr:colOff>295275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</xdr:col>
                    <xdr:colOff>95250</xdr:colOff>
                    <xdr:row>16</xdr:row>
                    <xdr:rowOff>47625</xdr:rowOff>
                  </from>
                  <to>
                    <xdr:col>3</xdr:col>
                    <xdr:colOff>295275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</xdr:col>
                    <xdr:colOff>95250</xdr:colOff>
                    <xdr:row>18</xdr:row>
                    <xdr:rowOff>47625</xdr:rowOff>
                  </from>
                  <to>
                    <xdr:col>3</xdr:col>
                    <xdr:colOff>295275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</xdr:col>
                    <xdr:colOff>95250</xdr:colOff>
                    <xdr:row>19</xdr:row>
                    <xdr:rowOff>47625</xdr:rowOff>
                  </from>
                  <to>
                    <xdr:col>3</xdr:col>
                    <xdr:colOff>295275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95250</xdr:colOff>
                    <xdr:row>20</xdr:row>
                    <xdr:rowOff>47625</xdr:rowOff>
                  </from>
                  <to>
                    <xdr:col>3</xdr:col>
                    <xdr:colOff>295275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3</xdr:col>
                    <xdr:colOff>95250</xdr:colOff>
                    <xdr:row>21</xdr:row>
                    <xdr:rowOff>47625</xdr:rowOff>
                  </from>
                  <to>
                    <xdr:col>3</xdr:col>
                    <xdr:colOff>295275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3</xdr:col>
                    <xdr:colOff>95250</xdr:colOff>
                    <xdr:row>22</xdr:row>
                    <xdr:rowOff>47625</xdr:rowOff>
                  </from>
                  <to>
                    <xdr:col>3</xdr:col>
                    <xdr:colOff>295275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3</xdr:col>
                    <xdr:colOff>95250</xdr:colOff>
                    <xdr:row>23</xdr:row>
                    <xdr:rowOff>47625</xdr:rowOff>
                  </from>
                  <to>
                    <xdr:col>3</xdr:col>
                    <xdr:colOff>295275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3</xdr:col>
                    <xdr:colOff>95250</xdr:colOff>
                    <xdr:row>24</xdr:row>
                    <xdr:rowOff>47625</xdr:rowOff>
                  </from>
                  <to>
                    <xdr:col>3</xdr:col>
                    <xdr:colOff>295275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25</xdr:row>
                    <xdr:rowOff>47625</xdr:rowOff>
                  </from>
                  <to>
                    <xdr:col>3</xdr:col>
                    <xdr:colOff>295275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3</xdr:col>
                    <xdr:colOff>95250</xdr:colOff>
                    <xdr:row>26</xdr:row>
                    <xdr:rowOff>47625</xdr:rowOff>
                  </from>
                  <to>
                    <xdr:col>3</xdr:col>
                    <xdr:colOff>295275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3</xdr:col>
                    <xdr:colOff>95250</xdr:colOff>
                    <xdr:row>27</xdr:row>
                    <xdr:rowOff>47625</xdr:rowOff>
                  </from>
                  <to>
                    <xdr:col>3</xdr:col>
                    <xdr:colOff>295275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3</xdr:col>
                    <xdr:colOff>95250</xdr:colOff>
                    <xdr:row>28</xdr:row>
                    <xdr:rowOff>47625</xdr:rowOff>
                  </from>
                  <to>
                    <xdr:col>3</xdr:col>
                    <xdr:colOff>295275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3</xdr:col>
                    <xdr:colOff>95250</xdr:colOff>
                    <xdr:row>29</xdr:row>
                    <xdr:rowOff>47625</xdr:rowOff>
                  </from>
                  <to>
                    <xdr:col>3</xdr:col>
                    <xdr:colOff>295275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3</xdr:col>
                    <xdr:colOff>95250</xdr:colOff>
                    <xdr:row>30</xdr:row>
                    <xdr:rowOff>47625</xdr:rowOff>
                  </from>
                  <to>
                    <xdr:col>3</xdr:col>
                    <xdr:colOff>295275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3</xdr:col>
                    <xdr:colOff>95250</xdr:colOff>
                    <xdr:row>31</xdr:row>
                    <xdr:rowOff>47625</xdr:rowOff>
                  </from>
                  <to>
                    <xdr:col>3</xdr:col>
                    <xdr:colOff>295275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3</xdr:col>
                    <xdr:colOff>95250</xdr:colOff>
                    <xdr:row>32</xdr:row>
                    <xdr:rowOff>47625</xdr:rowOff>
                  </from>
                  <to>
                    <xdr:col>3</xdr:col>
                    <xdr:colOff>295275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3</xdr:col>
                    <xdr:colOff>95250</xdr:colOff>
                    <xdr:row>33</xdr:row>
                    <xdr:rowOff>47625</xdr:rowOff>
                  </from>
                  <to>
                    <xdr:col>3</xdr:col>
                    <xdr:colOff>295275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3</xdr:col>
                    <xdr:colOff>95250</xdr:colOff>
                    <xdr:row>34</xdr:row>
                    <xdr:rowOff>47625</xdr:rowOff>
                  </from>
                  <to>
                    <xdr:col>3</xdr:col>
                    <xdr:colOff>295275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3</xdr:col>
                    <xdr:colOff>95250</xdr:colOff>
                    <xdr:row>35</xdr:row>
                    <xdr:rowOff>47625</xdr:rowOff>
                  </from>
                  <to>
                    <xdr:col>3</xdr:col>
                    <xdr:colOff>295275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3</xdr:col>
                    <xdr:colOff>95250</xdr:colOff>
                    <xdr:row>36</xdr:row>
                    <xdr:rowOff>47625</xdr:rowOff>
                  </from>
                  <to>
                    <xdr:col>3</xdr:col>
                    <xdr:colOff>295275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3</xdr:col>
                    <xdr:colOff>95250</xdr:colOff>
                    <xdr:row>37</xdr:row>
                    <xdr:rowOff>47625</xdr:rowOff>
                  </from>
                  <to>
                    <xdr:col>3</xdr:col>
                    <xdr:colOff>295275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9" name="Check Box 29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47625</xdr:rowOff>
                  </from>
                  <to>
                    <xdr:col>3</xdr:col>
                    <xdr:colOff>295275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0" name="Check Box 30">
              <controlPr defaultSize="0" autoFill="0" autoLine="0" autoPict="0">
                <anchor moveWithCells="1">
                  <from>
                    <xdr:col>3</xdr:col>
                    <xdr:colOff>95250</xdr:colOff>
                    <xdr:row>15</xdr:row>
                    <xdr:rowOff>47625</xdr:rowOff>
                  </from>
                  <to>
                    <xdr:col>3</xdr:col>
                    <xdr:colOff>295275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1" name="Check Box 31">
              <controlPr defaultSize="0" autoFill="0" autoLine="0" autoPict="0">
                <anchor moveWithCells="1">
                  <from>
                    <xdr:col>3</xdr:col>
                    <xdr:colOff>95250</xdr:colOff>
                    <xdr:row>17</xdr:row>
                    <xdr:rowOff>47625</xdr:rowOff>
                  </from>
                  <to>
                    <xdr:col>3</xdr:col>
                    <xdr:colOff>295275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2" name="Check Box 32">
              <controlPr defaultSize="0" autoFill="0" autoLine="0" autoPict="0">
                <anchor moveWithCells="1">
                  <from>
                    <xdr:col>3</xdr:col>
                    <xdr:colOff>95250</xdr:colOff>
                    <xdr:row>38</xdr:row>
                    <xdr:rowOff>47625</xdr:rowOff>
                  </from>
                  <to>
                    <xdr:col>3</xdr:col>
                    <xdr:colOff>295275</xdr:colOff>
                    <xdr:row>38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zoomScaleNormal="100" workbookViewId="0">
      <selection activeCell="C52" sqref="C52"/>
    </sheetView>
  </sheetViews>
  <sheetFormatPr defaultRowHeight="15" x14ac:dyDescent="0.25"/>
  <cols>
    <col min="1" max="1" width="12.42578125" customWidth="1"/>
    <col min="2" max="2" width="12.28515625" style="9" customWidth="1"/>
    <col min="3" max="3" width="9" bestFit="1" customWidth="1"/>
    <col min="4" max="4" width="6.85546875" bestFit="1" customWidth="1"/>
    <col min="5" max="5" width="5.85546875" hidden="1" customWidth="1"/>
    <col min="6" max="6" width="5.42578125" hidden="1" customWidth="1"/>
    <col min="7" max="8" width="15.7109375" customWidth="1"/>
  </cols>
  <sheetData>
    <row r="1" spans="1:10" ht="15" customHeight="1" x14ac:dyDescent="0.25">
      <c r="A1" s="46" t="str">
        <f>PODACI!B3</f>
        <v>OSNOVNA ŠKOLA DRENJE</v>
      </c>
      <c r="B1" s="46"/>
      <c r="C1" s="46"/>
      <c r="D1" s="46"/>
      <c r="E1" s="46"/>
      <c r="F1" s="46"/>
      <c r="G1" s="46"/>
      <c r="H1" s="46"/>
    </row>
    <row r="2" spans="1:10" ht="20.100000000000001" customHeight="1" x14ac:dyDescent="0.3">
      <c r="A2" s="1" t="str">
        <f>PODACI!A4</f>
        <v>IME I PREZIME</v>
      </c>
      <c r="C2" s="47" t="str">
        <f>PODACI!B4</f>
        <v>MARIJA HORVAT</v>
      </c>
      <c r="D2" s="47"/>
      <c r="E2" s="47"/>
      <c r="F2" s="47"/>
      <c r="G2" s="47"/>
      <c r="H2" s="47"/>
    </row>
    <row r="3" spans="1:10" ht="20.100000000000001" customHeight="1" x14ac:dyDescent="0.25">
      <c r="A3" s="1" t="str">
        <f>PODACI!A6</f>
        <v>ADRESA RADA</v>
      </c>
      <c r="C3" s="48" t="str">
        <f>PODACI!B6</f>
        <v>Ljudevita Gaja 28, Drenje</v>
      </c>
      <c r="D3" s="48"/>
      <c r="E3" s="48"/>
      <c r="F3" s="48"/>
      <c r="G3" s="48"/>
      <c r="H3" s="48"/>
    </row>
    <row r="4" spans="1:10" ht="20.100000000000001" customHeight="1" x14ac:dyDescent="0.25">
      <c r="A4" s="1" t="str">
        <f>PODACI!A7</f>
        <v>ADRESA STANOVANJA</v>
      </c>
      <c r="C4" s="48" t="str">
        <f>PODACI!B7</f>
        <v>Republike Hrvatske 1, OSIJEK</v>
      </c>
      <c r="D4" s="48"/>
      <c r="E4" s="48"/>
      <c r="F4" s="48"/>
      <c r="G4" s="48"/>
      <c r="H4" s="48"/>
    </row>
    <row r="6" spans="1:10" x14ac:dyDescent="0.25">
      <c r="A6" s="49" t="str">
        <f>PODACI!B2</f>
        <v>IZVJEŠĆE O PRIJEĐENOJ UDALJENOSTI PRI DOLASKU NA POSAO I ODLASKU S POSLA</v>
      </c>
      <c r="B6" s="49"/>
      <c r="C6" s="49"/>
      <c r="D6" s="49"/>
      <c r="E6" s="49"/>
      <c r="F6" s="49"/>
      <c r="G6" s="49"/>
      <c r="H6" s="49"/>
      <c r="I6" s="49"/>
      <c r="J6" s="25"/>
    </row>
    <row r="7" spans="1:10" ht="15.75" x14ac:dyDescent="0.25">
      <c r="A7" s="16"/>
      <c r="B7" s="21" t="s">
        <v>22</v>
      </c>
      <c r="C7" s="16">
        <f>PODACI!B5</f>
        <v>2026</v>
      </c>
      <c r="D7" s="16"/>
      <c r="E7" s="16"/>
      <c r="F7" s="16"/>
      <c r="G7" s="16"/>
      <c r="H7" s="16"/>
      <c r="I7" s="16"/>
    </row>
    <row r="8" spans="1:10" ht="15.75" x14ac:dyDescent="0.25">
      <c r="B8" s="21" t="s">
        <v>23</v>
      </c>
      <c r="C8" s="19">
        <v>3</v>
      </c>
      <c r="D8" s="29"/>
      <c r="E8" s="29"/>
      <c r="F8" s="29"/>
    </row>
    <row r="9" spans="1:10" ht="38.25" x14ac:dyDescent="0.25">
      <c r="B9" s="42" t="s">
        <v>1</v>
      </c>
      <c r="C9" s="42" t="s">
        <v>2</v>
      </c>
      <c r="D9" s="44" t="s">
        <v>27</v>
      </c>
      <c r="E9" s="44" t="s">
        <v>24</v>
      </c>
      <c r="F9" s="44" t="s">
        <v>25</v>
      </c>
      <c r="G9" s="27" t="s">
        <v>7</v>
      </c>
      <c r="H9" s="30" t="s">
        <v>8</v>
      </c>
    </row>
    <row r="10" spans="1:10" ht="15.75" thickBot="1" x14ac:dyDescent="0.3">
      <c r="B10" s="43"/>
      <c r="C10" s="43"/>
      <c r="D10" s="45"/>
      <c r="E10" s="45"/>
      <c r="F10" s="45"/>
      <c r="G10" s="33">
        <f>PODACI!B8</f>
        <v>50</v>
      </c>
      <c r="H10" s="34">
        <f>PODACI!B9</f>
        <v>50</v>
      </c>
    </row>
    <row r="11" spans="1:10" ht="15.75" thickTop="1" x14ac:dyDescent="0.25">
      <c r="B11" s="10">
        <f>VALUE(1&amp;"."&amp;C8&amp;"."&amp;C7)</f>
        <v>46082</v>
      </c>
      <c r="C11" s="36">
        <f>B11</f>
        <v>46082</v>
      </c>
      <c r="D11" s="31"/>
      <c r="E11" s="31" t="b">
        <v>0</v>
      </c>
      <c r="F11" s="31">
        <f>IF(E11,1,0)</f>
        <v>0</v>
      </c>
      <c r="G11" s="35"/>
      <c r="H11" s="35"/>
      <c r="I11" s="20"/>
    </row>
    <row r="12" spans="1:10" x14ac:dyDescent="0.25">
      <c r="B12" s="10">
        <f>B11+1</f>
        <v>46083</v>
      </c>
      <c r="C12" s="36">
        <f t="shared" ref="C12:C41" si="0">B12</f>
        <v>46083</v>
      </c>
      <c r="D12" s="31"/>
      <c r="E12" s="32" t="b">
        <v>1</v>
      </c>
      <c r="F12" s="31">
        <f t="shared" ref="F12:F41" si="1">IF(E12,1,0)</f>
        <v>1</v>
      </c>
      <c r="G12" s="35">
        <f t="shared" ref="G12:G41" si="2">$F12*$G$10</f>
        <v>50</v>
      </c>
      <c r="H12" s="35">
        <f t="shared" ref="H12:H41" si="3">$F12*$H$10</f>
        <v>50</v>
      </c>
    </row>
    <row r="13" spans="1:10" x14ac:dyDescent="0.25">
      <c r="B13" s="10">
        <f t="shared" ref="B13:B15" si="4">B12+1</f>
        <v>46084</v>
      </c>
      <c r="C13" s="36">
        <f t="shared" si="0"/>
        <v>46084</v>
      </c>
      <c r="D13" s="31"/>
      <c r="E13" s="32" t="b">
        <v>1</v>
      </c>
      <c r="F13" s="31">
        <f t="shared" si="1"/>
        <v>1</v>
      </c>
      <c r="G13" s="35">
        <f t="shared" si="2"/>
        <v>50</v>
      </c>
      <c r="H13" s="35">
        <f t="shared" si="3"/>
        <v>50</v>
      </c>
    </row>
    <row r="14" spans="1:10" x14ac:dyDescent="0.25">
      <c r="B14" s="10">
        <f t="shared" si="4"/>
        <v>46085</v>
      </c>
      <c r="C14" s="36">
        <f t="shared" si="0"/>
        <v>46085</v>
      </c>
      <c r="D14" s="31"/>
      <c r="E14" s="32" t="b">
        <v>1</v>
      </c>
      <c r="F14" s="31">
        <f t="shared" si="1"/>
        <v>1</v>
      </c>
      <c r="G14" s="35">
        <f t="shared" si="2"/>
        <v>50</v>
      </c>
      <c r="H14" s="35">
        <f t="shared" si="3"/>
        <v>50</v>
      </c>
    </row>
    <row r="15" spans="1:10" x14ac:dyDescent="0.25">
      <c r="B15" s="10">
        <f t="shared" si="4"/>
        <v>46086</v>
      </c>
      <c r="C15" s="36">
        <f t="shared" si="0"/>
        <v>46086</v>
      </c>
      <c r="D15" s="31"/>
      <c r="E15" s="32" t="b">
        <v>1</v>
      </c>
      <c r="F15" s="31">
        <f t="shared" si="1"/>
        <v>1</v>
      </c>
      <c r="G15" s="35">
        <f t="shared" si="2"/>
        <v>50</v>
      </c>
      <c r="H15" s="35">
        <f t="shared" si="3"/>
        <v>50</v>
      </c>
    </row>
    <row r="16" spans="1:10" x14ac:dyDescent="0.25">
      <c r="B16" s="10">
        <f>B15+1</f>
        <v>46087</v>
      </c>
      <c r="C16" s="36">
        <f t="shared" si="0"/>
        <v>46087</v>
      </c>
      <c r="D16" s="31"/>
      <c r="E16" s="31" t="b">
        <v>1</v>
      </c>
      <c r="F16" s="31">
        <f t="shared" si="1"/>
        <v>1</v>
      </c>
      <c r="G16" s="35">
        <f t="shared" si="2"/>
        <v>50</v>
      </c>
      <c r="H16" s="35">
        <f t="shared" si="3"/>
        <v>50</v>
      </c>
    </row>
    <row r="17" spans="2:8" x14ac:dyDescent="0.25">
      <c r="B17" s="10">
        <f>B16+1</f>
        <v>46088</v>
      </c>
      <c r="C17" s="36">
        <f t="shared" si="0"/>
        <v>46088</v>
      </c>
      <c r="D17" s="31"/>
      <c r="E17" s="32" t="b">
        <v>0</v>
      </c>
      <c r="F17" s="31">
        <f t="shared" si="1"/>
        <v>0</v>
      </c>
      <c r="G17" s="35"/>
      <c r="H17" s="35"/>
    </row>
    <row r="18" spans="2:8" x14ac:dyDescent="0.25">
      <c r="B18" s="10">
        <f t="shared" ref="B18:B41" si="5">B17+1</f>
        <v>46089</v>
      </c>
      <c r="C18" s="36">
        <f t="shared" si="0"/>
        <v>46089</v>
      </c>
      <c r="D18" s="31"/>
      <c r="E18" s="32" t="b">
        <v>0</v>
      </c>
      <c r="F18" s="31">
        <f t="shared" si="1"/>
        <v>0</v>
      </c>
      <c r="G18" s="35"/>
      <c r="H18" s="35"/>
    </row>
    <row r="19" spans="2:8" x14ac:dyDescent="0.25">
      <c r="B19" s="10">
        <f t="shared" si="5"/>
        <v>46090</v>
      </c>
      <c r="C19" s="36">
        <f t="shared" si="0"/>
        <v>46090</v>
      </c>
      <c r="D19" s="31"/>
      <c r="E19" s="32" t="b">
        <v>1</v>
      </c>
      <c r="F19" s="31">
        <f t="shared" si="1"/>
        <v>1</v>
      </c>
      <c r="G19" s="35">
        <f t="shared" si="2"/>
        <v>50</v>
      </c>
      <c r="H19" s="35">
        <f t="shared" si="3"/>
        <v>50</v>
      </c>
    </row>
    <row r="20" spans="2:8" x14ac:dyDescent="0.25">
      <c r="B20" s="10">
        <f t="shared" si="5"/>
        <v>46091</v>
      </c>
      <c r="C20" s="36">
        <f t="shared" si="0"/>
        <v>46091</v>
      </c>
      <c r="D20" s="31"/>
      <c r="E20" s="32" t="b">
        <v>1</v>
      </c>
      <c r="F20" s="31">
        <f t="shared" si="1"/>
        <v>1</v>
      </c>
      <c r="G20" s="35">
        <f t="shared" si="2"/>
        <v>50</v>
      </c>
      <c r="H20" s="35">
        <f t="shared" si="3"/>
        <v>50</v>
      </c>
    </row>
    <row r="21" spans="2:8" x14ac:dyDescent="0.25">
      <c r="B21" s="10">
        <f t="shared" si="5"/>
        <v>46092</v>
      </c>
      <c r="C21" s="36">
        <f t="shared" si="0"/>
        <v>46092</v>
      </c>
      <c r="D21" s="31"/>
      <c r="E21" s="32" t="b">
        <v>1</v>
      </c>
      <c r="F21" s="31">
        <f t="shared" si="1"/>
        <v>1</v>
      </c>
      <c r="G21" s="35">
        <f t="shared" si="2"/>
        <v>50</v>
      </c>
      <c r="H21" s="35">
        <f t="shared" si="3"/>
        <v>50</v>
      </c>
    </row>
    <row r="22" spans="2:8" x14ac:dyDescent="0.25">
      <c r="B22" s="10">
        <f t="shared" si="5"/>
        <v>46093</v>
      </c>
      <c r="C22" s="36">
        <f t="shared" si="0"/>
        <v>46093</v>
      </c>
      <c r="D22" s="31"/>
      <c r="E22" s="32" t="b">
        <v>1</v>
      </c>
      <c r="F22" s="31">
        <f t="shared" si="1"/>
        <v>1</v>
      </c>
      <c r="G22" s="35">
        <f t="shared" si="2"/>
        <v>50</v>
      </c>
      <c r="H22" s="35">
        <f t="shared" si="3"/>
        <v>50</v>
      </c>
    </row>
    <row r="23" spans="2:8" x14ac:dyDescent="0.25">
      <c r="B23" s="10">
        <f t="shared" si="5"/>
        <v>46094</v>
      </c>
      <c r="C23" s="36">
        <f t="shared" si="0"/>
        <v>46094</v>
      </c>
      <c r="D23" s="31"/>
      <c r="E23" s="32" t="b">
        <v>1</v>
      </c>
      <c r="F23" s="31">
        <f t="shared" si="1"/>
        <v>1</v>
      </c>
      <c r="G23" s="35">
        <f t="shared" si="2"/>
        <v>50</v>
      </c>
      <c r="H23" s="35">
        <f t="shared" si="3"/>
        <v>50</v>
      </c>
    </row>
    <row r="24" spans="2:8" x14ac:dyDescent="0.25">
      <c r="B24" s="10">
        <f t="shared" si="5"/>
        <v>46095</v>
      </c>
      <c r="C24" s="36">
        <f t="shared" si="0"/>
        <v>46095</v>
      </c>
      <c r="D24" s="31"/>
      <c r="E24" s="32" t="b">
        <v>0</v>
      </c>
      <c r="F24" s="31">
        <f t="shared" si="1"/>
        <v>0</v>
      </c>
      <c r="G24" s="35"/>
      <c r="H24" s="35"/>
    </row>
    <row r="25" spans="2:8" x14ac:dyDescent="0.25">
      <c r="B25" s="10">
        <f t="shared" si="5"/>
        <v>46096</v>
      </c>
      <c r="C25" s="36">
        <f t="shared" si="0"/>
        <v>46096</v>
      </c>
      <c r="D25" s="31"/>
      <c r="E25" s="32" t="b">
        <v>0</v>
      </c>
      <c r="F25" s="31">
        <f t="shared" si="1"/>
        <v>0</v>
      </c>
      <c r="G25" s="35"/>
      <c r="H25" s="35"/>
    </row>
    <row r="26" spans="2:8" x14ac:dyDescent="0.25">
      <c r="B26" s="10">
        <f t="shared" si="5"/>
        <v>46097</v>
      </c>
      <c r="C26" s="36">
        <f t="shared" si="0"/>
        <v>46097</v>
      </c>
      <c r="D26" s="31"/>
      <c r="E26" s="32" t="b">
        <v>1</v>
      </c>
      <c r="F26" s="31">
        <f t="shared" si="1"/>
        <v>1</v>
      </c>
      <c r="G26" s="35">
        <f t="shared" si="2"/>
        <v>50</v>
      </c>
      <c r="H26" s="35">
        <f t="shared" si="3"/>
        <v>50</v>
      </c>
    </row>
    <row r="27" spans="2:8" x14ac:dyDescent="0.25">
      <c r="B27" s="10">
        <f t="shared" si="5"/>
        <v>46098</v>
      </c>
      <c r="C27" s="36">
        <f t="shared" si="0"/>
        <v>46098</v>
      </c>
      <c r="D27" s="31"/>
      <c r="E27" s="32" t="b">
        <v>1</v>
      </c>
      <c r="F27" s="31">
        <f t="shared" si="1"/>
        <v>1</v>
      </c>
      <c r="G27" s="35">
        <f t="shared" si="2"/>
        <v>50</v>
      </c>
      <c r="H27" s="35">
        <f t="shared" si="3"/>
        <v>50</v>
      </c>
    </row>
    <row r="28" spans="2:8" x14ac:dyDescent="0.25">
      <c r="B28" s="10">
        <f t="shared" si="5"/>
        <v>46099</v>
      </c>
      <c r="C28" s="36">
        <f t="shared" si="0"/>
        <v>46099</v>
      </c>
      <c r="D28" s="31"/>
      <c r="E28" s="32" t="b">
        <v>1</v>
      </c>
      <c r="F28" s="31">
        <f t="shared" si="1"/>
        <v>1</v>
      </c>
      <c r="G28" s="35">
        <f t="shared" si="2"/>
        <v>50</v>
      </c>
      <c r="H28" s="35">
        <f t="shared" si="3"/>
        <v>50</v>
      </c>
    </row>
    <row r="29" spans="2:8" x14ac:dyDescent="0.25">
      <c r="B29" s="10">
        <f t="shared" si="5"/>
        <v>46100</v>
      </c>
      <c r="C29" s="36">
        <f t="shared" si="0"/>
        <v>46100</v>
      </c>
      <c r="D29" s="31"/>
      <c r="E29" s="32" t="b">
        <v>1</v>
      </c>
      <c r="F29" s="31">
        <f t="shared" si="1"/>
        <v>1</v>
      </c>
      <c r="G29" s="35">
        <f t="shared" si="2"/>
        <v>50</v>
      </c>
      <c r="H29" s="35">
        <f t="shared" si="3"/>
        <v>50</v>
      </c>
    </row>
    <row r="30" spans="2:8" x14ac:dyDescent="0.25">
      <c r="B30" s="10">
        <f t="shared" si="5"/>
        <v>46101</v>
      </c>
      <c r="C30" s="36">
        <f t="shared" si="0"/>
        <v>46101</v>
      </c>
      <c r="D30" s="31"/>
      <c r="E30" s="32" t="b">
        <v>1</v>
      </c>
      <c r="F30" s="31">
        <f t="shared" si="1"/>
        <v>1</v>
      </c>
      <c r="G30" s="35">
        <f t="shared" si="2"/>
        <v>50</v>
      </c>
      <c r="H30" s="35">
        <f t="shared" si="3"/>
        <v>50</v>
      </c>
    </row>
    <row r="31" spans="2:8" x14ac:dyDescent="0.25">
      <c r="B31" s="10">
        <f t="shared" si="5"/>
        <v>46102</v>
      </c>
      <c r="C31" s="36">
        <f t="shared" si="0"/>
        <v>46102</v>
      </c>
      <c r="D31" s="31"/>
      <c r="E31" s="32" t="b">
        <v>0</v>
      </c>
      <c r="F31" s="31">
        <f t="shared" si="1"/>
        <v>0</v>
      </c>
      <c r="G31" s="35"/>
      <c r="H31" s="35"/>
    </row>
    <row r="32" spans="2:8" x14ac:dyDescent="0.25">
      <c r="B32" s="10">
        <f t="shared" si="5"/>
        <v>46103</v>
      </c>
      <c r="C32" s="36">
        <f t="shared" si="0"/>
        <v>46103</v>
      </c>
      <c r="D32" s="31"/>
      <c r="E32" s="32" t="b">
        <v>0</v>
      </c>
      <c r="F32" s="31">
        <f t="shared" si="1"/>
        <v>0</v>
      </c>
      <c r="G32" s="35"/>
      <c r="H32" s="35"/>
    </row>
    <row r="33" spans="1:8" x14ac:dyDescent="0.25">
      <c r="B33" s="10">
        <f t="shared" si="5"/>
        <v>46104</v>
      </c>
      <c r="C33" s="36">
        <f t="shared" si="0"/>
        <v>46104</v>
      </c>
      <c r="D33" s="31"/>
      <c r="E33" s="32" t="b">
        <v>1</v>
      </c>
      <c r="F33" s="31">
        <f t="shared" si="1"/>
        <v>1</v>
      </c>
      <c r="G33" s="35">
        <f t="shared" si="2"/>
        <v>50</v>
      </c>
      <c r="H33" s="35">
        <f t="shared" si="3"/>
        <v>50</v>
      </c>
    </row>
    <row r="34" spans="1:8" x14ac:dyDescent="0.25">
      <c r="B34" s="10">
        <f t="shared" si="5"/>
        <v>46105</v>
      </c>
      <c r="C34" s="36">
        <f t="shared" si="0"/>
        <v>46105</v>
      </c>
      <c r="D34" s="31"/>
      <c r="E34" s="32" t="b">
        <v>1</v>
      </c>
      <c r="F34" s="31">
        <f t="shared" si="1"/>
        <v>1</v>
      </c>
      <c r="G34" s="35">
        <f t="shared" si="2"/>
        <v>50</v>
      </c>
      <c r="H34" s="35">
        <f t="shared" si="3"/>
        <v>50</v>
      </c>
    </row>
    <row r="35" spans="1:8" x14ac:dyDescent="0.25">
      <c r="B35" s="10">
        <f t="shared" si="5"/>
        <v>46106</v>
      </c>
      <c r="C35" s="36">
        <f t="shared" si="0"/>
        <v>46106</v>
      </c>
      <c r="D35" s="31"/>
      <c r="E35" s="32" t="b">
        <v>1</v>
      </c>
      <c r="F35" s="31">
        <f t="shared" si="1"/>
        <v>1</v>
      </c>
      <c r="G35" s="35">
        <f t="shared" si="2"/>
        <v>50</v>
      </c>
      <c r="H35" s="35">
        <f t="shared" si="3"/>
        <v>50</v>
      </c>
    </row>
    <row r="36" spans="1:8" x14ac:dyDescent="0.25">
      <c r="B36" s="10">
        <f t="shared" si="5"/>
        <v>46107</v>
      </c>
      <c r="C36" s="36">
        <f t="shared" si="0"/>
        <v>46107</v>
      </c>
      <c r="D36" s="31"/>
      <c r="E36" s="32" t="b">
        <v>1</v>
      </c>
      <c r="F36" s="31">
        <f t="shared" si="1"/>
        <v>1</v>
      </c>
      <c r="G36" s="35">
        <f t="shared" si="2"/>
        <v>50</v>
      </c>
      <c r="H36" s="35">
        <f t="shared" si="3"/>
        <v>50</v>
      </c>
    </row>
    <row r="37" spans="1:8" x14ac:dyDescent="0.25">
      <c r="B37" s="10">
        <f t="shared" si="5"/>
        <v>46108</v>
      </c>
      <c r="C37" s="36">
        <f t="shared" si="0"/>
        <v>46108</v>
      </c>
      <c r="D37" s="31"/>
      <c r="E37" s="32" t="b">
        <v>1</v>
      </c>
      <c r="F37" s="31">
        <f t="shared" si="1"/>
        <v>1</v>
      </c>
      <c r="G37" s="35">
        <f t="shared" si="2"/>
        <v>50</v>
      </c>
      <c r="H37" s="35">
        <f t="shared" si="3"/>
        <v>50</v>
      </c>
    </row>
    <row r="38" spans="1:8" x14ac:dyDescent="0.25">
      <c r="B38" s="10">
        <f t="shared" si="5"/>
        <v>46109</v>
      </c>
      <c r="C38" s="36">
        <f t="shared" si="0"/>
        <v>46109</v>
      </c>
      <c r="D38" s="31"/>
      <c r="E38" s="32" t="b">
        <v>0</v>
      </c>
      <c r="F38" s="31">
        <f t="shared" si="1"/>
        <v>0</v>
      </c>
      <c r="G38" s="35"/>
      <c r="H38" s="35"/>
    </row>
    <row r="39" spans="1:8" x14ac:dyDescent="0.25">
      <c r="B39" s="10">
        <f t="shared" si="5"/>
        <v>46110</v>
      </c>
      <c r="C39" s="36">
        <f t="shared" si="0"/>
        <v>46110</v>
      </c>
      <c r="D39" s="31"/>
      <c r="E39" s="32" t="b">
        <v>0</v>
      </c>
      <c r="F39" s="31">
        <f t="shared" si="1"/>
        <v>0</v>
      </c>
      <c r="G39" s="35"/>
      <c r="H39" s="35"/>
    </row>
    <row r="40" spans="1:8" x14ac:dyDescent="0.25">
      <c r="B40" s="10">
        <f t="shared" si="5"/>
        <v>46111</v>
      </c>
      <c r="C40" s="36">
        <f t="shared" si="0"/>
        <v>46111</v>
      </c>
      <c r="D40" s="31"/>
      <c r="E40" s="32" t="b">
        <v>1</v>
      </c>
      <c r="F40" s="31">
        <f t="shared" si="1"/>
        <v>1</v>
      </c>
      <c r="G40" s="35">
        <f t="shared" si="2"/>
        <v>50</v>
      </c>
      <c r="H40" s="35">
        <f t="shared" si="3"/>
        <v>50</v>
      </c>
    </row>
    <row r="41" spans="1:8" x14ac:dyDescent="0.25">
      <c r="B41" s="10">
        <f t="shared" si="5"/>
        <v>46112</v>
      </c>
      <c r="C41" s="36">
        <f t="shared" si="0"/>
        <v>46112</v>
      </c>
      <c r="D41" s="31"/>
      <c r="E41" s="32" t="b">
        <v>1</v>
      </c>
      <c r="F41" s="31">
        <f t="shared" si="1"/>
        <v>1</v>
      </c>
      <c r="G41" s="35">
        <f t="shared" si="2"/>
        <v>50</v>
      </c>
      <c r="H41" s="35">
        <f t="shared" si="3"/>
        <v>50</v>
      </c>
    </row>
    <row r="42" spans="1:8" ht="15.75" thickBot="1" x14ac:dyDescent="0.3">
      <c r="B42" s="11"/>
      <c r="C42" s="3"/>
      <c r="D42" s="3"/>
      <c r="E42" s="3"/>
      <c r="F42" s="3"/>
      <c r="G42" s="3"/>
      <c r="H42" s="3"/>
    </row>
    <row r="43" spans="1:8" x14ac:dyDescent="0.25">
      <c r="B43" s="12"/>
      <c r="C43" s="4"/>
      <c r="D43" s="4"/>
      <c r="E43" s="4"/>
      <c r="F43" s="4"/>
      <c r="G43" s="5">
        <v>1</v>
      </c>
      <c r="H43" s="5">
        <v>2</v>
      </c>
    </row>
    <row r="44" spans="1:8" x14ac:dyDescent="0.25">
      <c r="B44" s="50" t="s">
        <v>3</v>
      </c>
      <c r="C44" s="51"/>
      <c r="D44" s="18">
        <f>F44</f>
        <v>22</v>
      </c>
      <c r="E44" s="18"/>
      <c r="F44" s="18">
        <f>SUM(F11:F42)</f>
        <v>22</v>
      </c>
      <c r="G44" s="28">
        <f>SUM(G11:G41)</f>
        <v>1100</v>
      </c>
      <c r="H44" s="28">
        <f>SUM(H11:H41)</f>
        <v>1100</v>
      </c>
    </row>
    <row r="45" spans="1:8" ht="24.95" customHeight="1" x14ac:dyDescent="0.25">
      <c r="A45" s="8"/>
      <c r="C45" s="52"/>
      <c r="D45" s="52"/>
      <c r="E45" s="52"/>
      <c r="F45" s="52"/>
      <c r="G45" s="23"/>
      <c r="H45" s="24"/>
    </row>
    <row r="46" spans="1:8" ht="7.9" customHeight="1" x14ac:dyDescent="0.25">
      <c r="A46" s="8"/>
      <c r="C46" s="25"/>
      <c r="D46" s="25"/>
      <c r="E46" s="25"/>
      <c r="F46" s="25"/>
      <c r="G46" s="13"/>
      <c r="H46" s="14"/>
    </row>
    <row r="47" spans="1:8" ht="19.899999999999999" customHeight="1" x14ac:dyDescent="0.25">
      <c r="A47" s="15" t="s">
        <v>10</v>
      </c>
      <c r="G47" s="37"/>
    </row>
    <row r="48" spans="1:8" ht="7.9" customHeight="1" x14ac:dyDescent="0.25"/>
    <row r="49" spans="1:10" ht="19.899999999999999" customHeight="1" x14ac:dyDescent="0.25">
      <c r="A49" s="26" t="s">
        <v>5</v>
      </c>
      <c r="G49" s="37">
        <f>ROUND((G44+H44)*G47,2)</f>
        <v>0</v>
      </c>
    </row>
    <row r="51" spans="1:10" x14ac:dyDescent="0.25">
      <c r="A51" s="8" t="s">
        <v>4</v>
      </c>
      <c r="C51" s="53" t="s">
        <v>47</v>
      </c>
      <c r="D51" s="53"/>
      <c r="E51" s="53"/>
      <c r="F51" s="53"/>
      <c r="H51" s="53"/>
      <c r="I51" s="53"/>
      <c r="J51" s="53"/>
    </row>
    <row r="52" spans="1:10" x14ac:dyDescent="0.25">
      <c r="A52" s="2"/>
      <c r="H52" s="54" t="s">
        <v>26</v>
      </c>
      <c r="I52" s="54"/>
      <c r="J52" s="54"/>
    </row>
    <row r="54" spans="1:10" x14ac:dyDescent="0.25">
      <c r="A54" s="6" t="s">
        <v>6</v>
      </c>
    </row>
    <row r="55" spans="1:10" x14ac:dyDescent="0.25">
      <c r="A55" s="7" t="s">
        <v>9</v>
      </c>
    </row>
  </sheetData>
  <sheetProtection sheet="1" objects="1" scenarios="1"/>
  <protectedRanges>
    <protectedRange sqref="D11:F41" name="Potvrdni okvir"/>
    <protectedRange sqref="C51" name="Datum"/>
    <protectedRange sqref="H51" name="Potpis"/>
    <protectedRange sqref="G47" name="Naknada_prijevoza"/>
  </protectedRanges>
  <mergeCells count="15">
    <mergeCell ref="B44:C44"/>
    <mergeCell ref="C45:F45"/>
    <mergeCell ref="C51:F51"/>
    <mergeCell ref="H51:J51"/>
    <mergeCell ref="H52:J52"/>
    <mergeCell ref="A1:H1"/>
    <mergeCell ref="C2:H2"/>
    <mergeCell ref="C3:H3"/>
    <mergeCell ref="C4:H4"/>
    <mergeCell ref="A6:I6"/>
    <mergeCell ref="B9:B10"/>
    <mergeCell ref="C9:C10"/>
    <mergeCell ref="D9:D10"/>
    <mergeCell ref="E9:E10"/>
    <mergeCell ref="F9:F10"/>
  </mergeCells>
  <conditionalFormatting sqref="C11:C41">
    <cfRule type="expression" dxfId="19" priority="1">
      <formula>WEEKDAY(B11)=1</formula>
    </cfRule>
    <cfRule type="expression" dxfId="18" priority="2">
      <formula>WEEKDAY(B11)=7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</xdr:col>
                    <xdr:colOff>95250</xdr:colOff>
                    <xdr:row>10</xdr:row>
                    <xdr:rowOff>47625</xdr:rowOff>
                  </from>
                  <to>
                    <xdr:col>3</xdr:col>
                    <xdr:colOff>295275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</xdr:col>
                    <xdr:colOff>95250</xdr:colOff>
                    <xdr:row>11</xdr:row>
                    <xdr:rowOff>47625</xdr:rowOff>
                  </from>
                  <to>
                    <xdr:col>3</xdr:col>
                    <xdr:colOff>295275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3</xdr:col>
                    <xdr:colOff>95250</xdr:colOff>
                    <xdr:row>12</xdr:row>
                    <xdr:rowOff>47625</xdr:rowOff>
                  </from>
                  <to>
                    <xdr:col>3</xdr:col>
                    <xdr:colOff>295275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3</xdr:col>
                    <xdr:colOff>95250</xdr:colOff>
                    <xdr:row>13</xdr:row>
                    <xdr:rowOff>47625</xdr:rowOff>
                  </from>
                  <to>
                    <xdr:col>3</xdr:col>
                    <xdr:colOff>295275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3</xdr:col>
                    <xdr:colOff>95250</xdr:colOff>
                    <xdr:row>16</xdr:row>
                    <xdr:rowOff>47625</xdr:rowOff>
                  </from>
                  <to>
                    <xdr:col>3</xdr:col>
                    <xdr:colOff>295275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3</xdr:col>
                    <xdr:colOff>95250</xdr:colOff>
                    <xdr:row>18</xdr:row>
                    <xdr:rowOff>47625</xdr:rowOff>
                  </from>
                  <to>
                    <xdr:col>3</xdr:col>
                    <xdr:colOff>295275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3</xdr:col>
                    <xdr:colOff>95250</xdr:colOff>
                    <xdr:row>19</xdr:row>
                    <xdr:rowOff>47625</xdr:rowOff>
                  </from>
                  <to>
                    <xdr:col>3</xdr:col>
                    <xdr:colOff>295275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3</xdr:col>
                    <xdr:colOff>95250</xdr:colOff>
                    <xdr:row>20</xdr:row>
                    <xdr:rowOff>47625</xdr:rowOff>
                  </from>
                  <to>
                    <xdr:col>3</xdr:col>
                    <xdr:colOff>295275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3</xdr:col>
                    <xdr:colOff>95250</xdr:colOff>
                    <xdr:row>21</xdr:row>
                    <xdr:rowOff>47625</xdr:rowOff>
                  </from>
                  <to>
                    <xdr:col>3</xdr:col>
                    <xdr:colOff>295275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3</xdr:col>
                    <xdr:colOff>95250</xdr:colOff>
                    <xdr:row>22</xdr:row>
                    <xdr:rowOff>47625</xdr:rowOff>
                  </from>
                  <to>
                    <xdr:col>3</xdr:col>
                    <xdr:colOff>295275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3</xdr:col>
                    <xdr:colOff>95250</xdr:colOff>
                    <xdr:row>23</xdr:row>
                    <xdr:rowOff>47625</xdr:rowOff>
                  </from>
                  <to>
                    <xdr:col>3</xdr:col>
                    <xdr:colOff>295275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3</xdr:col>
                    <xdr:colOff>95250</xdr:colOff>
                    <xdr:row>24</xdr:row>
                    <xdr:rowOff>47625</xdr:rowOff>
                  </from>
                  <to>
                    <xdr:col>3</xdr:col>
                    <xdr:colOff>295275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25</xdr:row>
                    <xdr:rowOff>47625</xdr:rowOff>
                  </from>
                  <to>
                    <xdr:col>3</xdr:col>
                    <xdr:colOff>295275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3</xdr:col>
                    <xdr:colOff>95250</xdr:colOff>
                    <xdr:row>26</xdr:row>
                    <xdr:rowOff>47625</xdr:rowOff>
                  </from>
                  <to>
                    <xdr:col>3</xdr:col>
                    <xdr:colOff>295275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3</xdr:col>
                    <xdr:colOff>95250</xdr:colOff>
                    <xdr:row>27</xdr:row>
                    <xdr:rowOff>47625</xdr:rowOff>
                  </from>
                  <to>
                    <xdr:col>3</xdr:col>
                    <xdr:colOff>295275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3</xdr:col>
                    <xdr:colOff>95250</xdr:colOff>
                    <xdr:row>28</xdr:row>
                    <xdr:rowOff>47625</xdr:rowOff>
                  </from>
                  <to>
                    <xdr:col>3</xdr:col>
                    <xdr:colOff>295275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3</xdr:col>
                    <xdr:colOff>95250</xdr:colOff>
                    <xdr:row>29</xdr:row>
                    <xdr:rowOff>47625</xdr:rowOff>
                  </from>
                  <to>
                    <xdr:col>3</xdr:col>
                    <xdr:colOff>295275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3</xdr:col>
                    <xdr:colOff>95250</xdr:colOff>
                    <xdr:row>30</xdr:row>
                    <xdr:rowOff>47625</xdr:rowOff>
                  </from>
                  <to>
                    <xdr:col>3</xdr:col>
                    <xdr:colOff>295275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3</xdr:col>
                    <xdr:colOff>95250</xdr:colOff>
                    <xdr:row>31</xdr:row>
                    <xdr:rowOff>47625</xdr:rowOff>
                  </from>
                  <to>
                    <xdr:col>3</xdr:col>
                    <xdr:colOff>295275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3</xdr:col>
                    <xdr:colOff>95250</xdr:colOff>
                    <xdr:row>32</xdr:row>
                    <xdr:rowOff>47625</xdr:rowOff>
                  </from>
                  <to>
                    <xdr:col>3</xdr:col>
                    <xdr:colOff>295275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3</xdr:col>
                    <xdr:colOff>95250</xdr:colOff>
                    <xdr:row>33</xdr:row>
                    <xdr:rowOff>47625</xdr:rowOff>
                  </from>
                  <to>
                    <xdr:col>3</xdr:col>
                    <xdr:colOff>295275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3</xdr:col>
                    <xdr:colOff>95250</xdr:colOff>
                    <xdr:row>34</xdr:row>
                    <xdr:rowOff>47625</xdr:rowOff>
                  </from>
                  <to>
                    <xdr:col>3</xdr:col>
                    <xdr:colOff>295275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3</xdr:col>
                    <xdr:colOff>95250</xdr:colOff>
                    <xdr:row>35</xdr:row>
                    <xdr:rowOff>47625</xdr:rowOff>
                  </from>
                  <to>
                    <xdr:col>3</xdr:col>
                    <xdr:colOff>295275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3</xdr:col>
                    <xdr:colOff>95250</xdr:colOff>
                    <xdr:row>36</xdr:row>
                    <xdr:rowOff>47625</xdr:rowOff>
                  </from>
                  <to>
                    <xdr:col>3</xdr:col>
                    <xdr:colOff>295275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3</xdr:col>
                    <xdr:colOff>95250</xdr:colOff>
                    <xdr:row>37</xdr:row>
                    <xdr:rowOff>47625</xdr:rowOff>
                  </from>
                  <to>
                    <xdr:col>3</xdr:col>
                    <xdr:colOff>295275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3</xdr:col>
                    <xdr:colOff>95250</xdr:colOff>
                    <xdr:row>38</xdr:row>
                    <xdr:rowOff>47625</xdr:rowOff>
                  </from>
                  <to>
                    <xdr:col>3</xdr:col>
                    <xdr:colOff>295275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3</xdr:col>
                    <xdr:colOff>95250</xdr:colOff>
                    <xdr:row>39</xdr:row>
                    <xdr:rowOff>47625</xdr:rowOff>
                  </from>
                  <to>
                    <xdr:col>3</xdr:col>
                    <xdr:colOff>295275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3</xdr:col>
                    <xdr:colOff>95250</xdr:colOff>
                    <xdr:row>40</xdr:row>
                    <xdr:rowOff>47625</xdr:rowOff>
                  </from>
                  <to>
                    <xdr:col>3</xdr:col>
                    <xdr:colOff>295275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47625</xdr:rowOff>
                  </from>
                  <to>
                    <xdr:col>3</xdr:col>
                    <xdr:colOff>295275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3</xdr:col>
                    <xdr:colOff>95250</xdr:colOff>
                    <xdr:row>15</xdr:row>
                    <xdr:rowOff>47625</xdr:rowOff>
                  </from>
                  <to>
                    <xdr:col>3</xdr:col>
                    <xdr:colOff>295275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3</xdr:col>
                    <xdr:colOff>95250</xdr:colOff>
                    <xdr:row>17</xdr:row>
                    <xdr:rowOff>47625</xdr:rowOff>
                  </from>
                  <to>
                    <xdr:col>3</xdr:col>
                    <xdr:colOff>295275</xdr:colOff>
                    <xdr:row>17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opLeftCell="A19" zoomScaleNormal="100" workbookViewId="0">
      <selection activeCell="C52" sqref="C52"/>
    </sheetView>
  </sheetViews>
  <sheetFormatPr defaultRowHeight="15" x14ac:dyDescent="0.25"/>
  <cols>
    <col min="1" max="1" width="12.42578125" customWidth="1"/>
    <col min="2" max="2" width="12.28515625" style="9" customWidth="1"/>
    <col min="3" max="3" width="9" bestFit="1" customWidth="1"/>
    <col min="4" max="4" width="6.85546875" bestFit="1" customWidth="1"/>
    <col min="5" max="5" width="5.85546875" hidden="1" customWidth="1"/>
    <col min="6" max="6" width="5.42578125" hidden="1" customWidth="1"/>
    <col min="7" max="8" width="15.7109375" customWidth="1"/>
  </cols>
  <sheetData>
    <row r="1" spans="1:10" ht="15" customHeight="1" x14ac:dyDescent="0.25">
      <c r="A1" s="46" t="str">
        <f>PODACI!B3</f>
        <v>OSNOVNA ŠKOLA DRENJE</v>
      </c>
      <c r="B1" s="46"/>
      <c r="C1" s="46"/>
      <c r="D1" s="46"/>
      <c r="E1" s="46"/>
      <c r="F1" s="46"/>
      <c r="G1" s="46"/>
      <c r="H1" s="46"/>
    </row>
    <row r="2" spans="1:10" ht="20.100000000000001" customHeight="1" x14ac:dyDescent="0.3">
      <c r="A2" s="1" t="str">
        <f>PODACI!A4</f>
        <v>IME I PREZIME</v>
      </c>
      <c r="C2" s="47" t="str">
        <f>PODACI!B4</f>
        <v>MARIJA HORVAT</v>
      </c>
      <c r="D2" s="47"/>
      <c r="E2" s="47"/>
      <c r="F2" s="47"/>
      <c r="G2" s="47"/>
      <c r="H2" s="47"/>
    </row>
    <row r="3" spans="1:10" ht="20.100000000000001" customHeight="1" x14ac:dyDescent="0.25">
      <c r="A3" s="1" t="str">
        <f>PODACI!A6</f>
        <v>ADRESA RADA</v>
      </c>
      <c r="C3" s="48" t="str">
        <f>PODACI!B6</f>
        <v>Ljudevita Gaja 28, Drenje</v>
      </c>
      <c r="D3" s="48"/>
      <c r="E3" s="48"/>
      <c r="F3" s="48"/>
      <c r="G3" s="48"/>
      <c r="H3" s="48"/>
    </row>
    <row r="4" spans="1:10" ht="20.100000000000001" customHeight="1" x14ac:dyDescent="0.25">
      <c r="A4" s="1" t="str">
        <f>PODACI!A7</f>
        <v>ADRESA STANOVANJA</v>
      </c>
      <c r="C4" s="48" t="str">
        <f>PODACI!B7</f>
        <v>Republike Hrvatske 1, OSIJEK</v>
      </c>
      <c r="D4" s="48"/>
      <c r="E4" s="48"/>
      <c r="F4" s="48"/>
      <c r="G4" s="48"/>
      <c r="H4" s="48"/>
    </row>
    <row r="6" spans="1:10" x14ac:dyDescent="0.25">
      <c r="A6" s="49" t="str">
        <f>PODACI!B2</f>
        <v>IZVJEŠĆE O PRIJEĐENOJ UDALJENOSTI PRI DOLASKU NA POSAO I ODLASKU S POSLA</v>
      </c>
      <c r="B6" s="49"/>
      <c r="C6" s="49"/>
      <c r="D6" s="49"/>
      <c r="E6" s="49"/>
      <c r="F6" s="49"/>
      <c r="G6" s="49"/>
      <c r="H6" s="49"/>
      <c r="I6" s="49"/>
      <c r="J6" s="25"/>
    </row>
    <row r="7" spans="1:10" ht="15.75" x14ac:dyDescent="0.25">
      <c r="A7" s="16"/>
      <c r="B7" s="21" t="s">
        <v>22</v>
      </c>
      <c r="C7" s="16">
        <f>PODACI!B5</f>
        <v>2026</v>
      </c>
      <c r="D7" s="16"/>
      <c r="E7" s="16"/>
      <c r="F7" s="16"/>
      <c r="G7" s="16"/>
      <c r="H7" s="16"/>
      <c r="I7" s="16"/>
    </row>
    <row r="8" spans="1:10" ht="15.75" x14ac:dyDescent="0.25">
      <c r="B8" s="21" t="s">
        <v>23</v>
      </c>
      <c r="C8" s="19">
        <v>4</v>
      </c>
      <c r="D8" s="29"/>
      <c r="E8" s="29"/>
      <c r="F8" s="29"/>
    </row>
    <row r="9" spans="1:10" ht="38.25" x14ac:dyDescent="0.25">
      <c r="B9" s="42" t="s">
        <v>1</v>
      </c>
      <c r="C9" s="42" t="s">
        <v>2</v>
      </c>
      <c r="D9" s="44" t="s">
        <v>27</v>
      </c>
      <c r="E9" s="44" t="s">
        <v>24</v>
      </c>
      <c r="F9" s="44" t="s">
        <v>25</v>
      </c>
      <c r="G9" s="27" t="s">
        <v>7</v>
      </c>
      <c r="H9" s="30" t="s">
        <v>8</v>
      </c>
    </row>
    <row r="10" spans="1:10" ht="15.75" thickBot="1" x14ac:dyDescent="0.3">
      <c r="B10" s="43"/>
      <c r="C10" s="43"/>
      <c r="D10" s="45"/>
      <c r="E10" s="45"/>
      <c r="F10" s="45"/>
      <c r="G10" s="33">
        <f>PODACI!B8</f>
        <v>50</v>
      </c>
      <c r="H10" s="34">
        <f>PODACI!B9</f>
        <v>50</v>
      </c>
    </row>
    <row r="11" spans="1:10" ht="15.75" thickTop="1" x14ac:dyDescent="0.25">
      <c r="B11" s="10">
        <f>VALUE(1&amp;"."&amp;C8&amp;"."&amp;C7)</f>
        <v>46113</v>
      </c>
      <c r="C11" s="36">
        <f>B11</f>
        <v>46113</v>
      </c>
      <c r="D11" s="31"/>
      <c r="E11" s="31" t="b">
        <v>1</v>
      </c>
      <c r="F11" s="31">
        <f>IF(E11,1,0)</f>
        <v>1</v>
      </c>
      <c r="G11" s="35">
        <f>$F11*$G$10</f>
        <v>50</v>
      </c>
      <c r="H11" s="35">
        <f>$F11*$H$10</f>
        <v>50</v>
      </c>
      <c r="I11" s="20"/>
    </row>
    <row r="12" spans="1:10" x14ac:dyDescent="0.25">
      <c r="B12" s="10">
        <f>B11+1</f>
        <v>46114</v>
      </c>
      <c r="C12" s="36">
        <f t="shared" ref="C12:C40" si="0">B12</f>
        <v>46114</v>
      </c>
      <c r="D12" s="31"/>
      <c r="E12" s="32" t="b">
        <v>1</v>
      </c>
      <c r="F12" s="31">
        <f t="shared" ref="F12:F40" si="1">IF(E12,1,0)</f>
        <v>1</v>
      </c>
      <c r="G12" s="35">
        <f>$F12*$G$10</f>
        <v>50</v>
      </c>
      <c r="H12" s="35">
        <f>$F12*$H$10</f>
        <v>50</v>
      </c>
    </row>
    <row r="13" spans="1:10" x14ac:dyDescent="0.25">
      <c r="B13" s="10">
        <f t="shared" ref="B13:B15" si="2">B12+1</f>
        <v>46115</v>
      </c>
      <c r="C13" s="36">
        <f t="shared" si="0"/>
        <v>46115</v>
      </c>
      <c r="D13" s="31"/>
      <c r="E13" s="32" t="b">
        <v>1</v>
      </c>
      <c r="F13" s="31">
        <f t="shared" si="1"/>
        <v>1</v>
      </c>
      <c r="G13" s="35">
        <f t="shared" ref="G13:G40" si="3">$F13*$G$10</f>
        <v>50</v>
      </c>
      <c r="H13" s="35">
        <f t="shared" ref="H13:H40" si="4">$F13*$H$10</f>
        <v>50</v>
      </c>
    </row>
    <row r="14" spans="1:10" x14ac:dyDescent="0.25">
      <c r="B14" s="10">
        <f t="shared" si="2"/>
        <v>46116</v>
      </c>
      <c r="C14" s="36">
        <f t="shared" si="0"/>
        <v>46116</v>
      </c>
      <c r="D14" s="31"/>
      <c r="E14" s="32" t="b">
        <v>0</v>
      </c>
      <c r="F14" s="31">
        <f t="shared" si="1"/>
        <v>0</v>
      </c>
      <c r="G14" s="35"/>
      <c r="H14" s="35"/>
    </row>
    <row r="15" spans="1:10" x14ac:dyDescent="0.25">
      <c r="B15" s="10">
        <f t="shared" si="2"/>
        <v>46117</v>
      </c>
      <c r="C15" s="36">
        <f t="shared" si="0"/>
        <v>46117</v>
      </c>
      <c r="D15" s="31"/>
      <c r="E15" s="32" t="b">
        <v>0</v>
      </c>
      <c r="F15" s="31">
        <f t="shared" si="1"/>
        <v>0</v>
      </c>
      <c r="G15" s="39" t="s">
        <v>30</v>
      </c>
      <c r="H15" s="35"/>
    </row>
    <row r="16" spans="1:10" x14ac:dyDescent="0.25">
      <c r="B16" s="10">
        <f>B15+1</f>
        <v>46118</v>
      </c>
      <c r="C16" s="36">
        <f t="shared" si="0"/>
        <v>46118</v>
      </c>
      <c r="D16" s="31"/>
      <c r="E16" s="31" t="b">
        <v>0</v>
      </c>
      <c r="F16" s="31">
        <f t="shared" si="1"/>
        <v>0</v>
      </c>
      <c r="G16" s="40" t="s">
        <v>31</v>
      </c>
      <c r="H16" s="35"/>
    </row>
    <row r="17" spans="2:8" x14ac:dyDescent="0.25">
      <c r="B17" s="10">
        <f>B16+1</f>
        <v>46119</v>
      </c>
      <c r="C17" s="36">
        <f t="shared" si="0"/>
        <v>46119</v>
      </c>
      <c r="D17" s="31"/>
      <c r="E17" s="32" t="b">
        <v>1</v>
      </c>
      <c r="F17" s="31">
        <f t="shared" si="1"/>
        <v>1</v>
      </c>
      <c r="G17" s="35">
        <f t="shared" si="3"/>
        <v>50</v>
      </c>
      <c r="H17" s="35">
        <f t="shared" si="4"/>
        <v>50</v>
      </c>
    </row>
    <row r="18" spans="2:8" x14ac:dyDescent="0.25">
      <c r="B18" s="10">
        <f t="shared" ref="B18:B40" si="5">B17+1</f>
        <v>46120</v>
      </c>
      <c r="C18" s="36">
        <f t="shared" si="0"/>
        <v>46120</v>
      </c>
      <c r="D18" s="31"/>
      <c r="E18" s="32" t="b">
        <v>1</v>
      </c>
      <c r="F18" s="31">
        <f t="shared" si="1"/>
        <v>1</v>
      </c>
      <c r="G18" s="35">
        <f t="shared" si="3"/>
        <v>50</v>
      </c>
      <c r="H18" s="35">
        <f t="shared" si="4"/>
        <v>50</v>
      </c>
    </row>
    <row r="19" spans="2:8" x14ac:dyDescent="0.25">
      <c r="B19" s="10">
        <f t="shared" si="5"/>
        <v>46121</v>
      </c>
      <c r="C19" s="36">
        <f t="shared" si="0"/>
        <v>46121</v>
      </c>
      <c r="D19" s="31"/>
      <c r="E19" s="32" t="b">
        <v>1</v>
      </c>
      <c r="F19" s="31">
        <f t="shared" si="1"/>
        <v>1</v>
      </c>
      <c r="G19" s="35">
        <f t="shared" si="3"/>
        <v>50</v>
      </c>
      <c r="H19" s="35">
        <f t="shared" si="4"/>
        <v>50</v>
      </c>
    </row>
    <row r="20" spans="2:8" x14ac:dyDescent="0.25">
      <c r="B20" s="10">
        <f t="shared" si="5"/>
        <v>46122</v>
      </c>
      <c r="C20" s="36">
        <f t="shared" si="0"/>
        <v>46122</v>
      </c>
      <c r="D20" s="31"/>
      <c r="E20" s="32" t="b">
        <v>1</v>
      </c>
      <c r="F20" s="31">
        <f t="shared" si="1"/>
        <v>1</v>
      </c>
      <c r="G20" s="35">
        <f t="shared" si="3"/>
        <v>50</v>
      </c>
      <c r="H20" s="35">
        <f t="shared" si="4"/>
        <v>50</v>
      </c>
    </row>
    <row r="21" spans="2:8" x14ac:dyDescent="0.25">
      <c r="B21" s="10">
        <f t="shared" si="5"/>
        <v>46123</v>
      </c>
      <c r="C21" s="36">
        <f t="shared" si="0"/>
        <v>46123</v>
      </c>
      <c r="D21" s="31"/>
      <c r="E21" s="32" t="b">
        <v>0</v>
      </c>
      <c r="F21" s="31">
        <f t="shared" si="1"/>
        <v>0</v>
      </c>
      <c r="G21" s="35"/>
      <c r="H21" s="35"/>
    </row>
    <row r="22" spans="2:8" x14ac:dyDescent="0.25">
      <c r="B22" s="10">
        <f t="shared" si="5"/>
        <v>46124</v>
      </c>
      <c r="C22" s="36">
        <f t="shared" si="0"/>
        <v>46124</v>
      </c>
      <c r="D22" s="31"/>
      <c r="E22" s="32" t="b">
        <v>0</v>
      </c>
      <c r="F22" s="31">
        <f t="shared" si="1"/>
        <v>0</v>
      </c>
      <c r="G22" s="35"/>
      <c r="H22" s="35"/>
    </row>
    <row r="23" spans="2:8" x14ac:dyDescent="0.25">
      <c r="B23" s="10">
        <f t="shared" si="5"/>
        <v>46125</v>
      </c>
      <c r="C23" s="36">
        <f t="shared" si="0"/>
        <v>46125</v>
      </c>
      <c r="D23" s="31"/>
      <c r="E23" s="32" t="b">
        <v>1</v>
      </c>
      <c r="F23" s="31">
        <f t="shared" si="1"/>
        <v>1</v>
      </c>
      <c r="G23" s="35">
        <f t="shared" si="3"/>
        <v>50</v>
      </c>
      <c r="H23" s="35">
        <f t="shared" si="4"/>
        <v>50</v>
      </c>
    </row>
    <row r="24" spans="2:8" x14ac:dyDescent="0.25">
      <c r="B24" s="10">
        <f t="shared" si="5"/>
        <v>46126</v>
      </c>
      <c r="C24" s="36">
        <f t="shared" si="0"/>
        <v>46126</v>
      </c>
      <c r="D24" s="31"/>
      <c r="E24" s="32" t="b">
        <v>1</v>
      </c>
      <c r="F24" s="31">
        <f t="shared" si="1"/>
        <v>1</v>
      </c>
      <c r="G24" s="35">
        <f t="shared" si="3"/>
        <v>50</v>
      </c>
      <c r="H24" s="35">
        <f t="shared" si="4"/>
        <v>50</v>
      </c>
    </row>
    <row r="25" spans="2:8" x14ac:dyDescent="0.25">
      <c r="B25" s="10">
        <f t="shared" si="5"/>
        <v>46127</v>
      </c>
      <c r="C25" s="36">
        <f t="shared" si="0"/>
        <v>46127</v>
      </c>
      <c r="D25" s="31"/>
      <c r="E25" s="32" t="b">
        <v>1</v>
      </c>
      <c r="F25" s="31">
        <f t="shared" si="1"/>
        <v>1</v>
      </c>
      <c r="G25" s="35">
        <f t="shared" si="3"/>
        <v>50</v>
      </c>
      <c r="H25" s="35">
        <f t="shared" si="4"/>
        <v>50</v>
      </c>
    </row>
    <row r="26" spans="2:8" x14ac:dyDescent="0.25">
      <c r="B26" s="10">
        <f t="shared" si="5"/>
        <v>46128</v>
      </c>
      <c r="C26" s="36">
        <f t="shared" si="0"/>
        <v>46128</v>
      </c>
      <c r="D26" s="31"/>
      <c r="E26" s="32" t="b">
        <v>1</v>
      </c>
      <c r="F26" s="31">
        <f t="shared" si="1"/>
        <v>1</v>
      </c>
      <c r="G26" s="35">
        <f t="shared" si="3"/>
        <v>50</v>
      </c>
      <c r="H26" s="35">
        <f t="shared" si="4"/>
        <v>50</v>
      </c>
    </row>
    <row r="27" spans="2:8" x14ac:dyDescent="0.25">
      <c r="B27" s="10">
        <f t="shared" si="5"/>
        <v>46129</v>
      </c>
      <c r="C27" s="36">
        <f t="shared" si="0"/>
        <v>46129</v>
      </c>
      <c r="D27" s="31"/>
      <c r="E27" s="32" t="b">
        <v>1</v>
      </c>
      <c r="F27" s="31">
        <f t="shared" si="1"/>
        <v>1</v>
      </c>
      <c r="G27" s="35">
        <f t="shared" si="3"/>
        <v>50</v>
      </c>
      <c r="H27" s="35">
        <f t="shared" si="4"/>
        <v>50</v>
      </c>
    </row>
    <row r="28" spans="2:8" x14ac:dyDescent="0.25">
      <c r="B28" s="10">
        <f t="shared" si="5"/>
        <v>46130</v>
      </c>
      <c r="C28" s="36">
        <f t="shared" si="0"/>
        <v>46130</v>
      </c>
      <c r="D28" s="31"/>
      <c r="E28" s="32" t="b">
        <v>0</v>
      </c>
      <c r="F28" s="31">
        <f t="shared" si="1"/>
        <v>0</v>
      </c>
      <c r="G28" s="35"/>
      <c r="H28" s="35"/>
    </row>
    <row r="29" spans="2:8" x14ac:dyDescent="0.25">
      <c r="B29" s="10">
        <f t="shared" si="5"/>
        <v>46131</v>
      </c>
      <c r="C29" s="36">
        <f t="shared" si="0"/>
        <v>46131</v>
      </c>
      <c r="D29" s="31"/>
      <c r="E29" s="32" t="b">
        <v>0</v>
      </c>
      <c r="F29" s="31">
        <f t="shared" si="1"/>
        <v>0</v>
      </c>
      <c r="G29" s="35"/>
      <c r="H29" s="35"/>
    </row>
    <row r="30" spans="2:8" x14ac:dyDescent="0.25">
      <c r="B30" s="10">
        <f t="shared" si="5"/>
        <v>46132</v>
      </c>
      <c r="C30" s="36">
        <f t="shared" si="0"/>
        <v>46132</v>
      </c>
      <c r="D30" s="31"/>
      <c r="E30" s="32" t="b">
        <v>1</v>
      </c>
      <c r="F30" s="31">
        <f t="shared" si="1"/>
        <v>1</v>
      </c>
      <c r="G30" s="35">
        <f t="shared" si="3"/>
        <v>50</v>
      </c>
      <c r="H30" s="35">
        <f t="shared" si="4"/>
        <v>50</v>
      </c>
    </row>
    <row r="31" spans="2:8" x14ac:dyDescent="0.25">
      <c r="B31" s="10">
        <f t="shared" si="5"/>
        <v>46133</v>
      </c>
      <c r="C31" s="36">
        <f t="shared" si="0"/>
        <v>46133</v>
      </c>
      <c r="D31" s="31"/>
      <c r="E31" s="32" t="b">
        <v>1</v>
      </c>
      <c r="F31" s="31">
        <f t="shared" si="1"/>
        <v>1</v>
      </c>
      <c r="G31" s="35">
        <f t="shared" si="3"/>
        <v>50</v>
      </c>
      <c r="H31" s="35">
        <f t="shared" si="4"/>
        <v>50</v>
      </c>
    </row>
    <row r="32" spans="2:8" x14ac:dyDescent="0.25">
      <c r="B32" s="10">
        <f t="shared" si="5"/>
        <v>46134</v>
      </c>
      <c r="C32" s="36">
        <f t="shared" si="0"/>
        <v>46134</v>
      </c>
      <c r="D32" s="31"/>
      <c r="E32" s="32" t="b">
        <v>1</v>
      </c>
      <c r="F32" s="31">
        <f t="shared" si="1"/>
        <v>1</v>
      </c>
      <c r="G32" s="35">
        <f t="shared" si="3"/>
        <v>50</v>
      </c>
      <c r="H32" s="35">
        <f t="shared" si="4"/>
        <v>50</v>
      </c>
    </row>
    <row r="33" spans="1:8" x14ac:dyDescent="0.25">
      <c r="B33" s="10">
        <f t="shared" si="5"/>
        <v>46135</v>
      </c>
      <c r="C33" s="36">
        <f t="shared" si="0"/>
        <v>46135</v>
      </c>
      <c r="D33" s="31"/>
      <c r="E33" s="32" t="b">
        <v>1</v>
      </c>
      <c r="F33" s="31">
        <f t="shared" si="1"/>
        <v>1</v>
      </c>
      <c r="G33" s="35">
        <f t="shared" si="3"/>
        <v>50</v>
      </c>
      <c r="H33" s="35">
        <f t="shared" si="4"/>
        <v>50</v>
      </c>
    </row>
    <row r="34" spans="1:8" x14ac:dyDescent="0.25">
      <c r="B34" s="10">
        <f t="shared" si="5"/>
        <v>46136</v>
      </c>
      <c r="C34" s="36">
        <f t="shared" si="0"/>
        <v>46136</v>
      </c>
      <c r="D34" s="31"/>
      <c r="E34" s="32" t="b">
        <v>1</v>
      </c>
      <c r="F34" s="31">
        <f t="shared" si="1"/>
        <v>1</v>
      </c>
      <c r="G34" s="35">
        <f t="shared" si="3"/>
        <v>50</v>
      </c>
      <c r="H34" s="35">
        <f t="shared" si="4"/>
        <v>50</v>
      </c>
    </row>
    <row r="35" spans="1:8" x14ac:dyDescent="0.25">
      <c r="B35" s="10">
        <f t="shared" si="5"/>
        <v>46137</v>
      </c>
      <c r="C35" s="36">
        <f t="shared" si="0"/>
        <v>46137</v>
      </c>
      <c r="D35" s="31"/>
      <c r="E35" s="32" t="b">
        <v>0</v>
      </c>
      <c r="F35" s="31">
        <f t="shared" si="1"/>
        <v>0</v>
      </c>
      <c r="G35" s="35"/>
      <c r="H35" s="35"/>
    </row>
    <row r="36" spans="1:8" x14ac:dyDescent="0.25">
      <c r="B36" s="10">
        <f t="shared" si="5"/>
        <v>46138</v>
      </c>
      <c r="C36" s="36">
        <f t="shared" si="0"/>
        <v>46138</v>
      </c>
      <c r="D36" s="31"/>
      <c r="E36" s="32" t="b">
        <v>0</v>
      </c>
      <c r="F36" s="31">
        <f t="shared" si="1"/>
        <v>0</v>
      </c>
      <c r="G36" s="35"/>
      <c r="H36" s="35"/>
    </row>
    <row r="37" spans="1:8" x14ac:dyDescent="0.25">
      <c r="B37" s="10">
        <f t="shared" si="5"/>
        <v>46139</v>
      </c>
      <c r="C37" s="36">
        <f t="shared" si="0"/>
        <v>46139</v>
      </c>
      <c r="D37" s="31"/>
      <c r="E37" s="32" t="b">
        <v>1</v>
      </c>
      <c r="F37" s="31">
        <f t="shared" si="1"/>
        <v>1</v>
      </c>
      <c r="G37" s="35">
        <f t="shared" si="3"/>
        <v>50</v>
      </c>
      <c r="H37" s="35">
        <f t="shared" si="4"/>
        <v>50</v>
      </c>
    </row>
    <row r="38" spans="1:8" x14ac:dyDescent="0.25">
      <c r="B38" s="10">
        <f t="shared" si="5"/>
        <v>46140</v>
      </c>
      <c r="C38" s="36">
        <f t="shared" si="0"/>
        <v>46140</v>
      </c>
      <c r="D38" s="31"/>
      <c r="E38" s="32" t="b">
        <v>1</v>
      </c>
      <c r="F38" s="31">
        <f t="shared" si="1"/>
        <v>1</v>
      </c>
      <c r="G38" s="35">
        <f t="shared" si="3"/>
        <v>50</v>
      </c>
      <c r="H38" s="35">
        <f t="shared" si="4"/>
        <v>50</v>
      </c>
    </row>
    <row r="39" spans="1:8" x14ac:dyDescent="0.25">
      <c r="B39" s="10">
        <f t="shared" si="5"/>
        <v>46141</v>
      </c>
      <c r="C39" s="36">
        <f t="shared" si="0"/>
        <v>46141</v>
      </c>
      <c r="D39" s="31"/>
      <c r="E39" s="32" t="b">
        <v>1</v>
      </c>
      <c r="F39" s="31">
        <f t="shared" si="1"/>
        <v>1</v>
      </c>
      <c r="G39" s="35">
        <f t="shared" si="3"/>
        <v>50</v>
      </c>
      <c r="H39" s="35">
        <f t="shared" si="4"/>
        <v>50</v>
      </c>
    </row>
    <row r="40" spans="1:8" x14ac:dyDescent="0.25">
      <c r="B40" s="10">
        <f t="shared" si="5"/>
        <v>46142</v>
      </c>
      <c r="C40" s="36">
        <f t="shared" si="0"/>
        <v>46142</v>
      </c>
      <c r="D40" s="31"/>
      <c r="E40" s="32" t="b">
        <v>1</v>
      </c>
      <c r="F40" s="31">
        <f t="shared" si="1"/>
        <v>1</v>
      </c>
      <c r="G40" s="35">
        <f t="shared" si="3"/>
        <v>50</v>
      </c>
      <c r="H40" s="35">
        <f t="shared" si="4"/>
        <v>50</v>
      </c>
    </row>
    <row r="41" spans="1:8" x14ac:dyDescent="0.25">
      <c r="B41" s="10"/>
      <c r="C41" s="10"/>
      <c r="D41" s="31"/>
      <c r="E41" s="32" t="b">
        <v>1</v>
      </c>
      <c r="F41" s="31"/>
      <c r="G41" s="35"/>
      <c r="H41" s="35"/>
    </row>
    <row r="42" spans="1:8" ht="15.75" thickBot="1" x14ac:dyDescent="0.3">
      <c r="B42" s="11"/>
      <c r="C42" s="3"/>
      <c r="D42" s="3"/>
      <c r="E42" s="3"/>
      <c r="F42" s="3"/>
      <c r="G42" s="3"/>
      <c r="H42" s="3"/>
    </row>
    <row r="43" spans="1:8" x14ac:dyDescent="0.25">
      <c r="B43" s="12"/>
      <c r="C43" s="4"/>
      <c r="D43" s="4"/>
      <c r="E43" s="4"/>
      <c r="F43" s="4"/>
      <c r="G43" s="5">
        <v>1</v>
      </c>
      <c r="H43" s="5">
        <v>2</v>
      </c>
    </row>
    <row r="44" spans="1:8" x14ac:dyDescent="0.25">
      <c r="B44" s="50" t="s">
        <v>3</v>
      </c>
      <c r="C44" s="51"/>
      <c r="D44" s="18">
        <f>F44</f>
        <v>21</v>
      </c>
      <c r="E44" s="18"/>
      <c r="F44" s="18">
        <f>SUM(F11:F42)</f>
        <v>21</v>
      </c>
      <c r="G44" s="28">
        <f>SUM(G11:G41)</f>
        <v>1050</v>
      </c>
      <c r="H44" s="28">
        <f>SUM(H11:H41)</f>
        <v>1050</v>
      </c>
    </row>
    <row r="45" spans="1:8" ht="24.95" customHeight="1" x14ac:dyDescent="0.25">
      <c r="A45" s="8"/>
      <c r="C45" s="52"/>
      <c r="D45" s="52"/>
      <c r="E45" s="52"/>
      <c r="F45" s="52"/>
      <c r="G45" s="23"/>
      <c r="H45" s="24"/>
    </row>
    <row r="46" spans="1:8" ht="7.9" customHeight="1" x14ac:dyDescent="0.25">
      <c r="A46" s="8"/>
      <c r="C46" s="25"/>
      <c r="D46" s="25"/>
      <c r="E46" s="25"/>
      <c r="F46" s="25"/>
      <c r="G46" s="13"/>
      <c r="H46" s="14"/>
    </row>
    <row r="47" spans="1:8" ht="19.899999999999999" customHeight="1" x14ac:dyDescent="0.25">
      <c r="A47" s="15" t="s">
        <v>10</v>
      </c>
      <c r="G47" s="37"/>
    </row>
    <row r="48" spans="1:8" ht="7.9" customHeight="1" x14ac:dyDescent="0.25"/>
    <row r="49" spans="1:10" ht="19.899999999999999" customHeight="1" x14ac:dyDescent="0.25">
      <c r="A49" s="26" t="s">
        <v>5</v>
      </c>
      <c r="G49" s="37">
        <f>ROUND((G44+H44)*G47,2)</f>
        <v>0</v>
      </c>
    </row>
    <row r="51" spans="1:10" x14ac:dyDescent="0.25">
      <c r="A51" s="8" t="s">
        <v>4</v>
      </c>
      <c r="C51" s="55" t="s">
        <v>48</v>
      </c>
      <c r="D51" s="53"/>
      <c r="E51" s="53"/>
      <c r="F51" s="53"/>
      <c r="H51" s="53"/>
      <c r="I51" s="53"/>
      <c r="J51" s="53"/>
    </row>
    <row r="52" spans="1:10" x14ac:dyDescent="0.25">
      <c r="A52" s="2"/>
      <c r="H52" s="54" t="s">
        <v>26</v>
      </c>
      <c r="I52" s="54"/>
      <c r="J52" s="54"/>
    </row>
    <row r="54" spans="1:10" x14ac:dyDescent="0.25">
      <c r="A54" s="6" t="s">
        <v>6</v>
      </c>
    </row>
    <row r="55" spans="1:10" x14ac:dyDescent="0.25">
      <c r="A55" s="7" t="s">
        <v>9</v>
      </c>
    </row>
  </sheetData>
  <sheetProtection sheet="1" objects="1" scenarios="1"/>
  <protectedRanges>
    <protectedRange sqref="D11:F41" name="Potvrdni okvir"/>
    <protectedRange sqref="C51" name="Datum"/>
    <protectedRange sqref="H51" name="Potpis"/>
    <protectedRange sqref="G47" name="Naknada_prijevoza"/>
  </protectedRanges>
  <mergeCells count="15">
    <mergeCell ref="B44:C44"/>
    <mergeCell ref="C45:F45"/>
    <mergeCell ref="C51:F51"/>
    <mergeCell ref="H51:J51"/>
    <mergeCell ref="H52:J52"/>
    <mergeCell ref="A1:H1"/>
    <mergeCell ref="C2:H2"/>
    <mergeCell ref="C3:H3"/>
    <mergeCell ref="C4:H4"/>
    <mergeCell ref="A6:I6"/>
    <mergeCell ref="B9:B10"/>
    <mergeCell ref="C9:C10"/>
    <mergeCell ref="D9:D10"/>
    <mergeCell ref="E9:E10"/>
    <mergeCell ref="F9:F10"/>
  </mergeCells>
  <conditionalFormatting sqref="C11:C40">
    <cfRule type="expression" dxfId="17" priority="1">
      <formula>WEEKDAY(B11)=1</formula>
    </cfRule>
    <cfRule type="expression" dxfId="16" priority="2">
      <formula>WEEKDAY(B11)=7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</xdr:col>
                    <xdr:colOff>95250</xdr:colOff>
                    <xdr:row>10</xdr:row>
                    <xdr:rowOff>47625</xdr:rowOff>
                  </from>
                  <to>
                    <xdr:col>3</xdr:col>
                    <xdr:colOff>295275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3</xdr:col>
                    <xdr:colOff>95250</xdr:colOff>
                    <xdr:row>11</xdr:row>
                    <xdr:rowOff>47625</xdr:rowOff>
                  </from>
                  <to>
                    <xdr:col>3</xdr:col>
                    <xdr:colOff>295275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3</xdr:col>
                    <xdr:colOff>95250</xdr:colOff>
                    <xdr:row>12</xdr:row>
                    <xdr:rowOff>47625</xdr:rowOff>
                  </from>
                  <to>
                    <xdr:col>3</xdr:col>
                    <xdr:colOff>295275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3</xdr:col>
                    <xdr:colOff>95250</xdr:colOff>
                    <xdr:row>13</xdr:row>
                    <xdr:rowOff>47625</xdr:rowOff>
                  </from>
                  <to>
                    <xdr:col>3</xdr:col>
                    <xdr:colOff>295275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3</xdr:col>
                    <xdr:colOff>95250</xdr:colOff>
                    <xdr:row>16</xdr:row>
                    <xdr:rowOff>47625</xdr:rowOff>
                  </from>
                  <to>
                    <xdr:col>3</xdr:col>
                    <xdr:colOff>295275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3</xdr:col>
                    <xdr:colOff>95250</xdr:colOff>
                    <xdr:row>18</xdr:row>
                    <xdr:rowOff>47625</xdr:rowOff>
                  </from>
                  <to>
                    <xdr:col>3</xdr:col>
                    <xdr:colOff>295275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3</xdr:col>
                    <xdr:colOff>95250</xdr:colOff>
                    <xdr:row>19</xdr:row>
                    <xdr:rowOff>47625</xdr:rowOff>
                  </from>
                  <to>
                    <xdr:col>3</xdr:col>
                    <xdr:colOff>295275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3</xdr:col>
                    <xdr:colOff>95250</xdr:colOff>
                    <xdr:row>20</xdr:row>
                    <xdr:rowOff>47625</xdr:rowOff>
                  </from>
                  <to>
                    <xdr:col>3</xdr:col>
                    <xdr:colOff>295275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3</xdr:col>
                    <xdr:colOff>95250</xdr:colOff>
                    <xdr:row>21</xdr:row>
                    <xdr:rowOff>47625</xdr:rowOff>
                  </from>
                  <to>
                    <xdr:col>3</xdr:col>
                    <xdr:colOff>295275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3</xdr:col>
                    <xdr:colOff>95250</xdr:colOff>
                    <xdr:row>22</xdr:row>
                    <xdr:rowOff>47625</xdr:rowOff>
                  </from>
                  <to>
                    <xdr:col>3</xdr:col>
                    <xdr:colOff>295275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</xdr:col>
                    <xdr:colOff>95250</xdr:colOff>
                    <xdr:row>23</xdr:row>
                    <xdr:rowOff>47625</xdr:rowOff>
                  </from>
                  <to>
                    <xdr:col>3</xdr:col>
                    <xdr:colOff>295275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3</xdr:col>
                    <xdr:colOff>95250</xdr:colOff>
                    <xdr:row>24</xdr:row>
                    <xdr:rowOff>47625</xdr:rowOff>
                  </from>
                  <to>
                    <xdr:col>3</xdr:col>
                    <xdr:colOff>295275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25</xdr:row>
                    <xdr:rowOff>47625</xdr:rowOff>
                  </from>
                  <to>
                    <xdr:col>3</xdr:col>
                    <xdr:colOff>295275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3</xdr:col>
                    <xdr:colOff>95250</xdr:colOff>
                    <xdr:row>26</xdr:row>
                    <xdr:rowOff>47625</xdr:rowOff>
                  </from>
                  <to>
                    <xdr:col>3</xdr:col>
                    <xdr:colOff>295275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3</xdr:col>
                    <xdr:colOff>95250</xdr:colOff>
                    <xdr:row>27</xdr:row>
                    <xdr:rowOff>47625</xdr:rowOff>
                  </from>
                  <to>
                    <xdr:col>3</xdr:col>
                    <xdr:colOff>295275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3</xdr:col>
                    <xdr:colOff>95250</xdr:colOff>
                    <xdr:row>28</xdr:row>
                    <xdr:rowOff>47625</xdr:rowOff>
                  </from>
                  <to>
                    <xdr:col>3</xdr:col>
                    <xdr:colOff>295275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3</xdr:col>
                    <xdr:colOff>95250</xdr:colOff>
                    <xdr:row>29</xdr:row>
                    <xdr:rowOff>47625</xdr:rowOff>
                  </from>
                  <to>
                    <xdr:col>3</xdr:col>
                    <xdr:colOff>295275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3</xdr:col>
                    <xdr:colOff>95250</xdr:colOff>
                    <xdr:row>30</xdr:row>
                    <xdr:rowOff>47625</xdr:rowOff>
                  </from>
                  <to>
                    <xdr:col>3</xdr:col>
                    <xdr:colOff>295275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3</xdr:col>
                    <xdr:colOff>95250</xdr:colOff>
                    <xdr:row>31</xdr:row>
                    <xdr:rowOff>47625</xdr:rowOff>
                  </from>
                  <to>
                    <xdr:col>3</xdr:col>
                    <xdr:colOff>295275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3</xdr:col>
                    <xdr:colOff>95250</xdr:colOff>
                    <xdr:row>32</xdr:row>
                    <xdr:rowOff>47625</xdr:rowOff>
                  </from>
                  <to>
                    <xdr:col>3</xdr:col>
                    <xdr:colOff>295275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3</xdr:col>
                    <xdr:colOff>95250</xdr:colOff>
                    <xdr:row>33</xdr:row>
                    <xdr:rowOff>47625</xdr:rowOff>
                  </from>
                  <to>
                    <xdr:col>3</xdr:col>
                    <xdr:colOff>295275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3</xdr:col>
                    <xdr:colOff>95250</xdr:colOff>
                    <xdr:row>34</xdr:row>
                    <xdr:rowOff>47625</xdr:rowOff>
                  </from>
                  <to>
                    <xdr:col>3</xdr:col>
                    <xdr:colOff>295275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3</xdr:col>
                    <xdr:colOff>95250</xdr:colOff>
                    <xdr:row>35</xdr:row>
                    <xdr:rowOff>47625</xdr:rowOff>
                  </from>
                  <to>
                    <xdr:col>3</xdr:col>
                    <xdr:colOff>295275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3</xdr:col>
                    <xdr:colOff>95250</xdr:colOff>
                    <xdr:row>36</xdr:row>
                    <xdr:rowOff>47625</xdr:rowOff>
                  </from>
                  <to>
                    <xdr:col>3</xdr:col>
                    <xdr:colOff>295275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3</xdr:col>
                    <xdr:colOff>95250</xdr:colOff>
                    <xdr:row>37</xdr:row>
                    <xdr:rowOff>47625</xdr:rowOff>
                  </from>
                  <to>
                    <xdr:col>3</xdr:col>
                    <xdr:colOff>295275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3</xdr:col>
                    <xdr:colOff>95250</xdr:colOff>
                    <xdr:row>38</xdr:row>
                    <xdr:rowOff>47625</xdr:rowOff>
                  </from>
                  <to>
                    <xdr:col>3</xdr:col>
                    <xdr:colOff>295275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3</xdr:col>
                    <xdr:colOff>95250</xdr:colOff>
                    <xdr:row>39</xdr:row>
                    <xdr:rowOff>47625</xdr:rowOff>
                  </from>
                  <to>
                    <xdr:col>3</xdr:col>
                    <xdr:colOff>295275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47625</xdr:rowOff>
                  </from>
                  <to>
                    <xdr:col>3</xdr:col>
                    <xdr:colOff>295275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Fill="0" autoLine="0" autoPict="0">
                <anchor moveWithCells="1">
                  <from>
                    <xdr:col>3</xdr:col>
                    <xdr:colOff>95250</xdr:colOff>
                    <xdr:row>15</xdr:row>
                    <xdr:rowOff>47625</xdr:rowOff>
                  </from>
                  <to>
                    <xdr:col>3</xdr:col>
                    <xdr:colOff>295275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Fill="0" autoLine="0" autoPict="0">
                <anchor moveWithCells="1">
                  <from>
                    <xdr:col>3</xdr:col>
                    <xdr:colOff>95250</xdr:colOff>
                    <xdr:row>17</xdr:row>
                    <xdr:rowOff>47625</xdr:rowOff>
                  </from>
                  <to>
                    <xdr:col>3</xdr:col>
                    <xdr:colOff>295275</xdr:colOff>
                    <xdr:row>17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zoomScaleNormal="100" workbookViewId="0">
      <selection activeCell="G12" sqref="G12"/>
    </sheetView>
  </sheetViews>
  <sheetFormatPr defaultRowHeight="15" x14ac:dyDescent="0.25"/>
  <cols>
    <col min="1" max="1" width="12.42578125" customWidth="1"/>
    <col min="2" max="2" width="12.28515625" style="9" customWidth="1"/>
    <col min="3" max="3" width="9" bestFit="1" customWidth="1"/>
    <col min="4" max="4" width="6.85546875" bestFit="1" customWidth="1"/>
    <col min="5" max="5" width="5.85546875" hidden="1" customWidth="1"/>
    <col min="6" max="6" width="5.42578125" hidden="1" customWidth="1"/>
    <col min="7" max="8" width="15.7109375" customWidth="1"/>
  </cols>
  <sheetData>
    <row r="1" spans="1:10" ht="15" customHeight="1" x14ac:dyDescent="0.25">
      <c r="A1" s="46" t="str">
        <f>PODACI!B3</f>
        <v>OSNOVNA ŠKOLA DRENJE</v>
      </c>
      <c r="B1" s="46"/>
      <c r="C1" s="46"/>
      <c r="D1" s="46"/>
      <c r="E1" s="46"/>
      <c r="F1" s="46"/>
      <c r="G1" s="46"/>
      <c r="H1" s="46"/>
    </row>
    <row r="2" spans="1:10" ht="20.100000000000001" customHeight="1" x14ac:dyDescent="0.3">
      <c r="A2" s="1" t="str">
        <f>PODACI!A4</f>
        <v>IME I PREZIME</v>
      </c>
      <c r="C2" s="47" t="str">
        <f>PODACI!B4</f>
        <v>MARIJA HORVAT</v>
      </c>
      <c r="D2" s="47"/>
      <c r="E2" s="47"/>
      <c r="F2" s="47"/>
      <c r="G2" s="47"/>
      <c r="H2" s="47"/>
    </row>
    <row r="3" spans="1:10" ht="20.100000000000001" customHeight="1" x14ac:dyDescent="0.25">
      <c r="A3" s="1" t="str">
        <f>PODACI!A6</f>
        <v>ADRESA RADA</v>
      </c>
      <c r="C3" s="48" t="str">
        <f>PODACI!B6</f>
        <v>Ljudevita Gaja 28, Drenje</v>
      </c>
      <c r="D3" s="48"/>
      <c r="E3" s="48"/>
      <c r="F3" s="48"/>
      <c r="G3" s="48"/>
      <c r="H3" s="48"/>
    </row>
    <row r="4" spans="1:10" ht="20.100000000000001" customHeight="1" x14ac:dyDescent="0.25">
      <c r="A4" s="1" t="str">
        <f>PODACI!A7</f>
        <v>ADRESA STANOVANJA</v>
      </c>
      <c r="C4" s="48" t="str">
        <f>PODACI!B7</f>
        <v>Republike Hrvatske 1, OSIJEK</v>
      </c>
      <c r="D4" s="48"/>
      <c r="E4" s="48"/>
      <c r="F4" s="48"/>
      <c r="G4" s="48"/>
      <c r="H4" s="48"/>
    </row>
    <row r="6" spans="1:10" x14ac:dyDescent="0.25">
      <c r="A6" s="49" t="str">
        <f>PODACI!B2</f>
        <v>IZVJEŠĆE O PRIJEĐENOJ UDALJENOSTI PRI DOLASKU NA POSAO I ODLASKU S POSLA</v>
      </c>
      <c r="B6" s="49"/>
      <c r="C6" s="49"/>
      <c r="D6" s="49"/>
      <c r="E6" s="49"/>
      <c r="F6" s="49"/>
      <c r="G6" s="49"/>
      <c r="H6" s="49"/>
      <c r="I6" s="49"/>
      <c r="J6" s="25"/>
    </row>
    <row r="7" spans="1:10" ht="15.75" x14ac:dyDescent="0.25">
      <c r="A7" s="16"/>
      <c r="B7" s="21" t="s">
        <v>22</v>
      </c>
      <c r="C7" s="16">
        <f>PODACI!B5</f>
        <v>2026</v>
      </c>
      <c r="D7" s="16"/>
      <c r="E7" s="16"/>
      <c r="F7" s="16"/>
      <c r="G7" s="16"/>
      <c r="H7" s="16"/>
      <c r="I7" s="16"/>
    </row>
    <row r="8" spans="1:10" ht="15.75" x14ac:dyDescent="0.25">
      <c r="B8" s="21" t="s">
        <v>23</v>
      </c>
      <c r="C8" s="19">
        <v>5</v>
      </c>
      <c r="D8" s="29"/>
      <c r="E8" s="29"/>
      <c r="F8" s="29"/>
    </row>
    <row r="9" spans="1:10" ht="38.25" x14ac:dyDescent="0.25">
      <c r="B9" s="42" t="s">
        <v>1</v>
      </c>
      <c r="C9" s="42" t="s">
        <v>2</v>
      </c>
      <c r="D9" s="44" t="s">
        <v>27</v>
      </c>
      <c r="E9" s="44" t="s">
        <v>24</v>
      </c>
      <c r="F9" s="44" t="s">
        <v>25</v>
      </c>
      <c r="G9" s="27" t="s">
        <v>7</v>
      </c>
      <c r="H9" s="30" t="s">
        <v>8</v>
      </c>
    </row>
    <row r="10" spans="1:10" ht="15.75" thickBot="1" x14ac:dyDescent="0.3">
      <c r="B10" s="43"/>
      <c r="C10" s="43"/>
      <c r="D10" s="45"/>
      <c r="E10" s="45"/>
      <c r="F10" s="45"/>
      <c r="G10" s="33">
        <f>PODACI!B8</f>
        <v>50</v>
      </c>
      <c r="H10" s="34">
        <f>PODACI!B9</f>
        <v>50</v>
      </c>
    </row>
    <row r="11" spans="1:10" ht="15.75" thickTop="1" x14ac:dyDescent="0.25">
      <c r="B11" s="10">
        <f>VALUE(1&amp;"."&amp;C8&amp;"."&amp;C7)</f>
        <v>46143</v>
      </c>
      <c r="C11" s="36">
        <f>B11</f>
        <v>46143</v>
      </c>
      <c r="D11" s="31"/>
      <c r="E11" s="31" t="b">
        <v>0</v>
      </c>
      <c r="F11" s="31">
        <f>IF(E11,1,0)</f>
        <v>0</v>
      </c>
      <c r="G11" s="39" t="s">
        <v>32</v>
      </c>
      <c r="H11" s="35"/>
      <c r="I11" s="20"/>
    </row>
    <row r="12" spans="1:10" x14ac:dyDescent="0.25">
      <c r="B12" s="10">
        <f>B11+1</f>
        <v>46144</v>
      </c>
      <c r="C12" s="36">
        <f t="shared" ref="C12:C41" si="0">B12</f>
        <v>46144</v>
      </c>
      <c r="D12" s="31"/>
      <c r="E12" s="32" t="b">
        <v>0</v>
      </c>
      <c r="F12" s="31">
        <f t="shared" ref="F12:F41" si="1">IF(E12,1,0)</f>
        <v>0</v>
      </c>
      <c r="G12" s="35"/>
      <c r="H12" s="35"/>
    </row>
    <row r="13" spans="1:10" x14ac:dyDescent="0.25">
      <c r="B13" s="10">
        <f t="shared" ref="B13:B15" si="2">B12+1</f>
        <v>46145</v>
      </c>
      <c r="C13" s="36">
        <f t="shared" si="0"/>
        <v>46145</v>
      </c>
      <c r="D13" s="31"/>
      <c r="E13" s="32" t="b">
        <v>0</v>
      </c>
      <c r="F13" s="31">
        <f t="shared" si="1"/>
        <v>0</v>
      </c>
      <c r="G13" s="35"/>
      <c r="H13" s="35"/>
    </row>
    <row r="14" spans="1:10" x14ac:dyDescent="0.25">
      <c r="B14" s="10">
        <f t="shared" si="2"/>
        <v>46146</v>
      </c>
      <c r="C14" s="36">
        <f t="shared" si="0"/>
        <v>46146</v>
      </c>
      <c r="D14" s="31"/>
      <c r="E14" s="32" t="b">
        <v>1</v>
      </c>
      <c r="F14" s="31">
        <f t="shared" si="1"/>
        <v>1</v>
      </c>
      <c r="G14" s="35">
        <f t="shared" ref="G14:G39" si="3">$F14*$G$10</f>
        <v>50</v>
      </c>
      <c r="H14" s="35">
        <f t="shared" ref="H14:H39" si="4">$F14*$H$10</f>
        <v>50</v>
      </c>
    </row>
    <row r="15" spans="1:10" x14ac:dyDescent="0.25">
      <c r="B15" s="10">
        <f t="shared" si="2"/>
        <v>46147</v>
      </c>
      <c r="C15" s="36">
        <f t="shared" si="0"/>
        <v>46147</v>
      </c>
      <c r="D15" s="31"/>
      <c r="E15" s="32" t="b">
        <v>1</v>
      </c>
      <c r="F15" s="31">
        <f t="shared" si="1"/>
        <v>1</v>
      </c>
      <c r="G15" s="35">
        <f t="shared" si="3"/>
        <v>50</v>
      </c>
      <c r="H15" s="35">
        <f t="shared" si="4"/>
        <v>50</v>
      </c>
    </row>
    <row r="16" spans="1:10" x14ac:dyDescent="0.25">
      <c r="B16" s="10">
        <f>B15+1</f>
        <v>46148</v>
      </c>
      <c r="C16" s="36">
        <f t="shared" si="0"/>
        <v>46148</v>
      </c>
      <c r="D16" s="31"/>
      <c r="E16" s="31" t="b">
        <v>1</v>
      </c>
      <c r="F16" s="31">
        <f t="shared" si="1"/>
        <v>1</v>
      </c>
      <c r="G16" s="35">
        <f t="shared" si="3"/>
        <v>50</v>
      </c>
      <c r="H16" s="35">
        <f t="shared" si="4"/>
        <v>50</v>
      </c>
    </row>
    <row r="17" spans="2:8" x14ac:dyDescent="0.25">
      <c r="B17" s="10">
        <f>B16+1</f>
        <v>46149</v>
      </c>
      <c r="C17" s="36">
        <f t="shared" si="0"/>
        <v>46149</v>
      </c>
      <c r="D17" s="31"/>
      <c r="E17" s="32" t="b">
        <v>1</v>
      </c>
      <c r="F17" s="31">
        <f t="shared" si="1"/>
        <v>1</v>
      </c>
      <c r="G17" s="35">
        <f t="shared" si="3"/>
        <v>50</v>
      </c>
      <c r="H17" s="35">
        <f t="shared" si="4"/>
        <v>50</v>
      </c>
    </row>
    <row r="18" spans="2:8" x14ac:dyDescent="0.25">
      <c r="B18" s="10">
        <f t="shared" ref="B18:B41" si="5">B17+1</f>
        <v>46150</v>
      </c>
      <c r="C18" s="36">
        <f t="shared" si="0"/>
        <v>46150</v>
      </c>
      <c r="D18" s="31"/>
      <c r="E18" s="32" t="b">
        <v>1</v>
      </c>
      <c r="F18" s="31">
        <f t="shared" si="1"/>
        <v>1</v>
      </c>
      <c r="G18" s="35">
        <f t="shared" si="3"/>
        <v>50</v>
      </c>
      <c r="H18" s="35">
        <f t="shared" si="4"/>
        <v>50</v>
      </c>
    </row>
    <row r="19" spans="2:8" x14ac:dyDescent="0.25">
      <c r="B19" s="10">
        <f t="shared" si="5"/>
        <v>46151</v>
      </c>
      <c r="C19" s="36">
        <f t="shared" si="0"/>
        <v>46151</v>
      </c>
      <c r="D19" s="31"/>
      <c r="E19" s="32" t="b">
        <v>0</v>
      </c>
      <c r="F19" s="31">
        <f t="shared" si="1"/>
        <v>0</v>
      </c>
      <c r="G19" s="35"/>
      <c r="H19" s="35"/>
    </row>
    <row r="20" spans="2:8" x14ac:dyDescent="0.25">
      <c r="B20" s="10">
        <f t="shared" si="5"/>
        <v>46152</v>
      </c>
      <c r="C20" s="36">
        <f t="shared" si="0"/>
        <v>46152</v>
      </c>
      <c r="D20" s="31"/>
      <c r="E20" s="32" t="b">
        <v>0</v>
      </c>
      <c r="F20" s="31">
        <f t="shared" si="1"/>
        <v>0</v>
      </c>
      <c r="G20" s="35"/>
      <c r="H20" s="35"/>
    </row>
    <row r="21" spans="2:8" x14ac:dyDescent="0.25">
      <c r="B21" s="10">
        <f t="shared" si="5"/>
        <v>46153</v>
      </c>
      <c r="C21" s="36">
        <f t="shared" si="0"/>
        <v>46153</v>
      </c>
      <c r="D21" s="31"/>
      <c r="E21" s="32" t="b">
        <v>1</v>
      </c>
      <c r="F21" s="31">
        <f t="shared" si="1"/>
        <v>1</v>
      </c>
      <c r="G21" s="35">
        <f t="shared" si="3"/>
        <v>50</v>
      </c>
      <c r="H21" s="35">
        <f t="shared" si="4"/>
        <v>50</v>
      </c>
    </row>
    <row r="22" spans="2:8" x14ac:dyDescent="0.25">
      <c r="B22" s="10">
        <f t="shared" si="5"/>
        <v>46154</v>
      </c>
      <c r="C22" s="36">
        <f t="shared" si="0"/>
        <v>46154</v>
      </c>
      <c r="D22" s="31"/>
      <c r="E22" s="32" t="b">
        <v>1</v>
      </c>
      <c r="F22" s="31">
        <f t="shared" si="1"/>
        <v>1</v>
      </c>
      <c r="G22" s="35">
        <f t="shared" si="3"/>
        <v>50</v>
      </c>
      <c r="H22" s="35">
        <f t="shared" si="4"/>
        <v>50</v>
      </c>
    </row>
    <row r="23" spans="2:8" x14ac:dyDescent="0.25">
      <c r="B23" s="10">
        <f t="shared" si="5"/>
        <v>46155</v>
      </c>
      <c r="C23" s="36">
        <f t="shared" si="0"/>
        <v>46155</v>
      </c>
      <c r="D23" s="31"/>
      <c r="E23" s="32" t="b">
        <v>1</v>
      </c>
      <c r="F23" s="31">
        <f t="shared" si="1"/>
        <v>1</v>
      </c>
      <c r="G23" s="35">
        <f t="shared" si="3"/>
        <v>50</v>
      </c>
      <c r="H23" s="35">
        <f t="shared" si="4"/>
        <v>50</v>
      </c>
    </row>
    <row r="24" spans="2:8" x14ac:dyDescent="0.25">
      <c r="B24" s="10">
        <f t="shared" si="5"/>
        <v>46156</v>
      </c>
      <c r="C24" s="36">
        <f t="shared" si="0"/>
        <v>46156</v>
      </c>
      <c r="D24" s="31"/>
      <c r="E24" s="32" t="b">
        <v>1</v>
      </c>
      <c r="F24" s="31">
        <f t="shared" si="1"/>
        <v>1</v>
      </c>
      <c r="G24" s="35">
        <f t="shared" si="3"/>
        <v>50</v>
      </c>
      <c r="H24" s="35">
        <f t="shared" si="4"/>
        <v>50</v>
      </c>
    </row>
    <row r="25" spans="2:8" x14ac:dyDescent="0.25">
      <c r="B25" s="10">
        <f t="shared" si="5"/>
        <v>46157</v>
      </c>
      <c r="C25" s="36">
        <f t="shared" si="0"/>
        <v>46157</v>
      </c>
      <c r="D25" s="31"/>
      <c r="E25" s="32" t="b">
        <v>1</v>
      </c>
      <c r="F25" s="31">
        <f t="shared" si="1"/>
        <v>1</v>
      </c>
      <c r="G25" s="35">
        <f t="shared" si="3"/>
        <v>50</v>
      </c>
      <c r="H25" s="35">
        <f t="shared" si="4"/>
        <v>50</v>
      </c>
    </row>
    <row r="26" spans="2:8" x14ac:dyDescent="0.25">
      <c r="B26" s="10">
        <f t="shared" si="5"/>
        <v>46158</v>
      </c>
      <c r="C26" s="36">
        <f t="shared" si="0"/>
        <v>46158</v>
      </c>
      <c r="D26" s="31"/>
      <c r="E26" s="32" t="b">
        <v>0</v>
      </c>
      <c r="F26" s="31">
        <f t="shared" si="1"/>
        <v>0</v>
      </c>
      <c r="G26" s="35"/>
      <c r="H26" s="35"/>
    </row>
    <row r="27" spans="2:8" x14ac:dyDescent="0.25">
      <c r="B27" s="10">
        <f t="shared" si="5"/>
        <v>46159</v>
      </c>
      <c r="C27" s="36">
        <f t="shared" si="0"/>
        <v>46159</v>
      </c>
      <c r="D27" s="31"/>
      <c r="E27" s="32" t="b">
        <v>0</v>
      </c>
      <c r="F27" s="31">
        <f t="shared" si="1"/>
        <v>0</v>
      </c>
      <c r="G27" s="35"/>
      <c r="H27" s="35"/>
    </row>
    <row r="28" spans="2:8" x14ac:dyDescent="0.25">
      <c r="B28" s="10">
        <f t="shared" si="5"/>
        <v>46160</v>
      </c>
      <c r="C28" s="36">
        <f t="shared" si="0"/>
        <v>46160</v>
      </c>
      <c r="D28" s="31"/>
      <c r="E28" s="32" t="b">
        <v>1</v>
      </c>
      <c r="F28" s="31">
        <f t="shared" si="1"/>
        <v>1</v>
      </c>
      <c r="G28" s="35">
        <f t="shared" si="3"/>
        <v>50</v>
      </c>
      <c r="H28" s="35">
        <f t="shared" si="4"/>
        <v>50</v>
      </c>
    </row>
    <row r="29" spans="2:8" x14ac:dyDescent="0.25">
      <c r="B29" s="10">
        <f t="shared" si="5"/>
        <v>46161</v>
      </c>
      <c r="C29" s="36">
        <f t="shared" si="0"/>
        <v>46161</v>
      </c>
      <c r="D29" s="31"/>
      <c r="E29" s="32" t="b">
        <v>1</v>
      </c>
      <c r="F29" s="31">
        <f t="shared" si="1"/>
        <v>1</v>
      </c>
      <c r="G29" s="35">
        <f t="shared" si="3"/>
        <v>50</v>
      </c>
      <c r="H29" s="35">
        <f t="shared" si="4"/>
        <v>50</v>
      </c>
    </row>
    <row r="30" spans="2:8" x14ac:dyDescent="0.25">
      <c r="B30" s="10">
        <f t="shared" si="5"/>
        <v>46162</v>
      </c>
      <c r="C30" s="36">
        <f t="shared" si="0"/>
        <v>46162</v>
      </c>
      <c r="D30" s="31"/>
      <c r="E30" s="32" t="b">
        <v>1</v>
      </c>
      <c r="F30" s="31">
        <f t="shared" si="1"/>
        <v>1</v>
      </c>
      <c r="G30" s="35">
        <f t="shared" si="3"/>
        <v>50</v>
      </c>
      <c r="H30" s="35">
        <f t="shared" si="4"/>
        <v>50</v>
      </c>
    </row>
    <row r="31" spans="2:8" x14ac:dyDescent="0.25">
      <c r="B31" s="10">
        <f t="shared" si="5"/>
        <v>46163</v>
      </c>
      <c r="C31" s="36">
        <f t="shared" si="0"/>
        <v>46163</v>
      </c>
      <c r="D31" s="31"/>
      <c r="E31" s="32" t="b">
        <v>1</v>
      </c>
      <c r="F31" s="31">
        <f t="shared" si="1"/>
        <v>1</v>
      </c>
      <c r="G31" s="35">
        <f t="shared" si="3"/>
        <v>50</v>
      </c>
      <c r="H31" s="35">
        <f t="shared" si="4"/>
        <v>50</v>
      </c>
    </row>
    <row r="32" spans="2:8" x14ac:dyDescent="0.25">
      <c r="B32" s="10">
        <f t="shared" si="5"/>
        <v>46164</v>
      </c>
      <c r="C32" s="36">
        <f t="shared" si="0"/>
        <v>46164</v>
      </c>
      <c r="D32" s="31"/>
      <c r="E32" s="32" t="b">
        <v>1</v>
      </c>
      <c r="F32" s="31">
        <f t="shared" si="1"/>
        <v>1</v>
      </c>
      <c r="G32" s="35">
        <f t="shared" si="3"/>
        <v>50</v>
      </c>
      <c r="H32" s="35">
        <f t="shared" si="4"/>
        <v>50</v>
      </c>
    </row>
    <row r="33" spans="1:8" x14ac:dyDescent="0.25">
      <c r="B33" s="10">
        <f t="shared" si="5"/>
        <v>46165</v>
      </c>
      <c r="C33" s="36">
        <f t="shared" si="0"/>
        <v>46165</v>
      </c>
      <c r="D33" s="31"/>
      <c r="E33" s="32" t="b">
        <v>0</v>
      </c>
      <c r="F33" s="31">
        <f t="shared" si="1"/>
        <v>0</v>
      </c>
      <c r="G33" s="35"/>
      <c r="H33" s="35"/>
    </row>
    <row r="34" spans="1:8" x14ac:dyDescent="0.25">
      <c r="B34" s="10">
        <f t="shared" si="5"/>
        <v>46166</v>
      </c>
      <c r="C34" s="36">
        <f t="shared" si="0"/>
        <v>46166</v>
      </c>
      <c r="D34" s="31"/>
      <c r="E34" s="32" t="b">
        <v>0</v>
      </c>
      <c r="F34" s="31">
        <f t="shared" si="1"/>
        <v>0</v>
      </c>
      <c r="G34" s="35"/>
      <c r="H34" s="35"/>
    </row>
    <row r="35" spans="1:8" x14ac:dyDescent="0.25">
      <c r="B35" s="10">
        <f t="shared" si="5"/>
        <v>46167</v>
      </c>
      <c r="C35" s="36">
        <f t="shared" si="0"/>
        <v>46167</v>
      </c>
      <c r="D35" s="31"/>
      <c r="E35" s="32" t="b">
        <v>1</v>
      </c>
      <c r="F35" s="31">
        <f t="shared" si="1"/>
        <v>1</v>
      </c>
      <c r="G35" s="35">
        <f t="shared" si="3"/>
        <v>50</v>
      </c>
      <c r="H35" s="35">
        <f t="shared" si="4"/>
        <v>50</v>
      </c>
    </row>
    <row r="36" spans="1:8" x14ac:dyDescent="0.25">
      <c r="B36" s="10">
        <f t="shared" si="5"/>
        <v>46168</v>
      </c>
      <c r="C36" s="36">
        <f t="shared" si="0"/>
        <v>46168</v>
      </c>
      <c r="D36" s="31"/>
      <c r="E36" s="32" t="b">
        <v>1</v>
      </c>
      <c r="F36" s="31">
        <f t="shared" si="1"/>
        <v>1</v>
      </c>
      <c r="G36" s="35">
        <f t="shared" si="3"/>
        <v>50</v>
      </c>
      <c r="H36" s="35">
        <f t="shared" si="4"/>
        <v>50</v>
      </c>
    </row>
    <row r="37" spans="1:8" x14ac:dyDescent="0.25">
      <c r="B37" s="10">
        <f t="shared" si="5"/>
        <v>46169</v>
      </c>
      <c r="C37" s="36">
        <f t="shared" si="0"/>
        <v>46169</v>
      </c>
      <c r="D37" s="31"/>
      <c r="E37" s="32" t="b">
        <v>1</v>
      </c>
      <c r="F37" s="31">
        <f t="shared" si="1"/>
        <v>1</v>
      </c>
      <c r="G37" s="35">
        <f t="shared" si="3"/>
        <v>50</v>
      </c>
      <c r="H37" s="35">
        <f t="shared" si="4"/>
        <v>50</v>
      </c>
    </row>
    <row r="38" spans="1:8" x14ac:dyDescent="0.25">
      <c r="B38" s="10">
        <f t="shared" si="5"/>
        <v>46170</v>
      </c>
      <c r="C38" s="36">
        <f t="shared" si="0"/>
        <v>46170</v>
      </c>
      <c r="D38" s="31"/>
      <c r="E38" s="32" t="b">
        <v>1</v>
      </c>
      <c r="F38" s="31">
        <f t="shared" si="1"/>
        <v>1</v>
      </c>
      <c r="G38" s="35">
        <f t="shared" si="3"/>
        <v>50</v>
      </c>
      <c r="H38" s="35">
        <f t="shared" si="4"/>
        <v>50</v>
      </c>
    </row>
    <row r="39" spans="1:8" x14ac:dyDescent="0.25">
      <c r="B39" s="10">
        <f t="shared" si="5"/>
        <v>46171</v>
      </c>
      <c r="C39" s="36">
        <f t="shared" si="0"/>
        <v>46171</v>
      </c>
      <c r="D39" s="31"/>
      <c r="E39" s="32" t="b">
        <v>1</v>
      </c>
      <c r="F39" s="31">
        <f t="shared" si="1"/>
        <v>1</v>
      </c>
      <c r="G39" s="35">
        <f t="shared" si="3"/>
        <v>50</v>
      </c>
      <c r="H39" s="35">
        <f t="shared" si="4"/>
        <v>50</v>
      </c>
    </row>
    <row r="40" spans="1:8" x14ac:dyDescent="0.25">
      <c r="B40" s="10">
        <f t="shared" si="5"/>
        <v>46172</v>
      </c>
      <c r="C40" s="36">
        <f t="shared" si="0"/>
        <v>46172</v>
      </c>
      <c r="D40" s="31"/>
      <c r="E40" s="32" t="b">
        <v>0</v>
      </c>
      <c r="F40" s="31">
        <f t="shared" si="1"/>
        <v>0</v>
      </c>
      <c r="G40" s="40" t="s">
        <v>33</v>
      </c>
      <c r="H40" s="38"/>
    </row>
    <row r="41" spans="1:8" x14ac:dyDescent="0.25">
      <c r="B41" s="10">
        <f t="shared" si="5"/>
        <v>46173</v>
      </c>
      <c r="C41" s="36">
        <f t="shared" si="0"/>
        <v>46173</v>
      </c>
      <c r="D41" s="31"/>
      <c r="E41" s="32" t="b">
        <v>0</v>
      </c>
      <c r="F41" s="31">
        <f t="shared" si="1"/>
        <v>0</v>
      </c>
      <c r="G41" s="35"/>
      <c r="H41" s="35"/>
    </row>
    <row r="42" spans="1:8" ht="15.75" thickBot="1" x14ac:dyDescent="0.3">
      <c r="B42" s="11"/>
      <c r="C42" s="3"/>
      <c r="D42" s="3"/>
      <c r="E42" s="3"/>
      <c r="F42" s="3"/>
      <c r="G42" s="3"/>
      <c r="H42" s="3"/>
    </row>
    <row r="43" spans="1:8" x14ac:dyDescent="0.25">
      <c r="B43" s="12"/>
      <c r="C43" s="4"/>
      <c r="D43" s="4"/>
      <c r="E43" s="4"/>
      <c r="F43" s="4"/>
      <c r="G43" s="5">
        <v>1</v>
      </c>
      <c r="H43" s="5">
        <v>2</v>
      </c>
    </row>
    <row r="44" spans="1:8" x14ac:dyDescent="0.25">
      <c r="B44" s="50" t="s">
        <v>3</v>
      </c>
      <c r="C44" s="51"/>
      <c r="D44" s="18">
        <f>F44</f>
        <v>20</v>
      </c>
      <c r="E44" s="18"/>
      <c r="F44" s="18">
        <f>SUM(F11:F42)</f>
        <v>20</v>
      </c>
      <c r="G44" s="28">
        <f>SUM(G11:G41)</f>
        <v>1000</v>
      </c>
      <c r="H44" s="28">
        <f>SUM(H11:H41)</f>
        <v>1000</v>
      </c>
    </row>
    <row r="45" spans="1:8" ht="24.95" customHeight="1" x14ac:dyDescent="0.25">
      <c r="A45" s="8"/>
      <c r="C45" s="52"/>
      <c r="D45" s="52"/>
      <c r="E45" s="52"/>
      <c r="F45" s="52"/>
      <c r="G45" s="23"/>
      <c r="H45" s="24"/>
    </row>
    <row r="46" spans="1:8" ht="7.9" customHeight="1" x14ac:dyDescent="0.25">
      <c r="A46" s="8"/>
      <c r="C46" s="25"/>
      <c r="D46" s="25"/>
      <c r="E46" s="25"/>
      <c r="F46" s="25"/>
      <c r="G46" s="13"/>
      <c r="H46" s="14"/>
    </row>
    <row r="47" spans="1:8" ht="19.899999999999999" customHeight="1" x14ac:dyDescent="0.25">
      <c r="A47" s="15" t="s">
        <v>10</v>
      </c>
      <c r="G47" s="37"/>
    </row>
    <row r="48" spans="1:8" ht="7.9" customHeight="1" x14ac:dyDescent="0.25"/>
    <row r="49" spans="1:10" ht="19.899999999999999" customHeight="1" x14ac:dyDescent="0.25">
      <c r="A49" s="26" t="s">
        <v>5</v>
      </c>
      <c r="G49" s="37">
        <f>ROUND((G44+H44)*G47,2)</f>
        <v>0</v>
      </c>
    </row>
    <row r="51" spans="1:10" x14ac:dyDescent="0.25">
      <c r="A51" s="8" t="s">
        <v>4</v>
      </c>
      <c r="C51" s="53" t="s">
        <v>49</v>
      </c>
      <c r="D51" s="53"/>
      <c r="E51" s="53"/>
      <c r="F51" s="53"/>
      <c r="H51" s="53"/>
      <c r="I51" s="53"/>
      <c r="J51" s="53"/>
    </row>
    <row r="52" spans="1:10" x14ac:dyDescent="0.25">
      <c r="A52" s="2"/>
      <c r="H52" s="54" t="s">
        <v>26</v>
      </c>
      <c r="I52" s="54"/>
      <c r="J52" s="54"/>
    </row>
    <row r="54" spans="1:10" x14ac:dyDescent="0.25">
      <c r="A54" s="6" t="s">
        <v>6</v>
      </c>
    </row>
    <row r="55" spans="1:10" x14ac:dyDescent="0.25">
      <c r="A55" s="7" t="s">
        <v>9</v>
      </c>
    </row>
  </sheetData>
  <sheetProtection sheet="1" objects="1" scenarios="1"/>
  <protectedRanges>
    <protectedRange sqref="D11:F41" name="Potvrdni okvir"/>
    <protectedRange sqref="C51" name="Datum"/>
    <protectedRange sqref="H51" name="Potpis"/>
    <protectedRange sqref="G47" name="Naknada_prijevoza"/>
  </protectedRanges>
  <mergeCells count="15">
    <mergeCell ref="B44:C44"/>
    <mergeCell ref="C45:F45"/>
    <mergeCell ref="C51:F51"/>
    <mergeCell ref="H51:J51"/>
    <mergeCell ref="H52:J52"/>
    <mergeCell ref="A1:H1"/>
    <mergeCell ref="C2:H2"/>
    <mergeCell ref="C3:H3"/>
    <mergeCell ref="C4:H4"/>
    <mergeCell ref="A6:I6"/>
    <mergeCell ref="B9:B10"/>
    <mergeCell ref="C9:C10"/>
    <mergeCell ref="D9:D10"/>
    <mergeCell ref="E9:E10"/>
    <mergeCell ref="F9:F10"/>
  </mergeCells>
  <conditionalFormatting sqref="C11:C41">
    <cfRule type="expression" dxfId="15" priority="1">
      <formula>WEEKDAY(B11)=1</formula>
    </cfRule>
    <cfRule type="expression" dxfId="14" priority="2">
      <formula>WEEKDAY(B11)=7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95250</xdr:colOff>
                    <xdr:row>10</xdr:row>
                    <xdr:rowOff>47625</xdr:rowOff>
                  </from>
                  <to>
                    <xdr:col>3</xdr:col>
                    <xdr:colOff>295275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95250</xdr:colOff>
                    <xdr:row>11</xdr:row>
                    <xdr:rowOff>47625</xdr:rowOff>
                  </from>
                  <to>
                    <xdr:col>3</xdr:col>
                    <xdr:colOff>295275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3</xdr:col>
                    <xdr:colOff>95250</xdr:colOff>
                    <xdr:row>12</xdr:row>
                    <xdr:rowOff>47625</xdr:rowOff>
                  </from>
                  <to>
                    <xdr:col>3</xdr:col>
                    <xdr:colOff>295275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3</xdr:col>
                    <xdr:colOff>95250</xdr:colOff>
                    <xdr:row>13</xdr:row>
                    <xdr:rowOff>47625</xdr:rowOff>
                  </from>
                  <to>
                    <xdr:col>3</xdr:col>
                    <xdr:colOff>295275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3</xdr:col>
                    <xdr:colOff>95250</xdr:colOff>
                    <xdr:row>16</xdr:row>
                    <xdr:rowOff>47625</xdr:rowOff>
                  </from>
                  <to>
                    <xdr:col>3</xdr:col>
                    <xdr:colOff>295275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3</xdr:col>
                    <xdr:colOff>95250</xdr:colOff>
                    <xdr:row>18</xdr:row>
                    <xdr:rowOff>47625</xdr:rowOff>
                  </from>
                  <to>
                    <xdr:col>3</xdr:col>
                    <xdr:colOff>295275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3</xdr:col>
                    <xdr:colOff>95250</xdr:colOff>
                    <xdr:row>19</xdr:row>
                    <xdr:rowOff>47625</xdr:rowOff>
                  </from>
                  <to>
                    <xdr:col>3</xdr:col>
                    <xdr:colOff>295275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3</xdr:col>
                    <xdr:colOff>95250</xdr:colOff>
                    <xdr:row>20</xdr:row>
                    <xdr:rowOff>47625</xdr:rowOff>
                  </from>
                  <to>
                    <xdr:col>3</xdr:col>
                    <xdr:colOff>295275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3</xdr:col>
                    <xdr:colOff>95250</xdr:colOff>
                    <xdr:row>21</xdr:row>
                    <xdr:rowOff>47625</xdr:rowOff>
                  </from>
                  <to>
                    <xdr:col>3</xdr:col>
                    <xdr:colOff>295275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3</xdr:col>
                    <xdr:colOff>95250</xdr:colOff>
                    <xdr:row>22</xdr:row>
                    <xdr:rowOff>47625</xdr:rowOff>
                  </from>
                  <to>
                    <xdr:col>3</xdr:col>
                    <xdr:colOff>295275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3</xdr:col>
                    <xdr:colOff>95250</xdr:colOff>
                    <xdr:row>23</xdr:row>
                    <xdr:rowOff>47625</xdr:rowOff>
                  </from>
                  <to>
                    <xdr:col>3</xdr:col>
                    <xdr:colOff>295275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3</xdr:col>
                    <xdr:colOff>95250</xdr:colOff>
                    <xdr:row>24</xdr:row>
                    <xdr:rowOff>47625</xdr:rowOff>
                  </from>
                  <to>
                    <xdr:col>3</xdr:col>
                    <xdr:colOff>295275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25</xdr:row>
                    <xdr:rowOff>47625</xdr:rowOff>
                  </from>
                  <to>
                    <xdr:col>3</xdr:col>
                    <xdr:colOff>295275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3</xdr:col>
                    <xdr:colOff>95250</xdr:colOff>
                    <xdr:row>26</xdr:row>
                    <xdr:rowOff>47625</xdr:rowOff>
                  </from>
                  <to>
                    <xdr:col>3</xdr:col>
                    <xdr:colOff>295275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3</xdr:col>
                    <xdr:colOff>95250</xdr:colOff>
                    <xdr:row>27</xdr:row>
                    <xdr:rowOff>47625</xdr:rowOff>
                  </from>
                  <to>
                    <xdr:col>3</xdr:col>
                    <xdr:colOff>295275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3</xdr:col>
                    <xdr:colOff>95250</xdr:colOff>
                    <xdr:row>28</xdr:row>
                    <xdr:rowOff>47625</xdr:rowOff>
                  </from>
                  <to>
                    <xdr:col>3</xdr:col>
                    <xdr:colOff>295275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3</xdr:col>
                    <xdr:colOff>95250</xdr:colOff>
                    <xdr:row>29</xdr:row>
                    <xdr:rowOff>47625</xdr:rowOff>
                  </from>
                  <to>
                    <xdr:col>3</xdr:col>
                    <xdr:colOff>295275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3</xdr:col>
                    <xdr:colOff>95250</xdr:colOff>
                    <xdr:row>30</xdr:row>
                    <xdr:rowOff>47625</xdr:rowOff>
                  </from>
                  <to>
                    <xdr:col>3</xdr:col>
                    <xdr:colOff>295275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3</xdr:col>
                    <xdr:colOff>95250</xdr:colOff>
                    <xdr:row>31</xdr:row>
                    <xdr:rowOff>47625</xdr:rowOff>
                  </from>
                  <to>
                    <xdr:col>3</xdr:col>
                    <xdr:colOff>295275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3</xdr:col>
                    <xdr:colOff>95250</xdr:colOff>
                    <xdr:row>32</xdr:row>
                    <xdr:rowOff>47625</xdr:rowOff>
                  </from>
                  <to>
                    <xdr:col>3</xdr:col>
                    <xdr:colOff>295275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3</xdr:col>
                    <xdr:colOff>95250</xdr:colOff>
                    <xdr:row>33</xdr:row>
                    <xdr:rowOff>47625</xdr:rowOff>
                  </from>
                  <to>
                    <xdr:col>3</xdr:col>
                    <xdr:colOff>295275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3</xdr:col>
                    <xdr:colOff>95250</xdr:colOff>
                    <xdr:row>34</xdr:row>
                    <xdr:rowOff>47625</xdr:rowOff>
                  </from>
                  <to>
                    <xdr:col>3</xdr:col>
                    <xdr:colOff>295275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3</xdr:col>
                    <xdr:colOff>95250</xdr:colOff>
                    <xdr:row>35</xdr:row>
                    <xdr:rowOff>47625</xdr:rowOff>
                  </from>
                  <to>
                    <xdr:col>3</xdr:col>
                    <xdr:colOff>295275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>
                  <from>
                    <xdr:col>3</xdr:col>
                    <xdr:colOff>95250</xdr:colOff>
                    <xdr:row>36</xdr:row>
                    <xdr:rowOff>47625</xdr:rowOff>
                  </from>
                  <to>
                    <xdr:col>3</xdr:col>
                    <xdr:colOff>295275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>
                  <from>
                    <xdr:col>3</xdr:col>
                    <xdr:colOff>95250</xdr:colOff>
                    <xdr:row>37</xdr:row>
                    <xdr:rowOff>47625</xdr:rowOff>
                  </from>
                  <to>
                    <xdr:col>3</xdr:col>
                    <xdr:colOff>295275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>
                  <from>
                    <xdr:col>3</xdr:col>
                    <xdr:colOff>95250</xdr:colOff>
                    <xdr:row>38</xdr:row>
                    <xdr:rowOff>47625</xdr:rowOff>
                  </from>
                  <to>
                    <xdr:col>3</xdr:col>
                    <xdr:colOff>295275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>
                  <from>
                    <xdr:col>3</xdr:col>
                    <xdr:colOff>95250</xdr:colOff>
                    <xdr:row>39</xdr:row>
                    <xdr:rowOff>47625</xdr:rowOff>
                  </from>
                  <to>
                    <xdr:col>3</xdr:col>
                    <xdr:colOff>295275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>
                  <from>
                    <xdr:col>3</xdr:col>
                    <xdr:colOff>95250</xdr:colOff>
                    <xdr:row>40</xdr:row>
                    <xdr:rowOff>47625</xdr:rowOff>
                  </from>
                  <to>
                    <xdr:col>3</xdr:col>
                    <xdr:colOff>295275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47625</xdr:rowOff>
                  </from>
                  <to>
                    <xdr:col>3</xdr:col>
                    <xdr:colOff>295275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>
                  <from>
                    <xdr:col>3</xdr:col>
                    <xdr:colOff>95250</xdr:colOff>
                    <xdr:row>15</xdr:row>
                    <xdr:rowOff>47625</xdr:rowOff>
                  </from>
                  <to>
                    <xdr:col>3</xdr:col>
                    <xdr:colOff>295275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>
                  <from>
                    <xdr:col>3</xdr:col>
                    <xdr:colOff>95250</xdr:colOff>
                    <xdr:row>17</xdr:row>
                    <xdr:rowOff>47625</xdr:rowOff>
                  </from>
                  <to>
                    <xdr:col>3</xdr:col>
                    <xdr:colOff>295275</xdr:colOff>
                    <xdr:row>17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opLeftCell="A16" zoomScaleNormal="100" workbookViewId="0">
      <selection activeCell="C2" sqref="C2:H2"/>
    </sheetView>
  </sheetViews>
  <sheetFormatPr defaultRowHeight="15" x14ac:dyDescent="0.25"/>
  <cols>
    <col min="1" max="1" width="12.42578125" customWidth="1"/>
    <col min="2" max="2" width="12.28515625" style="9" customWidth="1"/>
    <col min="3" max="3" width="9" bestFit="1" customWidth="1"/>
    <col min="4" max="4" width="6.85546875" bestFit="1" customWidth="1"/>
    <col min="5" max="5" width="5.85546875" hidden="1" customWidth="1"/>
    <col min="6" max="6" width="5.42578125" hidden="1" customWidth="1"/>
    <col min="7" max="8" width="15.7109375" customWidth="1"/>
  </cols>
  <sheetData>
    <row r="1" spans="1:10" ht="15" customHeight="1" x14ac:dyDescent="0.25">
      <c r="A1" s="46" t="str">
        <f>PODACI!B3</f>
        <v>OSNOVNA ŠKOLA DRENJE</v>
      </c>
      <c r="B1" s="46"/>
      <c r="C1" s="46"/>
      <c r="D1" s="46"/>
      <c r="E1" s="46"/>
      <c r="F1" s="46"/>
      <c r="G1" s="46"/>
      <c r="H1" s="46"/>
    </row>
    <row r="2" spans="1:10" ht="20.100000000000001" customHeight="1" x14ac:dyDescent="0.3">
      <c r="A2" s="1" t="str">
        <f>PODACI!A4</f>
        <v>IME I PREZIME</v>
      </c>
      <c r="C2" s="47" t="str">
        <f>PODACI!B4</f>
        <v>MARIJA HORVAT</v>
      </c>
      <c r="D2" s="47"/>
      <c r="E2" s="47"/>
      <c r="F2" s="47"/>
      <c r="G2" s="47"/>
      <c r="H2" s="47"/>
    </row>
    <row r="3" spans="1:10" ht="20.100000000000001" customHeight="1" x14ac:dyDescent="0.25">
      <c r="A3" s="1" t="str">
        <f>PODACI!A6</f>
        <v>ADRESA RADA</v>
      </c>
      <c r="C3" s="48" t="str">
        <f>PODACI!B6</f>
        <v>Ljudevita Gaja 28, Drenje</v>
      </c>
      <c r="D3" s="48"/>
      <c r="E3" s="48"/>
      <c r="F3" s="48"/>
      <c r="G3" s="48"/>
      <c r="H3" s="48"/>
    </row>
    <row r="4" spans="1:10" ht="20.100000000000001" customHeight="1" x14ac:dyDescent="0.25">
      <c r="A4" s="1" t="str">
        <f>PODACI!A7</f>
        <v>ADRESA STANOVANJA</v>
      </c>
      <c r="C4" s="48" t="str">
        <f>PODACI!B7</f>
        <v>Republike Hrvatske 1, OSIJEK</v>
      </c>
      <c r="D4" s="48"/>
      <c r="E4" s="48"/>
      <c r="F4" s="48"/>
      <c r="G4" s="48"/>
      <c r="H4" s="48"/>
    </row>
    <row r="6" spans="1:10" x14ac:dyDescent="0.25">
      <c r="A6" s="49" t="str">
        <f>PODACI!B2</f>
        <v>IZVJEŠĆE O PRIJEĐENOJ UDALJENOSTI PRI DOLASKU NA POSAO I ODLASKU S POSLA</v>
      </c>
      <c r="B6" s="49"/>
      <c r="C6" s="49"/>
      <c r="D6" s="49"/>
      <c r="E6" s="49"/>
      <c r="F6" s="49"/>
      <c r="G6" s="49"/>
      <c r="H6" s="49"/>
      <c r="I6" s="49"/>
      <c r="J6" s="25"/>
    </row>
    <row r="7" spans="1:10" ht="15.75" x14ac:dyDescent="0.25">
      <c r="A7" s="16"/>
      <c r="B7" s="21" t="s">
        <v>22</v>
      </c>
      <c r="C7" s="16">
        <f>PODACI!B5</f>
        <v>2026</v>
      </c>
      <c r="D7" s="16"/>
      <c r="E7" s="16"/>
      <c r="F7" s="16"/>
      <c r="G7" s="16"/>
      <c r="H7" s="16"/>
      <c r="I7" s="16"/>
    </row>
    <row r="8" spans="1:10" ht="15.75" x14ac:dyDescent="0.25">
      <c r="B8" s="21" t="s">
        <v>23</v>
      </c>
      <c r="C8" s="19">
        <v>6</v>
      </c>
      <c r="D8" s="29"/>
      <c r="E8" s="29"/>
      <c r="F8" s="29"/>
    </row>
    <row r="9" spans="1:10" ht="38.25" x14ac:dyDescent="0.25">
      <c r="B9" s="42" t="s">
        <v>1</v>
      </c>
      <c r="C9" s="42" t="s">
        <v>2</v>
      </c>
      <c r="D9" s="44" t="s">
        <v>27</v>
      </c>
      <c r="E9" s="44" t="s">
        <v>24</v>
      </c>
      <c r="F9" s="44" t="s">
        <v>25</v>
      </c>
      <c r="G9" s="27" t="s">
        <v>7</v>
      </c>
      <c r="H9" s="30" t="s">
        <v>8</v>
      </c>
    </row>
    <row r="10" spans="1:10" ht="15.75" thickBot="1" x14ac:dyDescent="0.3">
      <c r="B10" s="43"/>
      <c r="C10" s="43"/>
      <c r="D10" s="45"/>
      <c r="E10" s="45"/>
      <c r="F10" s="45"/>
      <c r="G10" s="33">
        <f>PODACI!B8</f>
        <v>50</v>
      </c>
      <c r="H10" s="34">
        <f>PODACI!B9</f>
        <v>50</v>
      </c>
    </row>
    <row r="11" spans="1:10" ht="15.75" thickTop="1" x14ac:dyDescent="0.25">
      <c r="B11" s="10">
        <f>VALUE(1&amp;"."&amp;C8&amp;"."&amp;C7)</f>
        <v>46174</v>
      </c>
      <c r="C11" s="36">
        <f>B11</f>
        <v>46174</v>
      </c>
      <c r="D11" s="31"/>
      <c r="E11" s="31" t="b">
        <v>1</v>
      </c>
      <c r="F11" s="31">
        <f>IF(E11,1,0)</f>
        <v>1</v>
      </c>
      <c r="G11" s="35">
        <f t="shared" ref="G11:G40" si="0">$F11*$G$10</f>
        <v>50</v>
      </c>
      <c r="H11" s="35">
        <f t="shared" ref="H11:H40" si="1">$F11*$H$10</f>
        <v>50</v>
      </c>
      <c r="I11" s="20"/>
    </row>
    <row r="12" spans="1:10" x14ac:dyDescent="0.25">
      <c r="B12" s="10">
        <f>B11+1</f>
        <v>46175</v>
      </c>
      <c r="C12" s="36">
        <f t="shared" ref="C12:C40" si="2">B12</f>
        <v>46175</v>
      </c>
      <c r="D12" s="31"/>
      <c r="E12" s="32" t="b">
        <v>1</v>
      </c>
      <c r="F12" s="31">
        <f t="shared" ref="F12:F40" si="3">IF(E12,1,0)</f>
        <v>1</v>
      </c>
      <c r="G12" s="35">
        <f t="shared" si="0"/>
        <v>50</v>
      </c>
      <c r="H12" s="35">
        <f t="shared" si="1"/>
        <v>50</v>
      </c>
    </row>
    <row r="13" spans="1:10" x14ac:dyDescent="0.25">
      <c r="B13" s="10">
        <f t="shared" ref="B13:B15" si="4">B12+1</f>
        <v>46176</v>
      </c>
      <c r="C13" s="36">
        <f t="shared" si="2"/>
        <v>46176</v>
      </c>
      <c r="D13" s="31"/>
      <c r="E13" s="32" t="b">
        <v>1</v>
      </c>
      <c r="F13" s="31">
        <f t="shared" si="3"/>
        <v>1</v>
      </c>
      <c r="G13" s="35">
        <f t="shared" si="0"/>
        <v>50</v>
      </c>
      <c r="H13" s="35">
        <f t="shared" si="1"/>
        <v>50</v>
      </c>
    </row>
    <row r="14" spans="1:10" x14ac:dyDescent="0.25">
      <c r="A14" s="41" t="s">
        <v>34</v>
      </c>
      <c r="B14" s="10">
        <f t="shared" si="4"/>
        <v>46177</v>
      </c>
      <c r="C14" s="36">
        <f t="shared" si="2"/>
        <v>46177</v>
      </c>
      <c r="D14" s="31"/>
      <c r="E14" s="32" t="b">
        <v>0</v>
      </c>
      <c r="F14" s="31">
        <f t="shared" si="3"/>
        <v>0</v>
      </c>
      <c r="G14" s="35">
        <f t="shared" si="0"/>
        <v>0</v>
      </c>
      <c r="H14" s="35">
        <f t="shared" si="1"/>
        <v>0</v>
      </c>
    </row>
    <row r="15" spans="1:10" x14ac:dyDescent="0.25">
      <c r="B15" s="10">
        <f t="shared" si="4"/>
        <v>46178</v>
      </c>
      <c r="C15" s="36">
        <f t="shared" si="2"/>
        <v>46178</v>
      </c>
      <c r="D15" s="31"/>
      <c r="E15" s="32" t="b">
        <v>1</v>
      </c>
      <c r="F15" s="31">
        <f t="shared" si="3"/>
        <v>1</v>
      </c>
      <c r="G15" s="35">
        <f t="shared" si="0"/>
        <v>50</v>
      </c>
      <c r="H15" s="35">
        <f t="shared" si="1"/>
        <v>50</v>
      </c>
    </row>
    <row r="16" spans="1:10" x14ac:dyDescent="0.25">
      <c r="B16" s="10">
        <f>B15+1</f>
        <v>46179</v>
      </c>
      <c r="C16" s="36">
        <f t="shared" si="2"/>
        <v>46179</v>
      </c>
      <c r="D16" s="31"/>
      <c r="E16" s="31" t="b">
        <v>0</v>
      </c>
      <c r="F16" s="31">
        <f t="shared" si="3"/>
        <v>0</v>
      </c>
      <c r="G16" s="35"/>
      <c r="H16" s="35"/>
    </row>
    <row r="17" spans="1:8" x14ac:dyDescent="0.25">
      <c r="B17" s="10">
        <f>B16+1</f>
        <v>46180</v>
      </c>
      <c r="C17" s="36">
        <f t="shared" si="2"/>
        <v>46180</v>
      </c>
      <c r="D17" s="31"/>
      <c r="E17" s="32" t="b">
        <v>0</v>
      </c>
      <c r="F17" s="31">
        <f t="shared" si="3"/>
        <v>0</v>
      </c>
      <c r="G17" s="35"/>
      <c r="H17" s="35"/>
    </row>
    <row r="18" spans="1:8" x14ac:dyDescent="0.25">
      <c r="B18" s="10">
        <f t="shared" ref="B18:B40" si="5">B17+1</f>
        <v>46181</v>
      </c>
      <c r="C18" s="36">
        <f t="shared" si="2"/>
        <v>46181</v>
      </c>
      <c r="D18" s="31"/>
      <c r="E18" s="32" t="b">
        <v>1</v>
      </c>
      <c r="F18" s="31">
        <f t="shared" si="3"/>
        <v>1</v>
      </c>
      <c r="G18" s="35">
        <f t="shared" si="0"/>
        <v>50</v>
      </c>
      <c r="H18" s="35">
        <f t="shared" si="1"/>
        <v>50</v>
      </c>
    </row>
    <row r="19" spans="1:8" x14ac:dyDescent="0.25">
      <c r="B19" s="10">
        <f t="shared" si="5"/>
        <v>46182</v>
      </c>
      <c r="C19" s="36">
        <f t="shared" si="2"/>
        <v>46182</v>
      </c>
      <c r="D19" s="31"/>
      <c r="E19" s="32" t="b">
        <v>1</v>
      </c>
      <c r="F19" s="31">
        <f t="shared" si="3"/>
        <v>1</v>
      </c>
      <c r="G19" s="35">
        <f t="shared" si="0"/>
        <v>50</v>
      </c>
      <c r="H19" s="35">
        <f t="shared" si="1"/>
        <v>50</v>
      </c>
    </row>
    <row r="20" spans="1:8" x14ac:dyDescent="0.25">
      <c r="B20" s="10">
        <f t="shared" si="5"/>
        <v>46183</v>
      </c>
      <c r="C20" s="36">
        <f t="shared" si="2"/>
        <v>46183</v>
      </c>
      <c r="D20" s="31"/>
      <c r="E20" s="32" t="b">
        <v>1</v>
      </c>
      <c r="F20" s="31">
        <f t="shared" si="3"/>
        <v>1</v>
      </c>
      <c r="G20" s="35">
        <f t="shared" si="0"/>
        <v>50</v>
      </c>
      <c r="H20" s="35">
        <f t="shared" si="1"/>
        <v>50</v>
      </c>
    </row>
    <row r="21" spans="1:8" x14ac:dyDescent="0.25">
      <c r="B21" s="10">
        <f t="shared" si="5"/>
        <v>46184</v>
      </c>
      <c r="C21" s="36">
        <f t="shared" si="2"/>
        <v>46184</v>
      </c>
      <c r="D21" s="31"/>
      <c r="E21" s="32" t="b">
        <v>1</v>
      </c>
      <c r="F21" s="31">
        <f t="shared" si="3"/>
        <v>1</v>
      </c>
      <c r="G21" s="35">
        <f t="shared" si="0"/>
        <v>50</v>
      </c>
      <c r="H21" s="35">
        <f t="shared" si="1"/>
        <v>50</v>
      </c>
    </row>
    <row r="22" spans="1:8" x14ac:dyDescent="0.25">
      <c r="B22" s="10">
        <f t="shared" si="5"/>
        <v>46185</v>
      </c>
      <c r="C22" s="36">
        <f t="shared" si="2"/>
        <v>46185</v>
      </c>
      <c r="D22" s="31"/>
      <c r="E22" s="32" t="b">
        <v>1</v>
      </c>
      <c r="F22" s="31">
        <f t="shared" si="3"/>
        <v>1</v>
      </c>
      <c r="G22" s="35">
        <f t="shared" si="0"/>
        <v>50</v>
      </c>
      <c r="H22" s="35">
        <f t="shared" si="1"/>
        <v>50</v>
      </c>
    </row>
    <row r="23" spans="1:8" x14ac:dyDescent="0.25">
      <c r="B23" s="10">
        <f t="shared" si="5"/>
        <v>46186</v>
      </c>
      <c r="C23" s="36">
        <f t="shared" si="2"/>
        <v>46186</v>
      </c>
      <c r="D23" s="31"/>
      <c r="E23" s="32" t="b">
        <v>0</v>
      </c>
      <c r="F23" s="31">
        <f t="shared" si="3"/>
        <v>0</v>
      </c>
      <c r="G23" s="35"/>
      <c r="H23" s="35"/>
    </row>
    <row r="24" spans="1:8" x14ac:dyDescent="0.25">
      <c r="B24" s="10">
        <f t="shared" si="5"/>
        <v>46187</v>
      </c>
      <c r="C24" s="36">
        <f t="shared" si="2"/>
        <v>46187</v>
      </c>
      <c r="D24" s="31"/>
      <c r="E24" s="32" t="b">
        <v>0</v>
      </c>
      <c r="F24" s="31">
        <f t="shared" si="3"/>
        <v>0</v>
      </c>
      <c r="G24" s="35"/>
      <c r="H24" s="35"/>
    </row>
    <row r="25" spans="1:8" x14ac:dyDescent="0.25">
      <c r="B25" s="10">
        <f t="shared" si="5"/>
        <v>46188</v>
      </c>
      <c r="C25" s="36">
        <f t="shared" si="2"/>
        <v>46188</v>
      </c>
      <c r="D25" s="31"/>
      <c r="E25" s="32" t="b">
        <v>1</v>
      </c>
      <c r="F25" s="31">
        <f t="shared" si="3"/>
        <v>1</v>
      </c>
      <c r="G25" s="35">
        <f t="shared" si="0"/>
        <v>50</v>
      </c>
      <c r="H25" s="35">
        <f t="shared" si="1"/>
        <v>50</v>
      </c>
    </row>
    <row r="26" spans="1:8" x14ac:dyDescent="0.25">
      <c r="B26" s="10">
        <f t="shared" si="5"/>
        <v>46189</v>
      </c>
      <c r="C26" s="36">
        <f t="shared" si="2"/>
        <v>46189</v>
      </c>
      <c r="D26" s="31"/>
      <c r="E26" s="32" t="b">
        <v>1</v>
      </c>
      <c r="F26" s="31">
        <f t="shared" si="3"/>
        <v>1</v>
      </c>
      <c r="G26" s="35">
        <f t="shared" si="0"/>
        <v>50</v>
      </c>
      <c r="H26" s="35">
        <f t="shared" si="1"/>
        <v>50</v>
      </c>
    </row>
    <row r="27" spans="1:8" x14ac:dyDescent="0.25">
      <c r="B27" s="10">
        <f t="shared" si="5"/>
        <v>46190</v>
      </c>
      <c r="C27" s="36">
        <f t="shared" si="2"/>
        <v>46190</v>
      </c>
      <c r="D27" s="31"/>
      <c r="E27" s="32" t="b">
        <v>1</v>
      </c>
      <c r="F27" s="31">
        <f t="shared" si="3"/>
        <v>1</v>
      </c>
      <c r="G27" s="35">
        <f t="shared" si="0"/>
        <v>50</v>
      </c>
      <c r="H27" s="35">
        <f t="shared" si="1"/>
        <v>50</v>
      </c>
    </row>
    <row r="28" spans="1:8" x14ac:dyDescent="0.25">
      <c r="B28" s="10">
        <f t="shared" si="5"/>
        <v>46191</v>
      </c>
      <c r="C28" s="36">
        <f t="shared" si="2"/>
        <v>46191</v>
      </c>
      <c r="D28" s="31"/>
      <c r="E28" s="32" t="b">
        <v>1</v>
      </c>
      <c r="F28" s="31">
        <f t="shared" si="3"/>
        <v>1</v>
      </c>
      <c r="G28" s="35">
        <f t="shared" si="0"/>
        <v>50</v>
      </c>
      <c r="H28" s="35">
        <f t="shared" si="1"/>
        <v>50</v>
      </c>
    </row>
    <row r="29" spans="1:8" x14ac:dyDescent="0.25">
      <c r="A29" s="41"/>
      <c r="B29" s="10">
        <f t="shared" si="5"/>
        <v>46192</v>
      </c>
      <c r="C29" s="36">
        <f t="shared" si="2"/>
        <v>46192</v>
      </c>
      <c r="D29" s="31"/>
      <c r="E29" s="32" t="b">
        <v>1</v>
      </c>
      <c r="F29" s="31">
        <f t="shared" si="3"/>
        <v>1</v>
      </c>
      <c r="G29" s="35">
        <f t="shared" si="0"/>
        <v>50</v>
      </c>
      <c r="H29" s="35">
        <f t="shared" si="1"/>
        <v>50</v>
      </c>
    </row>
    <row r="30" spans="1:8" x14ac:dyDescent="0.25">
      <c r="B30" s="10">
        <f t="shared" si="5"/>
        <v>46193</v>
      </c>
      <c r="C30" s="36">
        <f t="shared" si="2"/>
        <v>46193</v>
      </c>
      <c r="D30" s="31"/>
      <c r="E30" s="32" t="b">
        <v>0</v>
      </c>
      <c r="F30" s="31">
        <f t="shared" si="3"/>
        <v>0</v>
      </c>
      <c r="G30" s="35"/>
      <c r="H30" s="35"/>
    </row>
    <row r="31" spans="1:8" x14ac:dyDescent="0.25">
      <c r="B31" s="10">
        <f t="shared" si="5"/>
        <v>46194</v>
      </c>
      <c r="C31" s="36">
        <f t="shared" si="2"/>
        <v>46194</v>
      </c>
      <c r="D31" s="31"/>
      <c r="E31" s="32" t="b">
        <v>0</v>
      </c>
      <c r="F31" s="31">
        <f t="shared" si="3"/>
        <v>0</v>
      </c>
      <c r="G31" s="35"/>
      <c r="H31" s="35"/>
    </row>
    <row r="32" spans="1:8" x14ac:dyDescent="0.25">
      <c r="B32" s="10">
        <f t="shared" si="5"/>
        <v>46195</v>
      </c>
      <c r="C32" s="36">
        <f t="shared" si="2"/>
        <v>46195</v>
      </c>
      <c r="D32" s="31"/>
      <c r="E32" s="32" t="b">
        <v>0</v>
      </c>
      <c r="F32" s="31">
        <f t="shared" si="3"/>
        <v>0</v>
      </c>
      <c r="G32" s="40" t="s">
        <v>42</v>
      </c>
      <c r="H32" s="35"/>
    </row>
    <row r="33" spans="1:8" x14ac:dyDescent="0.25">
      <c r="B33" s="10">
        <f t="shared" si="5"/>
        <v>46196</v>
      </c>
      <c r="C33" s="36">
        <f t="shared" si="2"/>
        <v>46196</v>
      </c>
      <c r="D33" s="31"/>
      <c r="E33" s="32" t="b">
        <v>1</v>
      </c>
      <c r="F33" s="31">
        <f t="shared" si="3"/>
        <v>1</v>
      </c>
      <c r="G33" s="35">
        <f t="shared" si="0"/>
        <v>50</v>
      </c>
      <c r="H33" s="35">
        <f t="shared" si="1"/>
        <v>50</v>
      </c>
    </row>
    <row r="34" spans="1:8" x14ac:dyDescent="0.25">
      <c r="B34" s="10">
        <f t="shared" si="5"/>
        <v>46197</v>
      </c>
      <c r="C34" s="36">
        <f t="shared" si="2"/>
        <v>46197</v>
      </c>
      <c r="D34" s="31"/>
      <c r="E34" s="32" t="b">
        <v>1</v>
      </c>
      <c r="F34" s="31">
        <f t="shared" si="3"/>
        <v>1</v>
      </c>
      <c r="G34" s="35">
        <f t="shared" si="0"/>
        <v>50</v>
      </c>
      <c r="H34" s="35">
        <f t="shared" si="1"/>
        <v>50</v>
      </c>
    </row>
    <row r="35" spans="1:8" x14ac:dyDescent="0.25">
      <c r="B35" s="10">
        <f t="shared" si="5"/>
        <v>46198</v>
      </c>
      <c r="C35" s="36">
        <f t="shared" si="2"/>
        <v>46198</v>
      </c>
      <c r="D35" s="31"/>
      <c r="E35" s="32" t="b">
        <v>1</v>
      </c>
      <c r="F35" s="31">
        <f t="shared" si="3"/>
        <v>1</v>
      </c>
      <c r="G35" s="35">
        <f t="shared" si="0"/>
        <v>50</v>
      </c>
      <c r="H35" s="35">
        <f t="shared" si="1"/>
        <v>50</v>
      </c>
    </row>
    <row r="36" spans="1:8" x14ac:dyDescent="0.25">
      <c r="B36" s="10">
        <f t="shared" si="5"/>
        <v>46199</v>
      </c>
      <c r="C36" s="36">
        <f t="shared" si="2"/>
        <v>46199</v>
      </c>
      <c r="D36" s="31"/>
      <c r="E36" s="32" t="b">
        <v>1</v>
      </c>
      <c r="F36" s="31">
        <f t="shared" si="3"/>
        <v>1</v>
      </c>
      <c r="G36" s="35">
        <f t="shared" si="0"/>
        <v>50</v>
      </c>
      <c r="H36" s="35">
        <f t="shared" si="1"/>
        <v>50</v>
      </c>
    </row>
    <row r="37" spans="1:8" x14ac:dyDescent="0.25">
      <c r="B37" s="10">
        <f t="shared" si="5"/>
        <v>46200</v>
      </c>
      <c r="C37" s="36">
        <f t="shared" si="2"/>
        <v>46200</v>
      </c>
      <c r="D37" s="31"/>
      <c r="E37" s="32" t="b">
        <v>0</v>
      </c>
      <c r="F37" s="31">
        <f t="shared" si="3"/>
        <v>0</v>
      </c>
      <c r="G37" s="35"/>
      <c r="H37" s="35"/>
    </row>
    <row r="38" spans="1:8" x14ac:dyDescent="0.25">
      <c r="B38" s="10">
        <f t="shared" si="5"/>
        <v>46201</v>
      </c>
      <c r="C38" s="36">
        <f t="shared" si="2"/>
        <v>46201</v>
      </c>
      <c r="D38" s="31"/>
      <c r="E38" s="32" t="b">
        <v>0</v>
      </c>
      <c r="F38" s="31">
        <f t="shared" si="3"/>
        <v>0</v>
      </c>
      <c r="G38" s="35"/>
      <c r="H38" s="35"/>
    </row>
    <row r="39" spans="1:8" x14ac:dyDescent="0.25">
      <c r="B39" s="10">
        <f t="shared" si="5"/>
        <v>46202</v>
      </c>
      <c r="C39" s="36">
        <f t="shared" si="2"/>
        <v>46202</v>
      </c>
      <c r="D39" s="31"/>
      <c r="E39" s="32" t="b">
        <v>1</v>
      </c>
      <c r="F39" s="31">
        <f t="shared" si="3"/>
        <v>1</v>
      </c>
      <c r="G39" s="35">
        <f t="shared" si="0"/>
        <v>50</v>
      </c>
      <c r="H39" s="35">
        <f t="shared" si="1"/>
        <v>50</v>
      </c>
    </row>
    <row r="40" spans="1:8" x14ac:dyDescent="0.25">
      <c r="B40" s="10">
        <f t="shared" si="5"/>
        <v>46203</v>
      </c>
      <c r="C40" s="36">
        <f t="shared" si="2"/>
        <v>46203</v>
      </c>
      <c r="D40" s="31"/>
      <c r="E40" s="32" t="b">
        <v>1</v>
      </c>
      <c r="F40" s="31">
        <f t="shared" si="3"/>
        <v>1</v>
      </c>
      <c r="G40" s="35">
        <f t="shared" si="0"/>
        <v>50</v>
      </c>
      <c r="H40" s="35">
        <f t="shared" si="1"/>
        <v>50</v>
      </c>
    </row>
    <row r="41" spans="1:8" x14ac:dyDescent="0.25">
      <c r="B41" s="10"/>
      <c r="C41" s="10"/>
      <c r="D41" s="31"/>
      <c r="E41" s="32" t="b">
        <v>1</v>
      </c>
      <c r="F41" s="31"/>
      <c r="G41" s="35"/>
      <c r="H41" s="35"/>
    </row>
    <row r="42" spans="1:8" ht="15.75" thickBot="1" x14ac:dyDescent="0.3">
      <c r="B42" s="11"/>
      <c r="C42" s="3"/>
      <c r="D42" s="3"/>
      <c r="E42" s="3"/>
      <c r="F42" s="3"/>
      <c r="G42" s="3"/>
      <c r="H42" s="3"/>
    </row>
    <row r="43" spans="1:8" x14ac:dyDescent="0.25">
      <c r="B43" s="12"/>
      <c r="C43" s="4"/>
      <c r="D43" s="4"/>
      <c r="E43" s="4"/>
      <c r="F43" s="4"/>
      <c r="G43" s="5">
        <v>1</v>
      </c>
      <c r="H43" s="5">
        <v>2</v>
      </c>
    </row>
    <row r="44" spans="1:8" x14ac:dyDescent="0.25">
      <c r="B44" s="50" t="s">
        <v>3</v>
      </c>
      <c r="C44" s="51"/>
      <c r="D44" s="18">
        <f>F44</f>
        <v>20</v>
      </c>
      <c r="E44" s="18"/>
      <c r="F44" s="18">
        <f>SUM(F11:F42)</f>
        <v>20</v>
      </c>
      <c r="G44" s="28">
        <f>SUM(G11:G41)</f>
        <v>1000</v>
      </c>
      <c r="H44" s="28">
        <f>SUM(H11:H41)</f>
        <v>1000</v>
      </c>
    </row>
    <row r="45" spans="1:8" ht="24.95" customHeight="1" x14ac:dyDescent="0.25">
      <c r="A45" s="8"/>
      <c r="C45" s="52"/>
      <c r="D45" s="52"/>
      <c r="E45" s="52"/>
      <c r="F45" s="52"/>
      <c r="G45" s="23"/>
      <c r="H45" s="24"/>
    </row>
    <row r="46" spans="1:8" ht="7.9" customHeight="1" x14ac:dyDescent="0.25">
      <c r="A46" s="8"/>
      <c r="C46" s="25"/>
      <c r="D46" s="25"/>
      <c r="E46" s="25"/>
      <c r="F46" s="25"/>
      <c r="G46" s="13"/>
      <c r="H46" s="14"/>
    </row>
    <row r="47" spans="1:8" ht="19.899999999999999" customHeight="1" x14ac:dyDescent="0.25">
      <c r="A47" s="15" t="s">
        <v>10</v>
      </c>
      <c r="G47" s="37"/>
    </row>
    <row r="48" spans="1:8" ht="7.9" customHeight="1" x14ac:dyDescent="0.25"/>
    <row r="49" spans="1:10" ht="19.899999999999999" customHeight="1" x14ac:dyDescent="0.25">
      <c r="A49" s="26" t="s">
        <v>5</v>
      </c>
      <c r="G49" s="37">
        <f>ROUND((G44+H44)*G47,2)</f>
        <v>0</v>
      </c>
    </row>
    <row r="51" spans="1:10" x14ac:dyDescent="0.25">
      <c r="A51" s="8" t="s">
        <v>4</v>
      </c>
      <c r="C51" s="53" t="s">
        <v>50</v>
      </c>
      <c r="D51" s="53"/>
      <c r="E51" s="53"/>
      <c r="F51" s="53"/>
      <c r="H51" s="53"/>
      <c r="I51" s="53"/>
      <c r="J51" s="53"/>
    </row>
    <row r="52" spans="1:10" x14ac:dyDescent="0.25">
      <c r="A52" s="2"/>
      <c r="H52" s="54" t="s">
        <v>26</v>
      </c>
      <c r="I52" s="54"/>
      <c r="J52" s="54"/>
    </row>
    <row r="54" spans="1:10" x14ac:dyDescent="0.25">
      <c r="A54" s="6" t="s">
        <v>6</v>
      </c>
    </row>
    <row r="55" spans="1:10" x14ac:dyDescent="0.25">
      <c r="A55" s="7" t="s">
        <v>9</v>
      </c>
    </row>
  </sheetData>
  <sheetProtection sheet="1" objects="1" scenarios="1"/>
  <protectedRanges>
    <protectedRange sqref="D11:F41" name="Potvrdni okvir"/>
    <protectedRange sqref="C51" name="Datum"/>
    <protectedRange sqref="H51" name="Potpis"/>
    <protectedRange sqref="G47" name="Naknada_prijevoza"/>
  </protectedRanges>
  <mergeCells count="15">
    <mergeCell ref="B44:C44"/>
    <mergeCell ref="C45:F45"/>
    <mergeCell ref="C51:F51"/>
    <mergeCell ref="H51:J51"/>
    <mergeCell ref="H52:J52"/>
    <mergeCell ref="A1:H1"/>
    <mergeCell ref="C2:H2"/>
    <mergeCell ref="C3:H3"/>
    <mergeCell ref="C4:H4"/>
    <mergeCell ref="A6:I6"/>
    <mergeCell ref="B9:B10"/>
    <mergeCell ref="C9:C10"/>
    <mergeCell ref="D9:D10"/>
    <mergeCell ref="E9:E10"/>
    <mergeCell ref="F9:F10"/>
  </mergeCells>
  <conditionalFormatting sqref="C11:C40">
    <cfRule type="expression" dxfId="13" priority="1">
      <formula>WEEKDAY(B11)=1</formula>
    </cfRule>
    <cfRule type="expression" dxfId="12" priority="2">
      <formula>WEEKDAY(B11)=7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3</xdr:col>
                    <xdr:colOff>95250</xdr:colOff>
                    <xdr:row>10</xdr:row>
                    <xdr:rowOff>47625</xdr:rowOff>
                  </from>
                  <to>
                    <xdr:col>3</xdr:col>
                    <xdr:colOff>295275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3</xdr:col>
                    <xdr:colOff>95250</xdr:colOff>
                    <xdr:row>11</xdr:row>
                    <xdr:rowOff>47625</xdr:rowOff>
                  </from>
                  <to>
                    <xdr:col>3</xdr:col>
                    <xdr:colOff>295275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3</xdr:col>
                    <xdr:colOff>95250</xdr:colOff>
                    <xdr:row>12</xdr:row>
                    <xdr:rowOff>47625</xdr:rowOff>
                  </from>
                  <to>
                    <xdr:col>3</xdr:col>
                    <xdr:colOff>295275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3</xdr:col>
                    <xdr:colOff>95250</xdr:colOff>
                    <xdr:row>13</xdr:row>
                    <xdr:rowOff>47625</xdr:rowOff>
                  </from>
                  <to>
                    <xdr:col>3</xdr:col>
                    <xdr:colOff>295275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3</xdr:col>
                    <xdr:colOff>95250</xdr:colOff>
                    <xdr:row>16</xdr:row>
                    <xdr:rowOff>47625</xdr:rowOff>
                  </from>
                  <to>
                    <xdr:col>3</xdr:col>
                    <xdr:colOff>295275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3</xdr:col>
                    <xdr:colOff>95250</xdr:colOff>
                    <xdr:row>18</xdr:row>
                    <xdr:rowOff>47625</xdr:rowOff>
                  </from>
                  <to>
                    <xdr:col>3</xdr:col>
                    <xdr:colOff>295275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3</xdr:col>
                    <xdr:colOff>95250</xdr:colOff>
                    <xdr:row>19</xdr:row>
                    <xdr:rowOff>47625</xdr:rowOff>
                  </from>
                  <to>
                    <xdr:col>3</xdr:col>
                    <xdr:colOff>295275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3</xdr:col>
                    <xdr:colOff>95250</xdr:colOff>
                    <xdr:row>20</xdr:row>
                    <xdr:rowOff>47625</xdr:rowOff>
                  </from>
                  <to>
                    <xdr:col>3</xdr:col>
                    <xdr:colOff>295275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3</xdr:col>
                    <xdr:colOff>95250</xdr:colOff>
                    <xdr:row>21</xdr:row>
                    <xdr:rowOff>47625</xdr:rowOff>
                  </from>
                  <to>
                    <xdr:col>3</xdr:col>
                    <xdr:colOff>295275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3</xdr:col>
                    <xdr:colOff>95250</xdr:colOff>
                    <xdr:row>22</xdr:row>
                    <xdr:rowOff>47625</xdr:rowOff>
                  </from>
                  <to>
                    <xdr:col>3</xdr:col>
                    <xdr:colOff>295275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3</xdr:col>
                    <xdr:colOff>95250</xdr:colOff>
                    <xdr:row>23</xdr:row>
                    <xdr:rowOff>47625</xdr:rowOff>
                  </from>
                  <to>
                    <xdr:col>3</xdr:col>
                    <xdr:colOff>295275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3</xdr:col>
                    <xdr:colOff>95250</xdr:colOff>
                    <xdr:row>24</xdr:row>
                    <xdr:rowOff>47625</xdr:rowOff>
                  </from>
                  <to>
                    <xdr:col>3</xdr:col>
                    <xdr:colOff>295275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25</xdr:row>
                    <xdr:rowOff>47625</xdr:rowOff>
                  </from>
                  <to>
                    <xdr:col>3</xdr:col>
                    <xdr:colOff>295275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3</xdr:col>
                    <xdr:colOff>95250</xdr:colOff>
                    <xdr:row>26</xdr:row>
                    <xdr:rowOff>47625</xdr:rowOff>
                  </from>
                  <to>
                    <xdr:col>3</xdr:col>
                    <xdr:colOff>295275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3</xdr:col>
                    <xdr:colOff>95250</xdr:colOff>
                    <xdr:row>27</xdr:row>
                    <xdr:rowOff>47625</xdr:rowOff>
                  </from>
                  <to>
                    <xdr:col>3</xdr:col>
                    <xdr:colOff>295275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3</xdr:col>
                    <xdr:colOff>95250</xdr:colOff>
                    <xdr:row>28</xdr:row>
                    <xdr:rowOff>47625</xdr:rowOff>
                  </from>
                  <to>
                    <xdr:col>3</xdr:col>
                    <xdr:colOff>295275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3</xdr:col>
                    <xdr:colOff>95250</xdr:colOff>
                    <xdr:row>29</xdr:row>
                    <xdr:rowOff>47625</xdr:rowOff>
                  </from>
                  <to>
                    <xdr:col>3</xdr:col>
                    <xdr:colOff>295275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3</xdr:col>
                    <xdr:colOff>95250</xdr:colOff>
                    <xdr:row>30</xdr:row>
                    <xdr:rowOff>47625</xdr:rowOff>
                  </from>
                  <to>
                    <xdr:col>3</xdr:col>
                    <xdr:colOff>295275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3</xdr:col>
                    <xdr:colOff>95250</xdr:colOff>
                    <xdr:row>31</xdr:row>
                    <xdr:rowOff>47625</xdr:rowOff>
                  </from>
                  <to>
                    <xdr:col>3</xdr:col>
                    <xdr:colOff>295275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3</xdr:col>
                    <xdr:colOff>95250</xdr:colOff>
                    <xdr:row>32</xdr:row>
                    <xdr:rowOff>47625</xdr:rowOff>
                  </from>
                  <to>
                    <xdr:col>3</xdr:col>
                    <xdr:colOff>295275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>
                  <from>
                    <xdr:col>3</xdr:col>
                    <xdr:colOff>95250</xdr:colOff>
                    <xdr:row>33</xdr:row>
                    <xdr:rowOff>47625</xdr:rowOff>
                  </from>
                  <to>
                    <xdr:col>3</xdr:col>
                    <xdr:colOff>295275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>
                  <from>
                    <xdr:col>3</xdr:col>
                    <xdr:colOff>95250</xdr:colOff>
                    <xdr:row>34</xdr:row>
                    <xdr:rowOff>47625</xdr:rowOff>
                  </from>
                  <to>
                    <xdr:col>3</xdr:col>
                    <xdr:colOff>295275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>
                  <from>
                    <xdr:col>3</xdr:col>
                    <xdr:colOff>95250</xdr:colOff>
                    <xdr:row>35</xdr:row>
                    <xdr:rowOff>47625</xdr:rowOff>
                  </from>
                  <to>
                    <xdr:col>3</xdr:col>
                    <xdr:colOff>295275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>
                <anchor moveWithCells="1">
                  <from>
                    <xdr:col>3</xdr:col>
                    <xdr:colOff>95250</xdr:colOff>
                    <xdr:row>36</xdr:row>
                    <xdr:rowOff>47625</xdr:rowOff>
                  </from>
                  <to>
                    <xdr:col>3</xdr:col>
                    <xdr:colOff>295275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>
                <anchor moveWithCells="1">
                  <from>
                    <xdr:col>3</xdr:col>
                    <xdr:colOff>95250</xdr:colOff>
                    <xdr:row>37</xdr:row>
                    <xdr:rowOff>47625</xdr:rowOff>
                  </from>
                  <to>
                    <xdr:col>3</xdr:col>
                    <xdr:colOff>295275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>
                <anchor moveWithCells="1">
                  <from>
                    <xdr:col>3</xdr:col>
                    <xdr:colOff>95250</xdr:colOff>
                    <xdr:row>38</xdr:row>
                    <xdr:rowOff>47625</xdr:rowOff>
                  </from>
                  <to>
                    <xdr:col>3</xdr:col>
                    <xdr:colOff>295275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defaultSize="0" autoFill="0" autoLine="0" autoPict="0">
                <anchor moveWithCells="1">
                  <from>
                    <xdr:col>3</xdr:col>
                    <xdr:colOff>95250</xdr:colOff>
                    <xdr:row>39</xdr:row>
                    <xdr:rowOff>47625</xdr:rowOff>
                  </from>
                  <to>
                    <xdr:col>3</xdr:col>
                    <xdr:colOff>295275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47625</xdr:rowOff>
                  </from>
                  <to>
                    <xdr:col>3</xdr:col>
                    <xdr:colOff>295275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Fill="0" autoLine="0" autoPict="0">
                <anchor moveWithCells="1">
                  <from>
                    <xdr:col>3</xdr:col>
                    <xdr:colOff>95250</xdr:colOff>
                    <xdr:row>15</xdr:row>
                    <xdr:rowOff>47625</xdr:rowOff>
                  </from>
                  <to>
                    <xdr:col>3</xdr:col>
                    <xdr:colOff>295275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defaultSize="0" autoFill="0" autoLine="0" autoPict="0">
                <anchor moveWithCells="1">
                  <from>
                    <xdr:col>3</xdr:col>
                    <xdr:colOff>95250</xdr:colOff>
                    <xdr:row>17</xdr:row>
                    <xdr:rowOff>47625</xdr:rowOff>
                  </from>
                  <to>
                    <xdr:col>3</xdr:col>
                    <xdr:colOff>295275</xdr:colOff>
                    <xdr:row>17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opLeftCell="A22" zoomScaleNormal="100" workbookViewId="0">
      <selection activeCell="C52" sqref="C52"/>
    </sheetView>
  </sheetViews>
  <sheetFormatPr defaultRowHeight="15" x14ac:dyDescent="0.25"/>
  <cols>
    <col min="1" max="1" width="12.42578125" customWidth="1"/>
    <col min="2" max="2" width="12.28515625" style="9" customWidth="1"/>
    <col min="3" max="3" width="9" bestFit="1" customWidth="1"/>
    <col min="4" max="4" width="6.85546875" bestFit="1" customWidth="1"/>
    <col min="5" max="5" width="5.85546875" hidden="1" customWidth="1"/>
    <col min="6" max="6" width="5.42578125" hidden="1" customWidth="1"/>
    <col min="7" max="8" width="15.7109375" customWidth="1"/>
  </cols>
  <sheetData>
    <row r="1" spans="1:10" ht="15" customHeight="1" x14ac:dyDescent="0.25">
      <c r="A1" s="46" t="str">
        <f>PODACI!B3</f>
        <v>OSNOVNA ŠKOLA DRENJE</v>
      </c>
      <c r="B1" s="46"/>
      <c r="C1" s="46"/>
      <c r="D1" s="46"/>
      <c r="E1" s="46"/>
      <c r="F1" s="46"/>
      <c r="G1" s="46"/>
      <c r="H1" s="46"/>
    </row>
    <row r="2" spans="1:10" ht="20.100000000000001" customHeight="1" x14ac:dyDescent="0.3">
      <c r="A2" s="1" t="str">
        <f>PODACI!A4</f>
        <v>IME I PREZIME</v>
      </c>
      <c r="C2" s="47" t="str">
        <f>PODACI!B4</f>
        <v>MARIJA HORVAT</v>
      </c>
      <c r="D2" s="47"/>
      <c r="E2" s="47"/>
      <c r="F2" s="47"/>
      <c r="G2" s="47"/>
      <c r="H2" s="47"/>
    </row>
    <row r="3" spans="1:10" ht="20.100000000000001" customHeight="1" x14ac:dyDescent="0.25">
      <c r="A3" s="1" t="str">
        <f>PODACI!A6</f>
        <v>ADRESA RADA</v>
      </c>
      <c r="C3" s="48" t="str">
        <f>PODACI!B6</f>
        <v>Ljudevita Gaja 28, Drenje</v>
      </c>
      <c r="D3" s="48"/>
      <c r="E3" s="48"/>
      <c r="F3" s="48"/>
      <c r="G3" s="48"/>
      <c r="H3" s="48"/>
    </row>
    <row r="4" spans="1:10" ht="20.100000000000001" customHeight="1" x14ac:dyDescent="0.25">
      <c r="A4" s="1" t="str">
        <f>PODACI!A7</f>
        <v>ADRESA STANOVANJA</v>
      </c>
      <c r="C4" s="48" t="str">
        <f>PODACI!B7</f>
        <v>Republike Hrvatske 1, OSIJEK</v>
      </c>
      <c r="D4" s="48"/>
      <c r="E4" s="48"/>
      <c r="F4" s="48"/>
      <c r="G4" s="48"/>
      <c r="H4" s="48"/>
    </row>
    <row r="6" spans="1:10" x14ac:dyDescent="0.25">
      <c r="A6" s="49" t="str">
        <f>PODACI!B2</f>
        <v>IZVJEŠĆE O PRIJEĐENOJ UDALJENOSTI PRI DOLASKU NA POSAO I ODLASKU S POSLA</v>
      </c>
      <c r="B6" s="49"/>
      <c r="C6" s="49"/>
      <c r="D6" s="49"/>
      <c r="E6" s="49"/>
      <c r="F6" s="49"/>
      <c r="G6" s="49"/>
      <c r="H6" s="49"/>
      <c r="I6" s="49"/>
      <c r="J6" s="25"/>
    </row>
    <row r="7" spans="1:10" ht="15.75" x14ac:dyDescent="0.25">
      <c r="A7" s="16"/>
      <c r="B7" s="21" t="s">
        <v>22</v>
      </c>
      <c r="C7" s="16">
        <f>PODACI!B5</f>
        <v>2026</v>
      </c>
      <c r="D7" s="16"/>
      <c r="E7" s="16"/>
      <c r="F7" s="16"/>
      <c r="G7" s="16"/>
      <c r="H7" s="16"/>
      <c r="I7" s="16"/>
    </row>
    <row r="8" spans="1:10" ht="15.75" x14ac:dyDescent="0.25">
      <c r="B8" s="21" t="s">
        <v>23</v>
      </c>
      <c r="C8" s="19">
        <v>7</v>
      </c>
      <c r="D8" s="29"/>
      <c r="E8" s="29"/>
      <c r="F8" s="29"/>
    </row>
    <row r="9" spans="1:10" ht="38.25" x14ac:dyDescent="0.25">
      <c r="B9" s="42" t="s">
        <v>1</v>
      </c>
      <c r="C9" s="42" t="s">
        <v>2</v>
      </c>
      <c r="D9" s="44" t="s">
        <v>27</v>
      </c>
      <c r="E9" s="44" t="s">
        <v>24</v>
      </c>
      <c r="F9" s="44" t="s">
        <v>25</v>
      </c>
      <c r="G9" s="27" t="s">
        <v>7</v>
      </c>
      <c r="H9" s="30" t="s">
        <v>8</v>
      </c>
    </row>
    <row r="10" spans="1:10" ht="15.75" thickBot="1" x14ac:dyDescent="0.3">
      <c r="B10" s="43"/>
      <c r="C10" s="43"/>
      <c r="D10" s="45"/>
      <c r="E10" s="45"/>
      <c r="F10" s="45"/>
      <c r="G10" s="33">
        <f>PODACI!B8</f>
        <v>50</v>
      </c>
      <c r="H10" s="34">
        <f>PODACI!B9</f>
        <v>50</v>
      </c>
    </row>
    <row r="11" spans="1:10" ht="15.75" thickTop="1" x14ac:dyDescent="0.25">
      <c r="B11" s="10">
        <f>VALUE(1&amp;"."&amp;C8&amp;"."&amp;C7)</f>
        <v>46204</v>
      </c>
      <c r="C11" s="36">
        <f>B11</f>
        <v>46204</v>
      </c>
      <c r="D11" s="31"/>
      <c r="E11" s="31" t="b">
        <v>1</v>
      </c>
      <c r="F11" s="31">
        <f>IF(E11,1,0)</f>
        <v>1</v>
      </c>
      <c r="G11" s="35">
        <f t="shared" ref="G11:G41" si="0">$F11*$G$10</f>
        <v>50</v>
      </c>
      <c r="H11" s="35">
        <f t="shared" ref="H11:H41" si="1">$F11*$H$10</f>
        <v>50</v>
      </c>
      <c r="I11" s="20"/>
    </row>
    <row r="12" spans="1:10" x14ac:dyDescent="0.25">
      <c r="B12" s="10">
        <f>B11+1</f>
        <v>46205</v>
      </c>
      <c r="C12" s="36">
        <f t="shared" ref="C12:C41" si="2">B12</f>
        <v>46205</v>
      </c>
      <c r="D12" s="31"/>
      <c r="E12" s="32" t="b">
        <v>1</v>
      </c>
      <c r="F12" s="31">
        <f t="shared" ref="F12:F41" si="3">IF(E12,1,0)</f>
        <v>1</v>
      </c>
      <c r="G12" s="35">
        <f t="shared" si="0"/>
        <v>50</v>
      </c>
      <c r="H12" s="35">
        <f t="shared" si="1"/>
        <v>50</v>
      </c>
    </row>
    <row r="13" spans="1:10" x14ac:dyDescent="0.25">
      <c r="B13" s="10">
        <f t="shared" ref="B13:B15" si="4">B12+1</f>
        <v>46206</v>
      </c>
      <c r="C13" s="36">
        <f t="shared" si="2"/>
        <v>46206</v>
      </c>
      <c r="D13" s="31"/>
      <c r="E13" s="32" t="b">
        <v>1</v>
      </c>
      <c r="F13" s="31">
        <f t="shared" si="3"/>
        <v>1</v>
      </c>
      <c r="G13" s="35">
        <f t="shared" si="0"/>
        <v>50</v>
      </c>
      <c r="H13" s="35">
        <f t="shared" si="1"/>
        <v>50</v>
      </c>
    </row>
    <row r="14" spans="1:10" x14ac:dyDescent="0.25">
      <c r="B14" s="10">
        <f t="shared" si="4"/>
        <v>46207</v>
      </c>
      <c r="C14" s="36">
        <f t="shared" si="2"/>
        <v>46207</v>
      </c>
      <c r="D14" s="31"/>
      <c r="E14" s="32" t="b">
        <v>0</v>
      </c>
      <c r="F14" s="31">
        <f t="shared" si="3"/>
        <v>0</v>
      </c>
      <c r="G14" s="35"/>
      <c r="H14" s="35"/>
    </row>
    <row r="15" spans="1:10" x14ac:dyDescent="0.25">
      <c r="B15" s="10">
        <f t="shared" si="4"/>
        <v>46208</v>
      </c>
      <c r="C15" s="36">
        <f t="shared" si="2"/>
        <v>46208</v>
      </c>
      <c r="D15" s="31"/>
      <c r="E15" s="32" t="b">
        <v>0</v>
      </c>
      <c r="F15" s="31">
        <f t="shared" si="3"/>
        <v>0</v>
      </c>
      <c r="G15" s="35"/>
      <c r="H15" s="35"/>
    </row>
    <row r="16" spans="1:10" x14ac:dyDescent="0.25">
      <c r="B16" s="10">
        <f>B15+1</f>
        <v>46209</v>
      </c>
      <c r="C16" s="36">
        <f t="shared" si="2"/>
        <v>46209</v>
      </c>
      <c r="D16" s="31"/>
      <c r="E16" s="31" t="b">
        <v>1</v>
      </c>
      <c r="F16" s="31">
        <f t="shared" si="3"/>
        <v>1</v>
      </c>
      <c r="G16" s="35">
        <f t="shared" si="0"/>
        <v>50</v>
      </c>
      <c r="H16" s="35">
        <f t="shared" si="1"/>
        <v>50</v>
      </c>
    </row>
    <row r="17" spans="2:8" x14ac:dyDescent="0.25">
      <c r="B17" s="10">
        <f>B16+1</f>
        <v>46210</v>
      </c>
      <c r="C17" s="36">
        <f t="shared" si="2"/>
        <v>46210</v>
      </c>
      <c r="D17" s="31"/>
      <c r="E17" s="32" t="b">
        <v>1</v>
      </c>
      <c r="F17" s="31">
        <f t="shared" si="3"/>
        <v>1</v>
      </c>
      <c r="G17" s="35">
        <f t="shared" si="0"/>
        <v>50</v>
      </c>
      <c r="H17" s="35">
        <f t="shared" si="1"/>
        <v>50</v>
      </c>
    </row>
    <row r="18" spans="2:8" x14ac:dyDescent="0.25">
      <c r="B18" s="10">
        <f t="shared" ref="B18:B41" si="5">B17+1</f>
        <v>46211</v>
      </c>
      <c r="C18" s="36">
        <f t="shared" si="2"/>
        <v>46211</v>
      </c>
      <c r="D18" s="31"/>
      <c r="E18" s="32" t="b">
        <v>1</v>
      </c>
      <c r="F18" s="31">
        <f t="shared" si="3"/>
        <v>1</v>
      </c>
      <c r="G18" s="35">
        <f t="shared" si="0"/>
        <v>50</v>
      </c>
      <c r="H18" s="35">
        <f t="shared" si="1"/>
        <v>50</v>
      </c>
    </row>
    <row r="19" spans="2:8" x14ac:dyDescent="0.25">
      <c r="B19" s="10">
        <f t="shared" si="5"/>
        <v>46212</v>
      </c>
      <c r="C19" s="36">
        <f t="shared" si="2"/>
        <v>46212</v>
      </c>
      <c r="D19" s="31"/>
      <c r="E19" s="32" t="b">
        <v>1</v>
      </c>
      <c r="F19" s="31">
        <f t="shared" si="3"/>
        <v>1</v>
      </c>
      <c r="G19" s="35">
        <f t="shared" si="0"/>
        <v>50</v>
      </c>
      <c r="H19" s="35">
        <f t="shared" si="1"/>
        <v>50</v>
      </c>
    </row>
    <row r="20" spans="2:8" x14ac:dyDescent="0.25">
      <c r="B20" s="10">
        <f t="shared" si="5"/>
        <v>46213</v>
      </c>
      <c r="C20" s="36">
        <f t="shared" si="2"/>
        <v>46213</v>
      </c>
      <c r="D20" s="31"/>
      <c r="E20" s="32" t="b">
        <v>1</v>
      </c>
      <c r="F20" s="31">
        <f t="shared" si="3"/>
        <v>1</v>
      </c>
      <c r="G20" s="35">
        <f t="shared" si="0"/>
        <v>50</v>
      </c>
      <c r="H20" s="35">
        <f t="shared" si="1"/>
        <v>50</v>
      </c>
    </row>
    <row r="21" spans="2:8" x14ac:dyDescent="0.25">
      <c r="B21" s="10">
        <f t="shared" si="5"/>
        <v>46214</v>
      </c>
      <c r="C21" s="36">
        <f t="shared" si="2"/>
        <v>46214</v>
      </c>
      <c r="D21" s="31"/>
      <c r="E21" s="32" t="b">
        <v>0</v>
      </c>
      <c r="F21" s="31">
        <f t="shared" si="3"/>
        <v>0</v>
      </c>
      <c r="G21" s="35"/>
      <c r="H21" s="35"/>
    </row>
    <row r="22" spans="2:8" x14ac:dyDescent="0.25">
      <c r="B22" s="10">
        <f t="shared" si="5"/>
        <v>46215</v>
      </c>
      <c r="C22" s="36">
        <f t="shared" si="2"/>
        <v>46215</v>
      </c>
      <c r="D22" s="31"/>
      <c r="E22" s="32" t="b">
        <v>0</v>
      </c>
      <c r="F22" s="31">
        <f t="shared" si="3"/>
        <v>0</v>
      </c>
      <c r="G22" s="35"/>
      <c r="H22" s="35"/>
    </row>
    <row r="23" spans="2:8" x14ac:dyDescent="0.25">
      <c r="B23" s="10">
        <f t="shared" si="5"/>
        <v>46216</v>
      </c>
      <c r="C23" s="36">
        <f t="shared" si="2"/>
        <v>46216</v>
      </c>
      <c r="D23" s="31"/>
      <c r="E23" s="32" t="b">
        <v>1</v>
      </c>
      <c r="F23" s="31">
        <f t="shared" si="3"/>
        <v>1</v>
      </c>
      <c r="G23" s="35">
        <f t="shared" si="0"/>
        <v>50</v>
      </c>
      <c r="H23" s="35">
        <f t="shared" si="1"/>
        <v>50</v>
      </c>
    </row>
    <row r="24" spans="2:8" x14ac:dyDescent="0.25">
      <c r="B24" s="10">
        <f t="shared" si="5"/>
        <v>46217</v>
      </c>
      <c r="C24" s="36">
        <f t="shared" si="2"/>
        <v>46217</v>
      </c>
      <c r="D24" s="31"/>
      <c r="E24" s="32" t="b">
        <v>1</v>
      </c>
      <c r="F24" s="31">
        <f t="shared" si="3"/>
        <v>1</v>
      </c>
      <c r="G24" s="35">
        <f t="shared" si="0"/>
        <v>50</v>
      </c>
      <c r="H24" s="35">
        <f t="shared" si="1"/>
        <v>50</v>
      </c>
    </row>
    <row r="25" spans="2:8" x14ac:dyDescent="0.25">
      <c r="B25" s="10">
        <f t="shared" si="5"/>
        <v>46218</v>
      </c>
      <c r="C25" s="36">
        <f t="shared" si="2"/>
        <v>46218</v>
      </c>
      <c r="D25" s="31"/>
      <c r="E25" s="32" t="b">
        <v>1</v>
      </c>
      <c r="F25" s="31">
        <f t="shared" si="3"/>
        <v>1</v>
      </c>
      <c r="G25" s="35">
        <f t="shared" si="0"/>
        <v>50</v>
      </c>
      <c r="H25" s="35">
        <f t="shared" si="1"/>
        <v>50</v>
      </c>
    </row>
    <row r="26" spans="2:8" x14ac:dyDescent="0.25">
      <c r="B26" s="10">
        <f t="shared" si="5"/>
        <v>46219</v>
      </c>
      <c r="C26" s="36">
        <f t="shared" si="2"/>
        <v>46219</v>
      </c>
      <c r="D26" s="31"/>
      <c r="E26" s="32" t="b">
        <v>1</v>
      </c>
      <c r="F26" s="31">
        <f t="shared" si="3"/>
        <v>1</v>
      </c>
      <c r="G26" s="35">
        <f t="shared" si="0"/>
        <v>50</v>
      </c>
      <c r="H26" s="35">
        <f t="shared" si="1"/>
        <v>50</v>
      </c>
    </row>
    <row r="27" spans="2:8" x14ac:dyDescent="0.25">
      <c r="B27" s="10">
        <f t="shared" si="5"/>
        <v>46220</v>
      </c>
      <c r="C27" s="36">
        <f t="shared" si="2"/>
        <v>46220</v>
      </c>
      <c r="D27" s="31"/>
      <c r="E27" s="32" t="b">
        <v>1</v>
      </c>
      <c r="F27" s="31">
        <f t="shared" si="3"/>
        <v>1</v>
      </c>
      <c r="G27" s="35">
        <f t="shared" si="0"/>
        <v>50</v>
      </c>
      <c r="H27" s="35">
        <f t="shared" si="1"/>
        <v>50</v>
      </c>
    </row>
    <row r="28" spans="2:8" x14ac:dyDescent="0.25">
      <c r="B28" s="10">
        <f t="shared" si="5"/>
        <v>46221</v>
      </c>
      <c r="C28" s="36">
        <f t="shared" si="2"/>
        <v>46221</v>
      </c>
      <c r="D28" s="31"/>
      <c r="E28" s="32" t="b">
        <v>0</v>
      </c>
      <c r="F28" s="31">
        <f t="shared" si="3"/>
        <v>0</v>
      </c>
      <c r="G28" s="35"/>
      <c r="H28" s="35"/>
    </row>
    <row r="29" spans="2:8" x14ac:dyDescent="0.25">
      <c r="B29" s="10">
        <f t="shared" si="5"/>
        <v>46222</v>
      </c>
      <c r="C29" s="36">
        <f t="shared" si="2"/>
        <v>46222</v>
      </c>
      <c r="D29" s="31"/>
      <c r="E29" s="32" t="b">
        <v>0</v>
      </c>
      <c r="F29" s="31">
        <f t="shared" si="3"/>
        <v>0</v>
      </c>
      <c r="G29" s="35"/>
      <c r="H29" s="35"/>
    </row>
    <row r="30" spans="2:8" x14ac:dyDescent="0.25">
      <c r="B30" s="10">
        <f t="shared" si="5"/>
        <v>46223</v>
      </c>
      <c r="C30" s="36">
        <f t="shared" si="2"/>
        <v>46223</v>
      </c>
      <c r="D30" s="31"/>
      <c r="E30" s="32" t="b">
        <v>1</v>
      </c>
      <c r="F30" s="31">
        <f t="shared" si="3"/>
        <v>1</v>
      </c>
      <c r="G30" s="35">
        <f t="shared" si="0"/>
        <v>50</v>
      </c>
      <c r="H30" s="35">
        <f t="shared" si="1"/>
        <v>50</v>
      </c>
    </row>
    <row r="31" spans="2:8" x14ac:dyDescent="0.25">
      <c r="B31" s="10">
        <f t="shared" si="5"/>
        <v>46224</v>
      </c>
      <c r="C31" s="36">
        <f t="shared" si="2"/>
        <v>46224</v>
      </c>
      <c r="D31" s="31"/>
      <c r="E31" s="32" t="b">
        <v>1</v>
      </c>
      <c r="F31" s="31">
        <f t="shared" si="3"/>
        <v>1</v>
      </c>
      <c r="G31" s="35">
        <f t="shared" si="0"/>
        <v>50</v>
      </c>
      <c r="H31" s="35">
        <f t="shared" si="1"/>
        <v>50</v>
      </c>
    </row>
    <row r="32" spans="2:8" x14ac:dyDescent="0.25">
      <c r="B32" s="10">
        <f t="shared" si="5"/>
        <v>46225</v>
      </c>
      <c r="C32" s="36">
        <f t="shared" si="2"/>
        <v>46225</v>
      </c>
      <c r="D32" s="31"/>
      <c r="E32" s="32" t="b">
        <v>1</v>
      </c>
      <c r="F32" s="31">
        <f t="shared" si="3"/>
        <v>1</v>
      </c>
      <c r="G32" s="35">
        <f t="shared" si="0"/>
        <v>50</v>
      </c>
      <c r="H32" s="35">
        <f t="shared" si="1"/>
        <v>50</v>
      </c>
    </row>
    <row r="33" spans="1:8" x14ac:dyDescent="0.25">
      <c r="B33" s="10">
        <f t="shared" si="5"/>
        <v>46226</v>
      </c>
      <c r="C33" s="36">
        <f t="shared" si="2"/>
        <v>46226</v>
      </c>
      <c r="D33" s="31"/>
      <c r="E33" s="32" t="b">
        <v>1</v>
      </c>
      <c r="F33" s="31">
        <f t="shared" si="3"/>
        <v>1</v>
      </c>
      <c r="G33" s="35">
        <f t="shared" si="0"/>
        <v>50</v>
      </c>
      <c r="H33" s="35">
        <f t="shared" si="1"/>
        <v>50</v>
      </c>
    </row>
    <row r="34" spans="1:8" x14ac:dyDescent="0.25">
      <c r="B34" s="10">
        <f t="shared" si="5"/>
        <v>46227</v>
      </c>
      <c r="C34" s="36">
        <f t="shared" si="2"/>
        <v>46227</v>
      </c>
      <c r="D34" s="31"/>
      <c r="E34" s="32" t="b">
        <v>1</v>
      </c>
      <c r="F34" s="31">
        <f t="shared" si="3"/>
        <v>1</v>
      </c>
      <c r="G34" s="35">
        <f t="shared" si="0"/>
        <v>50</v>
      </c>
      <c r="H34" s="35">
        <f t="shared" si="1"/>
        <v>50</v>
      </c>
    </row>
    <row r="35" spans="1:8" x14ac:dyDescent="0.25">
      <c r="B35" s="10">
        <f t="shared" si="5"/>
        <v>46228</v>
      </c>
      <c r="C35" s="36">
        <f t="shared" si="2"/>
        <v>46228</v>
      </c>
      <c r="D35" s="31"/>
      <c r="E35" s="32" t="b">
        <v>0</v>
      </c>
      <c r="F35" s="31">
        <f t="shared" si="3"/>
        <v>0</v>
      </c>
      <c r="G35" s="35"/>
      <c r="H35" s="35"/>
    </row>
    <row r="36" spans="1:8" x14ac:dyDescent="0.25">
      <c r="B36" s="10">
        <f t="shared" si="5"/>
        <v>46229</v>
      </c>
      <c r="C36" s="36">
        <f t="shared" si="2"/>
        <v>46229</v>
      </c>
      <c r="D36" s="31"/>
      <c r="E36" s="32" t="b">
        <v>0</v>
      </c>
      <c r="F36" s="31">
        <f t="shared" si="3"/>
        <v>0</v>
      </c>
      <c r="G36" s="35"/>
      <c r="H36" s="35"/>
    </row>
    <row r="37" spans="1:8" x14ac:dyDescent="0.25">
      <c r="B37" s="10">
        <f t="shared" si="5"/>
        <v>46230</v>
      </c>
      <c r="C37" s="36">
        <f t="shared" si="2"/>
        <v>46230</v>
      </c>
      <c r="D37" s="31"/>
      <c r="E37" s="32" t="b">
        <v>1</v>
      </c>
      <c r="F37" s="31">
        <f t="shared" si="3"/>
        <v>1</v>
      </c>
      <c r="G37" s="35">
        <f t="shared" si="0"/>
        <v>50</v>
      </c>
      <c r="H37" s="35">
        <f t="shared" si="1"/>
        <v>50</v>
      </c>
    </row>
    <row r="38" spans="1:8" x14ac:dyDescent="0.25">
      <c r="B38" s="10">
        <f t="shared" si="5"/>
        <v>46231</v>
      </c>
      <c r="C38" s="36">
        <f t="shared" si="2"/>
        <v>46231</v>
      </c>
      <c r="D38" s="31"/>
      <c r="E38" s="32" t="b">
        <v>1</v>
      </c>
      <c r="F38" s="31">
        <f t="shared" si="3"/>
        <v>1</v>
      </c>
      <c r="G38" s="35">
        <f t="shared" si="0"/>
        <v>50</v>
      </c>
      <c r="H38" s="35">
        <f t="shared" si="1"/>
        <v>50</v>
      </c>
    </row>
    <row r="39" spans="1:8" x14ac:dyDescent="0.25">
      <c r="B39" s="10">
        <f t="shared" si="5"/>
        <v>46232</v>
      </c>
      <c r="C39" s="36">
        <f t="shared" si="2"/>
        <v>46232</v>
      </c>
      <c r="D39" s="31"/>
      <c r="E39" s="32" t="b">
        <v>1</v>
      </c>
      <c r="F39" s="31">
        <f t="shared" si="3"/>
        <v>1</v>
      </c>
      <c r="G39" s="35">
        <f t="shared" si="0"/>
        <v>50</v>
      </c>
      <c r="H39" s="35">
        <f t="shared" si="1"/>
        <v>50</v>
      </c>
    </row>
    <row r="40" spans="1:8" x14ac:dyDescent="0.25">
      <c r="B40" s="10">
        <f t="shared" si="5"/>
        <v>46233</v>
      </c>
      <c r="C40" s="36">
        <f t="shared" si="2"/>
        <v>46233</v>
      </c>
      <c r="D40" s="31"/>
      <c r="E40" s="32" t="b">
        <v>1</v>
      </c>
      <c r="F40" s="31">
        <f t="shared" si="3"/>
        <v>1</v>
      </c>
      <c r="G40" s="35">
        <f t="shared" si="0"/>
        <v>50</v>
      </c>
      <c r="H40" s="35">
        <f t="shared" si="1"/>
        <v>50</v>
      </c>
    </row>
    <row r="41" spans="1:8" x14ac:dyDescent="0.25">
      <c r="B41" s="10">
        <f t="shared" si="5"/>
        <v>46234</v>
      </c>
      <c r="C41" s="36">
        <f t="shared" si="2"/>
        <v>46234</v>
      </c>
      <c r="D41" s="31"/>
      <c r="E41" s="32" t="b">
        <v>1</v>
      </c>
      <c r="F41" s="31">
        <f t="shared" si="3"/>
        <v>1</v>
      </c>
      <c r="G41" s="35">
        <f t="shared" si="0"/>
        <v>50</v>
      </c>
      <c r="H41" s="35">
        <f t="shared" si="1"/>
        <v>50</v>
      </c>
    </row>
    <row r="42" spans="1:8" ht="15.75" thickBot="1" x14ac:dyDescent="0.3">
      <c r="B42" s="11"/>
      <c r="C42" s="3"/>
      <c r="D42" s="3"/>
      <c r="E42" s="3"/>
      <c r="F42" s="3"/>
      <c r="G42" s="3"/>
      <c r="H42" s="3"/>
    </row>
    <row r="43" spans="1:8" x14ac:dyDescent="0.25">
      <c r="B43" s="12"/>
      <c r="C43" s="4"/>
      <c r="D43" s="4"/>
      <c r="E43" s="4"/>
      <c r="F43" s="4"/>
      <c r="G43" s="5">
        <v>1</v>
      </c>
      <c r="H43" s="5">
        <v>2</v>
      </c>
    </row>
    <row r="44" spans="1:8" x14ac:dyDescent="0.25">
      <c r="B44" s="50" t="s">
        <v>3</v>
      </c>
      <c r="C44" s="51"/>
      <c r="D44" s="18">
        <f>F44</f>
        <v>23</v>
      </c>
      <c r="E44" s="18"/>
      <c r="F44" s="18">
        <f>SUM(F11:F42)</f>
        <v>23</v>
      </c>
      <c r="G44" s="28">
        <f>SUM(G11:G41)</f>
        <v>1150</v>
      </c>
      <c r="H44" s="28">
        <f>SUM(H11:H41)</f>
        <v>1150</v>
      </c>
    </row>
    <row r="45" spans="1:8" ht="24.95" customHeight="1" x14ac:dyDescent="0.25">
      <c r="A45" s="8"/>
      <c r="C45" s="52"/>
      <c r="D45" s="52"/>
      <c r="E45" s="52"/>
      <c r="F45" s="52"/>
      <c r="G45" s="23"/>
      <c r="H45" s="24"/>
    </row>
    <row r="46" spans="1:8" ht="7.9" customHeight="1" x14ac:dyDescent="0.25">
      <c r="A46" s="8"/>
      <c r="C46" s="25"/>
      <c r="D46" s="25"/>
      <c r="E46" s="25"/>
      <c r="F46" s="25"/>
      <c r="G46" s="13"/>
      <c r="H46" s="14"/>
    </row>
    <row r="47" spans="1:8" ht="19.899999999999999" customHeight="1" x14ac:dyDescent="0.25">
      <c r="A47" s="15" t="s">
        <v>10</v>
      </c>
      <c r="G47" s="37"/>
    </row>
    <row r="48" spans="1:8" ht="7.9" customHeight="1" x14ac:dyDescent="0.25"/>
    <row r="49" spans="1:10" ht="19.899999999999999" customHeight="1" x14ac:dyDescent="0.25">
      <c r="A49" s="26" t="s">
        <v>5</v>
      </c>
      <c r="G49" s="37">
        <f>ROUND((G44+H44)*G47,2)</f>
        <v>0</v>
      </c>
    </row>
    <row r="51" spans="1:10" x14ac:dyDescent="0.25">
      <c r="A51" s="8" t="s">
        <v>4</v>
      </c>
      <c r="C51" s="53" t="s">
        <v>51</v>
      </c>
      <c r="D51" s="53"/>
      <c r="E51" s="53"/>
      <c r="F51" s="53"/>
      <c r="H51" s="53"/>
      <c r="I51" s="53"/>
      <c r="J51" s="53"/>
    </row>
    <row r="52" spans="1:10" x14ac:dyDescent="0.25">
      <c r="A52" s="2"/>
      <c r="H52" s="54" t="s">
        <v>26</v>
      </c>
      <c r="I52" s="54"/>
      <c r="J52" s="54"/>
    </row>
    <row r="54" spans="1:10" x14ac:dyDescent="0.25">
      <c r="A54" s="6" t="s">
        <v>6</v>
      </c>
    </row>
    <row r="55" spans="1:10" x14ac:dyDescent="0.25">
      <c r="A55" s="7" t="s">
        <v>9</v>
      </c>
    </row>
  </sheetData>
  <sheetProtection sheet="1" objects="1" scenarios="1"/>
  <protectedRanges>
    <protectedRange sqref="G47" name="Naknada_prijevoza"/>
    <protectedRange sqref="H51" name="Potpis"/>
    <protectedRange sqref="C51" name="Datum"/>
    <protectedRange sqref="D11:F41" name="Potvrdni okvir"/>
  </protectedRanges>
  <mergeCells count="15">
    <mergeCell ref="B44:C44"/>
    <mergeCell ref="C45:F45"/>
    <mergeCell ref="C51:F51"/>
    <mergeCell ref="H51:J51"/>
    <mergeCell ref="H52:J52"/>
    <mergeCell ref="A1:H1"/>
    <mergeCell ref="C2:H2"/>
    <mergeCell ref="C3:H3"/>
    <mergeCell ref="C4:H4"/>
    <mergeCell ref="A6:I6"/>
    <mergeCell ref="B9:B10"/>
    <mergeCell ref="C9:C10"/>
    <mergeCell ref="D9:D10"/>
    <mergeCell ref="E9:E10"/>
    <mergeCell ref="F9:F10"/>
  </mergeCells>
  <conditionalFormatting sqref="C11:C41">
    <cfRule type="expression" dxfId="11" priority="1">
      <formula>WEEKDAY(B11)=1</formula>
    </cfRule>
    <cfRule type="expression" dxfId="10" priority="2">
      <formula>WEEKDAY(B11)=7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3</xdr:col>
                    <xdr:colOff>95250</xdr:colOff>
                    <xdr:row>10</xdr:row>
                    <xdr:rowOff>47625</xdr:rowOff>
                  </from>
                  <to>
                    <xdr:col>3</xdr:col>
                    <xdr:colOff>295275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3</xdr:col>
                    <xdr:colOff>95250</xdr:colOff>
                    <xdr:row>11</xdr:row>
                    <xdr:rowOff>47625</xdr:rowOff>
                  </from>
                  <to>
                    <xdr:col>3</xdr:col>
                    <xdr:colOff>295275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3</xdr:col>
                    <xdr:colOff>95250</xdr:colOff>
                    <xdr:row>12</xdr:row>
                    <xdr:rowOff>47625</xdr:rowOff>
                  </from>
                  <to>
                    <xdr:col>3</xdr:col>
                    <xdr:colOff>295275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3</xdr:col>
                    <xdr:colOff>95250</xdr:colOff>
                    <xdr:row>13</xdr:row>
                    <xdr:rowOff>47625</xdr:rowOff>
                  </from>
                  <to>
                    <xdr:col>3</xdr:col>
                    <xdr:colOff>295275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3</xdr:col>
                    <xdr:colOff>95250</xdr:colOff>
                    <xdr:row>16</xdr:row>
                    <xdr:rowOff>47625</xdr:rowOff>
                  </from>
                  <to>
                    <xdr:col>3</xdr:col>
                    <xdr:colOff>295275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3</xdr:col>
                    <xdr:colOff>95250</xdr:colOff>
                    <xdr:row>18</xdr:row>
                    <xdr:rowOff>47625</xdr:rowOff>
                  </from>
                  <to>
                    <xdr:col>3</xdr:col>
                    <xdr:colOff>295275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3</xdr:col>
                    <xdr:colOff>95250</xdr:colOff>
                    <xdr:row>19</xdr:row>
                    <xdr:rowOff>47625</xdr:rowOff>
                  </from>
                  <to>
                    <xdr:col>3</xdr:col>
                    <xdr:colOff>295275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3</xdr:col>
                    <xdr:colOff>95250</xdr:colOff>
                    <xdr:row>20</xdr:row>
                    <xdr:rowOff>47625</xdr:rowOff>
                  </from>
                  <to>
                    <xdr:col>3</xdr:col>
                    <xdr:colOff>295275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3</xdr:col>
                    <xdr:colOff>95250</xdr:colOff>
                    <xdr:row>21</xdr:row>
                    <xdr:rowOff>47625</xdr:rowOff>
                  </from>
                  <to>
                    <xdr:col>3</xdr:col>
                    <xdr:colOff>295275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3</xdr:col>
                    <xdr:colOff>95250</xdr:colOff>
                    <xdr:row>22</xdr:row>
                    <xdr:rowOff>47625</xdr:rowOff>
                  </from>
                  <to>
                    <xdr:col>3</xdr:col>
                    <xdr:colOff>295275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3</xdr:col>
                    <xdr:colOff>95250</xdr:colOff>
                    <xdr:row>23</xdr:row>
                    <xdr:rowOff>47625</xdr:rowOff>
                  </from>
                  <to>
                    <xdr:col>3</xdr:col>
                    <xdr:colOff>295275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3</xdr:col>
                    <xdr:colOff>95250</xdr:colOff>
                    <xdr:row>24</xdr:row>
                    <xdr:rowOff>47625</xdr:rowOff>
                  </from>
                  <to>
                    <xdr:col>3</xdr:col>
                    <xdr:colOff>295275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25</xdr:row>
                    <xdr:rowOff>47625</xdr:rowOff>
                  </from>
                  <to>
                    <xdr:col>3</xdr:col>
                    <xdr:colOff>295275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3</xdr:col>
                    <xdr:colOff>95250</xdr:colOff>
                    <xdr:row>26</xdr:row>
                    <xdr:rowOff>47625</xdr:rowOff>
                  </from>
                  <to>
                    <xdr:col>3</xdr:col>
                    <xdr:colOff>295275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3</xdr:col>
                    <xdr:colOff>95250</xdr:colOff>
                    <xdr:row>27</xdr:row>
                    <xdr:rowOff>47625</xdr:rowOff>
                  </from>
                  <to>
                    <xdr:col>3</xdr:col>
                    <xdr:colOff>295275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3</xdr:col>
                    <xdr:colOff>95250</xdr:colOff>
                    <xdr:row>28</xdr:row>
                    <xdr:rowOff>47625</xdr:rowOff>
                  </from>
                  <to>
                    <xdr:col>3</xdr:col>
                    <xdr:colOff>295275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3</xdr:col>
                    <xdr:colOff>95250</xdr:colOff>
                    <xdr:row>29</xdr:row>
                    <xdr:rowOff>47625</xdr:rowOff>
                  </from>
                  <to>
                    <xdr:col>3</xdr:col>
                    <xdr:colOff>295275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>
                  <from>
                    <xdr:col>3</xdr:col>
                    <xdr:colOff>95250</xdr:colOff>
                    <xdr:row>30</xdr:row>
                    <xdr:rowOff>47625</xdr:rowOff>
                  </from>
                  <to>
                    <xdr:col>3</xdr:col>
                    <xdr:colOff>295275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>
                  <from>
                    <xdr:col>3</xdr:col>
                    <xdr:colOff>95250</xdr:colOff>
                    <xdr:row>31</xdr:row>
                    <xdr:rowOff>47625</xdr:rowOff>
                  </from>
                  <to>
                    <xdr:col>3</xdr:col>
                    <xdr:colOff>295275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Fill="0" autoLine="0" autoPict="0">
                <anchor moveWithCells="1">
                  <from>
                    <xdr:col>3</xdr:col>
                    <xdr:colOff>95250</xdr:colOff>
                    <xdr:row>32</xdr:row>
                    <xdr:rowOff>47625</xdr:rowOff>
                  </from>
                  <to>
                    <xdr:col>3</xdr:col>
                    <xdr:colOff>295275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Fill="0" autoLine="0" autoPict="0">
                <anchor moveWithCells="1">
                  <from>
                    <xdr:col>3</xdr:col>
                    <xdr:colOff>95250</xdr:colOff>
                    <xdr:row>33</xdr:row>
                    <xdr:rowOff>47625</xdr:rowOff>
                  </from>
                  <to>
                    <xdr:col>3</xdr:col>
                    <xdr:colOff>295275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defaultSize="0" autoFill="0" autoLine="0" autoPict="0">
                <anchor moveWithCells="1">
                  <from>
                    <xdr:col>3</xdr:col>
                    <xdr:colOff>95250</xdr:colOff>
                    <xdr:row>34</xdr:row>
                    <xdr:rowOff>47625</xdr:rowOff>
                  </from>
                  <to>
                    <xdr:col>3</xdr:col>
                    <xdr:colOff>295275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Check Box 23">
              <controlPr defaultSize="0" autoFill="0" autoLine="0" autoPict="0">
                <anchor moveWithCells="1">
                  <from>
                    <xdr:col>3</xdr:col>
                    <xdr:colOff>95250</xdr:colOff>
                    <xdr:row>35</xdr:row>
                    <xdr:rowOff>47625</xdr:rowOff>
                  </from>
                  <to>
                    <xdr:col>3</xdr:col>
                    <xdr:colOff>295275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Check Box 24">
              <controlPr defaultSize="0" autoFill="0" autoLine="0" autoPict="0">
                <anchor moveWithCells="1">
                  <from>
                    <xdr:col>3</xdr:col>
                    <xdr:colOff>95250</xdr:colOff>
                    <xdr:row>36</xdr:row>
                    <xdr:rowOff>47625</xdr:rowOff>
                  </from>
                  <to>
                    <xdr:col>3</xdr:col>
                    <xdr:colOff>295275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Check Box 25">
              <controlPr defaultSize="0" autoFill="0" autoLine="0" autoPict="0">
                <anchor moveWithCells="1">
                  <from>
                    <xdr:col>3</xdr:col>
                    <xdr:colOff>95250</xdr:colOff>
                    <xdr:row>37</xdr:row>
                    <xdr:rowOff>47625</xdr:rowOff>
                  </from>
                  <to>
                    <xdr:col>3</xdr:col>
                    <xdr:colOff>295275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9" name="Check Box 26">
              <controlPr defaultSize="0" autoFill="0" autoLine="0" autoPict="0">
                <anchor moveWithCells="1">
                  <from>
                    <xdr:col>3</xdr:col>
                    <xdr:colOff>95250</xdr:colOff>
                    <xdr:row>38</xdr:row>
                    <xdr:rowOff>47625</xdr:rowOff>
                  </from>
                  <to>
                    <xdr:col>3</xdr:col>
                    <xdr:colOff>295275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0" name="Check Box 27">
              <controlPr defaultSize="0" autoFill="0" autoLine="0" autoPict="0">
                <anchor moveWithCells="1">
                  <from>
                    <xdr:col>3</xdr:col>
                    <xdr:colOff>95250</xdr:colOff>
                    <xdr:row>39</xdr:row>
                    <xdr:rowOff>47625</xdr:rowOff>
                  </from>
                  <to>
                    <xdr:col>3</xdr:col>
                    <xdr:colOff>295275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1" name="Check Box 28">
              <controlPr defaultSize="0" autoFill="0" autoLine="0" autoPict="0">
                <anchor moveWithCells="1">
                  <from>
                    <xdr:col>3</xdr:col>
                    <xdr:colOff>95250</xdr:colOff>
                    <xdr:row>40</xdr:row>
                    <xdr:rowOff>47625</xdr:rowOff>
                  </from>
                  <to>
                    <xdr:col>3</xdr:col>
                    <xdr:colOff>295275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2" name="Check Box 29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47625</xdr:rowOff>
                  </from>
                  <to>
                    <xdr:col>3</xdr:col>
                    <xdr:colOff>295275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3" name="Check Box 30">
              <controlPr defaultSize="0" autoFill="0" autoLine="0" autoPict="0">
                <anchor moveWithCells="1">
                  <from>
                    <xdr:col>3</xdr:col>
                    <xdr:colOff>95250</xdr:colOff>
                    <xdr:row>15</xdr:row>
                    <xdr:rowOff>47625</xdr:rowOff>
                  </from>
                  <to>
                    <xdr:col>3</xdr:col>
                    <xdr:colOff>295275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4" name="Check Box 31">
              <controlPr defaultSize="0" autoFill="0" autoLine="0" autoPict="0">
                <anchor moveWithCells="1">
                  <from>
                    <xdr:col>3</xdr:col>
                    <xdr:colOff>95250</xdr:colOff>
                    <xdr:row>17</xdr:row>
                    <xdr:rowOff>47625</xdr:rowOff>
                  </from>
                  <to>
                    <xdr:col>3</xdr:col>
                    <xdr:colOff>295275</xdr:colOff>
                    <xdr:row>17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opLeftCell="A19" zoomScaleNormal="100" workbookViewId="0">
      <selection activeCell="C52" sqref="C52"/>
    </sheetView>
  </sheetViews>
  <sheetFormatPr defaultRowHeight="15" x14ac:dyDescent="0.25"/>
  <cols>
    <col min="1" max="1" width="12.42578125" customWidth="1"/>
    <col min="2" max="2" width="12.28515625" style="9" customWidth="1"/>
    <col min="3" max="3" width="9" bestFit="1" customWidth="1"/>
    <col min="4" max="4" width="6.85546875" bestFit="1" customWidth="1"/>
    <col min="5" max="5" width="5.85546875" hidden="1" customWidth="1"/>
    <col min="6" max="6" width="5.42578125" hidden="1" customWidth="1"/>
    <col min="7" max="8" width="15.7109375" customWidth="1"/>
  </cols>
  <sheetData>
    <row r="1" spans="1:10" ht="15" customHeight="1" x14ac:dyDescent="0.25">
      <c r="A1" s="46" t="str">
        <f>PODACI!B3</f>
        <v>OSNOVNA ŠKOLA DRENJE</v>
      </c>
      <c r="B1" s="46"/>
      <c r="C1" s="46"/>
      <c r="D1" s="46"/>
      <c r="E1" s="46"/>
      <c r="F1" s="46"/>
      <c r="G1" s="46"/>
      <c r="H1" s="46"/>
    </row>
    <row r="2" spans="1:10" ht="20.100000000000001" customHeight="1" x14ac:dyDescent="0.3">
      <c r="A2" s="1" t="str">
        <f>PODACI!A4</f>
        <v>IME I PREZIME</v>
      </c>
      <c r="C2" s="47" t="str">
        <f>PODACI!B4</f>
        <v>MARIJA HORVAT</v>
      </c>
      <c r="D2" s="47"/>
      <c r="E2" s="47"/>
      <c r="F2" s="47"/>
      <c r="G2" s="47"/>
      <c r="H2" s="47"/>
    </row>
    <row r="3" spans="1:10" ht="20.100000000000001" customHeight="1" x14ac:dyDescent="0.25">
      <c r="A3" s="1" t="str">
        <f>PODACI!A6</f>
        <v>ADRESA RADA</v>
      </c>
      <c r="C3" s="48" t="str">
        <f>PODACI!B6</f>
        <v>Ljudevita Gaja 28, Drenje</v>
      </c>
      <c r="D3" s="48"/>
      <c r="E3" s="48"/>
      <c r="F3" s="48"/>
      <c r="G3" s="48"/>
      <c r="H3" s="48"/>
    </row>
    <row r="4" spans="1:10" ht="20.100000000000001" customHeight="1" x14ac:dyDescent="0.25">
      <c r="A4" s="1" t="str">
        <f>PODACI!A7</f>
        <v>ADRESA STANOVANJA</v>
      </c>
      <c r="C4" s="48" t="str">
        <f>PODACI!B7</f>
        <v>Republike Hrvatske 1, OSIJEK</v>
      </c>
      <c r="D4" s="48"/>
      <c r="E4" s="48"/>
      <c r="F4" s="48"/>
      <c r="G4" s="48"/>
      <c r="H4" s="48"/>
    </row>
    <row r="6" spans="1:10" x14ac:dyDescent="0.25">
      <c r="A6" s="49" t="str">
        <f>PODACI!B2</f>
        <v>IZVJEŠĆE O PRIJEĐENOJ UDALJENOSTI PRI DOLASKU NA POSAO I ODLASKU S POSLA</v>
      </c>
      <c r="B6" s="49"/>
      <c r="C6" s="49"/>
      <c r="D6" s="49"/>
      <c r="E6" s="49"/>
      <c r="F6" s="49"/>
      <c r="G6" s="49"/>
      <c r="H6" s="49"/>
      <c r="I6" s="49"/>
      <c r="J6" s="25"/>
    </row>
    <row r="7" spans="1:10" ht="15.75" x14ac:dyDescent="0.25">
      <c r="A7" s="16"/>
      <c r="B7" s="21" t="s">
        <v>22</v>
      </c>
      <c r="C7" s="16">
        <f>PODACI!B5</f>
        <v>2026</v>
      </c>
      <c r="D7" s="16"/>
      <c r="E7" s="16"/>
      <c r="F7" s="16"/>
      <c r="G7" s="16"/>
      <c r="H7" s="16"/>
      <c r="I7" s="16"/>
    </row>
    <row r="8" spans="1:10" ht="15.75" x14ac:dyDescent="0.25">
      <c r="B8" s="21" t="s">
        <v>23</v>
      </c>
      <c r="C8" s="19">
        <v>8</v>
      </c>
      <c r="D8" s="29"/>
      <c r="E8" s="29"/>
      <c r="F8" s="29"/>
    </row>
    <row r="9" spans="1:10" ht="38.25" x14ac:dyDescent="0.25">
      <c r="B9" s="42" t="s">
        <v>1</v>
      </c>
      <c r="C9" s="42" t="s">
        <v>2</v>
      </c>
      <c r="D9" s="44" t="s">
        <v>27</v>
      </c>
      <c r="E9" s="44" t="s">
        <v>24</v>
      </c>
      <c r="F9" s="44" t="s">
        <v>25</v>
      </c>
      <c r="G9" s="27" t="s">
        <v>7</v>
      </c>
      <c r="H9" s="30" t="s">
        <v>8</v>
      </c>
    </row>
    <row r="10" spans="1:10" ht="15.75" thickBot="1" x14ac:dyDescent="0.3">
      <c r="B10" s="43"/>
      <c r="C10" s="43"/>
      <c r="D10" s="45"/>
      <c r="E10" s="45"/>
      <c r="F10" s="45"/>
      <c r="G10" s="33">
        <f>PODACI!B8</f>
        <v>50</v>
      </c>
      <c r="H10" s="34">
        <f>PODACI!B9</f>
        <v>50</v>
      </c>
    </row>
    <row r="11" spans="1:10" ht="15.75" thickTop="1" x14ac:dyDescent="0.25">
      <c r="B11" s="10">
        <f>VALUE(1&amp;"."&amp;C8&amp;"."&amp;C7)</f>
        <v>46235</v>
      </c>
      <c r="C11" s="36">
        <f>B11</f>
        <v>46235</v>
      </c>
      <c r="D11" s="31"/>
      <c r="E11" s="31" t="b">
        <v>0</v>
      </c>
      <c r="F11" s="31">
        <f>IF(E11,1,0)</f>
        <v>0</v>
      </c>
      <c r="G11" s="35"/>
      <c r="H11" s="35"/>
      <c r="I11" s="20"/>
    </row>
    <row r="12" spans="1:10" x14ac:dyDescent="0.25">
      <c r="B12" s="10">
        <f>B11+1</f>
        <v>46236</v>
      </c>
      <c r="C12" s="36">
        <f t="shared" ref="C12:C41" si="0">B12</f>
        <v>46236</v>
      </c>
      <c r="D12" s="31"/>
      <c r="E12" s="32" t="b">
        <v>0</v>
      </c>
      <c r="F12" s="31">
        <f t="shared" ref="F12:F41" si="1">IF(E12,1,0)</f>
        <v>0</v>
      </c>
      <c r="G12" s="35"/>
      <c r="H12" s="35"/>
    </row>
    <row r="13" spans="1:10" x14ac:dyDescent="0.25">
      <c r="B13" s="10">
        <f t="shared" ref="B13:B15" si="2">B12+1</f>
        <v>46237</v>
      </c>
      <c r="C13" s="36">
        <f t="shared" si="0"/>
        <v>46237</v>
      </c>
      <c r="D13" s="31"/>
      <c r="E13" s="32" t="b">
        <v>1</v>
      </c>
      <c r="F13" s="31">
        <f t="shared" si="1"/>
        <v>1</v>
      </c>
      <c r="G13" s="35">
        <f t="shared" ref="G13:G41" si="3">$F13*$G$10</f>
        <v>50</v>
      </c>
      <c r="H13" s="35">
        <f t="shared" ref="H13:H41" si="4">$F13*$H$10</f>
        <v>50</v>
      </c>
    </row>
    <row r="14" spans="1:10" x14ac:dyDescent="0.25">
      <c r="B14" s="10">
        <f t="shared" si="2"/>
        <v>46238</v>
      </c>
      <c r="C14" s="36">
        <f t="shared" si="0"/>
        <v>46238</v>
      </c>
      <c r="D14" s="31"/>
      <c r="E14" s="32" t="b">
        <v>1</v>
      </c>
      <c r="F14" s="31">
        <f t="shared" si="1"/>
        <v>1</v>
      </c>
      <c r="G14" s="35">
        <f t="shared" si="3"/>
        <v>50</v>
      </c>
      <c r="H14" s="35">
        <f t="shared" si="4"/>
        <v>50</v>
      </c>
    </row>
    <row r="15" spans="1:10" x14ac:dyDescent="0.25">
      <c r="B15" s="10">
        <f t="shared" si="2"/>
        <v>46239</v>
      </c>
      <c r="C15" s="36">
        <f t="shared" si="0"/>
        <v>46239</v>
      </c>
      <c r="D15" s="31"/>
      <c r="E15" s="32" t="b">
        <v>0</v>
      </c>
      <c r="F15" s="31">
        <f t="shared" si="1"/>
        <v>0</v>
      </c>
      <c r="G15" s="40" t="s">
        <v>35</v>
      </c>
      <c r="H15" s="35"/>
    </row>
    <row r="16" spans="1:10" x14ac:dyDescent="0.25">
      <c r="B16" s="10">
        <f>B15+1</f>
        <v>46240</v>
      </c>
      <c r="C16" s="36">
        <f t="shared" si="0"/>
        <v>46240</v>
      </c>
      <c r="D16" s="31"/>
      <c r="E16" s="31" t="b">
        <v>1</v>
      </c>
      <c r="F16" s="31">
        <f t="shared" si="1"/>
        <v>1</v>
      </c>
      <c r="G16" s="35">
        <f t="shared" si="3"/>
        <v>50</v>
      </c>
      <c r="H16" s="35">
        <f t="shared" si="4"/>
        <v>50</v>
      </c>
    </row>
    <row r="17" spans="2:8" x14ac:dyDescent="0.25">
      <c r="B17" s="10">
        <f>B16+1</f>
        <v>46241</v>
      </c>
      <c r="C17" s="36">
        <f t="shared" si="0"/>
        <v>46241</v>
      </c>
      <c r="D17" s="31"/>
      <c r="E17" s="32" t="b">
        <v>1</v>
      </c>
      <c r="F17" s="31">
        <f t="shared" si="1"/>
        <v>1</v>
      </c>
      <c r="G17" s="35">
        <f t="shared" si="3"/>
        <v>50</v>
      </c>
      <c r="H17" s="35">
        <f t="shared" si="4"/>
        <v>50</v>
      </c>
    </row>
    <row r="18" spans="2:8" x14ac:dyDescent="0.25">
      <c r="B18" s="10">
        <f t="shared" ref="B18:B41" si="5">B17+1</f>
        <v>46242</v>
      </c>
      <c r="C18" s="36">
        <f t="shared" si="0"/>
        <v>46242</v>
      </c>
      <c r="D18" s="31"/>
      <c r="E18" s="32" t="b">
        <v>0</v>
      </c>
      <c r="F18" s="31">
        <f t="shared" si="1"/>
        <v>0</v>
      </c>
      <c r="G18" s="35"/>
      <c r="H18" s="35"/>
    </row>
    <row r="19" spans="2:8" x14ac:dyDescent="0.25">
      <c r="B19" s="10">
        <f t="shared" si="5"/>
        <v>46243</v>
      </c>
      <c r="C19" s="36">
        <f t="shared" si="0"/>
        <v>46243</v>
      </c>
      <c r="D19" s="31"/>
      <c r="E19" s="32" t="b">
        <v>0</v>
      </c>
      <c r="F19" s="31">
        <f t="shared" si="1"/>
        <v>0</v>
      </c>
      <c r="G19" s="35"/>
      <c r="H19" s="35"/>
    </row>
    <row r="20" spans="2:8" x14ac:dyDescent="0.25">
      <c r="B20" s="10">
        <f t="shared" si="5"/>
        <v>46244</v>
      </c>
      <c r="C20" s="36">
        <f t="shared" si="0"/>
        <v>46244</v>
      </c>
      <c r="D20" s="31"/>
      <c r="E20" s="32" t="b">
        <v>1</v>
      </c>
      <c r="F20" s="31">
        <f t="shared" si="1"/>
        <v>1</v>
      </c>
      <c r="G20" s="35">
        <f t="shared" si="3"/>
        <v>50</v>
      </c>
      <c r="H20" s="35">
        <f t="shared" si="4"/>
        <v>50</v>
      </c>
    </row>
    <row r="21" spans="2:8" x14ac:dyDescent="0.25">
      <c r="B21" s="10">
        <f t="shared" si="5"/>
        <v>46245</v>
      </c>
      <c r="C21" s="36">
        <f t="shared" si="0"/>
        <v>46245</v>
      </c>
      <c r="D21" s="31"/>
      <c r="E21" s="32" t="b">
        <v>1</v>
      </c>
      <c r="F21" s="31">
        <f t="shared" si="1"/>
        <v>1</v>
      </c>
      <c r="G21" s="35">
        <f t="shared" si="3"/>
        <v>50</v>
      </c>
      <c r="H21" s="35">
        <f t="shared" si="4"/>
        <v>50</v>
      </c>
    </row>
    <row r="22" spans="2:8" x14ac:dyDescent="0.25">
      <c r="B22" s="10">
        <f t="shared" si="5"/>
        <v>46246</v>
      </c>
      <c r="C22" s="36">
        <f t="shared" si="0"/>
        <v>46246</v>
      </c>
      <c r="D22" s="31"/>
      <c r="E22" s="32" t="b">
        <v>1</v>
      </c>
      <c r="F22" s="31">
        <f t="shared" si="1"/>
        <v>1</v>
      </c>
      <c r="G22" s="35">
        <f t="shared" si="3"/>
        <v>50</v>
      </c>
      <c r="H22" s="35">
        <f t="shared" si="4"/>
        <v>50</v>
      </c>
    </row>
    <row r="23" spans="2:8" x14ac:dyDescent="0.25">
      <c r="B23" s="10">
        <f t="shared" si="5"/>
        <v>46247</v>
      </c>
      <c r="C23" s="36">
        <f t="shared" si="0"/>
        <v>46247</v>
      </c>
      <c r="D23" s="31"/>
      <c r="E23" s="32" t="b">
        <v>1</v>
      </c>
      <c r="F23" s="31">
        <f t="shared" si="1"/>
        <v>1</v>
      </c>
      <c r="G23" s="35">
        <f t="shared" si="3"/>
        <v>50</v>
      </c>
      <c r="H23" s="35">
        <f t="shared" si="4"/>
        <v>50</v>
      </c>
    </row>
    <row r="24" spans="2:8" x14ac:dyDescent="0.25">
      <c r="B24" s="10">
        <f t="shared" si="5"/>
        <v>46248</v>
      </c>
      <c r="C24" s="36">
        <f t="shared" si="0"/>
        <v>46248</v>
      </c>
      <c r="D24" s="31"/>
      <c r="E24" s="32" t="b">
        <v>1</v>
      </c>
      <c r="F24" s="31">
        <f t="shared" si="1"/>
        <v>1</v>
      </c>
      <c r="G24" s="35">
        <f t="shared" si="3"/>
        <v>50</v>
      </c>
      <c r="H24" s="35">
        <f t="shared" si="4"/>
        <v>50</v>
      </c>
    </row>
    <row r="25" spans="2:8" x14ac:dyDescent="0.25">
      <c r="B25" s="10">
        <f t="shared" si="5"/>
        <v>46249</v>
      </c>
      <c r="C25" s="36">
        <f t="shared" si="0"/>
        <v>46249</v>
      </c>
      <c r="D25" s="31"/>
      <c r="E25" s="32" t="b">
        <v>0</v>
      </c>
      <c r="F25" s="31">
        <f t="shared" si="1"/>
        <v>0</v>
      </c>
      <c r="G25" s="39" t="s">
        <v>36</v>
      </c>
      <c r="H25" s="35"/>
    </row>
    <row r="26" spans="2:8" x14ac:dyDescent="0.25">
      <c r="B26" s="10">
        <f t="shared" si="5"/>
        <v>46250</v>
      </c>
      <c r="C26" s="36">
        <f t="shared" si="0"/>
        <v>46250</v>
      </c>
      <c r="D26" s="31"/>
      <c r="E26" s="32" t="b">
        <v>0</v>
      </c>
      <c r="F26" s="31">
        <f t="shared" si="1"/>
        <v>0</v>
      </c>
      <c r="G26" s="35"/>
      <c r="H26" s="35"/>
    </row>
    <row r="27" spans="2:8" x14ac:dyDescent="0.25">
      <c r="B27" s="10">
        <f t="shared" si="5"/>
        <v>46251</v>
      </c>
      <c r="C27" s="36">
        <f t="shared" si="0"/>
        <v>46251</v>
      </c>
      <c r="D27" s="31"/>
      <c r="E27" s="32" t="b">
        <v>1</v>
      </c>
      <c r="F27" s="31">
        <f t="shared" si="1"/>
        <v>1</v>
      </c>
      <c r="G27" s="35">
        <f t="shared" si="3"/>
        <v>50</v>
      </c>
      <c r="H27" s="35">
        <f t="shared" si="4"/>
        <v>50</v>
      </c>
    </row>
    <row r="28" spans="2:8" x14ac:dyDescent="0.25">
      <c r="B28" s="10">
        <f t="shared" si="5"/>
        <v>46252</v>
      </c>
      <c r="C28" s="36">
        <f t="shared" si="0"/>
        <v>46252</v>
      </c>
      <c r="D28" s="31"/>
      <c r="E28" s="32" t="b">
        <v>1</v>
      </c>
      <c r="F28" s="31">
        <f t="shared" si="1"/>
        <v>1</v>
      </c>
      <c r="G28" s="35">
        <f t="shared" si="3"/>
        <v>50</v>
      </c>
      <c r="H28" s="35">
        <f t="shared" si="4"/>
        <v>50</v>
      </c>
    </row>
    <row r="29" spans="2:8" x14ac:dyDescent="0.25">
      <c r="B29" s="10">
        <f t="shared" si="5"/>
        <v>46253</v>
      </c>
      <c r="C29" s="36">
        <f t="shared" si="0"/>
        <v>46253</v>
      </c>
      <c r="D29" s="31"/>
      <c r="E29" s="32" t="b">
        <v>1</v>
      </c>
      <c r="F29" s="31">
        <f t="shared" si="1"/>
        <v>1</v>
      </c>
      <c r="G29" s="35">
        <f t="shared" si="3"/>
        <v>50</v>
      </c>
      <c r="H29" s="35">
        <f t="shared" si="4"/>
        <v>50</v>
      </c>
    </row>
    <row r="30" spans="2:8" x14ac:dyDescent="0.25">
      <c r="B30" s="10">
        <f t="shared" si="5"/>
        <v>46254</v>
      </c>
      <c r="C30" s="36">
        <f t="shared" si="0"/>
        <v>46254</v>
      </c>
      <c r="D30" s="31"/>
      <c r="E30" s="32" t="b">
        <v>1</v>
      </c>
      <c r="F30" s="31">
        <f t="shared" si="1"/>
        <v>1</v>
      </c>
      <c r="G30" s="35">
        <f t="shared" si="3"/>
        <v>50</v>
      </c>
      <c r="H30" s="35">
        <f t="shared" si="4"/>
        <v>50</v>
      </c>
    </row>
    <row r="31" spans="2:8" x14ac:dyDescent="0.25">
      <c r="B31" s="10">
        <f t="shared" si="5"/>
        <v>46255</v>
      </c>
      <c r="C31" s="36">
        <f t="shared" si="0"/>
        <v>46255</v>
      </c>
      <c r="D31" s="31"/>
      <c r="E31" s="32" t="b">
        <v>1</v>
      </c>
      <c r="F31" s="31">
        <f t="shared" si="1"/>
        <v>1</v>
      </c>
      <c r="G31" s="35">
        <f t="shared" si="3"/>
        <v>50</v>
      </c>
      <c r="H31" s="35">
        <f t="shared" si="4"/>
        <v>50</v>
      </c>
    </row>
    <row r="32" spans="2:8" x14ac:dyDescent="0.25">
      <c r="B32" s="10">
        <f t="shared" si="5"/>
        <v>46256</v>
      </c>
      <c r="C32" s="36">
        <f t="shared" si="0"/>
        <v>46256</v>
      </c>
      <c r="D32" s="31"/>
      <c r="E32" s="32" t="b">
        <v>0</v>
      </c>
      <c r="F32" s="31">
        <f t="shared" si="1"/>
        <v>0</v>
      </c>
      <c r="G32" s="35"/>
      <c r="H32" s="35"/>
    </row>
    <row r="33" spans="1:8" x14ac:dyDescent="0.25">
      <c r="B33" s="10">
        <f t="shared" si="5"/>
        <v>46257</v>
      </c>
      <c r="C33" s="36">
        <f t="shared" si="0"/>
        <v>46257</v>
      </c>
      <c r="D33" s="31"/>
      <c r="E33" s="32" t="b">
        <v>0</v>
      </c>
      <c r="F33" s="31">
        <f t="shared" si="1"/>
        <v>0</v>
      </c>
      <c r="G33" s="35"/>
      <c r="H33" s="35"/>
    </row>
    <row r="34" spans="1:8" x14ac:dyDescent="0.25">
      <c r="B34" s="10">
        <f t="shared" si="5"/>
        <v>46258</v>
      </c>
      <c r="C34" s="36">
        <f t="shared" si="0"/>
        <v>46258</v>
      </c>
      <c r="D34" s="31"/>
      <c r="E34" s="32" t="b">
        <v>1</v>
      </c>
      <c r="F34" s="31">
        <f t="shared" si="1"/>
        <v>1</v>
      </c>
      <c r="G34" s="35">
        <f t="shared" si="3"/>
        <v>50</v>
      </c>
      <c r="H34" s="35">
        <f t="shared" si="4"/>
        <v>50</v>
      </c>
    </row>
    <row r="35" spans="1:8" x14ac:dyDescent="0.25">
      <c r="B35" s="10">
        <f t="shared" si="5"/>
        <v>46259</v>
      </c>
      <c r="C35" s="36">
        <f t="shared" si="0"/>
        <v>46259</v>
      </c>
      <c r="D35" s="31"/>
      <c r="E35" s="32" t="b">
        <v>1</v>
      </c>
      <c r="F35" s="31">
        <f t="shared" si="1"/>
        <v>1</v>
      </c>
      <c r="G35" s="35">
        <f t="shared" si="3"/>
        <v>50</v>
      </c>
      <c r="H35" s="35">
        <f t="shared" si="4"/>
        <v>50</v>
      </c>
    </row>
    <row r="36" spans="1:8" x14ac:dyDescent="0.25">
      <c r="B36" s="10">
        <f t="shared" si="5"/>
        <v>46260</v>
      </c>
      <c r="C36" s="36">
        <f t="shared" si="0"/>
        <v>46260</v>
      </c>
      <c r="D36" s="31"/>
      <c r="E36" s="32" t="b">
        <v>1</v>
      </c>
      <c r="F36" s="31">
        <f t="shared" si="1"/>
        <v>1</v>
      </c>
      <c r="G36" s="35">
        <f t="shared" si="3"/>
        <v>50</v>
      </c>
      <c r="H36" s="35">
        <f t="shared" si="4"/>
        <v>50</v>
      </c>
    </row>
    <row r="37" spans="1:8" x14ac:dyDescent="0.25">
      <c r="B37" s="10">
        <f t="shared" si="5"/>
        <v>46261</v>
      </c>
      <c r="C37" s="36">
        <f t="shared" si="0"/>
        <v>46261</v>
      </c>
      <c r="D37" s="31"/>
      <c r="E37" s="32" t="b">
        <v>1</v>
      </c>
      <c r="F37" s="31">
        <f t="shared" si="1"/>
        <v>1</v>
      </c>
      <c r="G37" s="35">
        <f t="shared" si="3"/>
        <v>50</v>
      </c>
      <c r="H37" s="35">
        <f t="shared" si="4"/>
        <v>50</v>
      </c>
    </row>
    <row r="38" spans="1:8" x14ac:dyDescent="0.25">
      <c r="B38" s="10">
        <f t="shared" si="5"/>
        <v>46262</v>
      </c>
      <c r="C38" s="36">
        <f t="shared" si="0"/>
        <v>46262</v>
      </c>
      <c r="D38" s="31"/>
      <c r="E38" s="32" t="b">
        <v>1</v>
      </c>
      <c r="F38" s="31">
        <f t="shared" si="1"/>
        <v>1</v>
      </c>
      <c r="G38" s="35">
        <f t="shared" si="3"/>
        <v>50</v>
      </c>
      <c r="H38" s="35">
        <f t="shared" si="4"/>
        <v>50</v>
      </c>
    </row>
    <row r="39" spans="1:8" x14ac:dyDescent="0.25">
      <c r="B39" s="10">
        <f t="shared" si="5"/>
        <v>46263</v>
      </c>
      <c r="C39" s="36">
        <f t="shared" si="0"/>
        <v>46263</v>
      </c>
      <c r="D39" s="31"/>
      <c r="E39" s="32" t="b">
        <v>0</v>
      </c>
      <c r="F39" s="31">
        <f t="shared" si="1"/>
        <v>0</v>
      </c>
      <c r="G39" s="35"/>
      <c r="H39" s="35"/>
    </row>
    <row r="40" spans="1:8" x14ac:dyDescent="0.25">
      <c r="B40" s="10">
        <f t="shared" si="5"/>
        <v>46264</v>
      </c>
      <c r="C40" s="36">
        <f t="shared" si="0"/>
        <v>46264</v>
      </c>
      <c r="D40" s="31"/>
      <c r="E40" s="32" t="b">
        <v>0</v>
      </c>
      <c r="F40" s="31">
        <f t="shared" si="1"/>
        <v>0</v>
      </c>
      <c r="G40" s="35"/>
      <c r="H40" s="35"/>
    </row>
    <row r="41" spans="1:8" x14ac:dyDescent="0.25">
      <c r="B41" s="10">
        <f t="shared" si="5"/>
        <v>46265</v>
      </c>
      <c r="C41" s="36">
        <f t="shared" si="0"/>
        <v>46265</v>
      </c>
      <c r="D41" s="31"/>
      <c r="E41" s="32" t="b">
        <v>1</v>
      </c>
      <c r="F41" s="31">
        <f t="shared" si="1"/>
        <v>1</v>
      </c>
      <c r="G41" s="35">
        <f t="shared" si="3"/>
        <v>50</v>
      </c>
      <c r="H41" s="35">
        <f t="shared" si="4"/>
        <v>50</v>
      </c>
    </row>
    <row r="42" spans="1:8" ht="15.75" thickBot="1" x14ac:dyDescent="0.3">
      <c r="B42" s="11"/>
      <c r="C42" s="3"/>
      <c r="D42" s="3"/>
      <c r="E42" s="3"/>
      <c r="F42" s="3"/>
      <c r="G42" s="3"/>
      <c r="H42" s="3"/>
    </row>
    <row r="43" spans="1:8" x14ac:dyDescent="0.25">
      <c r="B43" s="12"/>
      <c r="C43" s="4"/>
      <c r="D43" s="4"/>
      <c r="E43" s="4"/>
      <c r="F43" s="4"/>
      <c r="G43" s="5">
        <v>1</v>
      </c>
      <c r="H43" s="5">
        <v>2</v>
      </c>
    </row>
    <row r="44" spans="1:8" x14ac:dyDescent="0.25">
      <c r="B44" s="50" t="s">
        <v>3</v>
      </c>
      <c r="C44" s="51"/>
      <c r="D44" s="18">
        <f>F44</f>
        <v>20</v>
      </c>
      <c r="E44" s="18"/>
      <c r="F44" s="18">
        <f>SUM(F11:F42)</f>
        <v>20</v>
      </c>
      <c r="G44" s="28">
        <f>SUM(G11:G41)</f>
        <v>1000</v>
      </c>
      <c r="H44" s="28">
        <f>SUM(H11:H41)</f>
        <v>1000</v>
      </c>
    </row>
    <row r="45" spans="1:8" ht="24.95" customHeight="1" x14ac:dyDescent="0.25">
      <c r="A45" s="8"/>
      <c r="C45" s="52"/>
      <c r="D45" s="52"/>
      <c r="E45" s="52"/>
      <c r="F45" s="52"/>
      <c r="G45" s="23"/>
      <c r="H45" s="24"/>
    </row>
    <row r="46" spans="1:8" ht="7.9" customHeight="1" x14ac:dyDescent="0.25">
      <c r="A46" s="8"/>
      <c r="C46" s="25"/>
      <c r="D46" s="25"/>
      <c r="E46" s="25"/>
      <c r="F46" s="25"/>
      <c r="G46" s="13"/>
      <c r="H46" s="14"/>
    </row>
    <row r="47" spans="1:8" ht="19.899999999999999" customHeight="1" x14ac:dyDescent="0.25">
      <c r="A47" s="15" t="s">
        <v>10</v>
      </c>
      <c r="G47" s="37"/>
    </row>
    <row r="48" spans="1:8" ht="7.9" customHeight="1" x14ac:dyDescent="0.25"/>
    <row r="49" spans="1:10" ht="19.899999999999999" customHeight="1" x14ac:dyDescent="0.25">
      <c r="A49" s="26" t="s">
        <v>5</v>
      </c>
      <c r="G49" s="37">
        <f>ROUND((G44+H44)*G47,2)</f>
        <v>0</v>
      </c>
    </row>
    <row r="51" spans="1:10" x14ac:dyDescent="0.25">
      <c r="A51" s="8" t="s">
        <v>4</v>
      </c>
      <c r="C51" s="53" t="s">
        <v>52</v>
      </c>
      <c r="D51" s="53"/>
      <c r="E51" s="53"/>
      <c r="F51" s="53"/>
      <c r="H51" s="53"/>
      <c r="I51" s="53"/>
      <c r="J51" s="53"/>
    </row>
    <row r="52" spans="1:10" x14ac:dyDescent="0.25">
      <c r="A52" s="2"/>
      <c r="H52" s="54" t="s">
        <v>26</v>
      </c>
      <c r="I52" s="54"/>
      <c r="J52" s="54"/>
    </row>
    <row r="54" spans="1:10" x14ac:dyDescent="0.25">
      <c r="A54" s="6" t="s">
        <v>6</v>
      </c>
    </row>
    <row r="55" spans="1:10" x14ac:dyDescent="0.25">
      <c r="A55" s="7" t="s">
        <v>9</v>
      </c>
    </row>
  </sheetData>
  <sheetProtection sheet="1" objects="1" scenarios="1"/>
  <protectedRanges>
    <protectedRange sqref="G47" name="Naknada_prijevoza"/>
    <protectedRange sqref="H51" name="Potpis"/>
    <protectedRange sqref="C51" name="Datum"/>
    <protectedRange sqref="D11:F41" name="Potvrdni okvir"/>
  </protectedRanges>
  <mergeCells count="15">
    <mergeCell ref="B44:C44"/>
    <mergeCell ref="C45:F45"/>
    <mergeCell ref="C51:F51"/>
    <mergeCell ref="H51:J51"/>
    <mergeCell ref="H52:J52"/>
    <mergeCell ref="A1:H1"/>
    <mergeCell ref="C2:H2"/>
    <mergeCell ref="C3:H3"/>
    <mergeCell ref="C4:H4"/>
    <mergeCell ref="A6:I6"/>
    <mergeCell ref="B9:B10"/>
    <mergeCell ref="C9:C10"/>
    <mergeCell ref="D9:D10"/>
    <mergeCell ref="E9:E10"/>
    <mergeCell ref="F9:F10"/>
  </mergeCells>
  <conditionalFormatting sqref="C11:C41">
    <cfRule type="expression" dxfId="9" priority="1">
      <formula>WEEKDAY(B11)=1</formula>
    </cfRule>
    <cfRule type="expression" dxfId="8" priority="2">
      <formula>WEEKDAY(B11)=7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3</xdr:col>
                    <xdr:colOff>95250</xdr:colOff>
                    <xdr:row>10</xdr:row>
                    <xdr:rowOff>47625</xdr:rowOff>
                  </from>
                  <to>
                    <xdr:col>3</xdr:col>
                    <xdr:colOff>295275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3</xdr:col>
                    <xdr:colOff>95250</xdr:colOff>
                    <xdr:row>11</xdr:row>
                    <xdr:rowOff>47625</xdr:rowOff>
                  </from>
                  <to>
                    <xdr:col>3</xdr:col>
                    <xdr:colOff>295275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3</xdr:col>
                    <xdr:colOff>95250</xdr:colOff>
                    <xdr:row>12</xdr:row>
                    <xdr:rowOff>47625</xdr:rowOff>
                  </from>
                  <to>
                    <xdr:col>3</xdr:col>
                    <xdr:colOff>295275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3</xdr:col>
                    <xdr:colOff>95250</xdr:colOff>
                    <xdr:row>13</xdr:row>
                    <xdr:rowOff>47625</xdr:rowOff>
                  </from>
                  <to>
                    <xdr:col>3</xdr:col>
                    <xdr:colOff>295275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3</xdr:col>
                    <xdr:colOff>95250</xdr:colOff>
                    <xdr:row>16</xdr:row>
                    <xdr:rowOff>47625</xdr:rowOff>
                  </from>
                  <to>
                    <xdr:col>3</xdr:col>
                    <xdr:colOff>295275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3</xdr:col>
                    <xdr:colOff>95250</xdr:colOff>
                    <xdr:row>18</xdr:row>
                    <xdr:rowOff>47625</xdr:rowOff>
                  </from>
                  <to>
                    <xdr:col>3</xdr:col>
                    <xdr:colOff>295275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3</xdr:col>
                    <xdr:colOff>95250</xdr:colOff>
                    <xdr:row>19</xdr:row>
                    <xdr:rowOff>47625</xdr:rowOff>
                  </from>
                  <to>
                    <xdr:col>3</xdr:col>
                    <xdr:colOff>295275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3</xdr:col>
                    <xdr:colOff>95250</xdr:colOff>
                    <xdr:row>20</xdr:row>
                    <xdr:rowOff>47625</xdr:rowOff>
                  </from>
                  <to>
                    <xdr:col>3</xdr:col>
                    <xdr:colOff>295275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3</xdr:col>
                    <xdr:colOff>95250</xdr:colOff>
                    <xdr:row>21</xdr:row>
                    <xdr:rowOff>47625</xdr:rowOff>
                  </from>
                  <to>
                    <xdr:col>3</xdr:col>
                    <xdr:colOff>295275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3</xdr:col>
                    <xdr:colOff>95250</xdr:colOff>
                    <xdr:row>22</xdr:row>
                    <xdr:rowOff>47625</xdr:rowOff>
                  </from>
                  <to>
                    <xdr:col>3</xdr:col>
                    <xdr:colOff>295275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3</xdr:col>
                    <xdr:colOff>95250</xdr:colOff>
                    <xdr:row>23</xdr:row>
                    <xdr:rowOff>47625</xdr:rowOff>
                  </from>
                  <to>
                    <xdr:col>3</xdr:col>
                    <xdr:colOff>295275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3</xdr:col>
                    <xdr:colOff>95250</xdr:colOff>
                    <xdr:row>24</xdr:row>
                    <xdr:rowOff>47625</xdr:rowOff>
                  </from>
                  <to>
                    <xdr:col>3</xdr:col>
                    <xdr:colOff>295275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25</xdr:row>
                    <xdr:rowOff>47625</xdr:rowOff>
                  </from>
                  <to>
                    <xdr:col>3</xdr:col>
                    <xdr:colOff>295275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3</xdr:col>
                    <xdr:colOff>95250</xdr:colOff>
                    <xdr:row>26</xdr:row>
                    <xdr:rowOff>47625</xdr:rowOff>
                  </from>
                  <to>
                    <xdr:col>3</xdr:col>
                    <xdr:colOff>295275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>
                  <from>
                    <xdr:col>3</xdr:col>
                    <xdr:colOff>95250</xdr:colOff>
                    <xdr:row>27</xdr:row>
                    <xdr:rowOff>47625</xdr:rowOff>
                  </from>
                  <to>
                    <xdr:col>3</xdr:col>
                    <xdr:colOff>295275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>
                  <from>
                    <xdr:col>3</xdr:col>
                    <xdr:colOff>95250</xdr:colOff>
                    <xdr:row>28</xdr:row>
                    <xdr:rowOff>47625</xdr:rowOff>
                  </from>
                  <to>
                    <xdr:col>3</xdr:col>
                    <xdr:colOff>295275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>
                  <from>
                    <xdr:col>3</xdr:col>
                    <xdr:colOff>95250</xdr:colOff>
                    <xdr:row>29</xdr:row>
                    <xdr:rowOff>47625</xdr:rowOff>
                  </from>
                  <to>
                    <xdr:col>3</xdr:col>
                    <xdr:colOff>295275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>
                  <from>
                    <xdr:col>3</xdr:col>
                    <xdr:colOff>95250</xdr:colOff>
                    <xdr:row>30</xdr:row>
                    <xdr:rowOff>47625</xdr:rowOff>
                  </from>
                  <to>
                    <xdr:col>3</xdr:col>
                    <xdr:colOff>295275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Fill="0" autoLine="0" autoPict="0">
                <anchor moveWithCells="1">
                  <from>
                    <xdr:col>3</xdr:col>
                    <xdr:colOff>95250</xdr:colOff>
                    <xdr:row>31</xdr:row>
                    <xdr:rowOff>47625</xdr:rowOff>
                  </from>
                  <to>
                    <xdr:col>3</xdr:col>
                    <xdr:colOff>295275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Check Box 20">
              <controlPr defaultSize="0" autoFill="0" autoLine="0" autoPict="0">
                <anchor moveWithCells="1">
                  <from>
                    <xdr:col>3</xdr:col>
                    <xdr:colOff>95250</xdr:colOff>
                    <xdr:row>32</xdr:row>
                    <xdr:rowOff>47625</xdr:rowOff>
                  </from>
                  <to>
                    <xdr:col>3</xdr:col>
                    <xdr:colOff>295275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Check Box 21">
              <controlPr defaultSize="0" autoFill="0" autoLine="0" autoPict="0">
                <anchor moveWithCells="1">
                  <from>
                    <xdr:col>3</xdr:col>
                    <xdr:colOff>95250</xdr:colOff>
                    <xdr:row>33</xdr:row>
                    <xdr:rowOff>47625</xdr:rowOff>
                  </from>
                  <to>
                    <xdr:col>3</xdr:col>
                    <xdr:colOff>295275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Check Box 22">
              <controlPr defaultSize="0" autoFill="0" autoLine="0" autoPict="0">
                <anchor moveWithCells="1">
                  <from>
                    <xdr:col>3</xdr:col>
                    <xdr:colOff>95250</xdr:colOff>
                    <xdr:row>34</xdr:row>
                    <xdr:rowOff>47625</xdr:rowOff>
                  </from>
                  <to>
                    <xdr:col>3</xdr:col>
                    <xdr:colOff>295275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Check Box 23">
              <controlPr defaultSize="0" autoFill="0" autoLine="0" autoPict="0">
                <anchor moveWithCells="1">
                  <from>
                    <xdr:col>3</xdr:col>
                    <xdr:colOff>95250</xdr:colOff>
                    <xdr:row>35</xdr:row>
                    <xdr:rowOff>47625</xdr:rowOff>
                  </from>
                  <to>
                    <xdr:col>3</xdr:col>
                    <xdr:colOff>295275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7" name="Check Box 24">
              <controlPr defaultSize="0" autoFill="0" autoLine="0" autoPict="0">
                <anchor moveWithCells="1">
                  <from>
                    <xdr:col>3</xdr:col>
                    <xdr:colOff>95250</xdr:colOff>
                    <xdr:row>36</xdr:row>
                    <xdr:rowOff>47625</xdr:rowOff>
                  </from>
                  <to>
                    <xdr:col>3</xdr:col>
                    <xdr:colOff>295275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8" name="Check Box 25">
              <controlPr defaultSize="0" autoFill="0" autoLine="0" autoPict="0">
                <anchor moveWithCells="1">
                  <from>
                    <xdr:col>3</xdr:col>
                    <xdr:colOff>95250</xdr:colOff>
                    <xdr:row>37</xdr:row>
                    <xdr:rowOff>47625</xdr:rowOff>
                  </from>
                  <to>
                    <xdr:col>3</xdr:col>
                    <xdr:colOff>295275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9" name="Check Box 26">
              <controlPr defaultSize="0" autoFill="0" autoLine="0" autoPict="0">
                <anchor moveWithCells="1">
                  <from>
                    <xdr:col>3</xdr:col>
                    <xdr:colOff>95250</xdr:colOff>
                    <xdr:row>38</xdr:row>
                    <xdr:rowOff>47625</xdr:rowOff>
                  </from>
                  <to>
                    <xdr:col>3</xdr:col>
                    <xdr:colOff>295275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30" name="Check Box 27">
              <controlPr defaultSize="0" autoFill="0" autoLine="0" autoPict="0">
                <anchor moveWithCells="1">
                  <from>
                    <xdr:col>3</xdr:col>
                    <xdr:colOff>95250</xdr:colOff>
                    <xdr:row>39</xdr:row>
                    <xdr:rowOff>47625</xdr:rowOff>
                  </from>
                  <to>
                    <xdr:col>3</xdr:col>
                    <xdr:colOff>295275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1" name="Check Box 28">
              <controlPr defaultSize="0" autoFill="0" autoLine="0" autoPict="0">
                <anchor moveWithCells="1">
                  <from>
                    <xdr:col>3</xdr:col>
                    <xdr:colOff>95250</xdr:colOff>
                    <xdr:row>40</xdr:row>
                    <xdr:rowOff>47625</xdr:rowOff>
                  </from>
                  <to>
                    <xdr:col>3</xdr:col>
                    <xdr:colOff>295275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2" name="Check Box 29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47625</xdr:rowOff>
                  </from>
                  <to>
                    <xdr:col>3</xdr:col>
                    <xdr:colOff>295275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3" name="Check Box 30">
              <controlPr defaultSize="0" autoFill="0" autoLine="0" autoPict="0">
                <anchor moveWithCells="1">
                  <from>
                    <xdr:col>3</xdr:col>
                    <xdr:colOff>95250</xdr:colOff>
                    <xdr:row>15</xdr:row>
                    <xdr:rowOff>47625</xdr:rowOff>
                  </from>
                  <to>
                    <xdr:col>3</xdr:col>
                    <xdr:colOff>295275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4" name="Check Box 31">
              <controlPr defaultSize="0" autoFill="0" autoLine="0" autoPict="0">
                <anchor moveWithCells="1">
                  <from>
                    <xdr:col>3</xdr:col>
                    <xdr:colOff>95250</xdr:colOff>
                    <xdr:row>17</xdr:row>
                    <xdr:rowOff>47625</xdr:rowOff>
                  </from>
                  <to>
                    <xdr:col>3</xdr:col>
                    <xdr:colOff>295275</xdr:colOff>
                    <xdr:row>17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PODACI</vt:lpstr>
      <vt:lpstr>SIJEČANJ 2026</vt:lpstr>
      <vt:lpstr>VELJAČA 2026</vt:lpstr>
      <vt:lpstr>OŽUJAK 2026</vt:lpstr>
      <vt:lpstr>TRAVANJ 2026</vt:lpstr>
      <vt:lpstr>SVIBANJ 2026</vt:lpstr>
      <vt:lpstr>LIPANJ 2026</vt:lpstr>
      <vt:lpstr>SRPANJ 2026</vt:lpstr>
      <vt:lpstr>KOLOVOZ 2026</vt:lpstr>
      <vt:lpstr>RUJAN 2026</vt:lpstr>
      <vt:lpstr>LISTOPAD 2026</vt:lpstr>
      <vt:lpstr>STUDENI 2026</vt:lpstr>
      <vt:lpstr>PROSINAC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</dc:creator>
  <cp:lastModifiedBy>Windows korisnik</cp:lastModifiedBy>
  <cp:lastPrinted>2026-01-08T13:06:19Z</cp:lastPrinted>
  <dcterms:created xsi:type="dcterms:W3CDTF">2017-12-19T20:16:32Z</dcterms:created>
  <dcterms:modified xsi:type="dcterms:W3CDTF">2026-02-02T08:04:45Z</dcterms:modified>
</cp:coreProperties>
</file>