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D DISK\My Documents\Financijsko izvješće\2024\1.1. - 3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40" windowHeight="9192"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F308" i="9"/>
  <c r="E308" i="9"/>
  <c r="B308" i="9" s="1"/>
  <c r="F307" i="9"/>
  <c r="H306" i="9"/>
  <c r="G306" i="9"/>
  <c r="E306" i="9" s="1"/>
  <c r="B306" i="9" s="1"/>
  <c r="F306" i="9"/>
  <c r="H305" i="9"/>
  <c r="G305" i="9"/>
  <c r="E305" i="9" s="1"/>
  <c r="B305" i="9" s="1"/>
  <c r="F305" i="9"/>
  <c r="H304" i="9"/>
  <c r="G304" i="9"/>
  <c r="E304" i="9" s="1"/>
  <c r="B304" i="9" s="1"/>
  <c r="F304" i="9"/>
  <c r="H303" i="9"/>
  <c r="G303" i="9"/>
  <c r="F303" i="9"/>
  <c r="E303" i="9"/>
  <c r="B303" i="9" s="1"/>
  <c r="H302" i="9"/>
  <c r="G302" i="9"/>
  <c r="E302" i="9" s="1"/>
  <c r="B302" i="9" s="1"/>
  <c r="F302" i="9"/>
  <c r="H301" i="9"/>
  <c r="G301" i="9"/>
  <c r="F301" i="9"/>
  <c r="E301" i="9"/>
  <c r="B301" i="9" s="1"/>
  <c r="H300" i="9"/>
  <c r="G300" i="9"/>
  <c r="F300" i="9"/>
  <c r="H299" i="9"/>
  <c r="G299" i="9"/>
  <c r="E299" i="9" s="1"/>
  <c r="B299" i="9" s="1"/>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E293" i="9" s="1"/>
  <c r="B293" i="9" s="1"/>
  <c r="F293" i="9"/>
  <c r="H292" i="9"/>
  <c r="E292" i="9" s="1"/>
  <c r="B292" i="9" s="1"/>
  <c r="G292" i="9"/>
  <c r="F292" i="9"/>
  <c r="H291" i="9"/>
  <c r="G291" i="9"/>
  <c r="F291" i="9"/>
  <c r="E291" i="9"/>
  <c r="B291" i="9" s="1"/>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E282" i="9"/>
  <c r="B282" i="9" s="1"/>
  <c r="H281" i="9"/>
  <c r="G281" i="9"/>
  <c r="E281" i="9" s="1"/>
  <c r="F281" i="9"/>
  <c r="F280" i="9"/>
  <c r="F279" i="9"/>
  <c r="F277" i="9" s="1"/>
  <c r="F278" i="9"/>
  <c r="F276" i="9"/>
  <c r="L275" i="9"/>
  <c r="F275" i="9" s="1"/>
  <c r="H275" i="9"/>
  <c r="F274" i="9"/>
  <c r="I273" i="9"/>
  <c r="E273" i="9" s="1"/>
  <c r="B273" i="9" s="1"/>
  <c r="H273" i="9"/>
  <c r="F273" i="9"/>
  <c r="E272" i="9"/>
  <c r="M271" i="9"/>
  <c r="L271" i="9"/>
  <c r="F271" i="9" s="1"/>
  <c r="E271" i="9"/>
  <c r="B271" i="9" s="1"/>
  <c r="M270" i="9"/>
  <c r="F270" i="9" s="1"/>
  <c r="L270" i="9"/>
  <c r="E270" i="9"/>
  <c r="B270" i="9"/>
  <c r="M269" i="9"/>
  <c r="L269" i="9"/>
  <c r="F269" i="9" s="1"/>
  <c r="E269" i="9"/>
  <c r="B269" i="9" s="1"/>
  <c r="M268" i="9"/>
  <c r="L268" i="9"/>
  <c r="F268" i="9"/>
  <c r="B268" i="9" s="1"/>
  <c r="E268" i="9"/>
  <c r="M267" i="9"/>
  <c r="L267" i="9"/>
  <c r="F267" i="9" s="1"/>
  <c r="E267" i="9"/>
  <c r="M266" i="9"/>
  <c r="F266" i="9" s="1"/>
  <c r="B266" i="9" s="1"/>
  <c r="L266" i="9"/>
  <c r="E266" i="9"/>
  <c r="M265" i="9"/>
  <c r="L265" i="9"/>
  <c r="F265" i="9" s="1"/>
  <c r="E265" i="9"/>
  <c r="M264" i="9"/>
  <c r="L264" i="9"/>
  <c r="F264" i="9"/>
  <c r="B264" i="9" s="1"/>
  <c r="E264" i="9"/>
  <c r="M263" i="9"/>
  <c r="L263" i="9"/>
  <c r="F263" i="9" s="1"/>
  <c r="E263" i="9"/>
  <c r="B263" i="9" s="1"/>
  <c r="M262" i="9"/>
  <c r="F262" i="9" s="1"/>
  <c r="L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M256" i="9"/>
  <c r="L256" i="9"/>
  <c r="F256" i="9"/>
  <c r="B256" i="9" s="1"/>
  <c r="E256" i="9"/>
  <c r="M255" i="9"/>
  <c r="L255" i="9"/>
  <c r="F255" i="9" s="1"/>
  <c r="E255" i="9"/>
  <c r="B255" i="9" s="1"/>
  <c r="M254" i="9"/>
  <c r="F254" i="9" s="1"/>
  <c r="L254" i="9"/>
  <c r="E254" i="9"/>
  <c r="B254" i="9"/>
  <c r="M253" i="9"/>
  <c r="L253" i="9"/>
  <c r="F253" i="9" s="1"/>
  <c r="E253" i="9"/>
  <c r="B253" i="9" s="1"/>
  <c r="M252" i="9"/>
  <c r="L252" i="9"/>
  <c r="F252" i="9"/>
  <c r="B252" i="9" s="1"/>
  <c r="E252" i="9"/>
  <c r="M251" i="9"/>
  <c r="L251" i="9"/>
  <c r="F251" i="9" s="1"/>
  <c r="E251" i="9"/>
  <c r="M250" i="9"/>
  <c r="F250" i="9" s="1"/>
  <c r="B250" i="9" s="1"/>
  <c r="L250" i="9"/>
  <c r="E250" i="9"/>
  <c r="M249" i="9"/>
  <c r="L249" i="9"/>
  <c r="F249" i="9" s="1"/>
  <c r="E249" i="9"/>
  <c r="M248" i="9"/>
  <c r="L248" i="9"/>
  <c r="F248" i="9"/>
  <c r="B248" i="9" s="1"/>
  <c r="E248" i="9"/>
  <c r="M247" i="9"/>
  <c r="L247" i="9"/>
  <c r="F247" i="9" s="1"/>
  <c r="E247" i="9"/>
  <c r="B247" i="9" s="1"/>
  <c r="M246" i="9"/>
  <c r="F246" i="9" s="1"/>
  <c r="L246" i="9"/>
  <c r="E246" i="9"/>
  <c r="B246"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M240" i="9"/>
  <c r="L240" i="9"/>
  <c r="F240" i="9"/>
  <c r="B240" i="9" s="1"/>
  <c r="E240" i="9"/>
  <c r="M239" i="9"/>
  <c r="L239" i="9"/>
  <c r="F239" i="9" s="1"/>
  <c r="E239" i="9"/>
  <c r="B239" i="9" s="1"/>
  <c r="M238" i="9"/>
  <c r="F238" i="9" s="1"/>
  <c r="L238" i="9"/>
  <c r="E238" i="9"/>
  <c r="B238" i="9"/>
  <c r="M237" i="9"/>
  <c r="L237" i="9"/>
  <c r="F237" i="9" s="1"/>
  <c r="E237" i="9"/>
  <c r="B237" i="9" s="1"/>
  <c r="M236" i="9"/>
  <c r="L236" i="9"/>
  <c r="F236" i="9"/>
  <c r="B236" i="9" s="1"/>
  <c r="E236" i="9"/>
  <c r="M235" i="9"/>
  <c r="L235" i="9"/>
  <c r="F235" i="9" s="1"/>
  <c r="E235" i="9"/>
  <c r="M234" i="9"/>
  <c r="L234" i="9"/>
  <c r="F234" i="9" s="1"/>
  <c r="B234" i="9" s="1"/>
  <c r="E234" i="9"/>
  <c r="M233" i="9"/>
  <c r="L233" i="9"/>
  <c r="F233" i="9" s="1"/>
  <c r="E233" i="9"/>
  <c r="M232" i="9"/>
  <c r="L232" i="9"/>
  <c r="F232" i="9"/>
  <c r="B232" i="9" s="1"/>
  <c r="E232" i="9"/>
  <c r="M231" i="9"/>
  <c r="L231" i="9"/>
  <c r="F231" i="9" s="1"/>
  <c r="E231" i="9"/>
  <c r="B231" i="9" s="1"/>
  <c r="M230" i="9"/>
  <c r="L230" i="9"/>
  <c r="E230" i="9"/>
  <c r="M229" i="9"/>
  <c r="L229" i="9"/>
  <c r="F229" i="9" s="1"/>
  <c r="E229" i="9"/>
  <c r="B229" i="9" s="1"/>
  <c r="M228" i="9"/>
  <c r="L228" i="9"/>
  <c r="F228" i="9"/>
  <c r="E228" i="9"/>
  <c r="B228" i="9" s="1"/>
  <c r="M227" i="9"/>
  <c r="L227" i="9"/>
  <c r="F227" i="9" s="1"/>
  <c r="E227" i="9"/>
  <c r="M226" i="9"/>
  <c r="L226" i="9"/>
  <c r="F226" i="9" s="1"/>
  <c r="B226" i="9" s="1"/>
  <c r="E226" i="9"/>
  <c r="M225" i="9"/>
  <c r="L225" i="9"/>
  <c r="F225" i="9" s="1"/>
  <c r="E225" i="9"/>
  <c r="M224" i="9"/>
  <c r="L224" i="9"/>
  <c r="F224" i="9"/>
  <c r="B224" i="9" s="1"/>
  <c r="E224" i="9"/>
  <c r="M223" i="9"/>
  <c r="L223" i="9"/>
  <c r="E223" i="9"/>
  <c r="M222" i="9"/>
  <c r="L222" i="9"/>
  <c r="E222" i="9"/>
  <c r="M221" i="9"/>
  <c r="L221" i="9"/>
  <c r="F221" i="9" s="1"/>
  <c r="E221" i="9"/>
  <c r="B221" i="9" s="1"/>
  <c r="M220" i="9"/>
  <c r="L220" i="9"/>
  <c r="F220" i="9"/>
  <c r="B220" i="9" s="1"/>
  <c r="E220" i="9"/>
  <c r="M219" i="9"/>
  <c r="L219" i="9"/>
  <c r="E219" i="9"/>
  <c r="M218" i="9"/>
  <c r="L218" i="9"/>
  <c r="E218" i="9"/>
  <c r="M217" i="9"/>
  <c r="L217" i="9"/>
  <c r="E217" i="9"/>
  <c r="M216" i="9"/>
  <c r="L216" i="9"/>
  <c r="F216" i="9"/>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E145" i="9" s="1"/>
  <c r="G145" i="9"/>
  <c r="F145" i="9"/>
  <c r="H144" i="9"/>
  <c r="G144" i="9"/>
  <c r="E144" i="9" s="1"/>
  <c r="B144" i="9" s="1"/>
  <c r="F144" i="9"/>
  <c r="F143" i="9"/>
  <c r="H142" i="9"/>
  <c r="G142" i="9"/>
  <c r="F142" i="9"/>
  <c r="E142" i="9"/>
  <c r="B142" i="9" s="1"/>
  <c r="H141" i="9"/>
  <c r="E141" i="9" s="1"/>
  <c r="B141" i="9" s="1"/>
  <c r="G141" i="9"/>
  <c r="F141" i="9"/>
  <c r="H140" i="9"/>
  <c r="G140" i="9"/>
  <c r="E140" i="9" s="1"/>
  <c r="B140" i="9" s="1"/>
  <c r="F140" i="9"/>
  <c r="H139" i="9"/>
  <c r="G139" i="9"/>
  <c r="E139" i="9" s="1"/>
  <c r="F139" i="9"/>
  <c r="B139" i="9"/>
  <c r="H138" i="9"/>
  <c r="G138" i="9"/>
  <c r="F138" i="9"/>
  <c r="E138" i="9"/>
  <c r="B138" i="9" s="1"/>
  <c r="H137" i="9"/>
  <c r="E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F131" i="9"/>
  <c r="B131" i="9"/>
  <c r="H130" i="9"/>
  <c r="G130" i="9"/>
  <c r="F130" i="9"/>
  <c r="E130" i="9"/>
  <c r="B130" i="9" s="1"/>
  <c r="H129" i="9"/>
  <c r="E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F123" i="9"/>
  <c r="H122" i="9"/>
  <c r="G122" i="9"/>
  <c r="F122" i="9"/>
  <c r="E122" i="9"/>
  <c r="B122" i="9" s="1"/>
  <c r="H121" i="9"/>
  <c r="E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F115" i="9"/>
  <c r="H114" i="9"/>
  <c r="G114" i="9"/>
  <c r="F114" i="9"/>
  <c r="E114" i="9"/>
  <c r="B114" i="9" s="1"/>
  <c r="H113" i="9"/>
  <c r="E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F107" i="9"/>
  <c r="H106" i="9"/>
  <c r="G106" i="9"/>
  <c r="F106" i="9"/>
  <c r="E106" i="9"/>
  <c r="B106" i="9" s="1"/>
  <c r="H105" i="9"/>
  <c r="E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F99" i="9"/>
  <c r="H98" i="9"/>
  <c r="G98" i="9"/>
  <c r="F98" i="9"/>
  <c r="E98" i="9"/>
  <c r="B98" i="9" s="1"/>
  <c r="H97" i="9"/>
  <c r="E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F91" i="9"/>
  <c r="H90" i="9"/>
  <c r="G90" i="9"/>
  <c r="F90" i="9"/>
  <c r="E90" i="9"/>
  <c r="B90" i="9" s="1"/>
  <c r="H89" i="9"/>
  <c r="E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F83" i="9"/>
  <c r="H82" i="9"/>
  <c r="G82" i="9"/>
  <c r="F82" i="9"/>
  <c r="E82" i="9"/>
  <c r="B82" i="9" s="1"/>
  <c r="H81" i="9"/>
  <c r="E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F75" i="9"/>
  <c r="H74" i="9"/>
  <c r="G74" i="9"/>
  <c r="F74" i="9"/>
  <c r="E74" i="9"/>
  <c r="B74" i="9" s="1"/>
  <c r="H73" i="9"/>
  <c r="E73" i="9" s="1"/>
  <c r="G73" i="9"/>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E57" i="9" s="1"/>
  <c r="G57" i="9"/>
  <c r="F57" i="9"/>
  <c r="H56" i="9"/>
  <c r="G56" i="9"/>
  <c r="F56" i="9"/>
  <c r="E56" i="9"/>
  <c r="B56" i="9" s="1"/>
  <c r="H55" i="9"/>
  <c r="G55" i="9"/>
  <c r="F55" i="9"/>
  <c r="H54" i="9"/>
  <c r="G54" i="9"/>
  <c r="F54" i="9"/>
  <c r="E54" i="9"/>
  <c r="B54" i="9" s="1"/>
  <c r="H53" i="9"/>
  <c r="G53" i="9"/>
  <c r="F53" i="9"/>
  <c r="H52" i="9"/>
  <c r="G52" i="9"/>
  <c r="F52" i="9"/>
  <c r="E52" i="9"/>
  <c r="B52" i="9" s="1"/>
  <c r="H51" i="9"/>
  <c r="E51" i="9" s="1"/>
  <c r="B51" i="9" s="1"/>
  <c r="G51" i="9"/>
  <c r="F51" i="9"/>
  <c r="H50" i="9"/>
  <c r="G50" i="9"/>
  <c r="F50" i="9"/>
  <c r="E50" i="9"/>
  <c r="B50" i="9" s="1"/>
  <c r="H49" i="9"/>
  <c r="G49" i="9"/>
  <c r="F49" i="9"/>
  <c r="H48" i="9"/>
  <c r="G48" i="9"/>
  <c r="F48" i="9"/>
  <c r="E48" i="9"/>
  <c r="B48" i="9" s="1"/>
  <c r="H47" i="9"/>
  <c r="E47" i="9" s="1"/>
  <c r="B47" i="9" s="1"/>
  <c r="G47" i="9"/>
  <c r="F47" i="9"/>
  <c r="H46" i="9"/>
  <c r="G46" i="9"/>
  <c r="F46" i="9"/>
  <c r="E46" i="9"/>
  <c r="B46" i="9" s="1"/>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I3" i="9"/>
  <c r="H3" i="9"/>
  <c r="G3" i="9"/>
  <c r="D101" i="8"/>
  <c r="D95" i="8"/>
  <c r="D90" i="8"/>
  <c r="D85" i="8"/>
  <c r="D80" i="8"/>
  <c r="D75" i="8"/>
  <c r="D70" i="8"/>
  <c r="D65" i="8"/>
  <c r="D60" i="8"/>
  <c r="D55" i="8"/>
  <c r="D49" i="8" s="1"/>
  <c r="D50" i="8"/>
  <c r="D44" i="8"/>
  <c r="D43" i="8" s="1"/>
  <c r="D36" i="8"/>
  <c r="D26" i="8"/>
  <c r="D24" i="8" s="1"/>
  <c r="C1499" i="1" s="1"/>
  <c r="D18" i="8"/>
  <c r="D8" i="8"/>
  <c r="D6" i="8" s="1"/>
  <c r="C1481" i="1" s="1"/>
  <c r="E44" i="7"/>
  <c r="D44" i="7"/>
  <c r="E39" i="7"/>
  <c r="D39" i="7"/>
  <c r="D38" i="7" s="1"/>
  <c r="E38" i="7"/>
  <c r="E30" i="7"/>
  <c r="D30" i="7"/>
  <c r="D22" i="7" s="1"/>
  <c r="C1453" i="1" s="1"/>
  <c r="E23" i="7"/>
  <c r="E22" i="7" s="1"/>
  <c r="D23"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1393" i="1" s="1"/>
  <c r="H1393" i="1" s="1"/>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7" i="5"/>
  <c r="F256" i="5"/>
  <c r="F255" i="5"/>
  <c r="F254" i="5"/>
  <c r="F253" i="5"/>
  <c r="F252" i="5"/>
  <c r="F251" i="5"/>
  <c r="F250" i="5"/>
  <c r="E250" i="5"/>
  <c r="D250" i="5"/>
  <c r="F249" i="5"/>
  <c r="F248" i="5"/>
  <c r="F247" i="5"/>
  <c r="E246" i="5"/>
  <c r="E245" i="5" s="1"/>
  <c r="D246" i="5"/>
  <c r="F246" i="5" s="1"/>
  <c r="D245" i="5"/>
  <c r="F244" i="5"/>
  <c r="F243" i="5"/>
  <c r="E242" i="5"/>
  <c r="D242" i="5"/>
  <c r="F241" i="5"/>
  <c r="F240" i="5"/>
  <c r="F239"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D198" i="5"/>
  <c r="F198" i="5" s="1"/>
  <c r="F197" i="5"/>
  <c r="F196" i="5"/>
  <c r="F195" i="5"/>
  <c r="F194" i="5"/>
  <c r="F193" i="5"/>
  <c r="F192" i="5"/>
  <c r="F191" i="5"/>
  <c r="E191" i="5"/>
  <c r="D191" i="5"/>
  <c r="E190" i="5"/>
  <c r="H309" i="9" s="1"/>
  <c r="F189" i="5"/>
  <c r="F188" i="5"/>
  <c r="F187" i="5"/>
  <c r="F186" i="5"/>
  <c r="F185" i="5"/>
  <c r="F184" i="5"/>
  <c r="F183" i="5"/>
  <c r="F182" i="5"/>
  <c r="F181" i="5"/>
  <c r="E180" i="5"/>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87" i="5"/>
  <c r="E68" i="5" s="1"/>
  <c r="D87" i="5"/>
  <c r="F87" i="5" s="1"/>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2" i="5"/>
  <c r="F61" i="5"/>
  <c r="F60" i="5"/>
  <c r="F59" i="5"/>
  <c r="F58" i="5"/>
  <c r="F57" i="5"/>
  <c r="F56" i="5"/>
  <c r="E56" i="5"/>
  <c r="D1034" i="1" s="1"/>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1" i="1" s="1"/>
  <c r="D587" i="4"/>
  <c r="F587" i="4" s="1"/>
  <c r="F586" i="4"/>
  <c r="E585" i="4"/>
  <c r="D585" i="4"/>
  <c r="F584" i="4"/>
  <c r="F583" i="4"/>
  <c r="F582" i="4"/>
  <c r="F581" i="4"/>
  <c r="E581" i="4"/>
  <c r="D581" i="4"/>
  <c r="F579" i="4"/>
  <c r="F578" i="4"/>
  <c r="F577" i="4"/>
  <c r="E577" i="4"/>
  <c r="D577" i="4"/>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29" i="1" s="1"/>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F516" i="4"/>
  <c r="E516" i="4"/>
  <c r="E515" i="4" s="1"/>
  <c r="D509" i="1"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F473" i="4" s="1"/>
  <c r="E472" i="4"/>
  <c r="D466" i="1" s="1"/>
  <c r="F471" i="4"/>
  <c r="F470" i="4"/>
  <c r="F469" i="4"/>
  <c r="E469" i="4"/>
  <c r="D469" i="4"/>
  <c r="F468" i="4"/>
  <c r="F467" i="4"/>
  <c r="F466" i="4"/>
  <c r="E466" i="4"/>
  <c r="D466" i="4"/>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3" i="1" s="1"/>
  <c r="D418" i="4"/>
  <c r="F417" i="4"/>
  <c r="E417" i="4"/>
  <c r="D417" i="4"/>
  <c r="F416" i="4"/>
  <c r="E416" i="4"/>
  <c r="D411" i="1" s="1"/>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0" i="4"/>
  <c r="F389" i="4"/>
  <c r="F388" i="4"/>
  <c r="E388" i="4"/>
  <c r="D383" i="1" s="1"/>
  <c r="D388" i="4"/>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59" i="1" s="1"/>
  <c r="D364" i="4"/>
  <c r="F362" i="4"/>
  <c r="F361" i="4"/>
  <c r="F360" i="4"/>
  <c r="F359" i="4"/>
  <c r="F358" i="4"/>
  <c r="F357" i="4"/>
  <c r="F356" i="4"/>
  <c r="E356" i="4"/>
  <c r="D356" i="4"/>
  <c r="F355" i="4"/>
  <c r="F354" i="4"/>
  <c r="F353" i="4"/>
  <c r="E352" i="4"/>
  <c r="D352" i="4"/>
  <c r="D351" i="4" s="1"/>
  <c r="E351" i="4"/>
  <c r="F349" i="4"/>
  <c r="F348" i="4"/>
  <c r="E348" i="4"/>
  <c r="D348" i="4"/>
  <c r="F347" i="4"/>
  <c r="F346" i="4"/>
  <c r="F345" i="4"/>
  <c r="E345" i="4"/>
  <c r="D345" i="4"/>
  <c r="F344" i="4"/>
  <c r="E344" i="4"/>
  <c r="D344" i="4"/>
  <c r="F343" i="4"/>
  <c r="F342" i="4"/>
  <c r="F341" i="4"/>
  <c r="F340" i="4"/>
  <c r="E339" i="4"/>
  <c r="D339" i="4"/>
  <c r="F338" i="4"/>
  <c r="F337" i="4"/>
  <c r="F336" i="4"/>
  <c r="E336" i="4"/>
  <c r="D331" i="1" s="1"/>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2" i="1" s="1"/>
  <c r="D317" i="4"/>
  <c r="F316" i="4"/>
  <c r="F315" i="4"/>
  <c r="F314" i="4"/>
  <c r="F313" i="4"/>
  <c r="E312" i="4"/>
  <c r="D312" i="4"/>
  <c r="E311" i="4"/>
  <c r="D306" i="1" s="1"/>
  <c r="F310" i="4"/>
  <c r="F309" i="4"/>
  <c r="F308" i="4"/>
  <c r="F307" i="4"/>
  <c r="F306" i="4"/>
  <c r="F305" i="4"/>
  <c r="F304" i="4"/>
  <c r="E304" i="4"/>
  <c r="D304" i="4"/>
  <c r="F303" i="4"/>
  <c r="F302" i="4"/>
  <c r="F301" i="4"/>
  <c r="E300" i="4"/>
  <c r="D300" i="4"/>
  <c r="F300" i="4" s="1"/>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E263" i="4" s="1"/>
  <c r="D259" i="1" s="1"/>
  <c r="D264" i="4"/>
  <c r="F262" i="4"/>
  <c r="F261" i="4"/>
  <c r="F260" i="4"/>
  <c r="E259" i="4"/>
  <c r="D259" i="4"/>
  <c r="F259" i="4" s="1"/>
  <c r="F258" i="4"/>
  <c r="F257" i="4"/>
  <c r="F256" i="4"/>
  <c r="F255" i="4"/>
  <c r="F254" i="4"/>
  <c r="E253" i="4"/>
  <c r="D253" i="4"/>
  <c r="D252" i="4" s="1"/>
  <c r="F252" i="4"/>
  <c r="E252" i="4"/>
  <c r="F251" i="4"/>
  <c r="F250" i="4"/>
  <c r="F249" i="4"/>
  <c r="F248" i="4"/>
  <c r="E247" i="4"/>
  <c r="D247" i="4"/>
  <c r="F247" i="4" s="1"/>
  <c r="F246" i="4"/>
  <c r="F245" i="4"/>
  <c r="F244" i="4"/>
  <c r="E244" i="4"/>
  <c r="E224" i="4" s="1"/>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F219" i="4"/>
  <c r="E219" i="4"/>
  <c r="D219" i="4"/>
  <c r="F218" i="4"/>
  <c r="F217" i="4"/>
  <c r="F216" i="4"/>
  <c r="E216" i="4"/>
  <c r="E215" i="4" s="1"/>
  <c r="D216" i="4"/>
  <c r="F215" i="4"/>
  <c r="D215" i="4"/>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8" i="4"/>
  <c r="F167" i="4"/>
  <c r="F166" i="4"/>
  <c r="F165" i="4"/>
  <c r="E164" i="4"/>
  <c r="D160" i="1" s="1"/>
  <c r="H160" i="1" s="1"/>
  <c r="D164" i="4"/>
  <c r="F162" i="4"/>
  <c r="F161" i="4"/>
  <c r="F160" i="4"/>
  <c r="F159" i="4"/>
  <c r="E159" i="4"/>
  <c r="D159" i="4"/>
  <c r="F158" i="4"/>
  <c r="F157" i="4"/>
  <c r="F156" i="4"/>
  <c r="F155" i="4"/>
  <c r="F154" i="4"/>
  <c r="F153" i="4"/>
  <c r="E153" i="4"/>
  <c r="D153" i="4"/>
  <c r="E152" i="4"/>
  <c r="D148" i="1" s="1"/>
  <c r="H148" i="1" s="1"/>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D128" i="4"/>
  <c r="F127" i="4"/>
  <c r="F126" i="4"/>
  <c r="E125" i="4"/>
  <c r="D125"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H32" i="3"/>
  <c r="G32" i="3"/>
  <c r="B32" i="3"/>
  <c r="H31" i="3"/>
  <c r="G31" i="3"/>
  <c r="B31" i="3"/>
  <c r="I30" i="3"/>
  <c r="H30" i="3"/>
  <c r="G30" i="3"/>
  <c r="B30" i="3"/>
  <c r="H29" i="3"/>
  <c r="G29" i="3"/>
  <c r="B29" i="3"/>
  <c r="G28" i="3"/>
  <c r="B28" i="3"/>
  <c r="I27" i="3"/>
  <c r="H27" i="3"/>
  <c r="G27" i="3"/>
  <c r="B27" i="3"/>
  <c r="I26" i="3"/>
  <c r="H26" i="3"/>
  <c r="G26" i="3"/>
  <c r="B26" i="3"/>
  <c r="I25" i="3"/>
  <c r="G25" i="3"/>
  <c r="B25" i="3"/>
  <c r="I24" i="3"/>
  <c r="H24" i="3"/>
  <c r="G24" i="3"/>
  <c r="B24" i="3"/>
  <c r="G23" i="3"/>
  <c r="B23" i="3"/>
  <c r="G22" i="3"/>
  <c r="B22" i="3"/>
  <c r="I21" i="3"/>
  <c r="G21" i="3"/>
  <c r="B21" i="3"/>
  <c r="G20" i="3"/>
  <c r="B20" i="3"/>
  <c r="G19" i="3"/>
  <c r="B19" i="3"/>
  <c r="G18" i="3"/>
  <c r="B18" i="3"/>
  <c r="G17" i="3"/>
  <c r="B17" i="3"/>
  <c r="G16" i="3"/>
  <c r="B16" i="3"/>
  <c r="H10" i="3" a="1"/>
  <c r="H10" i="3"/>
  <c r="L3" i="9" s="1"/>
  <c r="C1580" i="1"/>
  <c r="H1580" i="1" s="1"/>
  <c r="C1579" i="1"/>
  <c r="G1578" i="1"/>
  <c r="C1578" i="1"/>
  <c r="H1578" i="1" s="1"/>
  <c r="H1577" i="1"/>
  <c r="C1577" i="1"/>
  <c r="G1577" i="1" s="1"/>
  <c r="C1576" i="1"/>
  <c r="C1575" i="1"/>
  <c r="G1575" i="1" s="1"/>
  <c r="H1574" i="1"/>
  <c r="G1574" i="1"/>
  <c r="C1574" i="1"/>
  <c r="C1573" i="1"/>
  <c r="C1572" i="1"/>
  <c r="H1572" i="1" s="1"/>
  <c r="C1571" i="1"/>
  <c r="H1570" i="1"/>
  <c r="G1570" i="1"/>
  <c r="C1570" i="1"/>
  <c r="H1569" i="1"/>
  <c r="C1569" i="1"/>
  <c r="G1569" i="1" s="1"/>
  <c r="C1568" i="1"/>
  <c r="C1567" i="1"/>
  <c r="G1567" i="1" s="1"/>
  <c r="H1566" i="1"/>
  <c r="G1566" i="1"/>
  <c r="C1566" i="1"/>
  <c r="C1565" i="1"/>
  <c r="C1564" i="1"/>
  <c r="H1564" i="1" s="1"/>
  <c r="C1563" i="1"/>
  <c r="H1562" i="1"/>
  <c r="G1562" i="1"/>
  <c r="C1562" i="1"/>
  <c r="H1561" i="1"/>
  <c r="C1561" i="1"/>
  <c r="G1561" i="1" s="1"/>
  <c r="C1560" i="1"/>
  <c r="C1559" i="1"/>
  <c r="G1559" i="1" s="1"/>
  <c r="H1558" i="1"/>
  <c r="G1558" i="1"/>
  <c r="C1558" i="1"/>
  <c r="C1557" i="1"/>
  <c r="C1556" i="1"/>
  <c r="H1556" i="1" s="1"/>
  <c r="C1555" i="1"/>
  <c r="H1554" i="1"/>
  <c r="G1554" i="1"/>
  <c r="C1554" i="1"/>
  <c r="H1553" i="1"/>
  <c r="C1553" i="1"/>
  <c r="G1553" i="1" s="1"/>
  <c r="C1552" i="1"/>
  <c r="C1551" i="1"/>
  <c r="G1551" i="1" s="1"/>
  <c r="H1550" i="1"/>
  <c r="G1550" i="1"/>
  <c r="C1550" i="1"/>
  <c r="C1549" i="1"/>
  <c r="C1548" i="1"/>
  <c r="H1548" i="1" s="1"/>
  <c r="C1547" i="1"/>
  <c r="H1546" i="1"/>
  <c r="G1546" i="1"/>
  <c r="C1546" i="1"/>
  <c r="H1545" i="1"/>
  <c r="C1545" i="1"/>
  <c r="G1545" i="1" s="1"/>
  <c r="C1544" i="1"/>
  <c r="C1543" i="1"/>
  <c r="G1543" i="1" s="1"/>
  <c r="H1542" i="1"/>
  <c r="G1542" i="1"/>
  <c r="C1542" i="1"/>
  <c r="C1541" i="1"/>
  <c r="C1540" i="1"/>
  <c r="H1540" i="1" s="1"/>
  <c r="C1539" i="1"/>
  <c r="H1538" i="1"/>
  <c r="G1538" i="1"/>
  <c r="C1538" i="1"/>
  <c r="H1537" i="1"/>
  <c r="C1537" i="1"/>
  <c r="G1537" i="1" s="1"/>
  <c r="C1536" i="1"/>
  <c r="C1535" i="1"/>
  <c r="G1535" i="1" s="1"/>
  <c r="H1534" i="1"/>
  <c r="G1534" i="1"/>
  <c r="C1534" i="1"/>
  <c r="C1533" i="1"/>
  <c r="C1532" i="1"/>
  <c r="H1532" i="1" s="1"/>
  <c r="C1531" i="1"/>
  <c r="H1530" i="1"/>
  <c r="G1530" i="1"/>
  <c r="C1530" i="1"/>
  <c r="H1529" i="1"/>
  <c r="C1529" i="1"/>
  <c r="G1529" i="1" s="1"/>
  <c r="C1528" i="1"/>
  <c r="C1527" i="1"/>
  <c r="G1527" i="1" s="1"/>
  <c r="H1526" i="1"/>
  <c r="G1526" i="1"/>
  <c r="C1526" i="1"/>
  <c r="C1525" i="1"/>
  <c r="C1524" i="1"/>
  <c r="H1524" i="1" s="1"/>
  <c r="C1523" i="1"/>
  <c r="H1522" i="1"/>
  <c r="G1522" i="1"/>
  <c r="C1522" i="1"/>
  <c r="H1521" i="1"/>
  <c r="C1521" i="1"/>
  <c r="G1521" i="1" s="1"/>
  <c r="C1520" i="1"/>
  <c r="C1519" i="1"/>
  <c r="G1519" i="1" s="1"/>
  <c r="G1516" i="1"/>
  <c r="C1516" i="1"/>
  <c r="H1516" i="1" s="1"/>
  <c r="C1515" i="1"/>
  <c r="G1515" i="1" s="1"/>
  <c r="H1514" i="1"/>
  <c r="G1514" i="1"/>
  <c r="C1514" i="1"/>
  <c r="H1513" i="1"/>
  <c r="G1513" i="1"/>
  <c r="C1513" i="1"/>
  <c r="C1512" i="1"/>
  <c r="H1512" i="1" s="1"/>
  <c r="H1511" i="1"/>
  <c r="C1511" i="1"/>
  <c r="G1511" i="1" s="1"/>
  <c r="C1510" i="1"/>
  <c r="H1510" i="1" s="1"/>
  <c r="C1509" i="1"/>
  <c r="H1509" i="1" s="1"/>
  <c r="G1508" i="1"/>
  <c r="C1508" i="1"/>
  <c r="H1508" i="1" s="1"/>
  <c r="C1507" i="1"/>
  <c r="G1507" i="1" s="1"/>
  <c r="H1506" i="1"/>
  <c r="G1506" i="1"/>
  <c r="C1506" i="1"/>
  <c r="H1505" i="1"/>
  <c r="G1505" i="1"/>
  <c r="C1505" i="1"/>
  <c r="C1504" i="1"/>
  <c r="H1504" i="1" s="1"/>
  <c r="C1503" i="1"/>
  <c r="G1503" i="1" s="1"/>
  <c r="C1502" i="1"/>
  <c r="H1502" i="1" s="1"/>
  <c r="G1500" i="1"/>
  <c r="C1500" i="1"/>
  <c r="H1500" i="1" s="1"/>
  <c r="H1498" i="1"/>
  <c r="G1498" i="1"/>
  <c r="C1498" i="1"/>
  <c r="H1497" i="1"/>
  <c r="G1497" i="1"/>
  <c r="C1497" i="1"/>
  <c r="C1496" i="1"/>
  <c r="H1496" i="1" s="1"/>
  <c r="H1495" i="1"/>
  <c r="C1495" i="1"/>
  <c r="G1495" i="1" s="1"/>
  <c r="H1494" i="1"/>
  <c r="G1494" i="1"/>
  <c r="C1494" i="1"/>
  <c r="C1493" i="1"/>
  <c r="H1493" i="1" s="1"/>
  <c r="G1492" i="1"/>
  <c r="C1492" i="1"/>
  <c r="H1492" i="1" s="1"/>
  <c r="C1491" i="1"/>
  <c r="G1491" i="1" s="1"/>
  <c r="H1490" i="1"/>
  <c r="C1490" i="1"/>
  <c r="G1490" i="1" s="1"/>
  <c r="H1489" i="1"/>
  <c r="G1489" i="1"/>
  <c r="C1489" i="1"/>
  <c r="C1488" i="1"/>
  <c r="H1488" i="1" s="1"/>
  <c r="H1487" i="1"/>
  <c r="C1487" i="1"/>
  <c r="G1487" i="1" s="1"/>
  <c r="H1486" i="1"/>
  <c r="G1486" i="1"/>
  <c r="C1486" i="1"/>
  <c r="C1485" i="1"/>
  <c r="H1485" i="1" s="1"/>
  <c r="G1484" i="1"/>
  <c r="C1484" i="1"/>
  <c r="H1484" i="1" s="1"/>
  <c r="H1482" i="1"/>
  <c r="G1482" i="1"/>
  <c r="C1482" i="1"/>
  <c r="C1480" i="1"/>
  <c r="H1480" i="1" s="1"/>
  <c r="J1479" i="1"/>
  <c r="D1479" i="1"/>
  <c r="H1479" i="1" s="1"/>
  <c r="C1479" i="1"/>
  <c r="D1478" i="1"/>
  <c r="H1478" i="1" s="1"/>
  <c r="C1478" i="1"/>
  <c r="H1477" i="1"/>
  <c r="G1477" i="1"/>
  <c r="I1477" i="1" s="1"/>
  <c r="D1477" i="1"/>
  <c r="J1477" i="1" s="1"/>
  <c r="C1477" i="1"/>
  <c r="D1476" i="1"/>
  <c r="C1476" i="1"/>
  <c r="G1476" i="1" s="1"/>
  <c r="C1475" i="1"/>
  <c r="J1474" i="1"/>
  <c r="H1474" i="1"/>
  <c r="D1474" i="1"/>
  <c r="G1474" i="1" s="1"/>
  <c r="C1474" i="1"/>
  <c r="J1473" i="1"/>
  <c r="D1473" i="1"/>
  <c r="C1473" i="1"/>
  <c r="D1472" i="1"/>
  <c r="C1472" i="1"/>
  <c r="H1471" i="1"/>
  <c r="I1471" i="1" s="1"/>
  <c r="D1471" i="1"/>
  <c r="C1471" i="1"/>
  <c r="G1471" i="1" s="1"/>
  <c r="D1470" i="1"/>
  <c r="H1470" i="1" s="1"/>
  <c r="C1470" i="1"/>
  <c r="C1469" i="1"/>
  <c r="D1468" i="1"/>
  <c r="C1468" i="1"/>
  <c r="H1467" i="1"/>
  <c r="I1467" i="1" s="1"/>
  <c r="D1467" i="1"/>
  <c r="C1467" i="1"/>
  <c r="G1467" i="1" s="1"/>
  <c r="J1466" i="1"/>
  <c r="H1466" i="1"/>
  <c r="D1466" i="1"/>
  <c r="G1466" i="1" s="1"/>
  <c r="C1466" i="1"/>
  <c r="J1465" i="1"/>
  <c r="D1465" i="1"/>
  <c r="C1465" i="1"/>
  <c r="D1464" i="1"/>
  <c r="C1464" i="1"/>
  <c r="H1463" i="1"/>
  <c r="I1463" i="1" s="1"/>
  <c r="D1463" i="1"/>
  <c r="C1463" i="1"/>
  <c r="G1463" i="1" s="1"/>
  <c r="J1462" i="1"/>
  <c r="H1462" i="1"/>
  <c r="D1462" i="1"/>
  <c r="G1462" i="1" s="1"/>
  <c r="C1462" i="1"/>
  <c r="H1461" i="1"/>
  <c r="D1461" i="1"/>
  <c r="G1461" i="1" s="1"/>
  <c r="C1461" i="1"/>
  <c r="D1460" i="1"/>
  <c r="C1460" i="1"/>
  <c r="D1459" i="1"/>
  <c r="C1459" i="1"/>
  <c r="H1458" i="1"/>
  <c r="I1458" i="1" s="1"/>
  <c r="D1458" i="1"/>
  <c r="C1458" i="1"/>
  <c r="G1458" i="1" s="1"/>
  <c r="J1457" i="1"/>
  <c r="H1457" i="1"/>
  <c r="D1457" i="1"/>
  <c r="G1457" i="1" s="1"/>
  <c r="I1457" i="1" s="1"/>
  <c r="C1457" i="1"/>
  <c r="D1456" i="1"/>
  <c r="C1456" i="1"/>
  <c r="D1455" i="1"/>
  <c r="C1455" i="1"/>
  <c r="D1454" i="1"/>
  <c r="C1454" i="1"/>
  <c r="D1453" i="1"/>
  <c r="D1452" i="1"/>
  <c r="H1452" i="1" s="1"/>
  <c r="C1452" i="1"/>
  <c r="J1451" i="1"/>
  <c r="H1451" i="1"/>
  <c r="G1451" i="1"/>
  <c r="I1451" i="1" s="1"/>
  <c r="D1451" i="1"/>
  <c r="C1451" i="1"/>
  <c r="D1450" i="1"/>
  <c r="C1450" i="1"/>
  <c r="G1450" i="1" s="1"/>
  <c r="J1449" i="1"/>
  <c r="D1449" i="1"/>
  <c r="H1449" i="1" s="1"/>
  <c r="C1449" i="1"/>
  <c r="D1448" i="1"/>
  <c r="H1448" i="1" s="1"/>
  <c r="C1448" i="1"/>
  <c r="J1447" i="1"/>
  <c r="H1447" i="1"/>
  <c r="G1447" i="1"/>
  <c r="I1447" i="1" s="1"/>
  <c r="D1447" i="1"/>
  <c r="C1447" i="1"/>
  <c r="D1446" i="1"/>
  <c r="C1446" i="1"/>
  <c r="G1446" i="1" s="1"/>
  <c r="J1445" i="1"/>
  <c r="D1445" i="1"/>
  <c r="C1445" i="1"/>
  <c r="H1445" i="1" s="1"/>
  <c r="D1444" i="1"/>
  <c r="C1444" i="1"/>
  <c r="D1443" i="1"/>
  <c r="G1443" i="1" s="1"/>
  <c r="C1443" i="1"/>
  <c r="H1442" i="1"/>
  <c r="G1442" i="1"/>
  <c r="I1442" i="1" s="1"/>
  <c r="D1442" i="1"/>
  <c r="C1442" i="1"/>
  <c r="J1442" i="1" s="1"/>
  <c r="D1441" i="1"/>
  <c r="C1441" i="1"/>
  <c r="H1441" i="1" s="1"/>
  <c r="D1440" i="1"/>
  <c r="C1440" i="1"/>
  <c r="D1439" i="1"/>
  <c r="G1439" i="1" s="1"/>
  <c r="C1439" i="1"/>
  <c r="D1438" i="1"/>
  <c r="C1438" i="1"/>
  <c r="D1437" i="1"/>
  <c r="C1437" i="1"/>
  <c r="H1437" i="1" s="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G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D1219" i="1"/>
  <c r="H1218" i="1"/>
  <c r="G1218" i="1"/>
  <c r="D1218" i="1"/>
  <c r="C1218" i="1"/>
  <c r="H1217" i="1"/>
  <c r="G1217" i="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C1157" i="1"/>
  <c r="H1156" i="1"/>
  <c r="G1156" i="1"/>
  <c r="D1156" i="1"/>
  <c r="C1156" i="1"/>
  <c r="H1155" i="1"/>
  <c r="G1155" i="1"/>
  <c r="D1155" i="1"/>
  <c r="C1155"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6" i="1"/>
  <c r="H1045" i="1"/>
  <c r="G1045" i="1"/>
  <c r="D1045" i="1"/>
  <c r="C1045" i="1"/>
  <c r="H1044" i="1"/>
  <c r="G1044" i="1"/>
  <c r="D1044" i="1"/>
  <c r="C1044" i="1"/>
  <c r="H1043" i="1"/>
  <c r="G1043" i="1"/>
  <c r="D1043" i="1"/>
  <c r="C1043" i="1"/>
  <c r="H1042" i="1"/>
  <c r="G1042" i="1"/>
  <c r="D1042" i="1"/>
  <c r="C1042" i="1"/>
  <c r="D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D713" i="1"/>
  <c r="G713" i="1" s="1"/>
  <c r="C713" i="1"/>
  <c r="H712" i="1"/>
  <c r="G712" i="1"/>
  <c r="D712" i="1"/>
  <c r="C712" i="1"/>
  <c r="H711" i="1"/>
  <c r="G711" i="1"/>
  <c r="D711" i="1"/>
  <c r="C711" i="1"/>
  <c r="H710" i="1"/>
  <c r="D710" i="1"/>
  <c r="G710" i="1" s="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H645" i="1"/>
  <c r="G645" i="1"/>
  <c r="D645" i="1"/>
  <c r="C645" i="1"/>
  <c r="H644" i="1"/>
  <c r="G644" i="1"/>
  <c r="D644" i="1"/>
  <c r="C644" i="1"/>
  <c r="H643" i="1"/>
  <c r="G643" i="1"/>
  <c r="D643" i="1"/>
  <c r="C643" i="1"/>
  <c r="H642" i="1"/>
  <c r="G642" i="1"/>
  <c r="D642" i="1"/>
  <c r="C642" i="1"/>
  <c r="D641" i="1"/>
  <c r="H641" i="1" s="1"/>
  <c r="C641" i="1"/>
  <c r="C637" i="1"/>
  <c r="D632" i="1"/>
  <c r="H632" i="1" s="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D588" i="1"/>
  <c r="H586" i="1"/>
  <c r="G586" i="1"/>
  <c r="D586" i="1"/>
  <c r="C586" i="1"/>
  <c r="H585" i="1"/>
  <c r="G585" i="1"/>
  <c r="D585" i="1"/>
  <c r="C585" i="1"/>
  <c r="H584" i="1"/>
  <c r="G584" i="1"/>
  <c r="D584" i="1"/>
  <c r="C584" i="1"/>
  <c r="H583" i="1"/>
  <c r="G583" i="1"/>
  <c r="D583" i="1"/>
  <c r="C583" i="1"/>
  <c r="H582" i="1"/>
  <c r="G582" i="1"/>
  <c r="D582" i="1"/>
  <c r="C582" i="1"/>
  <c r="H581" i="1"/>
  <c r="G581" i="1"/>
  <c r="C581" i="1"/>
  <c r="H580" i="1"/>
  <c r="G580" i="1"/>
  <c r="D580" i="1"/>
  <c r="C580" i="1"/>
  <c r="D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2" i="1"/>
  <c r="G412" i="1" s="1"/>
  <c r="C412" i="1"/>
  <c r="C411" i="1"/>
  <c r="D406" i="1"/>
  <c r="H406" i="1" s="1"/>
  <c r="C406"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D386" i="1"/>
  <c r="H385" i="1"/>
  <c r="G385" i="1"/>
  <c r="D385" i="1"/>
  <c r="C385" i="1"/>
  <c r="H384" i="1"/>
  <c r="G384" i="1"/>
  <c r="D384" i="1"/>
  <c r="C384" i="1"/>
  <c r="H383" i="1"/>
  <c r="G383" i="1"/>
  <c r="C383" i="1"/>
  <c r="H382" i="1"/>
  <c r="G382" i="1"/>
  <c r="D382" i="1"/>
  <c r="C382" i="1"/>
  <c r="H381" i="1"/>
  <c r="G381" i="1"/>
  <c r="D381" i="1"/>
  <c r="C381" i="1"/>
  <c r="H380" i="1"/>
  <c r="G380" i="1"/>
  <c r="D380" i="1"/>
  <c r="C380" i="1"/>
  <c r="D379" i="1"/>
  <c r="H379" i="1" s="1"/>
  <c r="C379" i="1"/>
  <c r="D378" i="1"/>
  <c r="H378" i="1" s="1"/>
  <c r="C378" i="1"/>
  <c r="H377" i="1"/>
  <c r="G377" i="1"/>
  <c r="D377" i="1"/>
  <c r="C377" i="1"/>
  <c r="H376" i="1"/>
  <c r="G376" i="1"/>
  <c r="D376" i="1"/>
  <c r="C376" i="1"/>
  <c r="H375" i="1"/>
  <c r="G375" i="1"/>
  <c r="D375" i="1"/>
  <c r="C375" i="1"/>
  <c r="D374" i="1"/>
  <c r="H374" i="1" s="1"/>
  <c r="C374" i="1"/>
  <c r="D373" i="1"/>
  <c r="G373" i="1" s="1"/>
  <c r="C373" i="1"/>
  <c r="H372" i="1"/>
  <c r="G372" i="1"/>
  <c r="D372" i="1"/>
  <c r="C372" i="1"/>
  <c r="H371" i="1"/>
  <c r="D371" i="1"/>
  <c r="G371" i="1" s="1"/>
  <c r="C371" i="1"/>
  <c r="D370" i="1"/>
  <c r="G370" i="1" s="1"/>
  <c r="C370" i="1"/>
  <c r="H369" i="1"/>
  <c r="G369" i="1"/>
  <c r="D369" i="1"/>
  <c r="C369" i="1"/>
  <c r="H368" i="1"/>
  <c r="G368" i="1"/>
  <c r="D368" i="1"/>
  <c r="C368" i="1"/>
  <c r="D367" i="1"/>
  <c r="H367" i="1" s="1"/>
  <c r="C367" i="1"/>
  <c r="H366" i="1"/>
  <c r="G366" i="1"/>
  <c r="D366" i="1"/>
  <c r="C366" i="1"/>
  <c r="D365" i="1"/>
  <c r="H365" i="1" s="1"/>
  <c r="C365" i="1"/>
  <c r="C364" i="1"/>
  <c r="H363" i="1"/>
  <c r="G363" i="1"/>
  <c r="D363" i="1"/>
  <c r="C363" i="1"/>
  <c r="H362" i="1"/>
  <c r="G362" i="1"/>
  <c r="D362" i="1"/>
  <c r="C362" i="1"/>
  <c r="G361" i="1"/>
  <c r="D361" i="1"/>
  <c r="H361" i="1" s="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2" i="1"/>
  <c r="H292" i="1" s="1"/>
  <c r="C292" i="1"/>
  <c r="D291" i="1"/>
  <c r="H291" i="1" s="1"/>
  <c r="C291" i="1"/>
  <c r="D290" i="1"/>
  <c r="H290" i="1" s="1"/>
  <c r="C290" i="1"/>
  <c r="H289" i="1"/>
  <c r="D289" i="1"/>
  <c r="G289" i="1" s="1"/>
  <c r="C289" i="1"/>
  <c r="D288" i="1"/>
  <c r="G288" i="1" s="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C260"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H167" i="1" s="1"/>
  <c r="C167" i="1"/>
  <c r="D166" i="1"/>
  <c r="H166" i="1" s="1"/>
  <c r="C166" i="1"/>
  <c r="C165" i="1"/>
  <c r="D164" i="1"/>
  <c r="H164" i="1" s="1"/>
  <c r="C164" i="1"/>
  <c r="D163" i="1"/>
  <c r="H163" i="1" s="1"/>
  <c r="C163" i="1"/>
  <c r="D162" i="1"/>
  <c r="H162" i="1" s="1"/>
  <c r="C162" i="1"/>
  <c r="D161" i="1"/>
  <c r="H161" i="1" s="1"/>
  <c r="C161" i="1"/>
  <c r="C160" i="1"/>
  <c r="G158" i="1"/>
  <c r="D158" i="1"/>
  <c r="H158" i="1" s="1"/>
  <c r="C158" i="1"/>
  <c r="D157" i="1"/>
  <c r="H157" i="1" s="1"/>
  <c r="C157" i="1"/>
  <c r="D156" i="1"/>
  <c r="H156" i="1" s="1"/>
  <c r="C156" i="1"/>
  <c r="D155" i="1"/>
  <c r="H155" i="1" s="1"/>
  <c r="C155" i="1"/>
  <c r="G154" i="1"/>
  <c r="D154" i="1"/>
  <c r="H154" i="1" s="1"/>
  <c r="C154" i="1"/>
  <c r="D153" i="1"/>
  <c r="H153" i="1" s="1"/>
  <c r="C153" i="1"/>
  <c r="D152" i="1"/>
  <c r="H152" i="1" s="1"/>
  <c r="C152" i="1"/>
  <c r="D151" i="1"/>
  <c r="H151" i="1" s="1"/>
  <c r="C151" i="1"/>
  <c r="D150" i="1"/>
  <c r="H150" i="1" s="1"/>
  <c r="C150" i="1"/>
  <c r="D149" i="1"/>
  <c r="H149" i="1" s="1"/>
  <c r="C149" i="1"/>
  <c r="C148" i="1"/>
  <c r="D146" i="1"/>
  <c r="H146" i="1" s="1"/>
  <c r="C146" i="1"/>
  <c r="D145" i="1"/>
  <c r="H145" i="1" s="1"/>
  <c r="C145" i="1"/>
  <c r="D144" i="1"/>
  <c r="H144" i="1" s="1"/>
  <c r="C144" i="1"/>
  <c r="G143" i="1"/>
  <c r="D143" i="1"/>
  <c r="H143" i="1" s="1"/>
  <c r="C143" i="1"/>
  <c r="D142" i="1"/>
  <c r="H142" i="1" s="1"/>
  <c r="C142" i="1"/>
  <c r="D141" i="1"/>
  <c r="H141" i="1" s="1"/>
  <c r="C141" i="1"/>
  <c r="D140" i="1"/>
  <c r="H140" i="1" s="1"/>
  <c r="C140" i="1"/>
  <c r="G139" i="1"/>
  <c r="D139" i="1"/>
  <c r="H139" i="1" s="1"/>
  <c r="C139" i="1"/>
  <c r="D138" i="1"/>
  <c r="H138" i="1" s="1"/>
  <c r="C138" i="1"/>
  <c r="D137" i="1"/>
  <c r="H137" i="1" s="1"/>
  <c r="C137" i="1"/>
  <c r="D136" i="1"/>
  <c r="H136" i="1" s="1"/>
  <c r="C136" i="1"/>
  <c r="G135" i="1"/>
  <c r="D135" i="1"/>
  <c r="H135" i="1" s="1"/>
  <c r="C135" i="1"/>
  <c r="D134" i="1"/>
  <c r="H134" i="1" s="1"/>
  <c r="C134" i="1"/>
  <c r="D133" i="1"/>
  <c r="H133" i="1" s="1"/>
  <c r="C133" i="1"/>
  <c r="D132" i="1"/>
  <c r="H132" i="1" s="1"/>
  <c r="C132" i="1"/>
  <c r="D131" i="1"/>
  <c r="H131" i="1" s="1"/>
  <c r="C131" i="1"/>
  <c r="D130" i="1"/>
  <c r="H130" i="1" s="1"/>
  <c r="C130" i="1"/>
  <c r="C129" i="1"/>
  <c r="D128" i="1"/>
  <c r="H128" i="1" s="1"/>
  <c r="C128" i="1"/>
  <c r="G127" i="1"/>
  <c r="D127" i="1"/>
  <c r="H127" i="1" s="1"/>
  <c r="C127" i="1"/>
  <c r="D126" i="1"/>
  <c r="H126" i="1" s="1"/>
  <c r="C126" i="1"/>
  <c r="D125" i="1"/>
  <c r="H125" i="1" s="1"/>
  <c r="C125" i="1"/>
  <c r="D124" i="1"/>
  <c r="H124" i="1" s="1"/>
  <c r="C124" i="1"/>
  <c r="D123" i="1"/>
  <c r="H123" i="1" s="1"/>
  <c r="C123" i="1"/>
  <c r="D122" i="1"/>
  <c r="H122" i="1" s="1"/>
  <c r="C122" i="1"/>
  <c r="D121" i="1"/>
  <c r="H121" i="1" s="1"/>
  <c r="C121" i="1"/>
  <c r="D119" i="1"/>
  <c r="H119" i="1" s="1"/>
  <c r="C119" i="1"/>
  <c r="D118" i="1"/>
  <c r="H118" i="1" s="1"/>
  <c r="C118" i="1"/>
  <c r="D117" i="1"/>
  <c r="H117" i="1" s="1"/>
  <c r="C117" i="1"/>
  <c r="G116" i="1"/>
  <c r="D116" i="1"/>
  <c r="H116" i="1" s="1"/>
  <c r="C116" i="1"/>
  <c r="D115" i="1"/>
  <c r="H115" i="1" s="1"/>
  <c r="C115" i="1"/>
  <c r="D114" i="1"/>
  <c r="H114" i="1" s="1"/>
  <c r="C114" i="1"/>
  <c r="D113" i="1"/>
  <c r="H113" i="1" s="1"/>
  <c r="C113" i="1"/>
  <c r="G112" i="1"/>
  <c r="D112" i="1"/>
  <c r="H112" i="1" s="1"/>
  <c r="C112" i="1"/>
  <c r="D111" i="1"/>
  <c r="H111" i="1" s="1"/>
  <c r="C111" i="1"/>
  <c r="D110" i="1"/>
  <c r="H110" i="1" s="1"/>
  <c r="C110" i="1"/>
  <c r="D109" i="1"/>
  <c r="H109" i="1" s="1"/>
  <c r="C109" i="1"/>
  <c r="C108" i="1"/>
  <c r="D107" i="1"/>
  <c r="H107" i="1" s="1"/>
  <c r="C107" i="1"/>
  <c r="D106" i="1"/>
  <c r="H106" i="1" s="1"/>
  <c r="C106" i="1"/>
  <c r="D105" i="1"/>
  <c r="H105" i="1" s="1"/>
  <c r="C105" i="1"/>
  <c r="H104" i="1"/>
  <c r="D104" i="1"/>
  <c r="G104" i="1" s="1"/>
  <c r="C104" i="1"/>
  <c r="H103" i="1"/>
  <c r="D103" i="1"/>
  <c r="G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D77" i="1"/>
  <c r="H77" i="1" s="1"/>
  <c r="C77" i="1"/>
  <c r="D76" i="1"/>
  <c r="H76" i="1" s="1"/>
  <c r="C76" i="1"/>
  <c r="D75" i="1"/>
  <c r="H75" i="1" s="1"/>
  <c r="C75" i="1"/>
  <c r="D74" i="1"/>
  <c r="H74" i="1" s="1"/>
  <c r="C74" i="1"/>
  <c r="D73" i="1"/>
  <c r="G73" i="1" s="1"/>
  <c r="C73" i="1"/>
  <c r="D72" i="1"/>
  <c r="H72" i="1" s="1"/>
  <c r="C72" i="1"/>
  <c r="D71" i="1"/>
  <c r="H71" i="1" s="1"/>
  <c r="C71" i="1"/>
  <c r="D70" i="1"/>
  <c r="G70" i="1" s="1"/>
  <c r="C70" i="1"/>
  <c r="D69" i="1"/>
  <c r="H69" i="1" s="1"/>
  <c r="C69" i="1"/>
  <c r="D68" i="1"/>
  <c r="G68" i="1" s="1"/>
  <c r="C68" i="1"/>
  <c r="D67" i="1"/>
  <c r="H67" i="1" s="1"/>
  <c r="C67" i="1"/>
  <c r="D66" i="1"/>
  <c r="H66" i="1" s="1"/>
  <c r="C66" i="1"/>
  <c r="D65" i="1"/>
  <c r="H65" i="1" s="1"/>
  <c r="C65" i="1"/>
  <c r="D64" i="1"/>
  <c r="G64" i="1" s="1"/>
  <c r="C64" i="1"/>
  <c r="D63" i="1"/>
  <c r="H63" i="1" s="1"/>
  <c r="C63" i="1"/>
  <c r="D62" i="1"/>
  <c r="H62" i="1" s="1"/>
  <c r="C62" i="1"/>
  <c r="D61" i="1"/>
  <c r="G61" i="1" s="1"/>
  <c r="C61" i="1"/>
  <c r="D60" i="1"/>
  <c r="H60" i="1" s="1"/>
  <c r="C60" i="1"/>
  <c r="D59" i="1"/>
  <c r="H59" i="1" s="1"/>
  <c r="C59" i="1"/>
  <c r="D58" i="1"/>
  <c r="G58" i="1" s="1"/>
  <c r="C58" i="1"/>
  <c r="D57" i="1"/>
  <c r="H57" i="1" s="1"/>
  <c r="C57" i="1"/>
  <c r="D56" i="1"/>
  <c r="H56" i="1" s="1"/>
  <c r="C56" i="1"/>
  <c r="D55" i="1"/>
  <c r="G55" i="1" s="1"/>
  <c r="C55" i="1"/>
  <c r="D54" i="1"/>
  <c r="H54" i="1" s="1"/>
  <c r="C54" i="1"/>
  <c r="D53" i="1"/>
  <c r="H53" i="1" s="1"/>
  <c r="C53" i="1"/>
  <c r="D52" i="1"/>
  <c r="G52" i="1" s="1"/>
  <c r="C52" i="1"/>
  <c r="D51" i="1"/>
  <c r="H51" i="1" s="1"/>
  <c r="C51" i="1"/>
  <c r="D50" i="1"/>
  <c r="H50" i="1" s="1"/>
  <c r="C50" i="1"/>
  <c r="D49" i="1"/>
  <c r="G49" i="1" s="1"/>
  <c r="C49" i="1"/>
  <c r="D48" i="1"/>
  <c r="H48" i="1" s="1"/>
  <c r="C48" i="1"/>
  <c r="D47" i="1"/>
  <c r="G47" i="1" s="1"/>
  <c r="C47" i="1"/>
  <c r="D45" i="1"/>
  <c r="H45" i="1" s="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1483" i="1" l="1"/>
  <c r="G1483" i="1" s="1"/>
  <c r="E300" i="9"/>
  <c r="B300" i="9" s="1"/>
  <c r="F164" i="4"/>
  <c r="F215" i="9"/>
  <c r="G292" i="1"/>
  <c r="G291" i="1"/>
  <c r="G290" i="1"/>
  <c r="H412" i="1"/>
  <c r="E275" i="9"/>
  <c r="B275" i="9" s="1"/>
  <c r="H288" i="1"/>
  <c r="G405" i="1"/>
  <c r="G411" i="1"/>
  <c r="H411" i="1"/>
  <c r="G404" i="1"/>
  <c r="E644" i="4"/>
  <c r="D638" i="1" s="1"/>
  <c r="H713" i="1"/>
  <c r="E40" i="9"/>
  <c r="B40" i="9" s="1"/>
  <c r="G703" i="1"/>
  <c r="G670" i="1"/>
  <c r="G641" i="1"/>
  <c r="G632" i="1"/>
  <c r="E33" i="9"/>
  <c r="B33" i="9" s="1"/>
  <c r="G406" i="1"/>
  <c r="G378" i="1"/>
  <c r="G379" i="1"/>
  <c r="G374" i="1"/>
  <c r="H373" i="1"/>
  <c r="H370" i="1"/>
  <c r="G367" i="1"/>
  <c r="G365" i="1"/>
  <c r="G359" i="1"/>
  <c r="H359" i="1"/>
  <c r="F264" i="4"/>
  <c r="D260" i="1"/>
  <c r="F223" i="9"/>
  <c r="B223" i="9" s="1"/>
  <c r="E44" i="9"/>
  <c r="B44" i="9" s="1"/>
  <c r="F219" i="9"/>
  <c r="F177" i="4"/>
  <c r="G165" i="1"/>
  <c r="F169" i="4"/>
  <c r="E41" i="9"/>
  <c r="B41" i="9" s="1"/>
  <c r="G161" i="1"/>
  <c r="F218" i="9"/>
  <c r="B218" i="9" s="1"/>
  <c r="G150" i="1"/>
  <c r="G131" i="1"/>
  <c r="G123" i="1"/>
  <c r="H108" i="1"/>
  <c r="G108" i="1"/>
  <c r="E106" i="4"/>
  <c r="D102" i="1" s="1"/>
  <c r="F112" i="4"/>
  <c r="F68" i="4"/>
  <c r="E50" i="4"/>
  <c r="D46" i="1" s="1"/>
  <c r="E285" i="9"/>
  <c r="B285" i="9" s="1"/>
  <c r="E295" i="9"/>
  <c r="B295" i="9" s="1"/>
  <c r="E27" i="9"/>
  <c r="B27" i="9" s="1"/>
  <c r="B215" i="9"/>
  <c r="F217" i="9"/>
  <c r="B217" i="9" s="1"/>
  <c r="E287" i="9"/>
  <c r="B287" i="9" s="1"/>
  <c r="G1510" i="1"/>
  <c r="H1503" i="1"/>
  <c r="G1502" i="1"/>
  <c r="C1501" i="1"/>
  <c r="H1501" i="1" s="1"/>
  <c r="E286" i="9"/>
  <c r="B286" i="9" s="1"/>
  <c r="E297" i="9"/>
  <c r="B297" i="9" s="1"/>
  <c r="E32" i="9"/>
  <c r="B32" i="9" s="1"/>
  <c r="H1481" i="1"/>
  <c r="G1481" i="1"/>
  <c r="H168" i="1"/>
  <c r="G168" i="1"/>
  <c r="H172" i="1"/>
  <c r="G172" i="1"/>
  <c r="H178" i="1"/>
  <c r="G178" i="1"/>
  <c r="H184" i="1"/>
  <c r="G184" i="1"/>
  <c r="H190" i="1"/>
  <c r="G190" i="1"/>
  <c r="H225" i="1"/>
  <c r="G225" i="1"/>
  <c r="H231" i="1"/>
  <c r="G231" i="1"/>
  <c r="H237" i="1"/>
  <c r="G237" i="1"/>
  <c r="H243" i="1"/>
  <c r="G243" i="1"/>
  <c r="H249" i="1"/>
  <c r="G249" i="1"/>
  <c r="H255" i="1"/>
  <c r="G255" i="1"/>
  <c r="G50" i="1"/>
  <c r="G53" i="1"/>
  <c r="G56" i="1"/>
  <c r="G59" i="1"/>
  <c r="G62" i="1"/>
  <c r="G65" i="1"/>
  <c r="G67" i="1"/>
  <c r="G71" i="1"/>
  <c r="G74" i="1"/>
  <c r="G76" i="1"/>
  <c r="G77" i="1"/>
  <c r="G107" i="1"/>
  <c r="G111" i="1"/>
  <c r="G115" i="1"/>
  <c r="G119" i="1"/>
  <c r="G122" i="1"/>
  <c r="G126" i="1"/>
  <c r="G130" i="1"/>
  <c r="G134" i="1"/>
  <c r="G138" i="1"/>
  <c r="G142" i="1"/>
  <c r="G146" i="1"/>
  <c r="G149" i="1"/>
  <c r="G153" i="1"/>
  <c r="G157" i="1"/>
  <c r="G160" i="1"/>
  <c r="G164"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180" i="1"/>
  <c r="G180" i="1"/>
  <c r="H221" i="1"/>
  <c r="G221" i="1"/>
  <c r="H227" i="1"/>
  <c r="G227" i="1"/>
  <c r="H233" i="1"/>
  <c r="G233" i="1"/>
  <c r="H239" i="1"/>
  <c r="G239" i="1"/>
  <c r="H247" i="1"/>
  <c r="G247" i="1"/>
  <c r="H257" i="1"/>
  <c r="G257" i="1"/>
  <c r="G48" i="1"/>
  <c r="G51" i="1"/>
  <c r="G54" i="1"/>
  <c r="G57" i="1"/>
  <c r="G60" i="1"/>
  <c r="G63" i="1"/>
  <c r="G66" i="1"/>
  <c r="G69" i="1"/>
  <c r="G72" i="1"/>
  <c r="G75"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H47" i="1"/>
  <c r="H49" i="1"/>
  <c r="H52" i="1"/>
  <c r="H55" i="1"/>
  <c r="H58" i="1"/>
  <c r="H61" i="1"/>
  <c r="H64" i="1"/>
  <c r="H68" i="1"/>
  <c r="H70" i="1"/>
  <c r="H73" i="1"/>
  <c r="G106" i="1"/>
  <c r="G110" i="1"/>
  <c r="G114" i="1"/>
  <c r="G118" i="1"/>
  <c r="G121" i="1"/>
  <c r="G125" i="1"/>
  <c r="G133" i="1"/>
  <c r="G137" i="1"/>
  <c r="G141" i="1"/>
  <c r="G145" i="1"/>
  <c r="G148" i="1"/>
  <c r="G152" i="1"/>
  <c r="G156" i="1"/>
  <c r="G163"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222" i="1"/>
  <c r="G222" i="1"/>
  <c r="H224" i="1"/>
  <c r="G224" i="1"/>
  <c r="H226" i="1"/>
  <c r="G226"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58" i="1"/>
  <c r="G258" i="1"/>
  <c r="H170" i="1"/>
  <c r="G170" i="1"/>
  <c r="H174" i="1"/>
  <c r="G174" i="1"/>
  <c r="H176" i="1"/>
  <c r="G176" i="1"/>
  <c r="H182" i="1"/>
  <c r="G182" i="1"/>
  <c r="H186" i="1"/>
  <c r="G186" i="1"/>
  <c r="H188" i="1"/>
  <c r="G188" i="1"/>
  <c r="H223" i="1"/>
  <c r="G223" i="1"/>
  <c r="H229" i="1"/>
  <c r="G229" i="1"/>
  <c r="H235" i="1"/>
  <c r="G235" i="1"/>
  <c r="H241" i="1"/>
  <c r="G241" i="1"/>
  <c r="H245" i="1"/>
  <c r="G245" i="1"/>
  <c r="H251" i="1"/>
  <c r="G251" i="1"/>
  <c r="H253" i="1"/>
  <c r="G253" i="1"/>
  <c r="G4" i="1"/>
  <c r="G105" i="1"/>
  <c r="G109" i="1"/>
  <c r="G113" i="1"/>
  <c r="G117" i="1"/>
  <c r="G124" i="1"/>
  <c r="G128" i="1"/>
  <c r="G132" i="1"/>
  <c r="G136" i="1"/>
  <c r="G140" i="1"/>
  <c r="G144" i="1"/>
  <c r="G151" i="1"/>
  <c r="G155" i="1"/>
  <c r="G162" i="1"/>
  <c r="G166"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61" i="1"/>
  <c r="G261" i="1"/>
  <c r="H263" i="1"/>
  <c r="G263" i="1"/>
  <c r="H265" i="1"/>
  <c r="G265" i="1"/>
  <c r="H267" i="1"/>
  <c r="G267" i="1"/>
  <c r="H269" i="1"/>
  <c r="G269" i="1"/>
  <c r="H271" i="1"/>
  <c r="G271" i="1"/>
  <c r="H273" i="1"/>
  <c r="G273" i="1"/>
  <c r="H275" i="1"/>
  <c r="G275" i="1"/>
  <c r="H277" i="1"/>
  <c r="G277" i="1"/>
  <c r="H279" i="1"/>
  <c r="G279" i="1"/>
  <c r="H281" i="1"/>
  <c r="G281" i="1"/>
  <c r="H283" i="1"/>
  <c r="G283" i="1"/>
  <c r="G1456" i="1"/>
  <c r="I1456" i="1" s="1"/>
  <c r="H1456" i="1"/>
  <c r="G1460" i="1"/>
  <c r="I1460" i="1" s="1"/>
  <c r="H1460" i="1"/>
  <c r="H1528" i="1"/>
  <c r="G1528" i="1"/>
  <c r="H1533" i="1"/>
  <c r="G1533" i="1"/>
  <c r="G1547" i="1"/>
  <c r="H1547" i="1"/>
  <c r="H1560" i="1"/>
  <c r="G1560" i="1"/>
  <c r="H1565" i="1"/>
  <c r="G1565" i="1"/>
  <c r="G1579" i="1"/>
  <c r="H1579" i="1"/>
  <c r="F210" i="4"/>
  <c r="D196" i="4"/>
  <c r="F339" i="4"/>
  <c r="C334" i="1"/>
  <c r="F391" i="4"/>
  <c r="C386" i="1"/>
  <c r="F418" i="4"/>
  <c r="C413" i="1"/>
  <c r="F594" i="4"/>
  <c r="D593" i="4"/>
  <c r="C588" i="1"/>
  <c r="I31" i="3"/>
  <c r="D1469" i="1"/>
  <c r="G1469" i="1" s="1"/>
  <c r="D1475" i="1"/>
  <c r="H1475" i="1" s="1"/>
  <c r="I32" i="3"/>
  <c r="G1499" i="1"/>
  <c r="H1499" i="1"/>
  <c r="H1454" i="1"/>
  <c r="G1454" i="1"/>
  <c r="G1523" i="1"/>
  <c r="H1523" i="1"/>
  <c r="H1536" i="1"/>
  <c r="G1536" i="1"/>
  <c r="H1541" i="1"/>
  <c r="G1541" i="1"/>
  <c r="G1555" i="1"/>
  <c r="H1555" i="1"/>
  <c r="H1568" i="1"/>
  <c r="G1568" i="1"/>
  <c r="H1573" i="1"/>
  <c r="G1573" i="1"/>
  <c r="H21" i="9"/>
  <c r="G21" i="9"/>
  <c r="F152" i="4"/>
  <c r="D163" i="4"/>
  <c r="E298" i="4"/>
  <c r="D294" i="1"/>
  <c r="E363" i="4"/>
  <c r="D358" i="1" s="1"/>
  <c r="D364" i="1"/>
  <c r="F369" i="4"/>
  <c r="D449" i="1"/>
  <c r="E421" i="4"/>
  <c r="D479" i="1"/>
  <c r="E484" i="4"/>
  <c r="D478" i="1" s="1"/>
  <c r="F585" i="4"/>
  <c r="C579" i="1"/>
  <c r="E238" i="5"/>
  <c r="D1216" i="1"/>
  <c r="F242" i="5"/>
  <c r="D238" i="5"/>
  <c r="C1219" i="1"/>
  <c r="F245" i="5"/>
  <c r="C1222" i="1"/>
  <c r="F258" i="5"/>
  <c r="C1235" i="1"/>
  <c r="E89" i="6"/>
  <c r="D1383" i="1" s="1"/>
  <c r="D1384" i="1"/>
  <c r="H1438" i="1"/>
  <c r="G1438" i="1"/>
  <c r="J1440" i="1"/>
  <c r="H1440" i="1"/>
  <c r="G1440" i="1"/>
  <c r="I1440" i="1" s="1"/>
  <c r="J1444" i="1"/>
  <c r="H1444" i="1"/>
  <c r="G1444" i="1"/>
  <c r="J1456" i="1"/>
  <c r="J1460" i="1"/>
  <c r="J1464" i="1"/>
  <c r="H1464" i="1"/>
  <c r="G1464" i="1"/>
  <c r="I1464" i="1" s="1"/>
  <c r="J1468" i="1"/>
  <c r="H1468" i="1"/>
  <c r="G1468" i="1"/>
  <c r="J1472" i="1"/>
  <c r="H1472" i="1"/>
  <c r="G1472" i="1"/>
  <c r="I1472" i="1" s="1"/>
  <c r="G1531" i="1"/>
  <c r="H1531" i="1"/>
  <c r="H1544" i="1"/>
  <c r="G1544" i="1"/>
  <c r="H1549" i="1"/>
  <c r="G1549" i="1"/>
  <c r="G1563" i="1"/>
  <c r="H1563" i="1"/>
  <c r="H1576" i="1"/>
  <c r="G1576" i="1"/>
  <c r="F128" i="4"/>
  <c r="D124" i="4"/>
  <c r="D346" i="1"/>
  <c r="F421" i="4"/>
  <c r="C415" i="1"/>
  <c r="E567" i="4"/>
  <c r="D561" i="1" s="1"/>
  <c r="D568" i="1"/>
  <c r="E580" i="4"/>
  <c r="D574" i="1" s="1"/>
  <c r="F12" i="5"/>
  <c r="C990" i="1"/>
  <c r="F63" i="5"/>
  <c r="C1041" i="1"/>
  <c r="E177" i="5"/>
  <c r="D1157" i="1"/>
  <c r="H1453" i="1"/>
  <c r="G1453" i="1"/>
  <c r="J1455" i="1"/>
  <c r="H1455" i="1"/>
  <c r="G1455" i="1"/>
  <c r="J1459" i="1"/>
  <c r="H1459" i="1"/>
  <c r="G1459" i="1"/>
  <c r="I1459" i="1" s="1"/>
  <c r="I1462" i="1"/>
  <c r="G1465" i="1"/>
  <c r="I1465" i="1" s="1"/>
  <c r="H1465" i="1"/>
  <c r="I1466" i="1"/>
  <c r="G1473" i="1"/>
  <c r="H1473" i="1"/>
  <c r="I1474" i="1"/>
  <c r="H1520" i="1"/>
  <c r="G1520" i="1"/>
  <c r="H1525" i="1"/>
  <c r="G1525" i="1"/>
  <c r="G1539" i="1"/>
  <c r="H1539" i="1"/>
  <c r="H1552" i="1"/>
  <c r="G1552" i="1"/>
  <c r="H1557" i="1"/>
  <c r="G1557" i="1"/>
  <c r="G1571" i="1"/>
  <c r="H1571" i="1"/>
  <c r="E124" i="4"/>
  <c r="D120" i="1" s="1"/>
  <c r="F125" i="4"/>
  <c r="F268" i="4"/>
  <c r="D263" i="4"/>
  <c r="J1441" i="1"/>
  <c r="J1446" i="1"/>
  <c r="J1450" i="1"/>
  <c r="J1476" i="1"/>
  <c r="D82" i="4"/>
  <c r="F312" i="4"/>
  <c r="D311" i="4"/>
  <c r="F351" i="4"/>
  <c r="D350" i="4"/>
  <c r="F364" i="4"/>
  <c r="D363" i="4"/>
  <c r="F460" i="4"/>
  <c r="D459" i="4"/>
  <c r="F119" i="5"/>
  <c r="D118" i="5"/>
  <c r="F207" i="5"/>
  <c r="D206" i="5"/>
  <c r="F130" i="6"/>
  <c r="D129" i="6"/>
  <c r="D42" i="8"/>
  <c r="G312" i="9" s="1"/>
  <c r="E312" i="9" s="1"/>
  <c r="G1449" i="1"/>
  <c r="I1449" i="1" s="1"/>
  <c r="J1458" i="1"/>
  <c r="J1463" i="1"/>
  <c r="J1467" i="1"/>
  <c r="J1471" i="1"/>
  <c r="G1475" i="1"/>
  <c r="G1479" i="1"/>
  <c r="I1479" i="1" s="1"/>
  <c r="G1480" i="1"/>
  <c r="H1483" i="1"/>
  <c r="G1485" i="1"/>
  <c r="G1488" i="1"/>
  <c r="H1491" i="1"/>
  <c r="G1493" i="1"/>
  <c r="G1496" i="1"/>
  <c r="G1501" i="1"/>
  <c r="G1504" i="1"/>
  <c r="H1507" i="1"/>
  <c r="G1509" i="1"/>
  <c r="G1512" i="1"/>
  <c r="H1515" i="1"/>
  <c r="E7" i="4"/>
  <c r="D515" i="4"/>
  <c r="E529" i="4"/>
  <c r="F5" i="6"/>
  <c r="G1437" i="1"/>
  <c r="H1439" i="1"/>
  <c r="I1439" i="1" s="1"/>
  <c r="J1439" i="1"/>
  <c r="G1441" i="1"/>
  <c r="I1441" i="1" s="1"/>
  <c r="H1443" i="1"/>
  <c r="I1443" i="1" s="1"/>
  <c r="J1443" i="1"/>
  <c r="G1445" i="1"/>
  <c r="H1446" i="1"/>
  <c r="I1446" i="1" s="1"/>
  <c r="G1448" i="1"/>
  <c r="I1448" i="1" s="1"/>
  <c r="J1448" i="1"/>
  <c r="H1450" i="1"/>
  <c r="I1450" i="1" s="1"/>
  <c r="G1452" i="1"/>
  <c r="I1452" i="1" s="1"/>
  <c r="J1452" i="1"/>
  <c r="G1470" i="1"/>
  <c r="H1476" i="1"/>
  <c r="I1476" i="1" s="1"/>
  <c r="G1478" i="1"/>
  <c r="I1478" i="1" s="1"/>
  <c r="J1478" i="1"/>
  <c r="H1519" i="1"/>
  <c r="G1524" i="1"/>
  <c r="H1527" i="1"/>
  <c r="G1532" i="1"/>
  <c r="H1535" i="1"/>
  <c r="G1540" i="1"/>
  <c r="H1543" i="1"/>
  <c r="G1548" i="1"/>
  <c r="H1551" i="1"/>
  <c r="G1556" i="1"/>
  <c r="H1559" i="1"/>
  <c r="G1564" i="1"/>
  <c r="H1567" i="1"/>
  <c r="G1572" i="1"/>
  <c r="H1575" i="1"/>
  <c r="G1580" i="1"/>
  <c r="D7" i="4"/>
  <c r="D50" i="4"/>
  <c r="F83" i="4"/>
  <c r="D106" i="4"/>
  <c r="E133" i="4"/>
  <c r="E163" i="4"/>
  <c r="D159" i="1" s="1"/>
  <c r="D224" i="4"/>
  <c r="F253" i="4"/>
  <c r="D299" i="4"/>
  <c r="F352" i="4"/>
  <c r="D472" i="4"/>
  <c r="F485" i="4"/>
  <c r="D484" i="4"/>
  <c r="D529" i="4"/>
  <c r="F574" i="4"/>
  <c r="D567" i="4"/>
  <c r="F629" i="4"/>
  <c r="D625" i="4"/>
  <c r="D644" i="4"/>
  <c r="D177" i="5"/>
  <c r="F180" i="5"/>
  <c r="F99" i="6"/>
  <c r="D89" i="6"/>
  <c r="I35" i="3"/>
  <c r="C1518" i="1"/>
  <c r="F8" i="5"/>
  <c r="D7" i="5"/>
  <c r="F70" i="5"/>
  <c r="D69" i="5"/>
  <c r="E5" i="7"/>
  <c r="G315" i="9" s="1"/>
  <c r="E315" i="9" s="1"/>
  <c r="E643" i="4"/>
  <c r="D637" i="1" s="1"/>
  <c r="D580" i="4"/>
  <c r="E593" i="4"/>
  <c r="D587" i="1" s="1"/>
  <c r="E7" i="5"/>
  <c r="D190" i="5"/>
  <c r="F36" i="6"/>
  <c r="D35" i="6"/>
  <c r="E143" i="9"/>
  <c r="B143" i="9" s="1"/>
  <c r="M213" i="9"/>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66" i="9"/>
  <c r="H165" i="9"/>
  <c r="G165" i="9"/>
  <c r="G164" i="9"/>
  <c r="E164" i="9" s="1"/>
  <c r="B164" i="9" s="1"/>
  <c r="G163" i="9"/>
  <c r="E163" i="9" s="1"/>
  <c r="B163" i="9" s="1"/>
  <c r="G162" i="9"/>
  <c r="E162" i="9" s="1"/>
  <c r="B162" i="9" s="1"/>
  <c r="G161" i="9"/>
  <c r="E161" i="9" s="1"/>
  <c r="B161"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B65" i="9"/>
  <c r="E75" i="9"/>
  <c r="B75" i="9" s="1"/>
  <c r="E83" i="9"/>
  <c r="B83" i="9" s="1"/>
  <c r="E91" i="9"/>
  <c r="B91" i="9" s="1"/>
  <c r="E99" i="9"/>
  <c r="B99" i="9" s="1"/>
  <c r="E107" i="9"/>
  <c r="B107" i="9" s="1"/>
  <c r="E115" i="9"/>
  <c r="B115" i="9" s="1"/>
  <c r="E123" i="9"/>
  <c r="B123" i="9" s="1"/>
  <c r="B145" i="9"/>
  <c r="B149" i="9"/>
  <c r="E49" i="9"/>
  <c r="B49" i="9" s="1"/>
  <c r="E53" i="9"/>
  <c r="B53" i="9" s="1"/>
  <c r="E55" i="9"/>
  <c r="B55" i="9" s="1"/>
  <c r="B57" i="9"/>
  <c r="B73" i="9"/>
  <c r="B81" i="9"/>
  <c r="B89" i="9"/>
  <c r="B97" i="9"/>
  <c r="B105" i="9"/>
  <c r="B113" i="9"/>
  <c r="B121" i="9"/>
  <c r="B129" i="9"/>
  <c r="B137" i="9"/>
  <c r="B219" i="9"/>
  <c r="F222" i="9"/>
  <c r="B222" i="9" s="1"/>
  <c r="B227" i="9"/>
  <c r="F230" i="9"/>
  <c r="B230" i="9" s="1"/>
  <c r="B235" i="9"/>
  <c r="B243" i="9"/>
  <c r="B251" i="9"/>
  <c r="B259" i="9"/>
  <c r="B267" i="9"/>
  <c r="B213" i="9"/>
  <c r="B225" i="9"/>
  <c r="B233" i="9"/>
  <c r="B241" i="9"/>
  <c r="B249" i="9"/>
  <c r="B257" i="9"/>
  <c r="B265" i="9"/>
  <c r="B281" i="9"/>
  <c r="E21" i="9" l="1"/>
  <c r="F643" i="4"/>
  <c r="B315" i="9"/>
  <c r="E314" i="9"/>
  <c r="I10" i="3" s="1"/>
  <c r="E6" i="5"/>
  <c r="D985" i="1"/>
  <c r="I20" i="3"/>
  <c r="G307" i="9"/>
  <c r="D176" i="5"/>
  <c r="C1154" i="1"/>
  <c r="F177" i="5"/>
  <c r="F106" i="4"/>
  <c r="C102" i="1"/>
  <c r="D293" i="1"/>
  <c r="E166" i="9"/>
  <c r="B166" i="9" s="1"/>
  <c r="F35" i="6"/>
  <c r="C1329" i="1"/>
  <c r="H25" i="3"/>
  <c r="D68" i="5"/>
  <c r="F69" i="5"/>
  <c r="C1047" i="1"/>
  <c r="F644" i="4"/>
  <c r="C638" i="1"/>
  <c r="F472" i="4"/>
  <c r="C466" i="1"/>
  <c r="F224" i="4"/>
  <c r="C220" i="1"/>
  <c r="E528" i="4"/>
  <c r="D523" i="1"/>
  <c r="K1450" i="9"/>
  <c r="G313" i="9"/>
  <c r="E313" i="9" s="1"/>
  <c r="B313" i="9" s="1"/>
  <c r="I34" i="3"/>
  <c r="C1517" i="1"/>
  <c r="G310" i="9"/>
  <c r="E310" i="9" s="1"/>
  <c r="B310" i="9" s="1"/>
  <c r="F206" i="5"/>
  <c r="C1183" i="1"/>
  <c r="C453" i="1"/>
  <c r="F459" i="4"/>
  <c r="D408" i="4"/>
  <c r="C345" i="1"/>
  <c r="E151" i="4"/>
  <c r="I1473" i="1"/>
  <c r="H307" i="9"/>
  <c r="E176" i="5"/>
  <c r="D1154" i="1"/>
  <c r="G415" i="1"/>
  <c r="E350" i="4"/>
  <c r="E407" i="4" s="1"/>
  <c r="D402" i="1" s="1"/>
  <c r="H1235" i="1"/>
  <c r="G1235" i="1"/>
  <c r="H1219" i="1"/>
  <c r="G1219" i="1"/>
  <c r="E237" i="5"/>
  <c r="D1215" i="1"/>
  <c r="H479" i="1"/>
  <c r="G479" i="1"/>
  <c r="G364" i="1"/>
  <c r="H364" i="1"/>
  <c r="F163" i="4"/>
  <c r="C159" i="1"/>
  <c r="H413" i="1"/>
  <c r="G413" i="1"/>
  <c r="H334" i="1"/>
  <c r="G334" i="1"/>
  <c r="F89" i="6"/>
  <c r="C1383" i="1"/>
  <c r="C561" i="1"/>
  <c r="F567" i="4"/>
  <c r="H1216" i="1"/>
  <c r="G1216" i="1"/>
  <c r="C574" i="1"/>
  <c r="F580" i="4"/>
  <c r="H1518" i="1"/>
  <c r="G1518" i="1"/>
  <c r="E141" i="6"/>
  <c r="F625" i="4"/>
  <c r="C619" i="1"/>
  <c r="D528" i="4"/>
  <c r="C523" i="1"/>
  <c r="F529" i="4"/>
  <c r="F50" i="4"/>
  <c r="C46" i="1"/>
  <c r="F515" i="4"/>
  <c r="C509" i="1"/>
  <c r="B312" i="9"/>
  <c r="C78" i="1"/>
  <c r="F82" i="4"/>
  <c r="H1469" i="1"/>
  <c r="H1041" i="1"/>
  <c r="G1041" i="1"/>
  <c r="D420" i="4"/>
  <c r="H346" i="1"/>
  <c r="G346" i="1"/>
  <c r="F238" i="5"/>
  <c r="D237" i="5"/>
  <c r="C1215" i="1"/>
  <c r="H579" i="1"/>
  <c r="G579" i="1"/>
  <c r="E420" i="4"/>
  <c r="D415" i="1"/>
  <c r="H415" i="1" s="1"/>
  <c r="D151" i="4"/>
  <c r="H588" i="1"/>
  <c r="G588" i="1"/>
  <c r="D1436" i="1"/>
  <c r="I29" i="3"/>
  <c r="H1157" i="1"/>
  <c r="G1157" i="1"/>
  <c r="H990" i="1"/>
  <c r="G990" i="1"/>
  <c r="B21" i="9"/>
  <c r="E165" i="9"/>
  <c r="B165" i="9" s="1"/>
  <c r="G309" i="9"/>
  <c r="E309" i="9" s="1"/>
  <c r="B309" i="9" s="1"/>
  <c r="F190" i="5"/>
  <c r="C1167" i="1"/>
  <c r="H637" i="1"/>
  <c r="G637" i="1"/>
  <c r="D6" i="5"/>
  <c r="C985" i="1"/>
  <c r="F7" i="5"/>
  <c r="H20" i="3"/>
  <c r="F484" i="4"/>
  <c r="C478" i="1"/>
  <c r="F299" i="4"/>
  <c r="C294" i="1"/>
  <c r="D298" i="4"/>
  <c r="F133" i="4"/>
  <c r="D129" i="1"/>
  <c r="D6" i="4"/>
  <c r="C3" i="1"/>
  <c r="F7" i="4"/>
  <c r="D141" i="6"/>
  <c r="E6" i="4"/>
  <c r="D3" i="1"/>
  <c r="F129" i="6"/>
  <c r="C1423" i="1"/>
  <c r="F118" i="5"/>
  <c r="C1096" i="1"/>
  <c r="F363" i="4"/>
  <c r="C358" i="1"/>
  <c r="F311" i="4"/>
  <c r="C306" i="1"/>
  <c r="F263" i="4"/>
  <c r="C259" i="1"/>
  <c r="I1455" i="1"/>
  <c r="G568" i="1"/>
  <c r="H568" i="1"/>
  <c r="F124" i="4"/>
  <c r="C120" i="1"/>
  <c r="I1468" i="1"/>
  <c r="I1444" i="1"/>
  <c r="H1384" i="1"/>
  <c r="G1384" i="1"/>
  <c r="H1222" i="1"/>
  <c r="G1222" i="1"/>
  <c r="G449" i="1"/>
  <c r="H449" i="1"/>
  <c r="F593" i="4"/>
  <c r="C587" i="1"/>
  <c r="H386" i="1"/>
  <c r="G386" i="1"/>
  <c r="F196" i="4"/>
  <c r="C192" i="1"/>
  <c r="F350" i="4" l="1"/>
  <c r="E311" i="9"/>
  <c r="H358" i="1"/>
  <c r="G358" i="1"/>
  <c r="H129" i="1"/>
  <c r="G129" i="1"/>
  <c r="H46" i="1"/>
  <c r="G46" i="1"/>
  <c r="E636" i="4"/>
  <c r="D630" i="1" s="1"/>
  <c r="D522" i="1"/>
  <c r="D984" i="1"/>
  <c r="H985" i="1"/>
  <c r="G985" i="1"/>
  <c r="H1167" i="1"/>
  <c r="G1167" i="1"/>
  <c r="G1436" i="1"/>
  <c r="H1436" i="1"/>
  <c r="G619" i="1"/>
  <c r="H619" i="1"/>
  <c r="H1383" i="1"/>
  <c r="G1383" i="1"/>
  <c r="H220" i="1"/>
  <c r="G220" i="1"/>
  <c r="H638" i="1"/>
  <c r="G638" i="1"/>
  <c r="F68" i="5"/>
  <c r="C1046" i="1"/>
  <c r="H21" i="3"/>
  <c r="E307" i="9"/>
  <c r="B307" i="9" s="1"/>
  <c r="H259" i="1"/>
  <c r="G259" i="1"/>
  <c r="H1423" i="1"/>
  <c r="G1423" i="1"/>
  <c r="F151" i="4"/>
  <c r="D289" i="4"/>
  <c r="C147" i="1"/>
  <c r="H17" i="3"/>
  <c r="H561" i="1"/>
  <c r="G561" i="1"/>
  <c r="H1183" i="1"/>
  <c r="G1183" i="1"/>
  <c r="F176" i="5"/>
  <c r="D175" i="5"/>
  <c r="C1153" i="1"/>
  <c r="H22" i="3"/>
  <c r="H587" i="1"/>
  <c r="G587" i="1"/>
  <c r="H478" i="1"/>
  <c r="G478" i="1"/>
  <c r="H306" i="1"/>
  <c r="G306" i="1"/>
  <c r="G1096" i="1"/>
  <c r="H1096" i="1"/>
  <c r="H3" i="1"/>
  <c r="G3" i="1"/>
  <c r="D407" i="4"/>
  <c r="F298" i="4"/>
  <c r="C293" i="1"/>
  <c r="G278" i="9"/>
  <c r="C984" i="1"/>
  <c r="F6" i="5"/>
  <c r="E635" i="4"/>
  <c r="D629" i="1" s="1"/>
  <c r="D414" i="1"/>
  <c r="F237" i="5"/>
  <c r="C1214" i="1"/>
  <c r="H23" i="3"/>
  <c r="F420" i="4"/>
  <c r="D635" i="4"/>
  <c r="C414" i="1"/>
  <c r="G509" i="1"/>
  <c r="H509" i="1"/>
  <c r="D1214" i="1"/>
  <c r="I23" i="3"/>
  <c r="E289" i="4"/>
  <c r="E290" i="4" s="1"/>
  <c r="D286" i="1" s="1"/>
  <c r="I17" i="3"/>
  <c r="D147" i="1"/>
  <c r="C1435" i="1"/>
  <c r="F141" i="6"/>
  <c r="H28" i="3"/>
  <c r="D636" i="4"/>
  <c r="F528" i="4"/>
  <c r="C522" i="1"/>
  <c r="C403" i="1"/>
  <c r="G102" i="1"/>
  <c r="H102" i="1"/>
  <c r="H192" i="1"/>
  <c r="G192" i="1"/>
  <c r="H1215" i="1"/>
  <c r="G1215" i="1"/>
  <c r="H120" i="1"/>
  <c r="G120" i="1"/>
  <c r="I16" i="3"/>
  <c r="E412" i="4"/>
  <c r="D2" i="1"/>
  <c r="D290" i="4"/>
  <c r="D412" i="4"/>
  <c r="F6" i="4"/>
  <c r="C2" i="1"/>
  <c r="H16" i="3"/>
  <c r="H294" i="1"/>
  <c r="G294" i="1"/>
  <c r="G317" i="9"/>
  <c r="E317" i="9" s="1"/>
  <c r="H78" i="1"/>
  <c r="G78" i="1"/>
  <c r="G523" i="1"/>
  <c r="H523" i="1"/>
  <c r="D1435" i="1"/>
  <c r="I28" i="3"/>
  <c r="H574" i="1"/>
  <c r="G574" i="1"/>
  <c r="H159" i="1"/>
  <c r="G159" i="1"/>
  <c r="E408" i="4"/>
  <c r="D403" i="1" s="1"/>
  <c r="D345" i="1"/>
  <c r="G345" i="1" s="1"/>
  <c r="E175" i="5"/>
  <c r="D1152" i="1" s="1"/>
  <c r="D1153" i="1"/>
  <c r="I22" i="3"/>
  <c r="H19" i="9"/>
  <c r="E19" i="9" s="1"/>
  <c r="B19" i="9" s="1"/>
  <c r="H453" i="1"/>
  <c r="G453" i="1"/>
  <c r="H1517" i="1"/>
  <c r="G1517" i="1"/>
  <c r="H11" i="3"/>
  <c r="H466" i="1"/>
  <c r="G466" i="1"/>
  <c r="H1047" i="1"/>
  <c r="G1047" i="1"/>
  <c r="H1329" i="1"/>
  <c r="G1329" i="1"/>
  <c r="H9" i="3"/>
  <c r="H1154" i="1"/>
  <c r="G1154" i="1"/>
  <c r="H345" i="1" l="1"/>
  <c r="F408" i="4"/>
  <c r="E639" i="4"/>
  <c r="D407" i="1"/>
  <c r="F636" i="4"/>
  <c r="C630" i="1"/>
  <c r="F635" i="4"/>
  <c r="C629" i="1"/>
  <c r="H8" i="3"/>
  <c r="G984" i="1"/>
  <c r="H984" i="1"/>
  <c r="C286" i="1"/>
  <c r="F290" i="4"/>
  <c r="G284" i="9"/>
  <c r="E284" i="9" s="1"/>
  <c r="B284" i="9" s="1"/>
  <c r="F407" i="4"/>
  <c r="C402" i="1"/>
  <c r="H1153" i="1"/>
  <c r="G1153" i="1"/>
  <c r="H147" i="1"/>
  <c r="G147" i="1"/>
  <c r="H403" i="1"/>
  <c r="G403" i="1"/>
  <c r="E316" i="9"/>
  <c r="B317" i="9"/>
  <c r="G2" i="1"/>
  <c r="H2" i="1"/>
  <c r="H522" i="1"/>
  <c r="G522" i="1"/>
  <c r="E291" i="4"/>
  <c r="D287" i="1" s="1"/>
  <c r="E413" i="4"/>
  <c r="D285" i="1"/>
  <c r="E278" i="9"/>
  <c r="F175" i="5"/>
  <c r="C1152" i="1"/>
  <c r="D413" i="4"/>
  <c r="F289" i="4"/>
  <c r="D291" i="4"/>
  <c r="C285" i="1"/>
  <c r="H1046" i="1"/>
  <c r="G1046" i="1"/>
  <c r="K3" i="9"/>
  <c r="I9" i="3"/>
  <c r="D639" i="4"/>
  <c r="F412" i="4"/>
  <c r="D414" i="4"/>
  <c r="C407" i="1"/>
  <c r="N3" i="9"/>
  <c r="I11" i="3"/>
  <c r="H1435" i="1"/>
  <c r="G1435" i="1"/>
  <c r="H414" i="1"/>
  <c r="G414" i="1"/>
  <c r="H1214" i="1"/>
  <c r="G1214" i="1"/>
  <c r="H293" i="1"/>
  <c r="G293" i="1"/>
  <c r="H278" i="9"/>
  <c r="M3" i="9" l="1"/>
  <c r="F639" i="4"/>
  <c r="C633" i="1"/>
  <c r="D640" i="4"/>
  <c r="D641" i="4" s="1"/>
  <c r="F413" i="4"/>
  <c r="C408" i="1"/>
  <c r="D415" i="4"/>
  <c r="G402" i="1"/>
  <c r="H402" i="1"/>
  <c r="H286" i="1"/>
  <c r="G286" i="1"/>
  <c r="H629" i="1"/>
  <c r="G629" i="1"/>
  <c r="G407" i="1"/>
  <c r="H407" i="1"/>
  <c r="H285" i="1"/>
  <c r="G285" i="1"/>
  <c r="H1152" i="1"/>
  <c r="G1152" i="1"/>
  <c r="E640" i="4"/>
  <c r="E641" i="4" s="1"/>
  <c r="D408" i="1"/>
  <c r="E415" i="4"/>
  <c r="D410" i="1" s="1"/>
  <c r="E414" i="4"/>
  <c r="D409" i="1" s="1"/>
  <c r="E277" i="9"/>
  <c r="I8" i="3" s="1"/>
  <c r="B278" i="9"/>
  <c r="F414" i="4"/>
  <c r="C409" i="1"/>
  <c r="F291" i="4"/>
  <c r="C287" i="1"/>
  <c r="G630" i="1"/>
  <c r="H630" i="1"/>
  <c r="D633" i="1"/>
  <c r="F641" i="4" l="1"/>
  <c r="C635" i="1"/>
  <c r="D635" i="1"/>
  <c r="H408" i="1"/>
  <c r="G408" i="1"/>
  <c r="H287" i="1"/>
  <c r="G287" i="1"/>
  <c r="D634" i="1"/>
  <c r="E642" i="4"/>
  <c r="D642" i="4"/>
  <c r="D645" i="4" s="1"/>
  <c r="F640" i="4"/>
  <c r="C634" i="1"/>
  <c r="G409" i="1"/>
  <c r="H409" i="1"/>
  <c r="F415" i="4"/>
  <c r="C410" i="1"/>
  <c r="H633" i="1"/>
  <c r="G633" i="1"/>
  <c r="C639" i="1" l="1"/>
  <c r="H18" i="3"/>
  <c r="H410" i="1"/>
  <c r="G410" i="1"/>
  <c r="G634" i="1"/>
  <c r="H634" i="1"/>
  <c r="D646" i="4"/>
  <c r="F642" i="4"/>
  <c r="C636" i="1"/>
  <c r="H635" i="1"/>
  <c r="G635" i="1"/>
  <c r="D636" i="1"/>
  <c r="E646" i="4"/>
  <c r="E645" i="4"/>
  <c r="G276" i="9" s="1"/>
  <c r="E276" i="9" s="1"/>
  <c r="B276" i="9" s="1"/>
  <c r="G636" i="1" l="1"/>
  <c r="H636" i="1"/>
  <c r="D639" i="1"/>
  <c r="H639" i="1" s="1"/>
  <c r="I18" i="3"/>
  <c r="D640" i="1"/>
  <c r="I19" i="3"/>
  <c r="G639" i="1"/>
  <c r="F646" i="4"/>
  <c r="C640" i="1"/>
  <c r="H19" i="3"/>
  <c r="F645" i="4"/>
  <c r="H7" i="3" l="1"/>
  <c r="J3" i="9" s="1"/>
  <c r="H640" i="1"/>
  <c r="G640" i="1"/>
  <c r="G274" i="9" l="1"/>
  <c r="M272" i="9"/>
  <c r="L272" i="9"/>
  <c r="H274" i="9"/>
  <c r="G18" i="9"/>
  <c r="H18" i="9"/>
  <c r="K7" i="9"/>
  <c r="J12" i="9"/>
  <c r="J17" i="9"/>
  <c r="J9" i="9"/>
  <c r="H15" i="9"/>
  <c r="K5" i="9"/>
  <c r="J10" i="9"/>
  <c r="M16" i="9"/>
  <c r="K6" i="9"/>
  <c r="J11" i="9"/>
  <c r="I17" i="9"/>
  <c r="L16" i="9"/>
  <c r="J6" i="9"/>
  <c r="I11" i="9"/>
  <c r="H17" i="9"/>
  <c r="J7" i="9"/>
  <c r="I12" i="9"/>
  <c r="K11" i="9"/>
  <c r="J8" i="9"/>
  <c r="I13" i="9"/>
  <c r="J5" i="9"/>
  <c r="I5" i="9"/>
  <c r="I9" i="9"/>
  <c r="G15" i="9"/>
  <c r="I6" i="9"/>
  <c r="E6" i="9" s="1"/>
  <c r="B6" i="9" s="1"/>
  <c r="K12" i="9"/>
  <c r="G17" i="9"/>
  <c r="E17" i="9" s="1"/>
  <c r="B17" i="9" s="1"/>
  <c r="I7" i="9"/>
  <c r="K13" i="9"/>
  <c r="I8" i="9"/>
  <c r="M15" i="9"/>
  <c r="H16" i="9"/>
  <c r="K8" i="9"/>
  <c r="J13" i="9"/>
  <c r="K9" i="9"/>
  <c r="L15" i="9"/>
  <c r="F15" i="9" s="1"/>
  <c r="K10" i="9"/>
  <c r="G16" i="9"/>
  <c r="F16" i="9" l="1"/>
  <c r="F14" i="9" s="1"/>
  <c r="F272" i="9"/>
  <c r="B272" i="9" s="1"/>
  <c r="E15" i="9"/>
  <c r="B15" i="9" s="1"/>
  <c r="E16" i="9"/>
  <c r="E8" i="9"/>
  <c r="B8" i="9" s="1"/>
  <c r="E7" i="9"/>
  <c r="B7" i="9" s="1"/>
  <c r="E5" i="9"/>
  <c r="B5" i="9" s="1"/>
  <c r="E12" i="9"/>
  <c r="B12" i="9" s="1"/>
  <c r="E13" i="9"/>
  <c r="B13" i="9" s="1"/>
  <c r="E11" i="9"/>
  <c r="B11" i="9" s="1"/>
  <c r="E9" i="9"/>
  <c r="B9" i="9" s="1"/>
  <c r="E10" i="9"/>
  <c r="B10" i="9" s="1"/>
  <c r="E18" i="9"/>
  <c r="B18" i="9" s="1"/>
  <c r="E274" i="9"/>
  <c r="F20" i="9" l="1"/>
  <c r="F3" i="9" s="1"/>
  <c r="B16" i="9"/>
  <c r="B274" i="9"/>
  <c r="E20" i="9"/>
  <c r="I7" i="3" s="1"/>
  <c r="E14"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<sst xmlns="http://schemas.openxmlformats.org/spreadsheetml/2006/main" count="4360" uniqueCount="3421">
  <si>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</si>
  <si>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</si>
  <si>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</si>
  <si>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</si>
  <si>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</si>
  <si>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</si>
  <si>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</si>
  <si>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</si>
  <si>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</si>
  <si>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</si>
  <si>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</si>
  <si>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</si>
  <si>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</si>
  <si>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</si>
  <si>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</si>
  <si>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</si>
  <si>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</si>
  <si>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</si>
  <si>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</si>
  <si>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</si>
  <si>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</si>
  <si>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</si>
  <si>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</si>
  <si>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</si>
  <si>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</si>
  <si>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</si>
  <si>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</si>
  <si>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</si>
  <si>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</si>
  <si>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</si>
  <si>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</si>
  <si>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DRENJE</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</si>
  <si>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</si>
  <si>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</si>
  <si>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</si>
  <si>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</si>
  <si>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</si>
  <si>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</si>
  <si>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</si>
  <si>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</si>
  <si>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</si>
  <si>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</si>
  <si>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</si>
  <si>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</si>
  <si>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</si>
  <si>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</si>
  <si>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</si>
  <si>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</si>
  <si>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</si>
  <si>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9185 - OSNOVNA ŠKOLA DRENJE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</si>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</sst>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591057.6399999999</v>
      </c>
      <c r="D2" s="6">
        <f>'PR-RAS'!E6</f>
        <v>958412.71999999986</v>
      </c>
      <c r="E2" s="6">
        <v>0</v>
      </c>
      <c r="F2" s="6">
        <v>0</v>
      </c>
      <c r="G2" s="7">
        <f t="shared" ref="G2:G264" si="0">(B2/1000)*(C2*1+D2*2)</f>
        <v>2507.8830799999996</v>
      </c>
      <c r="H2" s="7">
        <f t="shared" ref="H2:H264" si="1">ABS(C2-ROUND(C2,0))+ABS(D2-ROUND(D2,0))</f>
        <v>0.64000000024680048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538045.32999999996</v>
      </c>
      <c r="D46" s="1">
        <f>'PR-RAS'!E50</f>
        <v>881918.89999999991</v>
      </c>
      <c r="E46" s="1">
        <v>0</v>
      </c>
      <c r="F46" s="1">
        <v>0</v>
      </c>
      <c r="G46" s="2">
        <f t="shared" si="0"/>
        <v>103584.74084999999</v>
      </c>
      <c r="H46" s="2">
        <f t="shared" si="1"/>
        <v>0.43000000005122274</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538045.32999999996</v>
      </c>
      <c r="D64" s="1">
        <f>'PR-RAS'!E68</f>
        <v>881918.89999999991</v>
      </c>
      <c r="E64" s="1">
        <v>0</v>
      </c>
      <c r="F64" s="1">
        <v>0</v>
      </c>
      <c r="G64" s="2">
        <f t="shared" si="0"/>
        <v>145018.63718999998</v>
      </c>
      <c r="H64" s="2">
        <f t="shared" si="1"/>
        <v>0.43000000005122274</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538045.32999999996</v>
      </c>
      <c r="D65" s="1">
        <f>'PR-RAS'!E69</f>
        <v>843182.34</v>
      </c>
      <c r="E65" s="1">
        <v>0</v>
      </c>
      <c r="F65" s="1">
        <v>0</v>
      </c>
      <c r="G65" s="2">
        <f t="shared" si="0"/>
        <v>142362.24063999997</v>
      </c>
      <c r="H65" s="2">
        <f t="shared" si="1"/>
        <v>0.66999999992549419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38736.559999999998</v>
      </c>
      <c r="E66" s="1">
        <v>0</v>
      </c>
      <c r="F66" s="1">
        <v>0</v>
      </c>
      <c r="G66" s="2">
        <f t="shared" si="0"/>
        <v>5035.7528000000002</v>
      </c>
      <c r="H66" s="2">
        <f t="shared" si="1"/>
        <v>0.44000000000232831</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2410.16</v>
      </c>
      <c r="D102" s="1">
        <f>'PR-RAS'!E106</f>
        <v>3122.14</v>
      </c>
      <c r="E102" s="1">
        <v>0</v>
      </c>
      <c r="F102" s="1">
        <v>0</v>
      </c>
      <c r="G102" s="2">
        <f t="shared" si="0"/>
        <v>874.09843999999987</v>
      </c>
      <c r="H102" s="2">
        <f t="shared" si="1"/>
        <v>0.29999999999972715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2410.16</v>
      </c>
      <c r="D108" s="1">
        <f>'PR-RAS'!E112</f>
        <v>3122.14</v>
      </c>
      <c r="E108" s="1">
        <v>0</v>
      </c>
      <c r="F108" s="1">
        <v>0</v>
      </c>
      <c r="G108" s="2">
        <f t="shared" si="0"/>
        <v>926.02507999999989</v>
      </c>
      <c r="H108" s="2">
        <f t="shared" si="1"/>
        <v>0.29999999999972715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2410.16</v>
      </c>
      <c r="D113" s="1">
        <f>'PR-RAS'!E117</f>
        <v>3122.14</v>
      </c>
      <c r="E113" s="1">
        <v>0</v>
      </c>
      <c r="F113" s="1">
        <v>0</v>
      </c>
      <c r="G113" s="2">
        <f t="shared" si="0"/>
        <v>969.29727999999989</v>
      </c>
      <c r="H113" s="2">
        <f t="shared" si="1"/>
        <v>0.29999999999972715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1550.45</v>
      </c>
      <c r="D120" s="1">
        <f>'PR-RAS'!E124</f>
        <v>727.71</v>
      </c>
      <c r="E120" s="1">
        <v>0</v>
      </c>
      <c r="F120" s="1">
        <v>0</v>
      </c>
      <c r="G120" s="2">
        <f t="shared" si="0"/>
        <v>357.69852999999995</v>
      </c>
      <c r="H120" s="2">
        <f t="shared" si="1"/>
        <v>0.74000000000000909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50.45</v>
      </c>
      <c r="D121" s="1">
        <f>'PR-RAS'!E125</f>
        <v>727.71</v>
      </c>
      <c r="E121" s="1">
        <v>0</v>
      </c>
      <c r="F121" s="1">
        <v>0</v>
      </c>
      <c r="G121" s="2">
        <f t="shared" si="0"/>
        <v>180.70440000000002</v>
      </c>
      <c r="H121" s="2">
        <f t="shared" si="1"/>
        <v>0.73999999999996646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50.45</v>
      </c>
      <c r="D122" s="1">
        <f>'PR-RAS'!E126</f>
        <v>7.71</v>
      </c>
      <c r="E122" s="1">
        <v>0</v>
      </c>
      <c r="F122" s="1">
        <v>0</v>
      </c>
      <c r="G122" s="2">
        <f t="shared" si="0"/>
        <v>7.9702700000000002</v>
      </c>
      <c r="H122" s="2">
        <f t="shared" si="1"/>
        <v>0.74000000000000288</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720</v>
      </c>
      <c r="E123" s="1">
        <v>0</v>
      </c>
      <c r="F123" s="1">
        <v>0</v>
      </c>
      <c r="G123" s="2">
        <f t="shared" si="0"/>
        <v>175.68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1500</v>
      </c>
      <c r="D124" s="1">
        <f>'PR-RAS'!E128</f>
        <v>0</v>
      </c>
      <c r="E124" s="1">
        <v>0</v>
      </c>
      <c r="F124" s="1">
        <v>0</v>
      </c>
      <c r="G124" s="2">
        <f t="shared" si="0"/>
        <v>184.5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1500</v>
      </c>
      <c r="D125" s="1">
        <f>'PR-RAS'!E129</f>
        <v>0</v>
      </c>
      <c r="E125" s="1">
        <v>0</v>
      </c>
      <c r="F125" s="1">
        <v>0</v>
      </c>
      <c r="G125" s="2">
        <f t="shared" si="0"/>
        <v>186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49051.7</v>
      </c>
      <c r="D129" s="1">
        <f>'PR-RAS'!E133</f>
        <v>72643.97</v>
      </c>
      <c r="E129" s="1">
        <v>0</v>
      </c>
      <c r="F129" s="1">
        <v>0</v>
      </c>
      <c r="G129" s="2">
        <f t="shared" si="0"/>
        <v>24875.473920000004</v>
      </c>
      <c r="H129" s="2">
        <f t="shared" si="1"/>
        <v>0.33000000000174623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49051.7</v>
      </c>
      <c r="D130" s="1">
        <f>'PR-RAS'!E134</f>
        <v>72643.97</v>
      </c>
      <c r="E130" s="1">
        <v>0</v>
      </c>
      <c r="F130" s="1">
        <v>0</v>
      </c>
      <c r="G130" s="2">
        <f t="shared" si="0"/>
        <v>25069.813560000002</v>
      </c>
      <c r="H130" s="2">
        <f t="shared" si="1"/>
        <v>0.33000000000174623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47724.7</v>
      </c>
      <c r="D131" s="1">
        <f>'PR-RAS'!E135</f>
        <v>71239.839999999997</v>
      </c>
      <c r="E131" s="1">
        <v>0</v>
      </c>
      <c r="F131" s="1">
        <v>0</v>
      </c>
      <c r="G131" s="2">
        <f t="shared" si="0"/>
        <v>24726.5694</v>
      </c>
      <c r="H131" s="2">
        <f t="shared" si="1"/>
        <v>0.46000000000640284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1327</v>
      </c>
      <c r="D132" s="1">
        <f>'PR-RAS'!E136</f>
        <v>1404.13</v>
      </c>
      <c r="E132" s="1">
        <v>0</v>
      </c>
      <c r="F132" s="1">
        <v>0</v>
      </c>
      <c r="G132" s="2">
        <f t="shared" si="0"/>
        <v>541.71906000000001</v>
      </c>
      <c r="H132" s="2">
        <f t="shared" si="1"/>
        <v>0.13000000000010914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594511.64</v>
      </c>
      <c r="D147" s="1">
        <f>'PR-RAS'!E151</f>
        <v>895835.50999999989</v>
      </c>
      <c r="E147" s="1">
        <v>0</v>
      </c>
      <c r="F147" s="1">
        <v>0</v>
      </c>
      <c r="G147" s="2">
        <f t="shared" si="0"/>
        <v>348382.66835999995</v>
      </c>
      <c r="H147" s="2">
        <f t="shared" si="1"/>
        <v>0.85000000009313226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490577.88999999996</v>
      </c>
      <c r="D148" s="1">
        <f>'PR-RAS'!E152</f>
        <v>747917.78999999992</v>
      </c>
      <c r="E148" s="1">
        <v>0</v>
      </c>
      <c r="F148" s="1">
        <v>0</v>
      </c>
      <c r="G148" s="2">
        <f t="shared" si="0"/>
        <v>292002.78008999996</v>
      </c>
      <c r="H148" s="2">
        <f t="shared" si="1"/>
        <v>0.32000000012340024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405046.63</v>
      </c>
      <c r="D149" s="1">
        <f>'PR-RAS'!E153</f>
        <v>622245.32999999996</v>
      </c>
      <c r="E149" s="1">
        <v>0</v>
      </c>
      <c r="F149" s="1">
        <v>0</v>
      </c>
      <c r="G149" s="2">
        <f t="shared" si="0"/>
        <v>244131.51892</v>
      </c>
      <c r="H149" s="2">
        <f t="shared" si="1"/>
        <v>0.69999999995343387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405046.63</v>
      </c>
      <c r="D150" s="1">
        <f>'PR-RAS'!E154</f>
        <v>622245.32999999996</v>
      </c>
      <c r="E150" s="1">
        <v>0</v>
      </c>
      <c r="F150" s="1">
        <v>0</v>
      </c>
      <c r="G150" s="2">
        <f t="shared" si="0"/>
        <v>245781.05620999998</v>
      </c>
      <c r="H150" s="2">
        <f t="shared" si="1"/>
        <v>0.69999999995343387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20510.72</v>
      </c>
      <c r="D154" s="1">
        <f>'PR-RAS'!E158</f>
        <v>26137.46</v>
      </c>
      <c r="E154" s="1">
        <v>0</v>
      </c>
      <c r="F154" s="1">
        <v>0</v>
      </c>
      <c r="G154" s="2">
        <f t="shared" si="0"/>
        <v>11136.20292</v>
      </c>
      <c r="H154" s="2">
        <f t="shared" si="1"/>
        <v>0.73999999999796273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65020.54</v>
      </c>
      <c r="D155" s="1">
        <f>'PR-RAS'!E159</f>
        <v>99535</v>
      </c>
      <c r="E155" s="1">
        <v>0</v>
      </c>
      <c r="F155" s="1">
        <v>0</v>
      </c>
      <c r="G155" s="2">
        <f t="shared" si="0"/>
        <v>40669.943159999995</v>
      </c>
      <c r="H155" s="2">
        <f t="shared" si="1"/>
        <v>0.45999999999912689</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65020.54</v>
      </c>
      <c r="D157" s="1">
        <f>'PR-RAS'!E161</f>
        <v>99535</v>
      </c>
      <c r="E157" s="1">
        <v>0</v>
      </c>
      <c r="F157" s="1">
        <v>0</v>
      </c>
      <c r="G157" s="2">
        <f t="shared" si="0"/>
        <v>41198.124239999997</v>
      </c>
      <c r="H157" s="2">
        <f t="shared" si="1"/>
        <v>0.45999999999912689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103607.87000000001</v>
      </c>
      <c r="D159" s="1">
        <f>'PR-RAS'!E163</f>
        <v>147589.21999999997</v>
      </c>
      <c r="E159" s="1">
        <v>0</v>
      </c>
      <c r="F159" s="1">
        <v>0</v>
      </c>
      <c r="G159" s="2">
        <f t="shared" si="0"/>
        <v>63008.236979999994</v>
      </c>
      <c r="H159" s="2">
        <f t="shared" si="1"/>
        <v>0.34999999996216502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35681.68</v>
      </c>
      <c r="D160" s="1">
        <f>'PR-RAS'!E164</f>
        <v>41092.299999999996</v>
      </c>
      <c r="E160" s="1">
        <v>0</v>
      </c>
      <c r="F160" s="1">
        <v>0</v>
      </c>
      <c r="G160" s="2">
        <f t="shared" si="0"/>
        <v>18740.738519999999</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3723.49</v>
      </c>
      <c r="D161" s="1">
        <f>'PR-RAS'!E165</f>
        <v>6695.84</v>
      </c>
      <c r="E161" s="1">
        <v>0</v>
      </c>
      <c r="F161" s="1">
        <v>0</v>
      </c>
      <c r="G161" s="2">
        <f t="shared" si="0"/>
        <v>2738.4271999999996</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27840.2</v>
      </c>
      <c r="D162" s="1">
        <f>'PR-RAS'!E166</f>
        <v>30118.61</v>
      </c>
      <c r="E162" s="1">
        <v>0</v>
      </c>
      <c r="F162" s="1">
        <v>0</v>
      </c>
      <c r="G162" s="2">
        <f t="shared" si="0"/>
        <v>14180.464620000001</v>
      </c>
      <c r="H162" s="2">
        <f t="shared" si="1"/>
        <v>0.59000000000014552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1570.7</v>
      </c>
      <c r="D163" s="1">
        <f>'PR-RAS'!E167</f>
        <v>1137.75</v>
      </c>
      <c r="E163" s="1">
        <v>0</v>
      </c>
      <c r="F163" s="1">
        <v>0</v>
      </c>
      <c r="G163" s="2">
        <f t="shared" si="0"/>
        <v>623.08439999999996</v>
      </c>
      <c r="H163" s="2">
        <f t="shared" si="1"/>
        <v>0.54999999999995453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2547.29</v>
      </c>
      <c r="D164" s="1">
        <f>'PR-RAS'!E168</f>
        <v>3140.1</v>
      </c>
      <c r="E164" s="1">
        <v>0</v>
      </c>
      <c r="F164" s="1">
        <v>0</v>
      </c>
      <c r="G164" s="2">
        <f t="shared" si="0"/>
        <v>1438.88087</v>
      </c>
      <c r="H164" s="2">
        <f t="shared" si="1"/>
        <v>0.38999999999987267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50205.38</v>
      </c>
      <c r="D165" s="1">
        <f>'PR-RAS'!E169</f>
        <v>70699.73000000001</v>
      </c>
      <c r="E165" s="1">
        <v>0</v>
      </c>
      <c r="F165" s="1">
        <v>0</v>
      </c>
      <c r="G165" s="2">
        <f t="shared" si="0"/>
        <v>31423.193760000006</v>
      </c>
      <c r="H165" s="2">
        <f t="shared" si="1"/>
        <v>0.64999999998690328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7660.81</v>
      </c>
      <c r="D166" s="1">
        <f>'PR-RAS'!E170</f>
        <v>7002.95</v>
      </c>
      <c r="E166" s="1">
        <v>0</v>
      </c>
      <c r="F166" s="1">
        <v>0</v>
      </c>
      <c r="G166" s="2">
        <f t="shared" si="0"/>
        <v>3575.0071499999999</v>
      </c>
      <c r="H166" s="2">
        <f t="shared" si="1"/>
        <v>0.23999999999978172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25448.46</v>
      </c>
      <c r="D167" s="1">
        <f>'PR-RAS'!E171</f>
        <v>41106.76</v>
      </c>
      <c r="E167" s="1">
        <v>0</v>
      </c>
      <c r="F167" s="1">
        <v>0</v>
      </c>
      <c r="G167" s="2">
        <f t="shared" si="0"/>
        <v>17871.888680000004</v>
      </c>
      <c r="H167" s="2">
        <f t="shared" si="1"/>
        <v>0.69999999999708962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11312.85</v>
      </c>
      <c r="D168" s="1">
        <f>'PR-RAS'!E172</f>
        <v>14830.97</v>
      </c>
      <c r="E168" s="1">
        <v>0</v>
      </c>
      <c r="F168" s="1">
        <v>0</v>
      </c>
      <c r="G168" s="2">
        <f t="shared" si="0"/>
        <v>6842.7899300000008</v>
      </c>
      <c r="H168" s="2">
        <f t="shared" si="1"/>
        <v>0.18000000000029104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1177.6600000000001</v>
      </c>
      <c r="D169" s="1">
        <f>'PR-RAS'!E173</f>
        <v>1032.68</v>
      </c>
      <c r="E169" s="1">
        <v>0</v>
      </c>
      <c r="F169" s="1">
        <v>0</v>
      </c>
      <c r="G169" s="2">
        <f t="shared" si="0"/>
        <v>544.82736000000011</v>
      </c>
      <c r="H169" s="2">
        <f t="shared" si="1"/>
        <v>0.65999999999985448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3621.21</v>
      </c>
      <c r="D170" s="1">
        <f>'PR-RAS'!E174</f>
        <v>6380.74</v>
      </c>
      <c r="E170" s="1">
        <v>0</v>
      </c>
      <c r="F170" s="1">
        <v>0</v>
      </c>
      <c r="G170" s="2">
        <f t="shared" si="0"/>
        <v>2768.67461</v>
      </c>
      <c r="H170" s="2">
        <f t="shared" si="1"/>
        <v>0.47000000000025466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984.39</v>
      </c>
      <c r="D172" s="1">
        <f>'PR-RAS'!E176</f>
        <v>345.63</v>
      </c>
      <c r="E172" s="1">
        <v>0</v>
      </c>
      <c r="F172" s="1">
        <v>0</v>
      </c>
      <c r="G172" s="2">
        <f t="shared" si="0"/>
        <v>286.53615000000002</v>
      </c>
      <c r="H172" s="2">
        <f t="shared" si="1"/>
        <v>0.75999999999999091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14665.349999999999</v>
      </c>
      <c r="D173" s="1">
        <f>'PR-RAS'!E177</f>
        <v>26508.39</v>
      </c>
      <c r="E173" s="1">
        <v>0</v>
      </c>
      <c r="F173" s="1">
        <v>0</v>
      </c>
      <c r="G173" s="2">
        <f t="shared" si="0"/>
        <v>11641.326359999999</v>
      </c>
      <c r="H173" s="2">
        <f t="shared" si="1"/>
        <v>0.73999999999796273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2229.2800000000002</v>
      </c>
      <c r="D174" s="1">
        <f>'PR-RAS'!E178</f>
        <v>2495.8000000000002</v>
      </c>
      <c r="E174" s="1">
        <v>0</v>
      </c>
      <c r="F174" s="1">
        <v>0</v>
      </c>
      <c r="G174" s="2">
        <f t="shared" si="0"/>
        <v>1249.2122400000001</v>
      </c>
      <c r="H174" s="2">
        <f t="shared" si="1"/>
        <v>0.48000000000001819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4645.96</v>
      </c>
      <c r="D175" s="1">
        <f>'PR-RAS'!E179</f>
        <v>10592.31</v>
      </c>
      <c r="E175" s="1">
        <v>0</v>
      </c>
      <c r="F175" s="1">
        <v>0</v>
      </c>
      <c r="G175" s="2">
        <f t="shared" si="0"/>
        <v>4494.520919999999</v>
      </c>
      <c r="H175" s="2">
        <f t="shared" si="1"/>
        <v>0.3499999999994543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625</v>
      </c>
      <c r="E176" s="1">
        <v>0</v>
      </c>
      <c r="F176" s="1">
        <v>0</v>
      </c>
      <c r="G176" s="2">
        <f t="shared" si="0"/>
        <v>218.75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887.85</v>
      </c>
      <c r="D177" s="1">
        <f>'PR-RAS'!E181</f>
        <v>1760.93</v>
      </c>
      <c r="E177" s="1">
        <v>0</v>
      </c>
      <c r="F177" s="1">
        <v>0</v>
      </c>
      <c r="G177" s="2">
        <f t="shared" si="0"/>
        <v>776.10895999999991</v>
      </c>
      <c r="H177" s="2">
        <f t="shared" si="1"/>
        <v>0.2199999999999136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54.74</v>
      </c>
      <c r="D178" s="1">
        <f>'PR-RAS'!E182</f>
        <v>104.86</v>
      </c>
      <c r="E178" s="1">
        <v>0</v>
      </c>
      <c r="F178" s="1">
        <v>0</v>
      </c>
      <c r="G178" s="2">
        <f t="shared" si="0"/>
        <v>46.809419999999996</v>
      </c>
      <c r="H178" s="2">
        <f t="shared" si="1"/>
        <v>0.39999999999999858</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3150.56</v>
      </c>
      <c r="D179" s="1">
        <f>'PR-RAS'!E183</f>
        <v>3450.24</v>
      </c>
      <c r="E179" s="1">
        <v>0</v>
      </c>
      <c r="F179" s="1">
        <v>0</v>
      </c>
      <c r="G179" s="2">
        <f t="shared" si="0"/>
        <v>1789.0851199999997</v>
      </c>
      <c r="H179" s="2">
        <f t="shared" si="1"/>
        <v>0.67999999999983629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3072.37</v>
      </c>
      <c r="D180" s="1">
        <f>'PR-RAS'!E184</f>
        <v>5700</v>
      </c>
      <c r="E180" s="1">
        <v>0</v>
      </c>
      <c r="F180" s="1">
        <v>0</v>
      </c>
      <c r="G180" s="2">
        <f t="shared" si="0"/>
        <v>2590.5542299999997</v>
      </c>
      <c r="H180" s="2">
        <f t="shared" si="1"/>
        <v>0.36999999999989086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584.77</v>
      </c>
      <c r="D181" s="1">
        <f>'PR-RAS'!E185</f>
        <v>1779.25</v>
      </c>
      <c r="E181" s="1">
        <v>0</v>
      </c>
      <c r="F181" s="1">
        <v>0</v>
      </c>
      <c r="G181" s="2">
        <f t="shared" si="0"/>
        <v>745.78860000000009</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39.82</v>
      </c>
      <c r="D182" s="1">
        <f>'PR-RAS'!E186</f>
        <v>0</v>
      </c>
      <c r="E182" s="1">
        <v>0</v>
      </c>
      <c r="F182" s="1">
        <v>0</v>
      </c>
      <c r="G182" s="2">
        <f t="shared" si="0"/>
        <v>7.2074199999999999</v>
      </c>
      <c r="H182" s="2">
        <f t="shared" si="1"/>
        <v>0.17999999999999972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3055.46</v>
      </c>
      <c r="D184" s="1">
        <f>'PR-RAS'!E188</f>
        <v>9288.7999999999993</v>
      </c>
      <c r="E184" s="1">
        <v>0</v>
      </c>
      <c r="F184" s="1">
        <v>0</v>
      </c>
      <c r="G184" s="2">
        <f t="shared" si="0"/>
        <v>3958.8499799999995</v>
      </c>
      <c r="H184" s="2">
        <f t="shared" si="1"/>
        <v>0.66000000000076398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1351.71</v>
      </c>
      <c r="E186" s="1">
        <v>0</v>
      </c>
      <c r="F186" s="1">
        <v>0</v>
      </c>
      <c r="G186" s="2">
        <f t="shared" si="0"/>
        <v>500.1327</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102.5</v>
      </c>
      <c r="D187" s="1">
        <f>'PR-RAS'!E191</f>
        <v>222.2</v>
      </c>
      <c r="E187" s="1">
        <v>0</v>
      </c>
      <c r="F187" s="1">
        <v>0</v>
      </c>
      <c r="G187" s="2">
        <f t="shared" si="0"/>
        <v>101.7234</v>
      </c>
      <c r="H187" s="2">
        <f t="shared" si="1"/>
        <v>0.69999999999998863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1655.31</v>
      </c>
      <c r="D189" s="1">
        <f>'PR-RAS'!E193</f>
        <v>2008.66</v>
      </c>
      <c r="E189" s="1">
        <v>0</v>
      </c>
      <c r="F189" s="1">
        <v>0</v>
      </c>
      <c r="G189" s="2">
        <f t="shared" si="0"/>
        <v>1066.45444</v>
      </c>
      <c r="H189" s="2">
        <f t="shared" si="1"/>
        <v>0.64999999999986358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1244.56</v>
      </c>
      <c r="D191" s="1">
        <f>'PR-RAS'!E195</f>
        <v>5653.14</v>
      </c>
      <c r="E191" s="1">
        <v>0</v>
      </c>
      <c r="F191" s="1">
        <v>0</v>
      </c>
      <c r="G191" s="2">
        <f t="shared" si="0"/>
        <v>2384.6596</v>
      </c>
      <c r="H191" s="2">
        <f t="shared" si="1"/>
        <v>0.58000000000038199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325.88</v>
      </c>
      <c r="D259" s="1">
        <f>'PR-RAS'!E263</f>
        <v>328.5</v>
      </c>
      <c r="E259" s="1">
        <v>0</v>
      </c>
      <c r="F259" s="1">
        <v>0</v>
      </c>
      <c r="G259" s="2">
        <f t="shared" si="0"/>
        <v>253.58304000000001</v>
      </c>
      <c r="H259" s="2">
        <f t="shared" si="1"/>
        <v>0.62000000000000455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325.88</v>
      </c>
      <c r="D260" s="1">
        <f>'PR-RAS'!E264</f>
        <v>328.5</v>
      </c>
      <c r="E260" s="1">
        <v>0</v>
      </c>
      <c r="F260" s="1">
        <v>0</v>
      </c>
      <c r="G260" s="2">
        <f t="shared" si="0"/>
        <v>254.56592000000001</v>
      </c>
      <c r="H260" s="2">
        <f t="shared" si="1"/>
        <v>0.62000000000000455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325.88</v>
      </c>
      <c r="D262" s="1">
        <f>'PR-RAS'!E266</f>
        <v>328.5</v>
      </c>
      <c r="E262" s="1">
        <v>0</v>
      </c>
      <c r="F262" s="1">
        <v>0</v>
      </c>
      <c r="G262" s="2">
        <f t="shared" si="0"/>
        <v>256.53167999999999</v>
      </c>
      <c r="H262" s="2">
        <f t="shared" si="1"/>
        <v>0.62000000000000455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594511.64</v>
      </c>
      <c r="D285" s="1">
        <f>'PR-RAS'!E289</f>
        <v>895835.50999999989</v>
      </c>
      <c r="E285" s="1">
        <v>0</v>
      </c>
      <c r="F285" s="1">
        <v>0</v>
      </c>
      <c r="G285" s="2">
        <f t="shared" si="8"/>
        <v>677675.87543999986</v>
      </c>
      <c r="H285" s="2">
        <f t="shared" si="9"/>
        <v>0.85000000009313226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62577.209999999963</v>
      </c>
      <c r="E286" s="1">
        <v>0</v>
      </c>
      <c r="F286" s="1">
        <v>0</v>
      </c>
      <c r="G286" s="2">
        <f t="shared" si="8"/>
        <v>35669.009699999973</v>
      </c>
      <c r="H286" s="2">
        <f t="shared" si="9"/>
        <v>0.2099999999627471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3454.0000000001164</v>
      </c>
      <c r="D287" s="1">
        <f>'PR-RAS'!E291</f>
        <v>0</v>
      </c>
      <c r="E287" s="1">
        <v>0</v>
      </c>
      <c r="F287" s="1">
        <v>0</v>
      </c>
      <c r="G287" s="2">
        <f t="shared" si="8"/>
        <v>987.84400000003325</v>
      </c>
      <c r="H287" s="2">
        <f t="shared" si="9"/>
        <v>1.1641532182693481E-10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68.5</v>
      </c>
      <c r="E290" s="1">
        <v>0</v>
      </c>
      <c r="F290" s="1">
        <v>0</v>
      </c>
      <c r="G290" s="2">
        <f t="shared" si="8"/>
        <v>39.592999999999996</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1300</v>
      </c>
      <c r="E293" s="1">
        <v>0</v>
      </c>
      <c r="F293" s="1">
        <v>0</v>
      </c>
      <c r="G293" s="2">
        <f t="shared" si="8"/>
        <v>759.19999999999993</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1300</v>
      </c>
      <c r="E306" s="1">
        <v>0</v>
      </c>
      <c r="F306" s="1">
        <v>0</v>
      </c>
      <c r="G306" s="2">
        <f t="shared" si="8"/>
        <v>793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1300</v>
      </c>
      <c r="E307" s="1">
        <v>0</v>
      </c>
      <c r="F307" s="1">
        <v>0</v>
      </c>
      <c r="G307" s="2">
        <f t="shared" si="8"/>
        <v>795.6</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1300</v>
      </c>
      <c r="E309" s="1">
        <v>0</v>
      </c>
      <c r="F309" s="1">
        <v>0</v>
      </c>
      <c r="G309" s="2">
        <f t="shared" si="8"/>
        <v>800.8</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4934.7</v>
      </c>
      <c r="D345" s="1">
        <f>'PR-RAS'!E350</f>
        <v>67347.439999999988</v>
      </c>
      <c r="E345" s="1">
        <v>0</v>
      </c>
      <c r="F345" s="1">
        <v>0</v>
      </c>
      <c r="G345" s="2">
        <f t="shared" si="8"/>
        <v>48032.575519999991</v>
      </c>
      <c r="H345" s="2">
        <f t="shared" si="9"/>
        <v>0.73999999998795829</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4934.7</v>
      </c>
      <c r="D358" s="1">
        <f>'PR-RAS'!E363</f>
        <v>67347.439999999988</v>
      </c>
      <c r="E358" s="1">
        <v>0</v>
      </c>
      <c r="F358" s="1">
        <v>0</v>
      </c>
      <c r="G358" s="2">
        <f t="shared" si="8"/>
        <v>49847.760059999993</v>
      </c>
      <c r="H358" s="2">
        <f t="shared" si="9"/>
        <v>0.73999999998795829</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746.57</v>
      </c>
      <c r="D359" s="1">
        <f>'PR-RAS'!E364</f>
        <v>1584.79</v>
      </c>
      <c r="E359" s="1">
        <v>0</v>
      </c>
      <c r="F359" s="1">
        <v>0</v>
      </c>
      <c r="G359" s="2">
        <f t="shared" si="8"/>
        <v>1401.9817</v>
      </c>
      <c r="H359" s="2">
        <f t="shared" si="9"/>
        <v>0.63999999999998636</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746.57</v>
      </c>
      <c r="D361" s="1">
        <f>'PR-RAS'!E366</f>
        <v>1584.79</v>
      </c>
      <c r="E361" s="1">
        <v>0</v>
      </c>
      <c r="F361" s="1">
        <v>0</v>
      </c>
      <c r="G361" s="2">
        <f t="shared" si="8"/>
        <v>1409.8140000000001</v>
      </c>
      <c r="H361" s="2">
        <f t="shared" si="9"/>
        <v>0.63999999999998636</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4095.48</v>
      </c>
      <c r="D364" s="1">
        <f>'PR-RAS'!E369</f>
        <v>25198.44</v>
      </c>
      <c r="E364" s="1">
        <v>0</v>
      </c>
      <c r="F364" s="1">
        <v>0</v>
      </c>
      <c r="G364" s="2">
        <f t="shared" si="8"/>
        <v>19780.72668</v>
      </c>
      <c r="H364" s="2">
        <f t="shared" si="9"/>
        <v>0.91999999999870852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7430.52</v>
      </c>
      <c r="E365" s="1">
        <v>0</v>
      </c>
      <c r="F365" s="1">
        <v>0</v>
      </c>
      <c r="G365" s="2">
        <f t="shared" si="8"/>
        <v>5409.4185600000001</v>
      </c>
      <c r="H365" s="2">
        <f t="shared" si="9"/>
        <v>0.47999999999956344</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581.55999999999995</v>
      </c>
      <c r="D367" s="1">
        <f>'PR-RAS'!E372</f>
        <v>2066.96</v>
      </c>
      <c r="E367" s="1">
        <v>0</v>
      </c>
      <c r="F367" s="1">
        <v>0</v>
      </c>
      <c r="G367" s="2">
        <f t="shared" si="8"/>
        <v>1725.8656799999999</v>
      </c>
      <c r="H367" s="2">
        <f t="shared" si="9"/>
        <v>0.48000000000001819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9953.01</v>
      </c>
      <c r="E370" s="1">
        <v>0</v>
      </c>
      <c r="F370" s="1">
        <v>0</v>
      </c>
      <c r="G370" s="2">
        <f t="shared" si="8"/>
        <v>7345.3213800000003</v>
      </c>
      <c r="H370" s="2">
        <f t="shared" si="9"/>
        <v>1.0000000000218279E-2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3513.92</v>
      </c>
      <c r="D371" s="1">
        <f>'PR-RAS'!E376</f>
        <v>5747.95</v>
      </c>
      <c r="E371" s="1">
        <v>0</v>
      </c>
      <c r="F371" s="1">
        <v>0</v>
      </c>
      <c r="G371" s="2">
        <f t="shared" si="8"/>
        <v>5553.6333999999997</v>
      </c>
      <c r="H371" s="2">
        <f t="shared" si="9"/>
        <v>0.13000000000010914</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38736.559999999998</v>
      </c>
      <c r="E373" s="1">
        <v>0</v>
      </c>
      <c r="F373" s="1">
        <v>0</v>
      </c>
      <c r="G373" s="2">
        <f t="shared" si="8"/>
        <v>28820.000639999998</v>
      </c>
      <c r="H373" s="2">
        <f t="shared" si="9"/>
        <v>0.44000000000232831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38736.559999999998</v>
      </c>
      <c r="E374" s="1">
        <v>0</v>
      </c>
      <c r="F374" s="1">
        <v>0</v>
      </c>
      <c r="G374" s="2">
        <f t="shared" si="8"/>
        <v>28897.473759999997</v>
      </c>
      <c r="H374" s="2">
        <f t="shared" si="9"/>
        <v>0.44000000000232831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92.65</v>
      </c>
      <c r="D378" s="1">
        <f>'PR-RAS'!E383</f>
        <v>1827.65</v>
      </c>
      <c r="E378" s="1">
        <v>0</v>
      </c>
      <c r="F378" s="1">
        <v>0</v>
      </c>
      <c r="G378" s="2">
        <f t="shared" si="8"/>
        <v>1412.9771500000002</v>
      </c>
      <c r="H378" s="2">
        <f t="shared" si="9"/>
        <v>0.69999999999990337</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92.65</v>
      </c>
      <c r="D379" s="1">
        <f>'PR-RAS'!E384</f>
        <v>1827.65</v>
      </c>
      <c r="E379" s="1">
        <v>0</v>
      </c>
      <c r="F379" s="1">
        <v>0</v>
      </c>
      <c r="G379" s="2">
        <f t="shared" si="8"/>
        <v>1416.7251000000001</v>
      </c>
      <c r="H379" s="2">
        <f t="shared" si="9"/>
        <v>0.69999999999990337</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4934.7</v>
      </c>
      <c r="D403" s="1">
        <f>'PR-RAS'!E408</f>
        <v>66047.439999999988</v>
      </c>
      <c r="E403" s="1">
        <v>0</v>
      </c>
      <c r="F403" s="1">
        <v>0</v>
      </c>
      <c r="G403" s="2">
        <f t="shared" si="8"/>
        <v>55085.891159999999</v>
      </c>
      <c r="H403" s="2">
        <f t="shared" si="9"/>
        <v>0.73999999998795829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10302.61</v>
      </c>
      <c r="D406" s="1">
        <f>'PR-RAS'!E411</f>
        <v>10302.61</v>
      </c>
      <c r="E406" s="1">
        <v>0</v>
      </c>
      <c r="F406" s="1">
        <v>0</v>
      </c>
      <c r="G406" s="2">
        <f t="shared" si="8"/>
        <v>12517.671150000002</v>
      </c>
      <c r="H406" s="2">
        <f t="shared" si="9"/>
        <v>0.77999999999883585</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591057.6399999999</v>
      </c>
      <c r="D407" s="1">
        <f>'PR-RAS'!E412</f>
        <v>959712.71999999986</v>
      </c>
      <c r="E407" s="1">
        <v>0</v>
      </c>
      <c r="F407" s="1">
        <v>0</v>
      </c>
      <c r="G407" s="2">
        <f t="shared" si="8"/>
        <v>1019256.1304799999</v>
      </c>
      <c r="H407" s="2">
        <f t="shared" si="9"/>
        <v>0.64000000024680048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599446.34</v>
      </c>
      <c r="D408" s="1">
        <f>'PR-RAS'!E413</f>
        <v>963182.94999999984</v>
      </c>
      <c r="E408" s="1">
        <v>0</v>
      </c>
      <c r="F408" s="1">
        <v>0</v>
      </c>
      <c r="G408" s="2">
        <f t="shared" si="8"/>
        <v>1028005.5816799998</v>
      </c>
      <c r="H408" s="2">
        <f t="shared" si="9"/>
        <v>0.39000000013038516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8388.7000000000698</v>
      </c>
      <c r="D410" s="1">
        <f>'PR-RAS'!E415</f>
        <v>3470.2299999999814</v>
      </c>
      <c r="E410" s="1">
        <v>0</v>
      </c>
      <c r="F410" s="1">
        <v>0</v>
      </c>
      <c r="G410" s="2">
        <f t="shared" si="8"/>
        <v>6269.6264400000127</v>
      </c>
      <c r="H410" s="2">
        <f t="shared" si="9"/>
        <v>0.52999999991152436</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10302.61</v>
      </c>
      <c r="D413" s="1">
        <f>'PR-RAS'!E418</f>
        <v>10371.11</v>
      </c>
      <c r="E413" s="1">
        <v>0</v>
      </c>
      <c r="F413" s="1">
        <v>0</v>
      </c>
      <c r="G413" s="2">
        <f t="shared" si="8"/>
        <v>12790.46996</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45760.87</v>
      </c>
      <c r="D631" s="1">
        <f>'PR-RAS'!E637</f>
        <v>58859.24</v>
      </c>
      <c r="E631" s="1">
        <v>0</v>
      </c>
      <c r="F631" s="1">
        <v>0</v>
      </c>
      <c r="G631" s="2">
        <f t="shared" si="10"/>
        <v>102991.9905</v>
      </c>
      <c r="H631" s="2">
        <f t="shared" si="11"/>
        <v>0.36999999999534339</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591057.6399999999</v>
      </c>
      <c r="D633" s="1">
        <f>'PR-RAS'!E639</f>
        <v>959712.71999999986</v>
      </c>
      <c r="E633" s="1">
        <v>0</v>
      </c>
      <c r="F633" s="1">
        <v>0</v>
      </c>
      <c r="G633" s="2">
        <f t="shared" si="10"/>
        <v>1586625.3065599997</v>
      </c>
      <c r="H633" s="2">
        <f t="shared" si="11"/>
        <v>0.64000000024680048</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599446.34</v>
      </c>
      <c r="D634" s="1">
        <f>'PR-RAS'!E640</f>
        <v>963182.94999999984</v>
      </c>
      <c r="E634" s="1">
        <v>0</v>
      </c>
      <c r="F634" s="1">
        <v>0</v>
      </c>
      <c r="G634" s="2">
        <f t="shared" si="10"/>
        <v>1598839.1479199999</v>
      </c>
      <c r="H634" s="2">
        <f t="shared" si="11"/>
        <v>0.39000000013038516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8388.7000000000698</v>
      </c>
      <c r="D636" s="1">
        <f>'PR-RAS'!E642</f>
        <v>3470.2299999999814</v>
      </c>
      <c r="E636" s="1">
        <v>0</v>
      </c>
      <c r="F636" s="1">
        <v>0</v>
      </c>
      <c r="G636" s="2">
        <f t="shared" si="10"/>
        <v>9734.0166000000208</v>
      </c>
      <c r="H636" s="2">
        <f t="shared" si="11"/>
        <v>0.52999999991152436</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45760.87</v>
      </c>
      <c r="D637" s="1">
        <f>'PR-RAS'!E643</f>
        <v>58859.24</v>
      </c>
      <c r="E637" s="1">
        <v>0</v>
      </c>
      <c r="F637" s="1">
        <v>0</v>
      </c>
      <c r="G637" s="2">
        <f t="shared" si="10"/>
        <v>103972.86660000001</v>
      </c>
      <c r="H637" s="2">
        <f t="shared" si="11"/>
        <v>0.36999999999534339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37372.169999999933</v>
      </c>
      <c r="D639" s="1">
        <f>'PR-RAS'!E645</f>
        <v>55389.010000000017</v>
      </c>
      <c r="E639" s="1">
        <v>0</v>
      </c>
      <c r="F639" s="1">
        <v>0</v>
      </c>
      <c r="G639" s="2">
        <f t="shared" si="10"/>
        <v>94519.821219999983</v>
      </c>
      <c r="H639" s="2">
        <f t="shared" si="11"/>
        <v>0.17999999994935934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88469.42</v>
      </c>
      <c r="D641" s="1">
        <f>'PR-RAS'!E647</f>
        <v>139183.59</v>
      </c>
      <c r="E641" s="1">
        <v>0</v>
      </c>
      <c r="F641" s="1">
        <v>0</v>
      </c>
      <c r="G641" s="2">
        <f t="shared" si="10"/>
        <v>234775.424</v>
      </c>
      <c r="H641" s="2">
        <f t="shared" si="11"/>
        <v>0.83000000000174623</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54</v>
      </c>
      <c r="D647" s="1">
        <f>'PR-RAS'!E654</f>
        <v>61</v>
      </c>
      <c r="E647" s="1">
        <v>0</v>
      </c>
      <c r="F647" s="1">
        <v>0</v>
      </c>
      <c r="G647" s="2">
        <f t="shared" si="10"/>
        <v>113.696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42</v>
      </c>
      <c r="D649" s="1">
        <f>'PR-RAS'!E656</f>
        <v>47</v>
      </c>
      <c r="E649" s="1">
        <v>0</v>
      </c>
      <c r="F649" s="1">
        <v>0</v>
      </c>
      <c r="G649" s="2">
        <f t="shared" si="10"/>
        <v>88.128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536415.76</v>
      </c>
      <c r="D668" s="1">
        <f>'PR-RAS'!E675</f>
        <v>838666.35</v>
      </c>
      <c r="E668" s="1">
        <v>0</v>
      </c>
      <c r="F668" s="1">
        <v>0</v>
      </c>
      <c r="G668" s="2">
        <f t="shared" si="10"/>
        <v>1476570.22282</v>
      </c>
      <c r="H668" s="2">
        <f t="shared" si="11"/>
        <v>0.58999999996740371</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1629.57</v>
      </c>
      <c r="D669" s="1">
        <f>'PR-RAS'!E676</f>
        <v>4515.99</v>
      </c>
      <c r="E669" s="1">
        <v>0</v>
      </c>
      <c r="F669" s="1">
        <v>0</v>
      </c>
      <c r="G669" s="2">
        <f t="shared" si="10"/>
        <v>7121.9153999999999</v>
      </c>
      <c r="H669" s="2">
        <f t="shared" si="11"/>
        <v>0.44000000000028194</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38736.559999999998</v>
      </c>
      <c r="E670" s="1">
        <v>0</v>
      </c>
      <c r="F670" s="1">
        <v>0</v>
      </c>
      <c r="G670" s="2">
        <f t="shared" si="10"/>
        <v>51829.51728</v>
      </c>
      <c r="H670" s="2">
        <f t="shared" si="11"/>
        <v>0.44000000000232831</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2219</v>
      </c>
      <c r="D703" s="1">
        <f>'PR-RAS'!E710</f>
        <v>2692.5</v>
      </c>
      <c r="E703" s="1">
        <v>0</v>
      </c>
      <c r="F703" s="1">
        <v>0</v>
      </c>
      <c r="G703" s="2">
        <f t="shared" si="10"/>
        <v>5338.0079999999998</v>
      </c>
      <c r="H703" s="2">
        <f t="shared" si="11"/>
        <v>0.5</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300</v>
      </c>
      <c r="E705" s="1">
        <v>0</v>
      </c>
      <c r="F705" s="1">
        <v>0</v>
      </c>
      <c r="G705" s="2">
        <f t="shared" si="10"/>
        <v>422.4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4020.86</v>
      </c>
      <c r="D709" s="1">
        <f>'PR-RAS'!E716</f>
        <v>0</v>
      </c>
      <c r="E709" s="1">
        <v>0</v>
      </c>
      <c r="F709" s="1">
        <v>0</v>
      </c>
      <c r="G709" s="2">
        <f t="shared" si="10"/>
        <v>2846.7688800000001</v>
      </c>
      <c r="H709" s="2">
        <f t="shared" si="11"/>
        <v>0.13999999999987267</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452.26</v>
      </c>
      <c r="D710" s="1">
        <f>'PR-RAS'!E717</f>
        <v>882.88</v>
      </c>
      <c r="E710" s="1">
        <v>0</v>
      </c>
      <c r="F710" s="1">
        <v>0</v>
      </c>
      <c r="G710" s="2">
        <f t="shared" si="10"/>
        <v>1572.5761799999998</v>
      </c>
      <c r="H710" s="2">
        <f t="shared" si="11"/>
        <v>0.37999999999999545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27840.2</v>
      </c>
      <c r="D711" s="1">
        <f>'PR-RAS'!E718</f>
        <v>30118.61</v>
      </c>
      <c r="E711" s="1">
        <v>0</v>
      </c>
      <c r="F711" s="1">
        <v>0</v>
      </c>
      <c r="G711" s="2">
        <f t="shared" si="10"/>
        <v>62534.968199999996</v>
      </c>
      <c r="H711" s="2">
        <f t="shared" si="11"/>
        <v>0.59000000000014552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2805.06</v>
      </c>
      <c r="D713" s="1">
        <f>'PR-RAS'!E720</f>
        <v>2936.86</v>
      </c>
      <c r="E713" s="1">
        <v>0</v>
      </c>
      <c r="F713" s="1">
        <v>0</v>
      </c>
      <c r="G713" s="2">
        <f t="shared" si="10"/>
        <v>6179.2913600000002</v>
      </c>
      <c r="H713" s="2">
        <f t="shared" si="11"/>
        <v>0.1999999999998181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2416.39</v>
      </c>
      <c r="D715" s="1">
        <f>'PR-RAS'!E722</f>
        <v>0</v>
      </c>
      <c r="E715" s="1">
        <v>0</v>
      </c>
      <c r="F715" s="1">
        <v>0</v>
      </c>
      <c r="G715" s="2">
        <f t="shared" si="10"/>
        <v>1725.3024599999999</v>
      </c>
      <c r="H715" s="2">
        <f t="shared" si="11"/>
        <v>0.38999999999987267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123500.02</v>
      </c>
      <c r="D1480" s="6"/>
      <c r="E1480" s="6">
        <v>0</v>
      </c>
      <c r="F1480" s="6">
        <v>0</v>
      </c>
      <c r="G1480" s="7">
        <f t="shared" ref="G1480:G1580" si="34">B1480/1000*C1480</f>
        <v>123.50002000000001</v>
      </c>
      <c r="H1480" s="7">
        <f t="shared" ref="H1480:H1580" si="35">ABS(C1480-ROUND(C1480,0))</f>
        <v>2.0000000004074536E-2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1195081.03</v>
      </c>
      <c r="D1481" s="1">
        <v>0</v>
      </c>
      <c r="E1481" s="1">
        <v>0</v>
      </c>
      <c r="F1481" s="1">
        <v>0</v>
      </c>
      <c r="G1481" s="2">
        <f t="shared" si="34"/>
        <v>2390.1620600000001</v>
      </c>
      <c r="H1481" s="2">
        <f t="shared" si="35"/>
        <v>3.0000000027939677E-2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1195081.03</v>
      </c>
      <c r="D1483" s="1">
        <v>0</v>
      </c>
      <c r="E1483" s="1">
        <v>0</v>
      </c>
      <c r="F1483" s="1">
        <v>0</v>
      </c>
      <c r="G1483" s="2">
        <f t="shared" si="34"/>
        <v>4780.3241200000002</v>
      </c>
      <c r="H1483" s="2">
        <f t="shared" si="35"/>
        <v>3.0000000027939677E-2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1017119.94</v>
      </c>
      <c r="D1484" s="1">
        <v>0</v>
      </c>
      <c r="E1484" s="1">
        <v>0</v>
      </c>
      <c r="F1484" s="1">
        <v>0</v>
      </c>
      <c r="G1484" s="2">
        <f t="shared" si="34"/>
        <v>5085.5996999999998</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159360.29</v>
      </c>
      <c r="D1485" s="1">
        <v>0</v>
      </c>
      <c r="E1485" s="1">
        <v>0</v>
      </c>
      <c r="F1485" s="1">
        <v>0</v>
      </c>
      <c r="G1485" s="2">
        <f t="shared" si="34"/>
        <v>956.16174000000012</v>
      </c>
      <c r="H1485" s="2">
        <f t="shared" si="35"/>
        <v>0.29000000000814907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18600.8</v>
      </c>
      <c r="D1491" s="1">
        <v>0</v>
      </c>
      <c r="E1491" s="1">
        <v>0</v>
      </c>
      <c r="F1491" s="1">
        <v>0</v>
      </c>
      <c r="G1491" s="2">
        <f t="shared" si="34"/>
        <v>223.20959999999999</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1169302.9200000002</v>
      </c>
      <c r="D1499" s="1">
        <v>0</v>
      </c>
      <c r="E1499" s="1">
        <v>0</v>
      </c>
      <c r="F1499" s="1">
        <v>0</v>
      </c>
      <c r="G1499" s="2">
        <f t="shared" si="34"/>
        <v>23386.058400000005</v>
      </c>
      <c r="H1499" s="2">
        <f t="shared" si="35"/>
        <v>7.9999999841675162E-2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1169302.9200000002</v>
      </c>
      <c r="D1501" s="1">
        <v>0</v>
      </c>
      <c r="E1501" s="1">
        <v>0</v>
      </c>
      <c r="F1501" s="1">
        <v>0</v>
      </c>
      <c r="G1501" s="2">
        <f t="shared" si="34"/>
        <v>25724.664240000002</v>
      </c>
      <c r="H1501" s="2">
        <f t="shared" si="35"/>
        <v>7.9999999841675162E-2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991992.85</v>
      </c>
      <c r="D1502" s="1">
        <v>0</v>
      </c>
      <c r="E1502" s="1">
        <v>0</v>
      </c>
      <c r="F1502" s="1">
        <v>0</v>
      </c>
      <c r="G1502" s="2">
        <f t="shared" si="34"/>
        <v>22815.83555</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159774</v>
      </c>
      <c r="D1503" s="1">
        <v>0</v>
      </c>
      <c r="E1503" s="1">
        <v>0</v>
      </c>
      <c r="F1503" s="1">
        <v>0</v>
      </c>
      <c r="G1503" s="2">
        <f t="shared" si="34"/>
        <v>3834.576</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17536.07</v>
      </c>
      <c r="D1509" s="1">
        <v>0</v>
      </c>
      <c r="E1509" s="1">
        <v>0</v>
      </c>
      <c r="F1509" s="1">
        <v>0</v>
      </c>
      <c r="G1509" s="2">
        <f t="shared" si="34"/>
        <v>526.08209999999997</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149278.12999999989</v>
      </c>
      <c r="D1517" s="1">
        <v>0</v>
      </c>
      <c r="E1517" s="1">
        <v>0</v>
      </c>
      <c r="F1517" s="1">
        <v>0</v>
      </c>
      <c r="G1517" s="2">
        <f t="shared" si="34"/>
        <v>5672.5689399999956</v>
      </c>
      <c r="H1517" s="2">
        <f t="shared" si="35"/>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149278.13</v>
      </c>
      <c r="D1576" s="1">
        <v>0</v>
      </c>
      <c r="E1576" s="1">
        <v>0</v>
      </c>
      <c r="F1576" s="1">
        <v>0</v>
      </c>
      <c r="G1576" s="2">
        <f t="shared" si="34"/>
        <v>14479.97861</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149278.13</v>
      </c>
      <c r="D1578" s="1">
        <v>0</v>
      </c>
      <c r="E1578" s="1">
        <v>0</v>
      </c>
      <c r="F1578" s="1">
        <v>0</v>
      </c>
      <c r="G1578" s="2">
        <f t="shared" si="34"/>
        <v>14778.534870000001</v>
      </c>
      <c r="H1578" s="2">
        <f t="shared" si="35"/>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9185</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591057.6399999999</v>
      </c>
      <c r="I16" s="170">
        <f>'PR-RAS'!E6</f>
        <v>958412.71999999986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594511.64</v>
      </c>
      <c r="I17" s="170">
        <f>'PR-RAS'!E151</f>
        <v>895835.50999999989</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37372.169999999933</v>
      </c>
      <c r="I18" s="170">
        <f>'PR-RAS'!E645</f>
        <v>55389.010000000017</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123500.02</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149278.12999999989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149278.13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391" zoomScaleNormal="100" workbookViewId="0">
      <selection activeCell="J403" sqref="J40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591057.6399999999</v>
      </c>
      <c r="E6" s="51">
        <f>E7+E44+E50+E82+E106+E124+E133+E139</f>
        <v>958412.71999999986</v>
      </c>
      <c r="F6" s="52">
        <f t="shared" ref="F6:F131" si="0">IF(D6&lt;&gt;0,IF(E6/D6&gt;=100,"&gt;&gt;100",E6/D6*100),"-")</f>
        <v>162.15215829034881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538045.32999999996</v>
      </c>
      <c r="E50" s="51">
        <f>E51+E54+E59+E62+E65+E68+E71+E74+E77</f>
        <v>881918.89999999991</v>
      </c>
      <c r="F50" s="52">
        <f t="shared" si="0"/>
        <v>163.91163547502586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538045.32999999996</v>
      </c>
      <c r="E68" s="51">
        <f t="shared" si="15"/>
        <v>881918.89999999991</v>
      </c>
      <c r="F68" s="52">
        <f t="shared" si="0"/>
        <v>163.91163547502586</v>
      </c>
    </row>
    <row r="69" spans="1:6" ht="12.75" customHeight="1" x14ac:dyDescent="0.2">
      <c r="A69" s="53" t="s">
        <v>184</v>
      </c>
      <c r="B69" s="85" t="s">
        <v>185</v>
      </c>
      <c r="C69" s="50" t="s">
        <v>184</v>
      </c>
      <c r="D69" s="242">
        <v>538045.32999999996</v>
      </c>
      <c r="E69" s="242">
        <v>843182.34</v>
      </c>
      <c r="F69" s="52">
        <f t="shared" si="0"/>
        <v>156.71213799030653</v>
      </c>
    </row>
    <row r="70" spans="1:6" ht="12" x14ac:dyDescent="0.2">
      <c r="A70" s="53" t="s">
        <v>186</v>
      </c>
      <c r="B70" s="85" t="s">
        <v>187</v>
      </c>
      <c r="C70" s="50" t="s">
        <v>186</v>
      </c>
      <c r="D70" s="242">
        <v>0</v>
      </c>
      <c r="E70" s="242">
        <v>38736.559999999998</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2410.16</v>
      </c>
      <c r="E106" s="51">
        <f t="shared" si="23"/>
        <v>3122.14</v>
      </c>
      <c r="F106" s="52">
        <f t="shared" si="0"/>
        <v>129.54077737577589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2410.16</v>
      </c>
      <c r="E112" s="51">
        <f t="shared" si="25"/>
        <v>3122.14</v>
      </c>
      <c r="F112" s="52">
        <f t="shared" si="0"/>
        <v>129.54077737577589</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2410.16</v>
      </c>
      <c r="E117" s="242">
        <v>3122.14</v>
      </c>
      <c r="F117" s="52">
        <f t="shared" si="0"/>
        <v>129.54077737577589</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1550.45</v>
      </c>
      <c r="E124" s="51">
        <f t="shared" si="27"/>
        <v>727.71</v>
      </c>
      <c r="F124" s="52">
        <f t="shared" si="0"/>
        <v>46.935405849914538</v>
      </c>
    </row>
    <row r="125" spans="1:6" ht="12.75" customHeight="1" x14ac:dyDescent="0.2">
      <c r="A125" s="53">
        <v>661</v>
      </c>
      <c r="B125" s="86" t="s">
        <v>296</v>
      </c>
      <c r="C125" s="50" t="s">
        <v>297</v>
      </c>
      <c r="D125" s="51">
        <f t="shared" ref="D125:E125" si="28">SUM(D126:D127)</f>
        <v>50.45</v>
      </c>
      <c r="E125" s="51">
        <f t="shared" si="28"/>
        <v>727.71</v>
      </c>
      <c r="F125" s="52">
        <f t="shared" si="0"/>
        <v>1442.4380574826562</v>
      </c>
    </row>
    <row r="126" spans="1:6" ht="12.75" customHeight="1" x14ac:dyDescent="0.2">
      <c r="A126" s="53">
        <v>6614</v>
      </c>
      <c r="B126" s="86" t="s">
        <v>298</v>
      </c>
      <c r="C126" s="50" t="s">
        <v>299</v>
      </c>
      <c r="D126" s="242">
        <v>50.45</v>
      </c>
      <c r="E126" s="242">
        <v>7.71</v>
      </c>
      <c r="F126" s="52">
        <f t="shared" si="0"/>
        <v>15.282457879088204</v>
      </c>
    </row>
    <row r="127" spans="1:6" ht="12.75" customHeight="1" x14ac:dyDescent="0.2">
      <c r="A127" s="53">
        <v>6615</v>
      </c>
      <c r="B127" s="86" t="s">
        <v>300</v>
      </c>
      <c r="C127" s="50" t="s">
        <v>301</v>
      </c>
      <c r="D127" s="242">
        <v>0</v>
      </c>
      <c r="E127" s="242">
        <v>720</v>
      </c>
      <c r="F127" s="52" t="str">
        <f t="shared" si="0"/>
        <v>-</v>
      </c>
    </row>
    <row r="128" spans="1:6" ht="22.8" x14ac:dyDescent="0.2">
      <c r="A128" s="53">
        <v>663</v>
      </c>
      <c r="B128" s="231" t="s">
        <v>302</v>
      </c>
      <c r="C128" s="50" t="s">
        <v>303</v>
      </c>
      <c r="D128" s="51">
        <f t="shared" ref="D128:E128" si="29">SUM(D129:D132)</f>
        <v>1500</v>
      </c>
      <c r="E128" s="51">
        <f t="shared" si="29"/>
        <v>0</v>
      </c>
      <c r="F128" s="52">
        <f t="shared" si="0"/>
        <v>0</v>
      </c>
    </row>
    <row r="129" spans="1:6" ht="12.75" customHeight="1" x14ac:dyDescent="0.2">
      <c r="A129" s="53">
        <v>6631</v>
      </c>
      <c r="B129" s="86" t="s">
        <v>304</v>
      </c>
      <c r="C129" s="50" t="s">
        <v>305</v>
      </c>
      <c r="D129" s="242">
        <v>1500</v>
      </c>
      <c r="E129" s="242"/>
      <c r="F129" s="52">
        <f t="shared" si="0"/>
        <v>0</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49051.7</v>
      </c>
      <c r="E133" s="51">
        <f t="shared" si="30"/>
        <v>72643.97</v>
      </c>
      <c r="F133" s="52">
        <f t="shared" ref="F133:F223" si="31">IF(D133&lt;&gt;0,IF(E133/D133&gt;=100,"&gt;&gt;100",E133/D133*100),"-")</f>
        <v>148.09674282440773</v>
      </c>
    </row>
    <row r="134" spans="1:6" ht="22.8" x14ac:dyDescent="0.2">
      <c r="A134" s="53">
        <v>671</v>
      </c>
      <c r="B134" s="232" t="s">
        <v>314</v>
      </c>
      <c r="C134" s="50" t="s">
        <v>315</v>
      </c>
      <c r="D134" s="51">
        <f t="shared" ref="D134:E134" si="32">SUM(D135:D137)</f>
        <v>49051.7</v>
      </c>
      <c r="E134" s="51">
        <f t="shared" si="32"/>
        <v>72643.97</v>
      </c>
      <c r="F134" s="52">
        <f t="shared" si="31"/>
        <v>148.09674282440773</v>
      </c>
    </row>
    <row r="135" spans="1:6" ht="12.75" customHeight="1" x14ac:dyDescent="0.2">
      <c r="A135" s="53">
        <v>6711</v>
      </c>
      <c r="B135" s="85" t="s">
        <v>316</v>
      </c>
      <c r="C135" s="50" t="s">
        <v>317</v>
      </c>
      <c r="D135" s="242">
        <v>47724.7</v>
      </c>
      <c r="E135" s="242">
        <v>71239.839999999997</v>
      </c>
      <c r="F135" s="52">
        <f t="shared" si="31"/>
        <v>149.27247316379152</v>
      </c>
    </row>
    <row r="136" spans="1:6" ht="22.8" x14ac:dyDescent="0.2">
      <c r="A136" s="53">
        <v>6712</v>
      </c>
      <c r="B136" s="232" t="s">
        <v>318</v>
      </c>
      <c r="C136" s="50" t="s">
        <v>319</v>
      </c>
      <c r="D136" s="242">
        <v>1327</v>
      </c>
      <c r="E136" s="242">
        <v>1404.13</v>
      </c>
      <c r="F136" s="52">
        <f t="shared" si="31"/>
        <v>105.81235870384327</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594511.64</v>
      </c>
      <c r="E151" s="51">
        <f t="shared" si="35"/>
        <v>895835.50999999989</v>
      </c>
      <c r="F151" s="52">
        <f t="shared" si="31"/>
        <v>150.68426751072525</v>
      </c>
    </row>
    <row r="152" spans="1:6" ht="12.75" customHeight="1" x14ac:dyDescent="0.2">
      <c r="A152" s="53">
        <v>31</v>
      </c>
      <c r="B152" s="85" t="s">
        <v>349</v>
      </c>
      <c r="C152" s="50" t="s">
        <v>35</v>
      </c>
      <c r="D152" s="51">
        <f t="shared" ref="D152:E152" si="36">D153+D158+D159</f>
        <v>490577.88999999996</v>
      </c>
      <c r="E152" s="51">
        <f t="shared" si="36"/>
        <v>747917.78999999992</v>
      </c>
      <c r="F152" s="52">
        <f t="shared" si="31"/>
        <v>152.45648147738578</v>
      </c>
    </row>
    <row r="153" spans="1:6" ht="12.75" customHeight="1" x14ac:dyDescent="0.2">
      <c r="A153" s="53">
        <v>311</v>
      </c>
      <c r="B153" s="85" t="s">
        <v>350</v>
      </c>
      <c r="C153" s="50" t="s">
        <v>351</v>
      </c>
      <c r="D153" s="51">
        <f t="shared" ref="D153:E153" si="37">SUM(D154:D157)</f>
        <v>405046.63</v>
      </c>
      <c r="E153" s="51">
        <f t="shared" si="37"/>
        <v>622245.32999999996</v>
      </c>
      <c r="F153" s="52">
        <f t="shared" si="31"/>
        <v>153.62313469933076</v>
      </c>
    </row>
    <row r="154" spans="1:6" ht="12.75" customHeight="1" x14ac:dyDescent="0.2">
      <c r="A154" s="53">
        <v>3111</v>
      </c>
      <c r="B154" s="85" t="s">
        <v>352</v>
      </c>
      <c r="C154" s="50" t="s">
        <v>353</v>
      </c>
      <c r="D154" s="242">
        <v>405046.63</v>
      </c>
      <c r="E154" s="242">
        <v>622245.32999999996</v>
      </c>
      <c r="F154" s="52">
        <f t="shared" si="31"/>
        <v>153.62313469933076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20510.72</v>
      </c>
      <c r="E158" s="242">
        <v>26137.46</v>
      </c>
      <c r="F158" s="52">
        <f t="shared" si="31"/>
        <v>127.43316665626558</v>
      </c>
    </row>
    <row r="159" spans="1:6" ht="12.75" customHeight="1" x14ac:dyDescent="0.2">
      <c r="A159" s="53">
        <v>313</v>
      </c>
      <c r="B159" s="85" t="s">
        <v>362</v>
      </c>
      <c r="C159" s="50" t="s">
        <v>363</v>
      </c>
      <c r="D159" s="51">
        <f t="shared" ref="D159:E159" si="38">SUM(D160:D162)</f>
        <v>65020.54</v>
      </c>
      <c r="E159" s="51">
        <f t="shared" si="38"/>
        <v>99535</v>
      </c>
      <c r="F159" s="52">
        <f t="shared" si="31"/>
        <v>153.08239519388795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65020.54</v>
      </c>
      <c r="E161" s="242">
        <v>99535</v>
      </c>
      <c r="F161" s="52">
        <f t="shared" si="31"/>
        <v>153.08239519388795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103607.87000000001</v>
      </c>
      <c r="E163" s="51">
        <f t="shared" si="39"/>
        <v>147589.21999999997</v>
      </c>
      <c r="F163" s="52">
        <f t="shared" si="31"/>
        <v>142.44981582962757</v>
      </c>
    </row>
    <row r="164" spans="1:6" ht="12.75" customHeight="1" x14ac:dyDescent="0.2">
      <c r="A164" s="53">
        <v>321</v>
      </c>
      <c r="B164" s="85" t="s">
        <v>371</v>
      </c>
      <c r="C164" s="50" t="s">
        <v>372</v>
      </c>
      <c r="D164" s="51">
        <f t="shared" ref="D164:E164" si="40">SUM(D165:D168)</f>
        <v>35681.68</v>
      </c>
      <c r="E164" s="51">
        <f t="shared" si="40"/>
        <v>41092.299999999996</v>
      </c>
      <c r="F164" s="52">
        <f t="shared" si="31"/>
        <v>115.16357974176104</v>
      </c>
    </row>
    <row r="165" spans="1:6" ht="12.75" customHeight="1" x14ac:dyDescent="0.2">
      <c r="A165" s="53">
        <v>3211</v>
      </c>
      <c r="B165" s="85" t="s">
        <v>373</v>
      </c>
      <c r="C165" s="50" t="s">
        <v>374</v>
      </c>
      <c r="D165" s="242">
        <v>3723.49</v>
      </c>
      <c r="E165" s="242">
        <v>6695.84</v>
      </c>
      <c r="F165" s="52">
        <f t="shared" si="31"/>
        <v>179.82699026988124</v>
      </c>
    </row>
    <row r="166" spans="1:6" ht="12.75" customHeight="1" x14ac:dyDescent="0.2">
      <c r="A166" s="53">
        <v>3212</v>
      </c>
      <c r="B166" s="85" t="s">
        <v>375</v>
      </c>
      <c r="C166" s="50" t="s">
        <v>376</v>
      </c>
      <c r="D166" s="242">
        <v>27840.2</v>
      </c>
      <c r="E166" s="242">
        <v>30118.61</v>
      </c>
      <c r="F166" s="52">
        <f t="shared" si="31"/>
        <v>108.18388517323869</v>
      </c>
    </row>
    <row r="167" spans="1:6" ht="12.75" customHeight="1" x14ac:dyDescent="0.2">
      <c r="A167" s="53">
        <v>3213</v>
      </c>
      <c r="B167" s="85" t="s">
        <v>377</v>
      </c>
      <c r="C167" s="50" t="s">
        <v>378</v>
      </c>
      <c r="D167" s="242">
        <v>1570.7</v>
      </c>
      <c r="E167" s="242">
        <v>1137.75</v>
      </c>
      <c r="F167" s="52">
        <f t="shared" si="31"/>
        <v>72.435856624434962</v>
      </c>
    </row>
    <row r="168" spans="1:6" ht="12.75" customHeight="1" x14ac:dyDescent="0.2">
      <c r="A168" s="53">
        <v>3214</v>
      </c>
      <c r="B168" s="85" t="s">
        <v>379</v>
      </c>
      <c r="C168" s="50" t="s">
        <v>380</v>
      </c>
      <c r="D168" s="242">
        <v>2547.29</v>
      </c>
      <c r="E168" s="242">
        <v>3140.1</v>
      </c>
      <c r="F168" s="52">
        <f t="shared" si="31"/>
        <v>123.27218337919908</v>
      </c>
    </row>
    <row r="169" spans="1:6" ht="12.75" customHeight="1" x14ac:dyDescent="0.2">
      <c r="A169" s="53">
        <v>322</v>
      </c>
      <c r="B169" s="85" t="s">
        <v>381</v>
      </c>
      <c r="C169" s="50" t="s">
        <v>382</v>
      </c>
      <c r="D169" s="51">
        <f t="shared" ref="D169:E169" si="41">SUM(D170:D176)</f>
        <v>50205.38</v>
      </c>
      <c r="E169" s="51">
        <f t="shared" si="41"/>
        <v>70699.73000000001</v>
      </c>
      <c r="F169" s="52">
        <f t="shared" si="31"/>
        <v>140.82102356361014</v>
      </c>
    </row>
    <row r="170" spans="1:6" ht="12.75" customHeight="1" x14ac:dyDescent="0.2">
      <c r="A170" s="53">
        <v>3221</v>
      </c>
      <c r="B170" s="85" t="s">
        <v>383</v>
      </c>
      <c r="C170" s="50" t="s">
        <v>384</v>
      </c>
      <c r="D170" s="242">
        <v>7660.81</v>
      </c>
      <c r="E170" s="242">
        <v>7002.95</v>
      </c>
      <c r="F170" s="52">
        <f t="shared" si="31"/>
        <v>91.412657408289718</v>
      </c>
    </row>
    <row r="171" spans="1:6" ht="12.75" customHeight="1" x14ac:dyDescent="0.2">
      <c r="A171" s="53">
        <v>3222</v>
      </c>
      <c r="B171" s="85" t="s">
        <v>385</v>
      </c>
      <c r="C171" s="50" t="s">
        <v>386</v>
      </c>
      <c r="D171" s="242">
        <v>25448.46</v>
      </c>
      <c r="E171" s="242">
        <v>41106.76</v>
      </c>
      <c r="F171" s="52">
        <f t="shared" si="31"/>
        <v>161.52945993588611</v>
      </c>
    </row>
    <row r="172" spans="1:6" ht="12.75" customHeight="1" x14ac:dyDescent="0.2">
      <c r="A172" s="53">
        <v>3223</v>
      </c>
      <c r="B172" s="85" t="s">
        <v>387</v>
      </c>
      <c r="C172" s="50" t="s">
        <v>388</v>
      </c>
      <c r="D172" s="242">
        <v>11312.85</v>
      </c>
      <c r="E172" s="242">
        <v>14830.97</v>
      </c>
      <c r="F172" s="52">
        <f t="shared" si="31"/>
        <v>131.09844115320189</v>
      </c>
    </row>
    <row r="173" spans="1:6" ht="12.75" customHeight="1" x14ac:dyDescent="0.2">
      <c r="A173" s="53">
        <v>3224</v>
      </c>
      <c r="B173" s="85" t="s">
        <v>389</v>
      </c>
      <c r="C173" s="50" t="s">
        <v>390</v>
      </c>
      <c r="D173" s="242">
        <v>1177.6600000000001</v>
      </c>
      <c r="E173" s="242">
        <v>1032.68</v>
      </c>
      <c r="F173" s="52">
        <f t="shared" si="31"/>
        <v>87.689146273117885</v>
      </c>
    </row>
    <row r="174" spans="1:6" ht="12.75" customHeight="1" x14ac:dyDescent="0.2">
      <c r="A174" s="53">
        <v>3225</v>
      </c>
      <c r="B174" s="85" t="s">
        <v>391</v>
      </c>
      <c r="C174" s="50" t="s">
        <v>392</v>
      </c>
      <c r="D174" s="242">
        <v>3621.21</v>
      </c>
      <c r="E174" s="242">
        <v>6380.74</v>
      </c>
      <c r="F174" s="52">
        <f t="shared" si="31"/>
        <v>176.20463878095995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984.39</v>
      </c>
      <c r="E176" s="242">
        <v>345.63</v>
      </c>
      <c r="F176" s="52">
        <f t="shared" si="31"/>
        <v>35.111084021576815</v>
      </c>
    </row>
    <row r="177" spans="1:6" ht="12.75" customHeight="1" x14ac:dyDescent="0.2">
      <c r="A177" s="53">
        <v>323</v>
      </c>
      <c r="B177" s="85" t="s">
        <v>397</v>
      </c>
      <c r="C177" s="50" t="s">
        <v>398</v>
      </c>
      <c r="D177" s="51">
        <f t="shared" ref="D177:E177" si="42">SUM(D178:D186)</f>
        <v>14665.349999999999</v>
      </c>
      <c r="E177" s="51">
        <f t="shared" si="42"/>
        <v>26508.39</v>
      </c>
      <c r="F177" s="52">
        <f t="shared" si="31"/>
        <v>180.7552496189999</v>
      </c>
    </row>
    <row r="178" spans="1:6" ht="12.75" customHeight="1" x14ac:dyDescent="0.2">
      <c r="A178" s="53">
        <v>3231</v>
      </c>
      <c r="B178" s="85" t="s">
        <v>399</v>
      </c>
      <c r="C178" s="50" t="s">
        <v>400</v>
      </c>
      <c r="D178" s="242">
        <v>2229.2800000000002</v>
      </c>
      <c r="E178" s="242">
        <v>2495.8000000000002</v>
      </c>
      <c r="F178" s="52">
        <f t="shared" si="31"/>
        <v>111.95542955573099</v>
      </c>
    </row>
    <row r="179" spans="1:6" ht="12.75" customHeight="1" x14ac:dyDescent="0.2">
      <c r="A179" s="53">
        <v>3232</v>
      </c>
      <c r="B179" s="85" t="s">
        <v>401</v>
      </c>
      <c r="C179" s="50" t="s">
        <v>402</v>
      </c>
      <c r="D179" s="242">
        <v>4645.96</v>
      </c>
      <c r="E179" s="242">
        <v>10592.31</v>
      </c>
      <c r="F179" s="52">
        <f t="shared" si="31"/>
        <v>227.98969427201268</v>
      </c>
    </row>
    <row r="180" spans="1:6" ht="12.75" customHeight="1" x14ac:dyDescent="0.2">
      <c r="A180" s="53">
        <v>3233</v>
      </c>
      <c r="B180" s="85" t="s">
        <v>403</v>
      </c>
      <c r="C180" s="50" t="s">
        <v>404</v>
      </c>
      <c r="D180" s="242">
        <v>0</v>
      </c>
      <c r="E180" s="242">
        <v>625</v>
      </c>
      <c r="F180" s="52" t="str">
        <f t="shared" si="31"/>
        <v>-</v>
      </c>
    </row>
    <row r="181" spans="1:6" ht="12.75" customHeight="1" x14ac:dyDescent="0.2">
      <c r="A181" s="53">
        <v>3234</v>
      </c>
      <c r="B181" s="85" t="s">
        <v>405</v>
      </c>
      <c r="C181" s="50" t="s">
        <v>406</v>
      </c>
      <c r="D181" s="242">
        <v>887.85</v>
      </c>
      <c r="E181" s="242">
        <v>1760.93</v>
      </c>
      <c r="F181" s="52">
        <f t="shared" si="31"/>
        <v>198.33643070338459</v>
      </c>
    </row>
    <row r="182" spans="1:6" ht="12.75" customHeight="1" x14ac:dyDescent="0.2">
      <c r="A182" s="53">
        <v>3235</v>
      </c>
      <c r="B182" s="85" t="s">
        <v>407</v>
      </c>
      <c r="C182" s="50" t="s">
        <v>408</v>
      </c>
      <c r="D182" s="242">
        <v>54.74</v>
      </c>
      <c r="E182" s="242">
        <v>104.86</v>
      </c>
      <c r="F182" s="52">
        <f t="shared" si="31"/>
        <v>191.56010230179027</v>
      </c>
    </row>
    <row r="183" spans="1:6" ht="12.75" customHeight="1" x14ac:dyDescent="0.2">
      <c r="A183" s="53">
        <v>3236</v>
      </c>
      <c r="B183" s="85" t="s">
        <v>409</v>
      </c>
      <c r="C183" s="50" t="s">
        <v>410</v>
      </c>
      <c r="D183" s="242">
        <v>3150.56</v>
      </c>
      <c r="E183" s="242">
        <v>3450.24</v>
      </c>
      <c r="F183" s="52">
        <f t="shared" si="31"/>
        <v>109.51195977857904</v>
      </c>
    </row>
    <row r="184" spans="1:6" ht="12.75" customHeight="1" x14ac:dyDescent="0.2">
      <c r="A184" s="53">
        <v>3237</v>
      </c>
      <c r="B184" s="85" t="s">
        <v>411</v>
      </c>
      <c r="C184" s="50" t="s">
        <v>412</v>
      </c>
      <c r="D184" s="242">
        <v>3072.37</v>
      </c>
      <c r="E184" s="242">
        <v>5700</v>
      </c>
      <c r="F184" s="52">
        <f t="shared" si="31"/>
        <v>185.52452992315381</v>
      </c>
    </row>
    <row r="185" spans="1:6" ht="12.75" customHeight="1" x14ac:dyDescent="0.2">
      <c r="A185" s="53">
        <v>3238</v>
      </c>
      <c r="B185" s="85" t="s">
        <v>413</v>
      </c>
      <c r="C185" s="50" t="s">
        <v>414</v>
      </c>
      <c r="D185" s="242">
        <v>584.77</v>
      </c>
      <c r="E185" s="242">
        <v>1779.25</v>
      </c>
      <c r="F185" s="52">
        <f t="shared" si="31"/>
        <v>304.2649246712383</v>
      </c>
    </row>
    <row r="186" spans="1:6" ht="12.75" customHeight="1" x14ac:dyDescent="0.2">
      <c r="A186" s="53">
        <v>3239</v>
      </c>
      <c r="B186" s="85" t="s">
        <v>415</v>
      </c>
      <c r="C186" s="50" t="s">
        <v>416</v>
      </c>
      <c r="D186" s="242">
        <v>39.82</v>
      </c>
      <c r="E186" s="242"/>
      <c r="F186" s="52">
        <f t="shared" si="31"/>
        <v>0</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3055.46</v>
      </c>
      <c r="E188" s="51">
        <f t="shared" si="43"/>
        <v>9288.7999999999993</v>
      </c>
      <c r="F188" s="52">
        <f t="shared" si="31"/>
        <v>304.00659802451997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1351.71</v>
      </c>
      <c r="F190" s="52" t="str">
        <f t="shared" si="31"/>
        <v>-</v>
      </c>
    </row>
    <row r="191" spans="1:6" ht="12.75" customHeight="1" x14ac:dyDescent="0.2">
      <c r="A191" s="53">
        <v>3293</v>
      </c>
      <c r="B191" s="85" t="s">
        <v>425</v>
      </c>
      <c r="C191" s="50" t="s">
        <v>426</v>
      </c>
      <c r="D191" s="242">
        <v>102.5</v>
      </c>
      <c r="E191" s="242">
        <v>222.2</v>
      </c>
      <c r="F191" s="52">
        <f t="shared" si="31"/>
        <v>216.78048780487802</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1655.31</v>
      </c>
      <c r="E193" s="242">
        <v>2008.66</v>
      </c>
      <c r="F193" s="52">
        <f t="shared" si="31"/>
        <v>121.3464547426162</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1244.56</v>
      </c>
      <c r="E195" s="242">
        <v>5653.14</v>
      </c>
      <c r="F195" s="52">
        <f t="shared" si="31"/>
        <v>454.22800025711905</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c r="F203" s="52" t="str">
        <f t="shared" si="31"/>
        <v>-</v>
      </c>
    </row>
    <row r="204" spans="1:6" ht="22.8" x14ac:dyDescent="0.2">
      <c r="A204" s="53">
        <v>3422</v>
      </c>
      <c r="B204" s="232" t="s">
        <v>451</v>
      </c>
      <c r="C204" s="50" t="s">
        <v>452</v>
      </c>
      <c r="D204" s="242">
        <v>0</v>
      </c>
      <c r="E204" s="242"/>
      <c r="F204" s="52" t="str">
        <f t="shared" si="31"/>
        <v>-</v>
      </c>
    </row>
    <row r="205" spans="1:6" ht="22.8"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2.8"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2.8" x14ac:dyDescent="0.2">
      <c r="A223" s="53" t="s">
        <v>489</v>
      </c>
      <c r="B223" s="85" t="s">
        <v>490</v>
      </c>
      <c r="C223" s="50" t="s">
        <v>489</v>
      </c>
      <c r="D223" s="242">
        <v>0</v>
      </c>
      <c r="E223" s="242"/>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12"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12"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c r="F241" s="52" t="str">
        <f t="shared" si="59"/>
        <v>-</v>
      </c>
    </row>
    <row r="242" spans="1:6" ht="22.8" x14ac:dyDescent="0.2">
      <c r="A242" s="53">
        <v>3673</v>
      </c>
      <c r="B242" s="85" t="s">
        <v>527</v>
      </c>
      <c r="C242" s="50" t="s">
        <v>528</v>
      </c>
      <c r="D242" s="242">
        <v>0</v>
      </c>
      <c r="E242" s="242"/>
      <c r="F242" s="52" t="str">
        <f t="shared" si="59"/>
        <v>-</v>
      </c>
    </row>
    <row r="243" spans="1:6" ht="22.8"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2.8" x14ac:dyDescent="0.2">
      <c r="A250" s="53" t="s">
        <v>541</v>
      </c>
      <c r="B250" s="85" t="s">
        <v>206</v>
      </c>
      <c r="C250" s="50" t="s">
        <v>541</v>
      </c>
      <c r="D250" s="242">
        <v>0</v>
      </c>
      <c r="E250" s="242"/>
      <c r="F250" s="52" t="str">
        <f t="shared" si="61"/>
        <v>-</v>
      </c>
    </row>
    <row r="251" spans="1:6" ht="22.8" x14ac:dyDescent="0.2">
      <c r="A251" s="53" t="s">
        <v>542</v>
      </c>
      <c r="B251" s="85" t="s">
        <v>208</v>
      </c>
      <c r="C251" s="50" t="s">
        <v>542</v>
      </c>
      <c r="D251" s="242">
        <v>0</v>
      </c>
      <c r="E251" s="242"/>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c r="F254" s="52" t="str">
        <f t="shared" si="64"/>
        <v>-</v>
      </c>
    </row>
    <row r="255" spans="1:6" ht="22.8" x14ac:dyDescent="0.2">
      <c r="A255" s="53">
        <v>3712</v>
      </c>
      <c r="B255" s="85" t="s">
        <v>549</v>
      </c>
      <c r="C255" s="50" t="s">
        <v>550</v>
      </c>
      <c r="D255" s="242">
        <v>0</v>
      </c>
      <c r="E255" s="242"/>
      <c r="F255" s="52" t="str">
        <f t="shared" si="64"/>
        <v>-</v>
      </c>
    </row>
    <row r="256" spans="1:6" ht="12" x14ac:dyDescent="0.2">
      <c r="A256" s="53" t="s">
        <v>551</v>
      </c>
      <c r="B256" s="85" t="s">
        <v>552</v>
      </c>
      <c r="C256" s="50" t="s">
        <v>551</v>
      </c>
      <c r="D256" s="242">
        <v>0</v>
      </c>
      <c r="E256" s="242"/>
      <c r="F256" s="52" t="str">
        <f t="shared" si="64"/>
        <v>-</v>
      </c>
    </row>
    <row r="257" spans="1:6" ht="12"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325.88</v>
      </c>
      <c r="E263" s="51">
        <f t="shared" si="68"/>
        <v>328.5</v>
      </c>
      <c r="F263" s="52">
        <f t="shared" ref="F263:F267" si="69">IF(D263&lt;&gt;0,IF(E263/D263&gt;=100,"&gt;&gt;100",E263/D263*100),"-")</f>
        <v>100.80397692402113</v>
      </c>
    </row>
    <row r="264" spans="1:6" ht="12.75" customHeight="1" x14ac:dyDescent="0.2">
      <c r="A264" s="53">
        <v>381</v>
      </c>
      <c r="B264" s="85" t="s">
        <v>567</v>
      </c>
      <c r="C264" s="50" t="s">
        <v>568</v>
      </c>
      <c r="D264" s="51">
        <f t="shared" ref="D264:E264" si="70">SUM(D265:D267)</f>
        <v>325.88</v>
      </c>
      <c r="E264" s="51">
        <f t="shared" si="70"/>
        <v>328.5</v>
      </c>
      <c r="F264" s="52">
        <f t="shared" si="69"/>
        <v>100.80397692402113</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325.88</v>
      </c>
      <c r="E266" s="242">
        <v>328.5</v>
      </c>
      <c r="F266" s="52">
        <f t="shared" si="69"/>
        <v>100.80397692402113</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2.8"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c r="F280" s="52" t="str">
        <f t="shared" si="74"/>
        <v>-</v>
      </c>
    </row>
    <row r="281" spans="1:6" ht="22.8"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12"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594511.64</v>
      </c>
      <c r="E289" s="51">
        <f t="shared" si="79"/>
        <v>895835.50999999989</v>
      </c>
      <c r="F289" s="52">
        <f t="shared" si="76"/>
        <v>150.68426751072525</v>
      </c>
    </row>
    <row r="290" spans="1:6" ht="12.75" customHeight="1" x14ac:dyDescent="0.2">
      <c r="A290" s="53" t="s">
        <v>608</v>
      </c>
      <c r="B290" s="85" t="s">
        <v>619</v>
      </c>
      <c r="C290" s="50" t="s">
        <v>620</v>
      </c>
      <c r="D290" s="51">
        <f>IF(D6&gt;=D289,D6-D289,0)</f>
        <v>0</v>
      </c>
      <c r="E290" s="51">
        <f>IF(E6&gt;=E289,E6-E289,0)</f>
        <v>62577.209999999963</v>
      </c>
      <c r="F290" s="52" t="str">
        <f t="shared" si="76"/>
        <v>-</v>
      </c>
    </row>
    <row r="291" spans="1:6" ht="12.75" customHeight="1" x14ac:dyDescent="0.2">
      <c r="A291" s="53" t="s">
        <v>608</v>
      </c>
      <c r="B291" s="85" t="s">
        <v>621</v>
      </c>
      <c r="C291" s="50" t="s">
        <v>622</v>
      </c>
      <c r="D291" s="51">
        <f>IF(D289&gt;=D6,D289-D6,0)</f>
        <v>3454.0000000001164</v>
      </c>
      <c r="E291" s="51">
        <f>IF(E289&gt;=E6,E289-E6,0)</f>
        <v>0</v>
      </c>
      <c r="F291" s="52">
        <f t="shared" si="76"/>
        <v>0</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68.5</v>
      </c>
      <c r="F294" s="52" t="str">
        <f t="shared" si="76"/>
        <v>-</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1300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2.8" x14ac:dyDescent="0.2">
      <c r="A311" s="53">
        <v>72</v>
      </c>
      <c r="B311" s="232" t="s">
        <v>660</v>
      </c>
      <c r="C311" s="50" t="s">
        <v>661</v>
      </c>
      <c r="D311" s="51">
        <f t="shared" ref="D311:E311" si="85">D312+D317+D326+D331+D336+D339</f>
        <v>0</v>
      </c>
      <c r="E311" s="51">
        <f t="shared" si="85"/>
        <v>1300</v>
      </c>
      <c r="F311" s="52" t="str">
        <f t="shared" si="81"/>
        <v>-</v>
      </c>
    </row>
    <row r="312" spans="1:6" ht="12.75" customHeight="1" x14ac:dyDescent="0.2">
      <c r="A312" s="53">
        <v>721</v>
      </c>
      <c r="B312" s="85" t="s">
        <v>662</v>
      </c>
      <c r="C312" s="50" t="s">
        <v>663</v>
      </c>
      <c r="D312" s="51">
        <f t="shared" ref="D312:E312" si="86">SUM(D313:D316)</f>
        <v>0</v>
      </c>
      <c r="E312" s="51">
        <f t="shared" si="86"/>
        <v>1300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v>1300</v>
      </c>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4934.7</v>
      </c>
      <c r="E350" s="51">
        <f t="shared" si="95"/>
        <v>67347.439999999988</v>
      </c>
      <c r="F350" s="52">
        <f t="shared" si="81"/>
        <v>1364.7727318783309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2.8" x14ac:dyDescent="0.2">
      <c r="A363" s="53">
        <v>42</v>
      </c>
      <c r="B363" s="232" t="s">
        <v>756</v>
      </c>
      <c r="C363" s="50" t="s">
        <v>757</v>
      </c>
      <c r="D363" s="51">
        <f t="shared" ref="D363:E363" si="99">D364+D369+D378+D383+D388+D391</f>
        <v>4934.7</v>
      </c>
      <c r="E363" s="51">
        <f t="shared" si="99"/>
        <v>67347.439999999988</v>
      </c>
      <c r="F363" s="52">
        <f t="shared" si="81"/>
        <v>1364.7727318783309</v>
      </c>
    </row>
    <row r="364" spans="1:6" ht="12.75" customHeight="1" x14ac:dyDescent="0.2">
      <c r="A364" s="53">
        <v>421</v>
      </c>
      <c r="B364" s="85" t="s">
        <v>758</v>
      </c>
      <c r="C364" s="50" t="s">
        <v>759</v>
      </c>
      <c r="D364" s="51">
        <f t="shared" ref="D364:E364" si="100">SUM(D365:D368)</f>
        <v>746.57</v>
      </c>
      <c r="E364" s="51">
        <f t="shared" si="100"/>
        <v>1584.79</v>
      </c>
      <c r="F364" s="52">
        <f t="shared" si="81"/>
        <v>212.27614289349955</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746.57</v>
      </c>
      <c r="E366" s="242">
        <v>1584.79</v>
      </c>
      <c r="F366" s="52">
        <f t="shared" si="81"/>
        <v>212.27614289349955</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4095.48</v>
      </c>
      <c r="E369" s="51">
        <f t="shared" si="101"/>
        <v>25198.44</v>
      </c>
      <c r="F369" s="52">
        <f t="shared" si="81"/>
        <v>615.27440007032135</v>
      </c>
    </row>
    <row r="370" spans="1:6" ht="12.75" customHeight="1" x14ac:dyDescent="0.2">
      <c r="A370" s="53">
        <v>4221</v>
      </c>
      <c r="B370" s="85" t="s">
        <v>674</v>
      </c>
      <c r="C370" s="50" t="s">
        <v>766</v>
      </c>
      <c r="D370" s="242">
        <v>0</v>
      </c>
      <c r="E370" s="242">
        <v>7430.52</v>
      </c>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581.55999999999995</v>
      </c>
      <c r="E372" s="242">
        <v>2066.96</v>
      </c>
      <c r="F372" s="52">
        <f t="shared" si="81"/>
        <v>355.41646605681274</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9953.01</v>
      </c>
      <c r="F375" s="52" t="str">
        <f t="shared" si="81"/>
        <v>-</v>
      </c>
    </row>
    <row r="376" spans="1:6" ht="12.75" customHeight="1" x14ac:dyDescent="0.2">
      <c r="A376" s="53">
        <v>4227</v>
      </c>
      <c r="B376" s="232" t="s">
        <v>686</v>
      </c>
      <c r="C376" s="50" t="s">
        <v>773</v>
      </c>
      <c r="D376" s="242">
        <v>3513.92</v>
      </c>
      <c r="E376" s="242">
        <v>5747.95</v>
      </c>
      <c r="F376" s="52">
        <f t="shared" si="81"/>
        <v>163.57657544850196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38736.559999999998</v>
      </c>
      <c r="F378" s="52" t="str">
        <f t="shared" si="81"/>
        <v>-</v>
      </c>
    </row>
    <row r="379" spans="1:6" ht="12.75" customHeight="1" x14ac:dyDescent="0.2">
      <c r="A379" s="53">
        <v>4231</v>
      </c>
      <c r="B379" s="85" t="s">
        <v>692</v>
      </c>
      <c r="C379" s="50" t="s">
        <v>777</v>
      </c>
      <c r="D379" s="242">
        <v>0</v>
      </c>
      <c r="E379" s="242">
        <v>38736.559999999998</v>
      </c>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92.65</v>
      </c>
      <c r="E383" s="51">
        <f t="shared" si="103"/>
        <v>1827.65</v>
      </c>
      <c r="F383" s="52">
        <f t="shared" si="81"/>
        <v>1972.6389638424178</v>
      </c>
    </row>
    <row r="384" spans="1:6" ht="12.75" customHeight="1" x14ac:dyDescent="0.2">
      <c r="A384" s="53">
        <v>4241</v>
      </c>
      <c r="B384" s="85" t="s">
        <v>783</v>
      </c>
      <c r="C384" s="50" t="s">
        <v>784</v>
      </c>
      <c r="D384" s="242">
        <v>92.65</v>
      </c>
      <c r="E384" s="242">
        <v>1827.65</v>
      </c>
      <c r="F384" s="52">
        <f t="shared" si="81"/>
        <v>1972.6389638424178</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4934.7</v>
      </c>
      <c r="E408" s="51">
        <f t="shared" si="111"/>
        <v>66047.439999999988</v>
      </c>
      <c r="F408" s="52">
        <f t="shared" si="81"/>
        <v>1338.4286785417551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10302.61</v>
      </c>
      <c r="E411" s="242">
        <v>10302.61</v>
      </c>
      <c r="F411" s="52">
        <f t="shared" si="81"/>
        <v>100</v>
      </c>
    </row>
    <row r="412" spans="1:6" ht="12.75" customHeight="1" x14ac:dyDescent="0.2">
      <c r="A412" s="53" t="s">
        <v>608</v>
      </c>
      <c r="B412" s="85" t="s">
        <v>829</v>
      </c>
      <c r="C412" s="50" t="s">
        <v>830</v>
      </c>
      <c r="D412" s="51">
        <f>D6+D298</f>
        <v>591057.6399999999</v>
      </c>
      <c r="E412" s="51">
        <f>E6+E298</f>
        <v>959712.71999999986</v>
      </c>
      <c r="F412" s="52">
        <f t="shared" si="81"/>
        <v>162.3721029982795</v>
      </c>
    </row>
    <row r="413" spans="1:6" ht="12.75" customHeight="1" x14ac:dyDescent="0.2">
      <c r="A413" s="53" t="s">
        <v>608</v>
      </c>
      <c r="B413" s="85" t="s">
        <v>831</v>
      </c>
      <c r="C413" s="50" t="s">
        <v>832</v>
      </c>
      <c r="D413" s="51">
        <f t="shared" ref="D413:E413" si="112">D289+D350</f>
        <v>599446.34</v>
      </c>
      <c r="E413" s="51">
        <f t="shared" si="112"/>
        <v>963182.94999999984</v>
      </c>
      <c r="F413" s="52">
        <f t="shared" si="81"/>
        <v>160.67876067105519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8388.7000000000698</v>
      </c>
      <c r="E415" s="51">
        <f t="shared" si="114"/>
        <v>3470.2299999999814</v>
      </c>
      <c r="F415" s="52">
        <f t="shared" si="81"/>
        <v>41.367911595359857</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10302.61</v>
      </c>
      <c r="E418" s="62">
        <f t="shared" si="117"/>
        <v>10371.11</v>
      </c>
      <c r="F418" s="57">
        <f t="shared" si="81"/>
        <v>100.66488006437204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c r="F428" s="52" t="str">
        <f t="shared" si="119"/>
        <v>-</v>
      </c>
    </row>
    <row r="429" spans="1:6" ht="22.8" x14ac:dyDescent="0.2">
      <c r="A429" s="53">
        <v>8122</v>
      </c>
      <c r="B429" s="232" t="s">
        <v>864</v>
      </c>
      <c r="C429" s="50" t="s">
        <v>865</v>
      </c>
      <c r="D429" s="242">
        <v>0</v>
      </c>
      <c r="E429" s="242"/>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12" x14ac:dyDescent="0.2">
      <c r="A434" s="53">
        <v>814</v>
      </c>
      <c r="B434" s="232" t="s">
        <v>874</v>
      </c>
      <c r="C434" s="50" t="s">
        <v>875</v>
      </c>
      <c r="D434" s="242">
        <v>0</v>
      </c>
      <c r="E434" s="242"/>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12" x14ac:dyDescent="0.2">
      <c r="A437" s="53">
        <v>8154</v>
      </c>
      <c r="B437" s="85" t="s">
        <v>880</v>
      </c>
      <c r="C437" s="50" t="s">
        <v>881</v>
      </c>
      <c r="D437" s="242">
        <v>0</v>
      </c>
      <c r="E437" s="242"/>
      <c r="F437" s="52" t="str">
        <f t="shared" si="119"/>
        <v>-</v>
      </c>
    </row>
    <row r="438" spans="1:6" ht="22.8"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2.8" x14ac:dyDescent="0.2">
      <c r="A453" s="53">
        <v>8176</v>
      </c>
      <c r="B453" s="85" t="s">
        <v>912</v>
      </c>
      <c r="C453" s="50" t="s">
        <v>913</v>
      </c>
      <c r="D453" s="242">
        <v>0</v>
      </c>
      <c r="E453" s="242"/>
      <c r="F453" s="52" t="str">
        <f t="shared" si="119"/>
        <v>-</v>
      </c>
    </row>
    <row r="454" spans="1:6" ht="22.8"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c r="F456" s="52" t="str">
        <f t="shared" si="119"/>
        <v>-</v>
      </c>
    </row>
    <row r="457" spans="1:6" ht="12"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12" x14ac:dyDescent="0.2">
      <c r="A477" s="53">
        <v>832</v>
      </c>
      <c r="B477" s="232" t="s">
        <v>960</v>
      </c>
      <c r="C477" s="50" t="s">
        <v>961</v>
      </c>
      <c r="D477" s="242">
        <v>0</v>
      </c>
      <c r="E477" s="242"/>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12"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2.8"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c r="F536" s="52" t="str">
        <f t="shared" si="119"/>
        <v>-</v>
      </c>
    </row>
    <row r="537" spans="1:6" ht="12" x14ac:dyDescent="0.2">
      <c r="A537" s="53">
        <v>5122</v>
      </c>
      <c r="B537" s="85" t="s">
        <v>1080</v>
      </c>
      <c r="C537" s="50" t="s">
        <v>1081</v>
      </c>
      <c r="D537" s="242">
        <v>0</v>
      </c>
      <c r="E537" s="242"/>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12"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2.8"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12" x14ac:dyDescent="0.2">
      <c r="A601" s="53">
        <v>5423</v>
      </c>
      <c r="B601" s="85" t="s">
        <v>1199</v>
      </c>
      <c r="C601" s="50" t="s">
        <v>1200</v>
      </c>
      <c r="D601" s="242">
        <v>0</v>
      </c>
      <c r="E601" s="242"/>
      <c r="F601" s="52" t="str">
        <f t="shared" si="119"/>
        <v>-</v>
      </c>
    </row>
    <row r="602" spans="1:6" ht="22.8" x14ac:dyDescent="0.2">
      <c r="A602" s="53">
        <v>5424</v>
      </c>
      <c r="B602" s="85" t="s">
        <v>1201</v>
      </c>
      <c r="C602" s="50" t="s">
        <v>1202</v>
      </c>
      <c r="D602" s="242">
        <v>0</v>
      </c>
      <c r="E602" s="242"/>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c r="F606" s="52" t="str">
        <f t="shared" si="119"/>
        <v>-</v>
      </c>
    </row>
    <row r="607" spans="1:6" ht="22.8" x14ac:dyDescent="0.2">
      <c r="A607" s="53">
        <v>5444</v>
      </c>
      <c r="B607" s="232" t="s">
        <v>1211</v>
      </c>
      <c r="C607" s="50" t="s">
        <v>1212</v>
      </c>
      <c r="D607" s="242">
        <v>0</v>
      </c>
      <c r="E607" s="242"/>
      <c r="F607" s="52" t="str">
        <f t="shared" si="119"/>
        <v>-</v>
      </c>
    </row>
    <row r="608" spans="1:6" ht="22.8"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12" x14ac:dyDescent="0.2">
      <c r="A611" s="53">
        <v>5448</v>
      </c>
      <c r="B611" s="85" t="s">
        <v>1219</v>
      </c>
      <c r="C611" s="50" t="s">
        <v>1220</v>
      </c>
      <c r="D611" s="242">
        <v>0</v>
      </c>
      <c r="E611" s="242"/>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2.8" x14ac:dyDescent="0.2">
      <c r="A623" s="53">
        <v>5476</v>
      </c>
      <c r="B623" s="85" t="s">
        <v>1243</v>
      </c>
      <c r="C623" s="50" t="s">
        <v>1244</v>
      </c>
      <c r="D623" s="242">
        <v>0</v>
      </c>
      <c r="E623" s="242"/>
      <c r="F623" s="52" t="str">
        <f t="shared" si="119"/>
        <v>-</v>
      </c>
    </row>
    <row r="624" spans="1:6" ht="22.8"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45760.87</v>
      </c>
      <c r="E637" s="242">
        <v>58859.24</v>
      </c>
      <c r="F637" s="52">
        <f t="shared" si="119"/>
        <v>128.62351611759129</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591057.6399999999</v>
      </c>
      <c r="E639" s="51">
        <f t="shared" si="180"/>
        <v>959712.71999999986</v>
      </c>
      <c r="F639" s="52">
        <f t="shared" si="119"/>
        <v>162.3721029982795</v>
      </c>
    </row>
    <row r="640" spans="1:6" ht="12.75" customHeight="1" x14ac:dyDescent="0.2">
      <c r="A640" s="53" t="s">
        <v>608</v>
      </c>
      <c r="B640" s="85" t="s">
        <v>1277</v>
      </c>
      <c r="C640" s="50" t="s">
        <v>1278</v>
      </c>
      <c r="D640" s="51">
        <f t="shared" ref="D640:E640" si="181">D413+D528</f>
        <v>599446.34</v>
      </c>
      <c r="E640" s="51">
        <f t="shared" si="181"/>
        <v>963182.94999999984</v>
      </c>
      <c r="F640" s="52">
        <f t="shared" si="119"/>
        <v>160.67876067105519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8388.7000000000698</v>
      </c>
      <c r="E642" s="51">
        <f t="shared" si="183"/>
        <v>3470.2299999999814</v>
      </c>
      <c r="F642" s="52">
        <f t="shared" si="119"/>
        <v>41.367911595359857</v>
      </c>
    </row>
    <row r="643" spans="1:6" ht="22.8" x14ac:dyDescent="0.2">
      <c r="A643" s="60" t="s">
        <v>1283</v>
      </c>
      <c r="B643" s="85" t="s">
        <v>1284</v>
      </c>
      <c r="C643" s="61" t="s">
        <v>1283</v>
      </c>
      <c r="D643" s="51">
        <f t="shared" ref="D643:E643" si="184">IF(D416-D417+D637-D638&gt;=0,D416-D417+D637-D638,0)</f>
        <v>45760.87</v>
      </c>
      <c r="E643" s="51">
        <f t="shared" si="184"/>
        <v>58859.24</v>
      </c>
      <c r="F643" s="52">
        <f t="shared" si="119"/>
        <v>128.62351611759129</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37372.169999999933</v>
      </c>
      <c r="E645" s="51">
        <f t="shared" si="186"/>
        <v>55389.010000000017</v>
      </c>
      <c r="F645" s="52">
        <f t="shared" si="119"/>
        <v>148.20924233192804</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88469.42</v>
      </c>
      <c r="E647" s="243">
        <v>139183.59</v>
      </c>
      <c r="F647" s="57">
        <f t="shared" si="119"/>
        <v>157.32395442402586</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c r="F649" s="52" t="str">
        <f t="shared" ref="F649:F724" si="188">IF(D649&lt;&gt;0,IF(E649/D649&gt;=100,"&gt;&gt;100",E649/D649*100),"-")</f>
        <v>-</v>
      </c>
    </row>
    <row r="650" spans="1:6" ht="12.75" customHeight="1" x14ac:dyDescent="0.2">
      <c r="A650" s="53" t="s">
        <v>1296</v>
      </c>
      <c r="B650" s="85" t="s">
        <v>1297</v>
      </c>
      <c r="C650" s="50" t="s">
        <v>1296</v>
      </c>
      <c r="D650" s="242">
        <v>0</v>
      </c>
      <c r="E650" s="242"/>
      <c r="F650" s="52" t="str">
        <f t="shared" si="188"/>
        <v>-</v>
      </c>
    </row>
    <row r="651" spans="1:6" ht="12.75" customHeight="1" x14ac:dyDescent="0.2">
      <c r="A651" s="53" t="s">
        <v>1298</v>
      </c>
      <c r="B651" s="85" t="s">
        <v>1299</v>
      </c>
      <c r="C651" s="50" t="s">
        <v>1298</v>
      </c>
      <c r="D651" s="242">
        <v>0</v>
      </c>
      <c r="E651" s="242"/>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c r="F653" s="52" t="str">
        <f t="shared" si="188"/>
        <v>-</v>
      </c>
    </row>
    <row r="654" spans="1:6" ht="22.8" x14ac:dyDescent="0.2">
      <c r="A654" s="53" t="s">
        <v>608</v>
      </c>
      <c r="B654" s="85" t="s">
        <v>1304</v>
      </c>
      <c r="C654" s="50" t="s">
        <v>1305</v>
      </c>
      <c r="D654" s="262">
        <v>54</v>
      </c>
      <c r="E654" s="262">
        <v>61</v>
      </c>
      <c r="F654" s="52">
        <f t="shared" si="188"/>
        <v>112.96296296296295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42</v>
      </c>
      <c r="E656" s="262">
        <v>47</v>
      </c>
      <c r="F656" s="52">
        <f t="shared" si="188"/>
        <v>111.90476190476191</v>
      </c>
    </row>
    <row r="657" spans="1:6" ht="22.8"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2.8"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2.8" x14ac:dyDescent="0.2">
      <c r="A674" s="53">
        <v>63426</v>
      </c>
      <c r="B674" s="232" t="s">
        <v>1345</v>
      </c>
      <c r="C674" s="50" t="s">
        <v>1346</v>
      </c>
      <c r="D674" s="242">
        <v>0</v>
      </c>
      <c r="E674" s="242"/>
      <c r="F674" s="52" t="str">
        <f t="shared" si="188"/>
        <v>-</v>
      </c>
    </row>
    <row r="675" spans="1:6" ht="22.8" x14ac:dyDescent="0.2">
      <c r="A675" s="53">
        <v>63612</v>
      </c>
      <c r="B675" s="232" t="s">
        <v>1347</v>
      </c>
      <c r="C675" s="50" t="s">
        <v>1348</v>
      </c>
      <c r="D675" s="242">
        <v>536415.76</v>
      </c>
      <c r="E675" s="242">
        <v>838666.35</v>
      </c>
      <c r="F675" s="52">
        <f t="shared" si="188"/>
        <v>156.3463291980832</v>
      </c>
    </row>
    <row r="676" spans="1:6" ht="22.8" x14ac:dyDescent="0.2">
      <c r="A676" s="53">
        <v>63613</v>
      </c>
      <c r="B676" s="232" t="s">
        <v>1349</v>
      </c>
      <c r="C676" s="50" t="s">
        <v>1350</v>
      </c>
      <c r="D676" s="242">
        <v>1629.57</v>
      </c>
      <c r="E676" s="242">
        <v>4515.99</v>
      </c>
      <c r="F676" s="52">
        <f t="shared" si="188"/>
        <v>277.12770853660783</v>
      </c>
    </row>
    <row r="677" spans="1:6" ht="22.8" x14ac:dyDescent="0.2">
      <c r="A677" s="53">
        <v>63622</v>
      </c>
      <c r="B677" s="232" t="s">
        <v>1351</v>
      </c>
      <c r="C677" s="50" t="s">
        <v>1352</v>
      </c>
      <c r="D677" s="242">
        <v>0</v>
      </c>
      <c r="E677" s="242">
        <v>38736.559999999998</v>
      </c>
      <c r="F677" s="52" t="str">
        <f t="shared" si="188"/>
        <v>-</v>
      </c>
    </row>
    <row r="678" spans="1:6" ht="22.8"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2.8" x14ac:dyDescent="0.2">
      <c r="A684" s="53">
        <v>63716</v>
      </c>
      <c r="B684" s="232" t="s">
        <v>1360</v>
      </c>
      <c r="C684" s="54">
        <v>63716</v>
      </c>
      <c r="D684" s="242">
        <v>0</v>
      </c>
      <c r="E684" s="242"/>
      <c r="F684" s="52" t="str">
        <f t="shared" si="188"/>
        <v>-</v>
      </c>
    </row>
    <row r="685" spans="1:6" ht="22.8" x14ac:dyDescent="0.2">
      <c r="A685" s="53">
        <v>63717</v>
      </c>
      <c r="B685" s="232" t="s">
        <v>1361</v>
      </c>
      <c r="C685" s="54">
        <v>63717</v>
      </c>
      <c r="D685" s="242">
        <v>0</v>
      </c>
      <c r="E685" s="242"/>
      <c r="F685" s="52" t="str">
        <f t="shared" si="188"/>
        <v>-</v>
      </c>
    </row>
    <row r="686" spans="1:6" ht="22.8" x14ac:dyDescent="0.2">
      <c r="A686" s="53">
        <v>63721</v>
      </c>
      <c r="B686" s="232" t="s">
        <v>1362</v>
      </c>
      <c r="C686" s="54">
        <v>63721</v>
      </c>
      <c r="D686" s="242">
        <v>0</v>
      </c>
      <c r="E686" s="242"/>
      <c r="F686" s="52" t="str">
        <f t="shared" si="188"/>
        <v>-</v>
      </c>
    </row>
    <row r="687" spans="1:6" ht="22.8"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2.8" x14ac:dyDescent="0.2">
      <c r="A692" s="53">
        <v>63727</v>
      </c>
      <c r="B692" s="232" t="s">
        <v>1368</v>
      </c>
      <c r="C692" s="54">
        <v>63727</v>
      </c>
      <c r="D692" s="242">
        <v>0</v>
      </c>
      <c r="E692" s="242"/>
      <c r="F692" s="52" t="str">
        <f t="shared" si="188"/>
        <v>-</v>
      </c>
    </row>
    <row r="693" spans="1:6" ht="22.8"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2.8" x14ac:dyDescent="0.2">
      <c r="A696" s="53" t="s">
        <v>1374</v>
      </c>
      <c r="B696" s="232" t="s">
        <v>1375</v>
      </c>
      <c r="C696" s="50" t="s">
        <v>1374</v>
      </c>
      <c r="D696" s="242">
        <v>0</v>
      </c>
      <c r="E696" s="242"/>
      <c r="F696" s="52" t="str">
        <f t="shared" si="188"/>
        <v>-</v>
      </c>
    </row>
    <row r="697" spans="1:6" ht="12"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2.8" x14ac:dyDescent="0.2">
      <c r="A700" s="53" t="s">
        <v>1382</v>
      </c>
      <c r="B700" s="232" t="s">
        <v>1383</v>
      </c>
      <c r="C700" s="50" t="s">
        <v>1382</v>
      </c>
      <c r="D700" s="242">
        <v>0</v>
      </c>
      <c r="E700" s="242"/>
      <c r="F700" s="52" t="str">
        <f t="shared" si="188"/>
        <v>-</v>
      </c>
    </row>
    <row r="701" spans="1:6" ht="22.8"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2.8" x14ac:dyDescent="0.2">
      <c r="A708" s="53">
        <v>64376</v>
      </c>
      <c r="B708" s="232" t="s">
        <v>1398</v>
      </c>
      <c r="C708" s="50" t="s">
        <v>1399</v>
      </c>
      <c r="D708" s="242">
        <v>0</v>
      </c>
      <c r="E708" s="242"/>
      <c r="F708" s="52" t="str">
        <f t="shared" si="188"/>
        <v>-</v>
      </c>
    </row>
    <row r="709" spans="1:6" ht="22.8"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2219</v>
      </c>
      <c r="E710" s="242">
        <v>2692.5</v>
      </c>
      <c r="F710" s="52">
        <f t="shared" si="188"/>
        <v>121.33844073907166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300</v>
      </c>
      <c r="F712" s="52" t="str">
        <f t="shared" si="188"/>
        <v>-</v>
      </c>
    </row>
    <row r="713" spans="1:6" ht="22.8" x14ac:dyDescent="0.2">
      <c r="A713" s="53">
        <v>66341</v>
      </c>
      <c r="B713" s="85" t="s">
        <v>1408</v>
      </c>
      <c r="C713" s="54">
        <v>66341</v>
      </c>
      <c r="D713" s="242">
        <v>0</v>
      </c>
      <c r="E713" s="242"/>
      <c r="F713" s="52" t="str">
        <f t="shared" si="188"/>
        <v>-</v>
      </c>
    </row>
    <row r="714" spans="1:6" ht="22.8" x14ac:dyDescent="0.2">
      <c r="A714" s="53">
        <v>66342</v>
      </c>
      <c r="B714" s="85" t="s">
        <v>1409</v>
      </c>
      <c r="C714" s="54">
        <v>66342</v>
      </c>
      <c r="D714" s="242">
        <v>0</v>
      </c>
      <c r="E714" s="242"/>
      <c r="F714" s="52" t="str">
        <f t="shared" si="188"/>
        <v>-</v>
      </c>
    </row>
    <row r="715" spans="1:6" ht="12"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4020.86</v>
      </c>
      <c r="E716" s="242"/>
      <c r="F716" s="52">
        <f t="shared" si="188"/>
        <v>0</v>
      </c>
    </row>
    <row r="717" spans="1:6" ht="12.75" customHeight="1" x14ac:dyDescent="0.2">
      <c r="A717" s="53">
        <v>31215</v>
      </c>
      <c r="B717" s="85" t="s">
        <v>1413</v>
      </c>
      <c r="C717" s="50" t="s">
        <v>1414</v>
      </c>
      <c r="D717" s="242">
        <v>452.26</v>
      </c>
      <c r="E717" s="242">
        <v>882.88</v>
      </c>
      <c r="F717" s="52">
        <f t="shared" si="188"/>
        <v>195.21514173263168</v>
      </c>
    </row>
    <row r="718" spans="1:6" ht="12.75" customHeight="1" x14ac:dyDescent="0.2">
      <c r="A718" s="53">
        <v>32121</v>
      </c>
      <c r="B718" s="85" t="s">
        <v>1415</v>
      </c>
      <c r="C718" s="50" t="s">
        <v>1416</v>
      </c>
      <c r="D718" s="242">
        <v>27840.2</v>
      </c>
      <c r="E718" s="242">
        <v>30118.61</v>
      </c>
      <c r="F718" s="52">
        <f t="shared" si="188"/>
        <v>108.18388517323869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2805.06</v>
      </c>
      <c r="E720" s="242">
        <v>2936.86</v>
      </c>
      <c r="F720" s="52">
        <f t="shared" si="188"/>
        <v>104.69865172224482</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2416.39</v>
      </c>
      <c r="E722" s="242"/>
      <c r="F722" s="52">
        <f t="shared" si="188"/>
        <v>0</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12" x14ac:dyDescent="0.2">
      <c r="A741" s="53">
        <v>34224</v>
      </c>
      <c r="B741" s="85" t="s">
        <v>1461</v>
      </c>
      <c r="C741" s="50" t="s">
        <v>1462</v>
      </c>
      <c r="D741" s="242">
        <v>0</v>
      </c>
      <c r="E741" s="242"/>
      <c r="F741" s="52" t="str">
        <f t="shared" si="190"/>
        <v>-</v>
      </c>
    </row>
    <row r="742" spans="1:6" ht="12" x14ac:dyDescent="0.2">
      <c r="A742" s="53">
        <v>34233</v>
      </c>
      <c r="B742" s="85" t="s">
        <v>1463</v>
      </c>
      <c r="C742" s="50" t="s">
        <v>1464</v>
      </c>
      <c r="D742" s="242">
        <v>0</v>
      </c>
      <c r="E742" s="242"/>
      <c r="F742" s="52" t="str">
        <f t="shared" si="190"/>
        <v>-</v>
      </c>
    </row>
    <row r="743" spans="1:6" ht="22.8" x14ac:dyDescent="0.2">
      <c r="A743" s="53">
        <v>34234</v>
      </c>
      <c r="B743" s="232" t="s">
        <v>1465</v>
      </c>
      <c r="C743" s="50" t="s">
        <v>1466</v>
      </c>
      <c r="D743" s="242">
        <v>0</v>
      </c>
      <c r="E743" s="242"/>
      <c r="F743" s="52" t="str">
        <f t="shared" si="190"/>
        <v>-</v>
      </c>
    </row>
    <row r="744" spans="1:6" ht="22.8"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2.8"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2.8" x14ac:dyDescent="0.2">
      <c r="A756" s="53">
        <v>34286</v>
      </c>
      <c r="B756" s="232" t="s">
        <v>1491</v>
      </c>
      <c r="C756" s="50" t="s">
        <v>1492</v>
      </c>
      <c r="D756" s="242">
        <v>0</v>
      </c>
      <c r="E756" s="242"/>
      <c r="F756" s="52" t="str">
        <f t="shared" si="190"/>
        <v>-</v>
      </c>
    </row>
    <row r="757" spans="1:6" ht="22.8"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2.8"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12" x14ac:dyDescent="0.2">
      <c r="A773" s="53">
        <v>36328</v>
      </c>
      <c r="B773" s="85" t="s">
        <v>1525</v>
      </c>
      <c r="C773" s="50" t="s">
        <v>1526</v>
      </c>
      <c r="D773" s="242">
        <v>0</v>
      </c>
      <c r="E773" s="242"/>
      <c r="F773" s="52" t="str">
        <f t="shared" si="190"/>
        <v>-</v>
      </c>
    </row>
    <row r="774" spans="1:6" ht="22.8"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2.8" x14ac:dyDescent="0.2">
      <c r="A779" s="53" t="s">
        <v>1537</v>
      </c>
      <c r="B779" s="232" t="s">
        <v>1538</v>
      </c>
      <c r="C779" s="54" t="s">
        <v>1537</v>
      </c>
      <c r="D779" s="242">
        <v>0</v>
      </c>
      <c r="E779" s="242"/>
      <c r="F779" s="52" t="str">
        <f t="shared" si="190"/>
        <v>-</v>
      </c>
    </row>
    <row r="780" spans="1:6" ht="22.8"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12"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2.8" x14ac:dyDescent="0.2">
      <c r="A785" s="53" t="s">
        <v>1549</v>
      </c>
      <c r="B785" s="232" t="s">
        <v>1550</v>
      </c>
      <c r="C785" s="54" t="s">
        <v>1549</v>
      </c>
      <c r="D785" s="242">
        <v>0</v>
      </c>
      <c r="E785" s="242"/>
      <c r="F785" s="52" t="str">
        <f t="shared" si="190"/>
        <v>-</v>
      </c>
    </row>
    <row r="786" spans="1:6" ht="22.8" x14ac:dyDescent="0.2">
      <c r="A786" s="53" t="s">
        <v>1551</v>
      </c>
      <c r="B786" s="232" t="s">
        <v>1552</v>
      </c>
      <c r="C786" s="54" t="s">
        <v>1551</v>
      </c>
      <c r="D786" s="242">
        <v>0</v>
      </c>
      <c r="E786" s="242"/>
      <c r="F786" s="52" t="str">
        <f t="shared" si="190"/>
        <v>-</v>
      </c>
    </row>
    <row r="787" spans="1:6" ht="22.8" x14ac:dyDescent="0.2">
      <c r="A787" s="53" t="s">
        <v>1553</v>
      </c>
      <c r="B787" s="232" t="s">
        <v>1554</v>
      </c>
      <c r="C787" s="54" t="s">
        <v>1553</v>
      </c>
      <c r="D787" s="242">
        <v>0</v>
      </c>
      <c r="E787" s="242"/>
      <c r="F787" s="52" t="str">
        <f t="shared" si="190"/>
        <v>-</v>
      </c>
    </row>
    <row r="788" spans="1:6" ht="22.8" x14ac:dyDescent="0.2">
      <c r="A788" s="53" t="s">
        <v>1555</v>
      </c>
      <c r="B788" s="232" t="s">
        <v>1556</v>
      </c>
      <c r="C788" s="54" t="s">
        <v>1555</v>
      </c>
      <c r="D788" s="242">
        <v>0</v>
      </c>
      <c r="E788" s="242"/>
      <c r="F788" s="52" t="str">
        <f t="shared" si="190"/>
        <v>-</v>
      </c>
    </row>
    <row r="789" spans="1:6" ht="22.8" x14ac:dyDescent="0.2">
      <c r="A789" s="53" t="s">
        <v>1557</v>
      </c>
      <c r="B789" s="232" t="s">
        <v>1558</v>
      </c>
      <c r="C789" s="54" t="s">
        <v>1557</v>
      </c>
      <c r="D789" s="242">
        <v>0</v>
      </c>
      <c r="E789" s="242"/>
      <c r="F789" s="52" t="str">
        <f t="shared" si="190"/>
        <v>-</v>
      </c>
    </row>
    <row r="790" spans="1:6" ht="22.8" x14ac:dyDescent="0.2">
      <c r="A790" s="53" t="s">
        <v>1559</v>
      </c>
      <c r="B790" s="85" t="s">
        <v>1560</v>
      </c>
      <c r="C790" s="50" t="s">
        <v>1559</v>
      </c>
      <c r="D790" s="242">
        <v>0</v>
      </c>
      <c r="E790" s="242"/>
      <c r="F790" s="52" t="str">
        <f t="shared" si="190"/>
        <v>-</v>
      </c>
    </row>
    <row r="791" spans="1:6" ht="22.8" x14ac:dyDescent="0.2">
      <c r="A791" s="53" t="s">
        <v>1561</v>
      </c>
      <c r="B791" s="85" t="s">
        <v>1562</v>
      </c>
      <c r="C791" s="50" t="s">
        <v>1561</v>
      </c>
      <c r="D791" s="242">
        <v>0</v>
      </c>
      <c r="E791" s="242"/>
      <c r="F791" s="52" t="str">
        <f t="shared" si="190"/>
        <v>-</v>
      </c>
    </row>
    <row r="792" spans="1:6" ht="22.8" x14ac:dyDescent="0.2">
      <c r="A792" s="53" t="s">
        <v>1563</v>
      </c>
      <c r="B792" s="85" t="s">
        <v>1564</v>
      </c>
      <c r="C792" s="50" t="s">
        <v>1563</v>
      </c>
      <c r="D792" s="242">
        <v>0</v>
      </c>
      <c r="E792" s="242"/>
      <c r="F792" s="52" t="str">
        <f t="shared" si="190"/>
        <v>-</v>
      </c>
    </row>
    <row r="793" spans="1:6" ht="22.8"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2.8" x14ac:dyDescent="0.2">
      <c r="A797" s="53" t="s">
        <v>1573</v>
      </c>
      <c r="B797" s="85" t="s">
        <v>1574</v>
      </c>
      <c r="C797" s="50" t="s">
        <v>1573</v>
      </c>
      <c r="D797" s="242">
        <v>0</v>
      </c>
      <c r="E797" s="242"/>
      <c r="F797" s="52" t="str">
        <f t="shared" si="190"/>
        <v>-</v>
      </c>
    </row>
    <row r="798" spans="1:6" ht="22.8" x14ac:dyDescent="0.2">
      <c r="A798" s="53" t="s">
        <v>1575</v>
      </c>
      <c r="B798" s="85" t="s">
        <v>1576</v>
      </c>
      <c r="C798" s="50" t="s">
        <v>1575</v>
      </c>
      <c r="D798" s="242">
        <v>0</v>
      </c>
      <c r="E798" s="242"/>
      <c r="F798" s="52" t="str">
        <f t="shared" si="190"/>
        <v>-</v>
      </c>
    </row>
    <row r="799" spans="1:6" ht="22.8" x14ac:dyDescent="0.2">
      <c r="A799" s="53" t="s">
        <v>1577</v>
      </c>
      <c r="B799" s="85" t="s">
        <v>1578</v>
      </c>
      <c r="C799" s="50" t="s">
        <v>1577</v>
      </c>
      <c r="D799" s="242">
        <v>0</v>
      </c>
      <c r="E799" s="242"/>
      <c r="F799" s="52" t="str">
        <f t="shared" si="190"/>
        <v>-</v>
      </c>
    </row>
    <row r="800" spans="1:6" ht="22.8" x14ac:dyDescent="0.2">
      <c r="A800" s="53" t="s">
        <v>1579</v>
      </c>
      <c r="B800" s="85" t="s">
        <v>1580</v>
      </c>
      <c r="C800" s="50" t="s">
        <v>1579</v>
      </c>
      <c r="D800" s="242">
        <v>0</v>
      </c>
      <c r="E800" s="242"/>
      <c r="F800" s="52" t="str">
        <f t="shared" si="190"/>
        <v>-</v>
      </c>
    </row>
    <row r="801" spans="1:6" ht="22.8" x14ac:dyDescent="0.2">
      <c r="A801" s="53" t="s">
        <v>1581</v>
      </c>
      <c r="B801" s="85" t="s">
        <v>1582</v>
      </c>
      <c r="C801" s="50" t="s">
        <v>1581</v>
      </c>
      <c r="D801" s="242">
        <v>0</v>
      </c>
      <c r="E801" s="242"/>
      <c r="F801" s="52" t="str">
        <f t="shared" si="190"/>
        <v>-</v>
      </c>
    </row>
    <row r="802" spans="1:6" ht="22.8" x14ac:dyDescent="0.2">
      <c r="A802" s="53" t="s">
        <v>1583</v>
      </c>
      <c r="B802" s="85" t="s">
        <v>1584</v>
      </c>
      <c r="C802" s="50" t="s">
        <v>1583</v>
      </c>
      <c r="D802" s="242">
        <v>0</v>
      </c>
      <c r="E802" s="242"/>
      <c r="F802" s="52" t="str">
        <f t="shared" si="190"/>
        <v>-</v>
      </c>
    </row>
    <row r="803" spans="1:6" ht="12"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2.8" x14ac:dyDescent="0.2">
      <c r="A806" s="53" t="s">
        <v>1591</v>
      </c>
      <c r="B806" s="85" t="s">
        <v>1592</v>
      </c>
      <c r="C806" s="50" t="s">
        <v>1591</v>
      </c>
      <c r="D806" s="242">
        <v>0</v>
      </c>
      <c r="E806" s="242"/>
      <c r="F806" s="52" t="str">
        <f t="shared" si="190"/>
        <v>-</v>
      </c>
    </row>
    <row r="807" spans="1:6" ht="22.8"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2.8"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2.8" x14ac:dyDescent="0.2">
      <c r="A843" s="53" t="s">
        <v>1664</v>
      </c>
      <c r="B843" s="85" t="s">
        <v>1665</v>
      </c>
      <c r="C843" s="54" t="s">
        <v>1664</v>
      </c>
      <c r="D843" s="242">
        <v>0</v>
      </c>
      <c r="E843" s="242"/>
      <c r="F843" s="52" t="str">
        <f t="shared" si="190"/>
        <v>-</v>
      </c>
    </row>
    <row r="844" spans="1:6" ht="22.8"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2.8"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12" x14ac:dyDescent="0.2">
      <c r="A848" s="53">
        <v>81332</v>
      </c>
      <c r="B848" s="85" t="s">
        <v>1674</v>
      </c>
      <c r="C848" s="50" t="s">
        <v>1675</v>
      </c>
      <c r="D848" s="242">
        <v>0</v>
      </c>
      <c r="E848" s="242"/>
      <c r="F848" s="52" t="str">
        <f t="shared" si="190"/>
        <v>-</v>
      </c>
    </row>
    <row r="849" spans="1:6" ht="22.8"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2.8" x14ac:dyDescent="0.2">
      <c r="A852" s="53">
        <v>81532</v>
      </c>
      <c r="B852" s="232" t="s">
        <v>1682</v>
      </c>
      <c r="C852" s="50" t="s">
        <v>1683</v>
      </c>
      <c r="D852" s="242">
        <v>0</v>
      </c>
      <c r="E852" s="242"/>
      <c r="F852" s="52" t="str">
        <f t="shared" si="190"/>
        <v>-</v>
      </c>
    </row>
    <row r="853" spans="1:6" ht="22.8" x14ac:dyDescent="0.2">
      <c r="A853" s="53">
        <v>81542</v>
      </c>
      <c r="B853" s="232" t="s">
        <v>1684</v>
      </c>
      <c r="C853" s="50" t="s">
        <v>1685</v>
      </c>
      <c r="D853" s="242">
        <v>0</v>
      </c>
      <c r="E853" s="242"/>
      <c r="F853" s="52" t="str">
        <f t="shared" si="190"/>
        <v>-</v>
      </c>
    </row>
    <row r="854" spans="1:6" ht="22.8" x14ac:dyDescent="0.2">
      <c r="A854" s="53">
        <v>81552</v>
      </c>
      <c r="B854" s="85" t="s">
        <v>1686</v>
      </c>
      <c r="C854" s="50" t="s">
        <v>1687</v>
      </c>
      <c r="D854" s="242">
        <v>0</v>
      </c>
      <c r="E854" s="242"/>
      <c r="F854" s="52" t="str">
        <f t="shared" si="190"/>
        <v>-</v>
      </c>
    </row>
    <row r="855" spans="1:6" ht="22.8" x14ac:dyDescent="0.2">
      <c r="A855" s="53">
        <v>81631</v>
      </c>
      <c r="B855" s="232" t="s">
        <v>1688</v>
      </c>
      <c r="C855" s="50" t="s">
        <v>1689</v>
      </c>
      <c r="D855" s="242">
        <v>0</v>
      </c>
      <c r="E855" s="242"/>
      <c r="F855" s="52" t="str">
        <f t="shared" si="190"/>
        <v>-</v>
      </c>
    </row>
    <row r="856" spans="1:6" ht="22.8"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2.8" x14ac:dyDescent="0.2">
      <c r="A869" s="53">
        <v>81761</v>
      </c>
      <c r="B869" s="232" t="s">
        <v>1716</v>
      </c>
      <c r="C869" s="50" t="s">
        <v>1717</v>
      </c>
      <c r="D869" s="242">
        <v>0</v>
      </c>
      <c r="E869" s="242"/>
      <c r="F869" s="52" t="str">
        <f t="shared" si="190"/>
        <v>-</v>
      </c>
    </row>
    <row r="870" spans="1:6" ht="22.8" x14ac:dyDescent="0.2">
      <c r="A870" s="53">
        <v>81762</v>
      </c>
      <c r="B870" s="232" t="s">
        <v>1718</v>
      </c>
      <c r="C870" s="50" t="s">
        <v>1719</v>
      </c>
      <c r="D870" s="242">
        <v>0</v>
      </c>
      <c r="E870" s="242"/>
      <c r="F870" s="52" t="str">
        <f t="shared" si="190"/>
        <v>-</v>
      </c>
    </row>
    <row r="871" spans="1:6" ht="22.8" x14ac:dyDescent="0.2">
      <c r="A871" s="53">
        <v>81771</v>
      </c>
      <c r="B871" s="85" t="s">
        <v>1720</v>
      </c>
      <c r="C871" s="50" t="s">
        <v>1721</v>
      </c>
      <c r="D871" s="242">
        <v>0</v>
      </c>
      <c r="E871" s="242"/>
      <c r="F871" s="52" t="str">
        <f t="shared" si="190"/>
        <v>-</v>
      </c>
    </row>
    <row r="872" spans="1:6" ht="22.8"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12" x14ac:dyDescent="0.2">
      <c r="A882" s="53">
        <v>84242</v>
      </c>
      <c r="B882" s="85" t="s">
        <v>1742</v>
      </c>
      <c r="C882" s="50" t="s">
        <v>1743</v>
      </c>
      <c r="D882" s="242">
        <v>0</v>
      </c>
      <c r="E882" s="242"/>
      <c r="F882" s="52" t="str">
        <f t="shared" si="190"/>
        <v>-</v>
      </c>
    </row>
    <row r="883" spans="1:6" ht="12"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12" x14ac:dyDescent="0.2">
      <c r="A885" s="53">
        <v>84431</v>
      </c>
      <c r="B885" s="85" t="s">
        <v>1748</v>
      </c>
      <c r="C885" s="50" t="s">
        <v>1749</v>
      </c>
      <c r="D885" s="242">
        <v>0</v>
      </c>
      <c r="E885" s="242"/>
      <c r="F885" s="52" t="str">
        <f t="shared" si="190"/>
        <v>-</v>
      </c>
    </row>
    <row r="886" spans="1:6" ht="12" x14ac:dyDescent="0.2">
      <c r="A886" s="53">
        <v>84432</v>
      </c>
      <c r="B886" s="85" t="s">
        <v>1750</v>
      </c>
      <c r="C886" s="50" t="s">
        <v>1751</v>
      </c>
      <c r="D886" s="242">
        <v>0</v>
      </c>
      <c r="E886" s="242"/>
      <c r="F886" s="52" t="str">
        <f t="shared" si="190"/>
        <v>-</v>
      </c>
    </row>
    <row r="887" spans="1:6" ht="12" x14ac:dyDescent="0.2">
      <c r="A887" s="53" t="s">
        <v>1752</v>
      </c>
      <c r="B887" s="85" t="s">
        <v>1753</v>
      </c>
      <c r="C887" s="50" t="s">
        <v>1752</v>
      </c>
      <c r="D887" s="242">
        <v>0</v>
      </c>
      <c r="E887" s="242"/>
      <c r="F887" s="52" t="str">
        <f t="shared" si="190"/>
        <v>-</v>
      </c>
    </row>
    <row r="888" spans="1:6" ht="22.8" x14ac:dyDescent="0.2">
      <c r="A888" s="53">
        <v>84442</v>
      </c>
      <c r="B888" s="85" t="s">
        <v>1754</v>
      </c>
      <c r="C888" s="50" t="s">
        <v>1755</v>
      </c>
      <c r="D888" s="242">
        <v>0</v>
      </c>
      <c r="E888" s="242"/>
      <c r="F888" s="52" t="str">
        <f t="shared" si="190"/>
        <v>-</v>
      </c>
    </row>
    <row r="889" spans="1:6" ht="22.8" x14ac:dyDescent="0.2">
      <c r="A889" s="53">
        <v>84452</v>
      </c>
      <c r="B889" s="232" t="s">
        <v>1756</v>
      </c>
      <c r="C889" s="50" t="s">
        <v>1757</v>
      </c>
      <c r="D889" s="242">
        <v>0</v>
      </c>
      <c r="E889" s="242"/>
      <c r="F889" s="52" t="str">
        <f t="shared" si="190"/>
        <v>-</v>
      </c>
    </row>
    <row r="890" spans="1:6" ht="22.8"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2.8"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2.8" x14ac:dyDescent="0.2">
      <c r="A910" s="53">
        <v>84761</v>
      </c>
      <c r="B910" s="232" t="s">
        <v>1798</v>
      </c>
      <c r="C910" s="50" t="s">
        <v>1799</v>
      </c>
      <c r="D910" s="242">
        <v>0</v>
      </c>
      <c r="E910" s="242"/>
      <c r="F910" s="52" t="str">
        <f t="shared" si="190"/>
        <v>-</v>
      </c>
    </row>
    <row r="911" spans="1:6" ht="22.8" x14ac:dyDescent="0.2">
      <c r="A911" s="53">
        <v>84762</v>
      </c>
      <c r="B911" s="232" t="s">
        <v>1800</v>
      </c>
      <c r="C911" s="50" t="s">
        <v>1801</v>
      </c>
      <c r="D911" s="242">
        <v>0</v>
      </c>
      <c r="E911" s="242"/>
      <c r="F911" s="52" t="str">
        <f t="shared" si="190"/>
        <v>-</v>
      </c>
    </row>
    <row r="912" spans="1:6" ht="22.8" x14ac:dyDescent="0.2">
      <c r="A912" s="53" t="s">
        <v>1802</v>
      </c>
      <c r="B912" s="85" t="s">
        <v>1803</v>
      </c>
      <c r="C912" s="50" t="s">
        <v>1802</v>
      </c>
      <c r="D912" s="242">
        <v>0</v>
      </c>
      <c r="E912" s="242"/>
      <c r="F912" s="52" t="str">
        <f t="shared" si="190"/>
        <v>-</v>
      </c>
    </row>
    <row r="913" spans="1:6" ht="22.8"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2.8"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12"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12" x14ac:dyDescent="0.2">
      <c r="A921" s="53">
        <v>51532</v>
      </c>
      <c r="B921" s="85" t="s">
        <v>1820</v>
      </c>
      <c r="C921" s="50" t="s">
        <v>1821</v>
      </c>
      <c r="D921" s="242">
        <v>0</v>
      </c>
      <c r="E921" s="242"/>
      <c r="F921" s="52" t="str">
        <f t="shared" si="190"/>
        <v>-</v>
      </c>
    </row>
    <row r="922" spans="1:6" ht="22.8" x14ac:dyDescent="0.2">
      <c r="A922" s="53">
        <v>51542</v>
      </c>
      <c r="B922" s="85" t="s">
        <v>1822</v>
      </c>
      <c r="C922" s="50" t="s">
        <v>1823</v>
      </c>
      <c r="D922" s="242">
        <v>0</v>
      </c>
      <c r="E922" s="242"/>
      <c r="F922" s="52" t="str">
        <f t="shared" si="190"/>
        <v>-</v>
      </c>
    </row>
    <row r="923" spans="1:6" ht="22.8" x14ac:dyDescent="0.2">
      <c r="A923" s="53">
        <v>51552</v>
      </c>
      <c r="B923" s="232" t="s">
        <v>1824</v>
      </c>
      <c r="C923" s="50" t="s">
        <v>1825</v>
      </c>
      <c r="D923" s="242">
        <v>0</v>
      </c>
      <c r="E923" s="242"/>
      <c r="F923" s="52" t="str">
        <f t="shared" si="190"/>
        <v>-</v>
      </c>
    </row>
    <row r="924" spans="1:6" ht="12" x14ac:dyDescent="0.2">
      <c r="A924" s="53">
        <v>51631</v>
      </c>
      <c r="B924" s="85" t="s">
        <v>1826</v>
      </c>
      <c r="C924" s="50" t="s">
        <v>1827</v>
      </c>
      <c r="D924" s="242">
        <v>0</v>
      </c>
      <c r="E924" s="242"/>
      <c r="F924" s="52" t="str">
        <f t="shared" si="190"/>
        <v>-</v>
      </c>
    </row>
    <row r="925" spans="1:6" ht="12"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2.8" x14ac:dyDescent="0.2">
      <c r="A938" s="53">
        <v>51761</v>
      </c>
      <c r="B938" s="85" t="s">
        <v>1854</v>
      </c>
      <c r="C938" s="50" t="s">
        <v>1855</v>
      </c>
      <c r="D938" s="242">
        <v>0</v>
      </c>
      <c r="E938" s="242"/>
      <c r="F938" s="52" t="str">
        <f t="shared" si="190"/>
        <v>-</v>
      </c>
    </row>
    <row r="939" spans="1:6" ht="22.8" x14ac:dyDescent="0.2">
      <c r="A939" s="53">
        <v>51762</v>
      </c>
      <c r="B939" s="85" t="s">
        <v>1856</v>
      </c>
      <c r="C939" s="50" t="s">
        <v>1857</v>
      </c>
      <c r="D939" s="242">
        <v>0</v>
      </c>
      <c r="E939" s="242"/>
      <c r="F939" s="52" t="str">
        <f t="shared" si="190"/>
        <v>-</v>
      </c>
    </row>
    <row r="940" spans="1:6" ht="22.8" x14ac:dyDescent="0.2">
      <c r="A940" s="53">
        <v>51771</v>
      </c>
      <c r="B940" s="85" t="s">
        <v>1858</v>
      </c>
      <c r="C940" s="50" t="s">
        <v>1859</v>
      </c>
      <c r="D940" s="242">
        <v>0</v>
      </c>
      <c r="E940" s="242"/>
      <c r="F940" s="52" t="str">
        <f t="shared" si="190"/>
        <v>-</v>
      </c>
    </row>
    <row r="941" spans="1:6" ht="22.8" x14ac:dyDescent="0.2">
      <c r="A941" s="53">
        <v>51772</v>
      </c>
      <c r="B941" s="85" t="s">
        <v>1860</v>
      </c>
      <c r="C941" s="50" t="s">
        <v>1861</v>
      </c>
      <c r="D941" s="242">
        <v>0</v>
      </c>
      <c r="E941" s="242"/>
      <c r="F941" s="52" t="str">
        <f t="shared" si="190"/>
        <v>-</v>
      </c>
    </row>
    <row r="942" spans="1:6" ht="12" x14ac:dyDescent="0.2">
      <c r="A942" s="53">
        <v>54132</v>
      </c>
      <c r="B942" s="85" t="s">
        <v>1862</v>
      </c>
      <c r="C942" s="50" t="s">
        <v>1863</v>
      </c>
      <c r="D942" s="242">
        <v>0</v>
      </c>
      <c r="E942" s="242"/>
      <c r="F942" s="52" t="str">
        <f t="shared" si="190"/>
        <v>-</v>
      </c>
    </row>
    <row r="943" spans="1:6" ht="12"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12" x14ac:dyDescent="0.2">
      <c r="A945" s="53">
        <v>54162</v>
      </c>
      <c r="B945" s="85" t="s">
        <v>1868</v>
      </c>
      <c r="C945" s="50" t="s">
        <v>1869</v>
      </c>
      <c r="D945" s="242">
        <v>0</v>
      </c>
      <c r="E945" s="242"/>
      <c r="F945" s="52" t="str">
        <f t="shared" si="190"/>
        <v>-</v>
      </c>
    </row>
    <row r="946" spans="1:6" ht="22.8" x14ac:dyDescent="0.2">
      <c r="A946" s="53">
        <v>54221</v>
      </c>
      <c r="B946" s="232" t="s">
        <v>1870</v>
      </c>
      <c r="C946" s="50" t="s">
        <v>1871</v>
      </c>
      <c r="D946" s="242">
        <v>0</v>
      </c>
      <c r="E946" s="242"/>
      <c r="F946" s="52" t="str">
        <f t="shared" si="190"/>
        <v>-</v>
      </c>
    </row>
    <row r="947" spans="1:6" ht="22.8" x14ac:dyDescent="0.2">
      <c r="A947" s="53">
        <v>54222</v>
      </c>
      <c r="B947" s="232" t="s">
        <v>1872</v>
      </c>
      <c r="C947" s="50" t="s">
        <v>1873</v>
      </c>
      <c r="D947" s="242">
        <v>0</v>
      </c>
      <c r="E947" s="242"/>
      <c r="F947" s="52" t="str">
        <f t="shared" si="190"/>
        <v>-</v>
      </c>
    </row>
    <row r="948" spans="1:6" ht="12" x14ac:dyDescent="0.2">
      <c r="A948" s="53" t="s">
        <v>1874</v>
      </c>
      <c r="B948" s="85" t="s">
        <v>1875</v>
      </c>
      <c r="C948" s="50" t="s">
        <v>1874</v>
      </c>
      <c r="D948" s="242">
        <v>0</v>
      </c>
      <c r="E948" s="242"/>
      <c r="F948" s="52" t="str">
        <f t="shared" si="190"/>
        <v>-</v>
      </c>
    </row>
    <row r="949" spans="1:6" ht="22.8" x14ac:dyDescent="0.2">
      <c r="A949" s="53">
        <v>54232</v>
      </c>
      <c r="B949" s="232" t="s">
        <v>1876</v>
      </c>
      <c r="C949" s="50" t="s">
        <v>1877</v>
      </c>
      <c r="D949" s="242">
        <v>0</v>
      </c>
      <c r="E949" s="242"/>
      <c r="F949" s="52" t="str">
        <f t="shared" si="190"/>
        <v>-</v>
      </c>
    </row>
    <row r="950" spans="1:6" ht="22.8" x14ac:dyDescent="0.2">
      <c r="A950" s="53">
        <v>54242</v>
      </c>
      <c r="B950" s="85" t="s">
        <v>1878</v>
      </c>
      <c r="C950" s="50" t="s">
        <v>1879</v>
      </c>
      <c r="D950" s="242">
        <v>0</v>
      </c>
      <c r="E950" s="242"/>
      <c r="F950" s="52" t="str">
        <f t="shared" si="190"/>
        <v>-</v>
      </c>
    </row>
    <row r="951" spans="1:6" ht="22.8" x14ac:dyDescent="0.2">
      <c r="A951" s="53" t="s">
        <v>1880</v>
      </c>
      <c r="B951" s="85" t="s">
        <v>1881</v>
      </c>
      <c r="C951" s="50" t="s">
        <v>1880</v>
      </c>
      <c r="D951" s="242">
        <v>0</v>
      </c>
      <c r="E951" s="242"/>
      <c r="F951" s="52" t="str">
        <f t="shared" si="190"/>
        <v>-</v>
      </c>
    </row>
    <row r="952" spans="1:6" ht="22.8" x14ac:dyDescent="0.2">
      <c r="A952" s="53">
        <v>54312</v>
      </c>
      <c r="B952" s="232" t="s">
        <v>1882</v>
      </c>
      <c r="C952" s="50" t="s">
        <v>1883</v>
      </c>
      <c r="D952" s="242">
        <v>0</v>
      </c>
      <c r="E952" s="242"/>
      <c r="F952" s="52" t="str">
        <f t="shared" si="190"/>
        <v>-</v>
      </c>
    </row>
    <row r="953" spans="1:6" ht="22.8" x14ac:dyDescent="0.2">
      <c r="A953" s="53">
        <v>54431</v>
      </c>
      <c r="B953" s="85" t="s">
        <v>1884</v>
      </c>
      <c r="C953" s="50" t="s">
        <v>1885</v>
      </c>
      <c r="D953" s="242">
        <v>0</v>
      </c>
      <c r="E953" s="242"/>
      <c r="F953" s="52" t="str">
        <f t="shared" si="190"/>
        <v>-</v>
      </c>
    </row>
    <row r="954" spans="1:6" ht="22.8" x14ac:dyDescent="0.2">
      <c r="A954" s="53">
        <v>54432</v>
      </c>
      <c r="B954" s="85" t="s">
        <v>1886</v>
      </c>
      <c r="C954" s="50" t="s">
        <v>1887</v>
      </c>
      <c r="D954" s="242">
        <v>0</v>
      </c>
      <c r="E954" s="242"/>
      <c r="F954" s="52" t="str">
        <f t="shared" si="190"/>
        <v>-</v>
      </c>
    </row>
    <row r="955" spans="1:6" ht="22.8" x14ac:dyDescent="0.2">
      <c r="A955" s="53" t="s">
        <v>1888</v>
      </c>
      <c r="B955" s="85" t="s">
        <v>1889</v>
      </c>
      <c r="C955" s="50" t="s">
        <v>1888</v>
      </c>
      <c r="D955" s="242">
        <v>0</v>
      </c>
      <c r="E955" s="242"/>
      <c r="F955" s="52" t="str">
        <f t="shared" si="190"/>
        <v>-</v>
      </c>
    </row>
    <row r="956" spans="1:6" ht="22.8" x14ac:dyDescent="0.2">
      <c r="A956" s="53">
        <v>54442</v>
      </c>
      <c r="B956" s="85" t="s">
        <v>1890</v>
      </c>
      <c r="C956" s="50" t="s">
        <v>1891</v>
      </c>
      <c r="D956" s="242">
        <v>0</v>
      </c>
      <c r="E956" s="242"/>
      <c r="F956" s="52" t="str">
        <f t="shared" si="190"/>
        <v>-</v>
      </c>
    </row>
    <row r="957" spans="1:6" ht="22.8" x14ac:dyDescent="0.2">
      <c r="A957" s="53">
        <v>54452</v>
      </c>
      <c r="B957" s="85" t="s">
        <v>1892</v>
      </c>
      <c r="C957" s="50" t="s">
        <v>1893</v>
      </c>
      <c r="D957" s="242">
        <v>0</v>
      </c>
      <c r="E957" s="242"/>
      <c r="F957" s="52" t="str">
        <f t="shared" si="190"/>
        <v>-</v>
      </c>
    </row>
    <row r="958" spans="1:6" ht="22.8" x14ac:dyDescent="0.2">
      <c r="A958" s="53" t="s">
        <v>1894</v>
      </c>
      <c r="B958" s="85" t="s">
        <v>1895</v>
      </c>
      <c r="C958" s="50" t="s">
        <v>1894</v>
      </c>
      <c r="D958" s="242">
        <v>0</v>
      </c>
      <c r="E958" s="242"/>
      <c r="F958" s="52" t="str">
        <f t="shared" si="190"/>
        <v>-</v>
      </c>
    </row>
    <row r="959" spans="1:6" ht="12" x14ac:dyDescent="0.2">
      <c r="A959" s="53">
        <v>54461</v>
      </c>
      <c r="B959" s="85" t="s">
        <v>1896</v>
      </c>
      <c r="C959" s="50" t="s">
        <v>1897</v>
      </c>
      <c r="D959" s="242">
        <v>0</v>
      </c>
      <c r="E959" s="242"/>
      <c r="F959" s="52" t="str">
        <f t="shared" si="190"/>
        <v>-</v>
      </c>
    </row>
    <row r="960" spans="1:6" ht="12"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2.8" x14ac:dyDescent="0.2">
      <c r="A962" s="53">
        <v>54472</v>
      </c>
      <c r="B962" s="232" t="s">
        <v>1902</v>
      </c>
      <c r="C962" s="50" t="s">
        <v>1903</v>
      </c>
      <c r="D962" s="242">
        <v>0</v>
      </c>
      <c r="E962" s="242"/>
      <c r="F962" s="52" t="str">
        <f t="shared" si="190"/>
        <v>-</v>
      </c>
    </row>
    <row r="963" spans="1:6" ht="22.8" x14ac:dyDescent="0.2">
      <c r="A963" s="53">
        <v>54482</v>
      </c>
      <c r="B963" s="232" t="s">
        <v>1904</v>
      </c>
      <c r="C963" s="50" t="s">
        <v>1905</v>
      </c>
      <c r="D963" s="242">
        <v>0</v>
      </c>
      <c r="E963" s="242"/>
      <c r="F963" s="52" t="str">
        <f t="shared" si="190"/>
        <v>-</v>
      </c>
    </row>
    <row r="964" spans="1:6" ht="22.8" x14ac:dyDescent="0.2">
      <c r="A964" s="53" t="s">
        <v>1906</v>
      </c>
      <c r="B964" s="232" t="s">
        <v>1907</v>
      </c>
      <c r="C964" s="50" t="s">
        <v>1906</v>
      </c>
      <c r="D964" s="242">
        <v>0</v>
      </c>
      <c r="E964" s="242"/>
      <c r="F964" s="52" t="str">
        <f t="shared" si="190"/>
        <v>-</v>
      </c>
    </row>
    <row r="965" spans="1:6" ht="22.8"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2.8"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12" x14ac:dyDescent="0.2">
      <c r="A976" s="53">
        <v>54751</v>
      </c>
      <c r="B976" s="85" t="s">
        <v>1930</v>
      </c>
      <c r="C976" s="50" t="s">
        <v>1931</v>
      </c>
      <c r="D976" s="242">
        <v>0</v>
      </c>
      <c r="E976" s="242"/>
      <c r="F976" s="52" t="str">
        <f t="shared" si="190"/>
        <v>-</v>
      </c>
    </row>
    <row r="977" spans="1:6" ht="12" x14ac:dyDescent="0.2">
      <c r="A977" s="53">
        <v>54752</v>
      </c>
      <c r="B977" s="85" t="s">
        <v>1932</v>
      </c>
      <c r="C977" s="50" t="s">
        <v>1933</v>
      </c>
      <c r="D977" s="242">
        <v>0</v>
      </c>
      <c r="E977" s="242"/>
      <c r="F977" s="52" t="str">
        <f t="shared" si="190"/>
        <v>-</v>
      </c>
    </row>
    <row r="978" spans="1:6" ht="22.8" x14ac:dyDescent="0.2">
      <c r="A978" s="53">
        <v>54761</v>
      </c>
      <c r="B978" s="85" t="s">
        <v>1934</v>
      </c>
      <c r="C978" s="50" t="s">
        <v>1935</v>
      </c>
      <c r="D978" s="242">
        <v>0</v>
      </c>
      <c r="E978" s="242"/>
      <c r="F978" s="52" t="str">
        <f t="shared" si="190"/>
        <v>-</v>
      </c>
    </row>
    <row r="979" spans="1:6" ht="22.8" x14ac:dyDescent="0.2">
      <c r="A979" s="53">
        <v>54762</v>
      </c>
      <c r="B979" s="85" t="s">
        <v>1936</v>
      </c>
      <c r="C979" s="50" t="s">
        <v>1937</v>
      </c>
      <c r="D979" s="242">
        <v>0</v>
      </c>
      <c r="E979" s="242"/>
      <c r="F979" s="52" t="str">
        <f t="shared" si="190"/>
        <v>-</v>
      </c>
    </row>
    <row r="980" spans="1:6" ht="22.8" x14ac:dyDescent="0.2">
      <c r="A980" s="53">
        <v>54771</v>
      </c>
      <c r="B980" s="85" t="s">
        <v>1938</v>
      </c>
      <c r="C980" s="50" t="s">
        <v>1939</v>
      </c>
      <c r="D980" s="242">
        <v>0</v>
      </c>
      <c r="E980" s="242"/>
      <c r="F980" s="52" t="str">
        <f t="shared" ref="F980:F982" si="191">IF(D980&lt;&gt;0,IF(E980/D980&gt;=100,"&gt;&gt;100",E980/D980*100),"-")</f>
        <v>-</v>
      </c>
    </row>
    <row r="981" spans="1:6" ht="22.8" x14ac:dyDescent="0.2">
      <c r="A981" s="53">
        <v>54772</v>
      </c>
      <c r="B981" s="85" t="s">
        <v>1940</v>
      </c>
      <c r="C981" s="50" t="s">
        <v>1941</v>
      </c>
      <c r="D981" s="242">
        <v>0</v>
      </c>
      <c r="E981" s="242"/>
      <c r="F981" s="52" t="str">
        <f t="shared" si="191"/>
        <v>-</v>
      </c>
    </row>
    <row r="982" spans="1:6" ht="22.8" x14ac:dyDescent="0.2">
      <c r="A982" s="55">
        <v>55312</v>
      </c>
      <c r="B982" s="233" t="s">
        <v>1942</v>
      </c>
      <c r="C982" s="56" t="s">
        <v>1943</v>
      </c>
      <c r="D982" s="243">
        <v>0</v>
      </c>
      <c r="E982" s="243"/>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c r="F985" s="63" t="str">
        <f t="shared" ref="F985:F992" si="192">IF(D985&lt;&gt;0,IF(E985/D985&gt;=100,"&gt;&gt;100",E985/D985*100),"-")</f>
        <v>-</v>
      </c>
    </row>
    <row r="986" spans="1:6" ht="12" x14ac:dyDescent="0.2">
      <c r="A986" s="53" t="s">
        <v>1951</v>
      </c>
      <c r="B986" s="85" t="s">
        <v>1952</v>
      </c>
      <c r="C986" s="50" t="s">
        <v>1951</v>
      </c>
      <c r="D986" s="245">
        <v>0</v>
      </c>
      <c r="E986" s="245"/>
      <c r="F986" s="52" t="str">
        <f t="shared" si="192"/>
        <v>-</v>
      </c>
    </row>
    <row r="987" spans="1:6" ht="22.8" x14ac:dyDescent="0.2">
      <c r="A987" s="53" t="s">
        <v>1953</v>
      </c>
      <c r="B987" s="85" t="s">
        <v>1954</v>
      </c>
      <c r="C987" s="50" t="s">
        <v>1953</v>
      </c>
      <c r="D987" s="245">
        <v>0</v>
      </c>
      <c r="E987" s="245"/>
      <c r="F987" s="52" t="str">
        <f t="shared" si="192"/>
        <v>-</v>
      </c>
    </row>
    <row r="988" spans="1:6" ht="22.8"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2.8"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H90" sqref="H90"/>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123500.02</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1195081.03</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1195081.03</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1017119.94</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159360.29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18600.8</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1169302.9200000002</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1169302.9200000002</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991992.85</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159774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17536.07</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149278.12999999989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149278.13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149278.13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7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9185</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2024-07-05T09:04:39Z</cp:lastPrinted>
  <dcterms:created xsi:type="dcterms:W3CDTF">2022-04-01T05:14:30Z</dcterms:created>
  <dcterms:modified xsi:type="dcterms:W3CDTF">2024-07-05T09:14:50Z</dcterms:modified>
</cp:coreProperties>
</file>