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08" windowWidth="19020" windowHeight="11016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PRIHODA'!$A$1:$H$45</definedName>
    <definedName name="Z_40084C33_B902_4443_A2A7_4A6E2F489D9E_.wvu.PrintArea" localSheetId="0" hidden="1">'OPĆI DIO'!$A$1:$H$23</definedName>
    <definedName name="Z_40084C33_B902_4443_A2A7_4A6E2F489D9E_.wvu.PrintArea" localSheetId="1" hidden="1">'PLAN PRIHODA'!$A$1:$H$45</definedName>
    <definedName name="Z_40084C33_B902_4443_A2A7_4A6E2F489D9E_.wvu.PrintTitles" localSheetId="1" hidden="1">'PLAN PRIHODA'!$1:$1</definedName>
    <definedName name="Z_40084C33_B902_4443_A2A7_4A6E2F489D9E_.wvu.PrintTitles" localSheetId="2" hidden="1">'PLAN RASHODA I IZDATAKA'!$1:$2</definedName>
  </definedNames>
  <calcPr calcId="124519" fullCalcOnLoad="1"/>
  <customWorkbookViews>
    <customWorkbookView name="Katarina Krešo - osobni prikaz" guid="{40084C33-B902-4443-A2A7-4A6E2F489D9E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G5" i="3"/>
  <c r="H5"/>
  <c r="I5"/>
  <c r="J5"/>
  <c r="K5"/>
  <c r="L5"/>
  <c r="M5"/>
  <c r="F5"/>
  <c r="E5"/>
  <c r="D5"/>
  <c r="E662"/>
  <c r="E661"/>
  <c r="E659"/>
  <c r="E658"/>
  <c r="E657"/>
  <c r="D662"/>
  <c r="D661"/>
  <c r="D659"/>
  <c r="D658"/>
  <c r="D657"/>
  <c r="E654"/>
  <c r="D654"/>
  <c r="E651"/>
  <c r="E650"/>
  <c r="D651"/>
  <c r="D650"/>
  <c r="E644"/>
  <c r="E643"/>
  <c r="D644"/>
  <c r="D643"/>
  <c r="E641"/>
  <c r="E640"/>
  <c r="D641"/>
  <c r="D640"/>
  <c r="D639"/>
  <c r="M638"/>
  <c r="M637"/>
  <c r="L638"/>
  <c r="L637"/>
  <c r="G9" i="1"/>
  <c r="G12"/>
  <c r="G23"/>
  <c r="H9"/>
  <c r="G6"/>
  <c r="H6"/>
  <c r="F9"/>
  <c r="F12"/>
  <c r="F23"/>
  <c r="F6"/>
  <c r="H44" i="2"/>
  <c r="G44"/>
  <c r="F44"/>
  <c r="E44"/>
  <c r="D44"/>
  <c r="C44"/>
  <c r="B44"/>
  <c r="B31"/>
  <c r="C30"/>
  <c r="D30"/>
  <c r="E30"/>
  <c r="F30"/>
  <c r="G30"/>
  <c r="H30"/>
  <c r="B30"/>
  <c r="C16"/>
  <c r="B17"/>
  <c r="D16"/>
  <c r="E16"/>
  <c r="F16"/>
  <c r="G16"/>
  <c r="H16"/>
  <c r="B16"/>
  <c r="M562" i="3"/>
  <c r="L562"/>
  <c r="K562"/>
  <c r="J562"/>
  <c r="I562"/>
  <c r="H562"/>
  <c r="G562"/>
  <c r="F562"/>
  <c r="E562"/>
  <c r="D562"/>
  <c r="M264"/>
  <c r="L264"/>
  <c r="K264"/>
  <c r="J264"/>
  <c r="I264"/>
  <c r="H264"/>
  <c r="G264"/>
  <c r="F264"/>
  <c r="E264"/>
  <c r="D264"/>
  <c r="E634"/>
  <c r="E633"/>
  <c r="E632"/>
  <c r="F634"/>
  <c r="F633"/>
  <c r="F632"/>
  <c r="G634"/>
  <c r="G633"/>
  <c r="G632"/>
  <c r="H634"/>
  <c r="H633"/>
  <c r="H632"/>
  <c r="I634"/>
  <c r="I633"/>
  <c r="I632"/>
  <c r="J634"/>
  <c r="J633"/>
  <c r="J632"/>
  <c r="K634"/>
  <c r="K633"/>
  <c r="K632"/>
  <c r="L633"/>
  <c r="L632"/>
  <c r="E628"/>
  <c r="F628"/>
  <c r="G628"/>
  <c r="G621"/>
  <c r="H628"/>
  <c r="I628"/>
  <c r="J628"/>
  <c r="K628"/>
  <c r="E625"/>
  <c r="F625"/>
  <c r="G625"/>
  <c r="H625"/>
  <c r="I625"/>
  <c r="J625"/>
  <c r="K625"/>
  <c r="E622"/>
  <c r="F622"/>
  <c r="G622"/>
  <c r="H622"/>
  <c r="I622"/>
  <c r="J622"/>
  <c r="J621"/>
  <c r="K622"/>
  <c r="E618"/>
  <c r="F618"/>
  <c r="G618"/>
  <c r="H618"/>
  <c r="I618"/>
  <c r="I615"/>
  <c r="J618"/>
  <c r="K618"/>
  <c r="E616"/>
  <c r="E615"/>
  <c r="F616"/>
  <c r="G616"/>
  <c r="G615"/>
  <c r="H616"/>
  <c r="I616"/>
  <c r="J616"/>
  <c r="J615"/>
  <c r="J614"/>
  <c r="J613"/>
  <c r="K616"/>
  <c r="K615"/>
  <c r="E608"/>
  <c r="F608"/>
  <c r="G608"/>
  <c r="G605"/>
  <c r="G604"/>
  <c r="H608"/>
  <c r="H605"/>
  <c r="H604"/>
  <c r="H603"/>
  <c r="I608"/>
  <c r="J608"/>
  <c r="K608"/>
  <c r="E606"/>
  <c r="E605"/>
  <c r="E604"/>
  <c r="E603"/>
  <c r="F606"/>
  <c r="G606"/>
  <c r="H606"/>
  <c r="I606"/>
  <c r="I605"/>
  <c r="I604"/>
  <c r="I603"/>
  <c r="J606"/>
  <c r="J605"/>
  <c r="K606"/>
  <c r="G603"/>
  <c r="K605"/>
  <c r="K604"/>
  <c r="K603"/>
  <c r="E600"/>
  <c r="F600"/>
  <c r="F599"/>
  <c r="G600"/>
  <c r="H600"/>
  <c r="H599"/>
  <c r="I600"/>
  <c r="I599"/>
  <c r="J600"/>
  <c r="J599"/>
  <c r="K600"/>
  <c r="K599"/>
  <c r="E599"/>
  <c r="G599"/>
  <c r="E597"/>
  <c r="F597"/>
  <c r="F596"/>
  <c r="F595"/>
  <c r="F594"/>
  <c r="G597"/>
  <c r="H597"/>
  <c r="H596"/>
  <c r="H595"/>
  <c r="H594"/>
  <c r="I597"/>
  <c r="I596"/>
  <c r="I595"/>
  <c r="I594"/>
  <c r="J597"/>
  <c r="J596"/>
  <c r="J595"/>
  <c r="J594"/>
  <c r="K597"/>
  <c r="K596"/>
  <c r="E596"/>
  <c r="E595"/>
  <c r="E594"/>
  <c r="G596"/>
  <c r="G595"/>
  <c r="G594"/>
  <c r="E591"/>
  <c r="F591"/>
  <c r="G591"/>
  <c r="H591"/>
  <c r="I591"/>
  <c r="J591"/>
  <c r="K591"/>
  <c r="E586"/>
  <c r="F586"/>
  <c r="G586"/>
  <c r="H586"/>
  <c r="I586"/>
  <c r="J586"/>
  <c r="K586"/>
  <c r="E583"/>
  <c r="E582"/>
  <c r="F583"/>
  <c r="G583"/>
  <c r="H583"/>
  <c r="H582"/>
  <c r="H581"/>
  <c r="H580"/>
  <c r="I583"/>
  <c r="I582"/>
  <c r="I581"/>
  <c r="I580"/>
  <c r="J583"/>
  <c r="K583"/>
  <c r="E581"/>
  <c r="E580"/>
  <c r="E577"/>
  <c r="E576"/>
  <c r="E575"/>
  <c r="E574"/>
  <c r="F577"/>
  <c r="F576"/>
  <c r="F575"/>
  <c r="F574"/>
  <c r="G577"/>
  <c r="G576"/>
  <c r="G575"/>
  <c r="G574"/>
  <c r="H577"/>
  <c r="H576"/>
  <c r="H575"/>
  <c r="H574"/>
  <c r="I577"/>
  <c r="I576"/>
  <c r="I575"/>
  <c r="I574"/>
  <c r="J577"/>
  <c r="J576"/>
  <c r="J575"/>
  <c r="J574"/>
  <c r="K577"/>
  <c r="K576"/>
  <c r="K575"/>
  <c r="K574"/>
  <c r="E570"/>
  <c r="E569"/>
  <c r="F570"/>
  <c r="F569"/>
  <c r="G570"/>
  <c r="H570"/>
  <c r="H569"/>
  <c r="I570"/>
  <c r="I569"/>
  <c r="J570"/>
  <c r="J569"/>
  <c r="K570"/>
  <c r="K569"/>
  <c r="G569"/>
  <c r="E567"/>
  <c r="F567"/>
  <c r="G567"/>
  <c r="H567"/>
  <c r="I567"/>
  <c r="J567"/>
  <c r="K567"/>
  <c r="E565"/>
  <c r="F565"/>
  <c r="G565"/>
  <c r="H565"/>
  <c r="I565"/>
  <c r="J565"/>
  <c r="K565"/>
  <c r="E560"/>
  <c r="E559"/>
  <c r="F560"/>
  <c r="G560"/>
  <c r="H560"/>
  <c r="H559"/>
  <c r="I560"/>
  <c r="J560"/>
  <c r="K560"/>
  <c r="E556"/>
  <c r="E553"/>
  <c r="F556"/>
  <c r="G556"/>
  <c r="H556"/>
  <c r="I556"/>
  <c r="J556"/>
  <c r="K556"/>
  <c r="E554"/>
  <c r="F554"/>
  <c r="F553"/>
  <c r="G554"/>
  <c r="G553"/>
  <c r="H554"/>
  <c r="H553"/>
  <c r="H552"/>
  <c r="H551"/>
  <c r="I554"/>
  <c r="I553"/>
  <c r="J554"/>
  <c r="J553"/>
  <c r="K554"/>
  <c r="K553"/>
  <c r="L554"/>
  <c r="E548"/>
  <c r="E547"/>
  <c r="E546"/>
  <c r="E545"/>
  <c r="F548"/>
  <c r="F547"/>
  <c r="F546"/>
  <c r="F545"/>
  <c r="G548"/>
  <c r="G547"/>
  <c r="G546"/>
  <c r="G545"/>
  <c r="H548"/>
  <c r="H547"/>
  <c r="H546"/>
  <c r="H545"/>
  <c r="I548"/>
  <c r="J548"/>
  <c r="J547"/>
  <c r="J546"/>
  <c r="J545"/>
  <c r="K548"/>
  <c r="I547"/>
  <c r="I546"/>
  <c r="I545"/>
  <c r="K547"/>
  <c r="K546"/>
  <c r="K545"/>
  <c r="E542"/>
  <c r="F542"/>
  <c r="G542"/>
  <c r="H542"/>
  <c r="I542"/>
  <c r="J542"/>
  <c r="K542"/>
  <c r="L542"/>
  <c r="L541"/>
  <c r="L536"/>
  <c r="L535"/>
  <c r="E541"/>
  <c r="F541"/>
  <c r="G541"/>
  <c r="H541"/>
  <c r="I541"/>
  <c r="J541"/>
  <c r="K541"/>
  <c r="E538"/>
  <c r="E537"/>
  <c r="F538"/>
  <c r="F537"/>
  <c r="F536"/>
  <c r="G538"/>
  <c r="H538"/>
  <c r="H537"/>
  <c r="H536"/>
  <c r="H535"/>
  <c r="I538"/>
  <c r="I537"/>
  <c r="J538"/>
  <c r="J537"/>
  <c r="K538"/>
  <c r="K537"/>
  <c r="K536"/>
  <c r="K535"/>
  <c r="G537"/>
  <c r="G536"/>
  <c r="G535"/>
  <c r="E532"/>
  <c r="E531"/>
  <c r="E527"/>
  <c r="E526"/>
  <c r="F532"/>
  <c r="F531"/>
  <c r="G532"/>
  <c r="H532"/>
  <c r="H531"/>
  <c r="I532"/>
  <c r="I531"/>
  <c r="J532"/>
  <c r="J531"/>
  <c r="K532"/>
  <c r="K531"/>
  <c r="G531"/>
  <c r="E529"/>
  <c r="E528"/>
  <c r="F529"/>
  <c r="F528"/>
  <c r="G529"/>
  <c r="H529"/>
  <c r="H528"/>
  <c r="I529"/>
  <c r="I528"/>
  <c r="I527"/>
  <c r="I526"/>
  <c r="J529"/>
  <c r="J528"/>
  <c r="J527"/>
  <c r="J526"/>
  <c r="K529"/>
  <c r="K528"/>
  <c r="G528"/>
  <c r="E522"/>
  <c r="F522"/>
  <c r="F521"/>
  <c r="G522"/>
  <c r="H522"/>
  <c r="H521"/>
  <c r="I522"/>
  <c r="I521"/>
  <c r="J522"/>
  <c r="J521"/>
  <c r="K522"/>
  <c r="E521"/>
  <c r="G521"/>
  <c r="K521"/>
  <c r="E518"/>
  <c r="F518"/>
  <c r="G518"/>
  <c r="H518"/>
  <c r="I518"/>
  <c r="J518"/>
  <c r="K518"/>
  <c r="L518"/>
  <c r="E514"/>
  <c r="E510"/>
  <c r="F514"/>
  <c r="G514"/>
  <c r="H514"/>
  <c r="I514"/>
  <c r="J514"/>
  <c r="K514"/>
  <c r="E511"/>
  <c r="F511"/>
  <c r="G511"/>
  <c r="H511"/>
  <c r="I511"/>
  <c r="J511"/>
  <c r="K511"/>
  <c r="K510"/>
  <c r="E505"/>
  <c r="F505"/>
  <c r="G505"/>
  <c r="H505"/>
  <c r="I505"/>
  <c r="J505"/>
  <c r="K505"/>
  <c r="E503"/>
  <c r="F503"/>
  <c r="G503"/>
  <c r="H503"/>
  <c r="I503"/>
  <c r="J503"/>
  <c r="K503"/>
  <c r="E500"/>
  <c r="F500"/>
  <c r="G500"/>
  <c r="G499"/>
  <c r="H500"/>
  <c r="I500"/>
  <c r="J500"/>
  <c r="K500"/>
  <c r="K499"/>
  <c r="E494"/>
  <c r="E493"/>
  <c r="F494"/>
  <c r="F493"/>
  <c r="G494"/>
  <c r="G493"/>
  <c r="H494"/>
  <c r="H493"/>
  <c r="H486"/>
  <c r="H485"/>
  <c r="I494"/>
  <c r="J494"/>
  <c r="J493"/>
  <c r="K494"/>
  <c r="K493"/>
  <c r="I493"/>
  <c r="E491"/>
  <c r="E490"/>
  <c r="F491"/>
  <c r="F490"/>
  <c r="G491"/>
  <c r="H491"/>
  <c r="H490"/>
  <c r="I491"/>
  <c r="I490"/>
  <c r="J491"/>
  <c r="J490"/>
  <c r="K491"/>
  <c r="K490"/>
  <c r="G490"/>
  <c r="E488"/>
  <c r="E487"/>
  <c r="F488"/>
  <c r="F487"/>
  <c r="G488"/>
  <c r="G487"/>
  <c r="H488"/>
  <c r="H487"/>
  <c r="I488"/>
  <c r="J488"/>
  <c r="J487"/>
  <c r="K488"/>
  <c r="K487"/>
  <c r="I487"/>
  <c r="I486"/>
  <c r="I485"/>
  <c r="E482"/>
  <c r="F482"/>
  <c r="F481"/>
  <c r="F480"/>
  <c r="F479"/>
  <c r="G482"/>
  <c r="G481"/>
  <c r="G480"/>
  <c r="G479"/>
  <c r="H482"/>
  <c r="H481"/>
  <c r="H480"/>
  <c r="H479"/>
  <c r="I482"/>
  <c r="I481"/>
  <c r="I480"/>
  <c r="I479"/>
  <c r="J482"/>
  <c r="J481"/>
  <c r="J480"/>
  <c r="J479"/>
  <c r="K482"/>
  <c r="E481"/>
  <c r="E480"/>
  <c r="E479"/>
  <c r="K481"/>
  <c r="K480"/>
  <c r="K479"/>
  <c r="E476"/>
  <c r="E475"/>
  <c r="E474"/>
  <c r="E473"/>
  <c r="F476"/>
  <c r="F475"/>
  <c r="F474"/>
  <c r="F473"/>
  <c r="G476"/>
  <c r="G475"/>
  <c r="G474"/>
  <c r="G473"/>
  <c r="H476"/>
  <c r="H475"/>
  <c r="H474"/>
  <c r="H473"/>
  <c r="I476"/>
  <c r="I475"/>
  <c r="I474"/>
  <c r="I473"/>
  <c r="J476"/>
  <c r="J475"/>
  <c r="J474"/>
  <c r="J473"/>
  <c r="K476"/>
  <c r="K475"/>
  <c r="K474"/>
  <c r="K473"/>
  <c r="E469"/>
  <c r="E468"/>
  <c r="E467"/>
  <c r="E466"/>
  <c r="F469"/>
  <c r="F468"/>
  <c r="F467"/>
  <c r="F466"/>
  <c r="G469"/>
  <c r="G468"/>
  <c r="G467"/>
  <c r="G466"/>
  <c r="H469"/>
  <c r="H468"/>
  <c r="H467"/>
  <c r="H466"/>
  <c r="I469"/>
  <c r="I468"/>
  <c r="I467"/>
  <c r="I466"/>
  <c r="J469"/>
  <c r="J468"/>
  <c r="J467"/>
  <c r="J466"/>
  <c r="K469"/>
  <c r="K468"/>
  <c r="K467"/>
  <c r="K466"/>
  <c r="E463"/>
  <c r="E462"/>
  <c r="E461"/>
  <c r="E460"/>
  <c r="F463"/>
  <c r="F462"/>
  <c r="F461"/>
  <c r="F460"/>
  <c r="G463"/>
  <c r="G462"/>
  <c r="G461"/>
  <c r="G460"/>
  <c r="H463"/>
  <c r="H462"/>
  <c r="H461"/>
  <c r="H460"/>
  <c r="I463"/>
  <c r="I462"/>
  <c r="I461"/>
  <c r="I460"/>
  <c r="J463"/>
  <c r="J462"/>
  <c r="J461"/>
  <c r="J460"/>
  <c r="K463"/>
  <c r="K462"/>
  <c r="K461"/>
  <c r="K460"/>
  <c r="E457"/>
  <c r="F457"/>
  <c r="F456"/>
  <c r="G457"/>
  <c r="H457"/>
  <c r="H456"/>
  <c r="I457"/>
  <c r="I456"/>
  <c r="J457"/>
  <c r="J456"/>
  <c r="K457"/>
  <c r="K456"/>
  <c r="E456"/>
  <c r="G456"/>
  <c r="E454"/>
  <c r="E453"/>
  <c r="F454"/>
  <c r="F453"/>
  <c r="G454"/>
  <c r="G453"/>
  <c r="H454"/>
  <c r="H453"/>
  <c r="I454"/>
  <c r="J454"/>
  <c r="J453"/>
  <c r="K454"/>
  <c r="I453"/>
  <c r="I445"/>
  <c r="I444"/>
  <c r="K453"/>
  <c r="E451"/>
  <c r="F451"/>
  <c r="G451"/>
  <c r="H451"/>
  <c r="I451"/>
  <c r="J451"/>
  <c r="K451"/>
  <c r="E447"/>
  <c r="F447"/>
  <c r="G447"/>
  <c r="H447"/>
  <c r="H446"/>
  <c r="H445"/>
  <c r="H444"/>
  <c r="I447"/>
  <c r="J447"/>
  <c r="K447"/>
  <c r="E446"/>
  <c r="E445"/>
  <c r="E444"/>
  <c r="I446"/>
  <c r="E441"/>
  <c r="E440"/>
  <c r="F441"/>
  <c r="F440"/>
  <c r="G441"/>
  <c r="G440"/>
  <c r="H441"/>
  <c r="H440"/>
  <c r="I441"/>
  <c r="J441"/>
  <c r="J440"/>
  <c r="K441"/>
  <c r="I440"/>
  <c r="K440"/>
  <c r="E438"/>
  <c r="E437"/>
  <c r="F438"/>
  <c r="F437"/>
  <c r="G438"/>
  <c r="H438"/>
  <c r="H437"/>
  <c r="I438"/>
  <c r="I437"/>
  <c r="J438"/>
  <c r="J437"/>
  <c r="K438"/>
  <c r="K437"/>
  <c r="G437"/>
  <c r="E434"/>
  <c r="F434"/>
  <c r="G434"/>
  <c r="H434"/>
  <c r="I434"/>
  <c r="J434"/>
  <c r="K434"/>
  <c r="E432"/>
  <c r="F432"/>
  <c r="F423"/>
  <c r="F422"/>
  <c r="F421"/>
  <c r="G432"/>
  <c r="H432"/>
  <c r="I432"/>
  <c r="J432"/>
  <c r="J423"/>
  <c r="K432"/>
  <c r="E428"/>
  <c r="F428"/>
  <c r="G428"/>
  <c r="H428"/>
  <c r="I428"/>
  <c r="J428"/>
  <c r="K428"/>
  <c r="E426"/>
  <c r="F426"/>
  <c r="G426"/>
  <c r="G423"/>
  <c r="H426"/>
  <c r="I426"/>
  <c r="J426"/>
  <c r="K426"/>
  <c r="E424"/>
  <c r="F424"/>
  <c r="G424"/>
  <c r="H424"/>
  <c r="I424"/>
  <c r="J424"/>
  <c r="K424"/>
  <c r="E418"/>
  <c r="E417"/>
  <c r="F418"/>
  <c r="F417"/>
  <c r="G418"/>
  <c r="H418"/>
  <c r="H417"/>
  <c r="I418"/>
  <c r="I417"/>
  <c r="J418"/>
  <c r="J417"/>
  <c r="K418"/>
  <c r="K417"/>
  <c r="G417"/>
  <c r="E415"/>
  <c r="E414"/>
  <c r="F415"/>
  <c r="F414"/>
  <c r="G415"/>
  <c r="G414"/>
  <c r="H415"/>
  <c r="H414"/>
  <c r="I415"/>
  <c r="J415"/>
  <c r="J414"/>
  <c r="K415"/>
  <c r="I414"/>
  <c r="K414"/>
  <c r="E410"/>
  <c r="F410"/>
  <c r="G410"/>
  <c r="H410"/>
  <c r="I410"/>
  <c r="J410"/>
  <c r="K410"/>
  <c r="E407"/>
  <c r="F407"/>
  <c r="G407"/>
  <c r="H407"/>
  <c r="I407"/>
  <c r="J407"/>
  <c r="K407"/>
  <c r="E404"/>
  <c r="F404"/>
  <c r="G404"/>
  <c r="H404"/>
  <c r="I404"/>
  <c r="J404"/>
  <c r="K404"/>
  <c r="E401"/>
  <c r="F401"/>
  <c r="G401"/>
  <c r="H401"/>
  <c r="I401"/>
  <c r="J401"/>
  <c r="K401"/>
  <c r="E395"/>
  <c r="E394"/>
  <c r="F395"/>
  <c r="F394"/>
  <c r="G395"/>
  <c r="G394"/>
  <c r="H395"/>
  <c r="H394"/>
  <c r="I395"/>
  <c r="J395"/>
  <c r="J394"/>
  <c r="K395"/>
  <c r="I394"/>
  <c r="K394"/>
  <c r="E392"/>
  <c r="F392"/>
  <c r="F391"/>
  <c r="G392"/>
  <c r="H392"/>
  <c r="H391"/>
  <c r="I392"/>
  <c r="I391"/>
  <c r="J392"/>
  <c r="J391"/>
  <c r="K392"/>
  <c r="E391"/>
  <c r="G391"/>
  <c r="K391"/>
  <c r="E389"/>
  <c r="E388"/>
  <c r="F389"/>
  <c r="F388"/>
  <c r="G389"/>
  <c r="G388"/>
  <c r="H389"/>
  <c r="H388"/>
  <c r="I389"/>
  <c r="J389"/>
  <c r="J388"/>
  <c r="K389"/>
  <c r="I388"/>
  <c r="K388"/>
  <c r="E385"/>
  <c r="F385"/>
  <c r="G385"/>
  <c r="H385"/>
  <c r="I385"/>
  <c r="J385"/>
  <c r="K385"/>
  <c r="E383"/>
  <c r="F383"/>
  <c r="G383"/>
  <c r="H383"/>
  <c r="I383"/>
  <c r="J383"/>
  <c r="K383"/>
  <c r="L383"/>
  <c r="E379"/>
  <c r="F379"/>
  <c r="G379"/>
  <c r="H379"/>
  <c r="I379"/>
  <c r="J379"/>
  <c r="K379"/>
  <c r="E376"/>
  <c r="F376"/>
  <c r="F372"/>
  <c r="G376"/>
  <c r="H376"/>
  <c r="I376"/>
  <c r="J376"/>
  <c r="J372"/>
  <c r="K376"/>
  <c r="E373"/>
  <c r="F373"/>
  <c r="G373"/>
  <c r="G372"/>
  <c r="H373"/>
  <c r="H372"/>
  <c r="I373"/>
  <c r="J373"/>
  <c r="K373"/>
  <c r="E369"/>
  <c r="F369"/>
  <c r="G369"/>
  <c r="H369"/>
  <c r="I369"/>
  <c r="J369"/>
  <c r="K369"/>
  <c r="E367"/>
  <c r="F367"/>
  <c r="G367"/>
  <c r="H367"/>
  <c r="H364"/>
  <c r="H363"/>
  <c r="H362"/>
  <c r="I367"/>
  <c r="J367"/>
  <c r="K367"/>
  <c r="E365"/>
  <c r="E364"/>
  <c r="F365"/>
  <c r="G365"/>
  <c r="H365"/>
  <c r="I365"/>
  <c r="I364"/>
  <c r="J365"/>
  <c r="K365"/>
  <c r="E190"/>
  <c r="E180"/>
  <c r="E179"/>
  <c r="E178"/>
  <c r="F190"/>
  <c r="G190"/>
  <c r="H190"/>
  <c r="I190"/>
  <c r="I180"/>
  <c r="I179"/>
  <c r="I178"/>
  <c r="J190"/>
  <c r="K190"/>
  <c r="E185"/>
  <c r="F185"/>
  <c r="F180"/>
  <c r="F179"/>
  <c r="F178"/>
  <c r="G185"/>
  <c r="H185"/>
  <c r="I185"/>
  <c r="J185"/>
  <c r="J180"/>
  <c r="J179"/>
  <c r="J178"/>
  <c r="K185"/>
  <c r="E181"/>
  <c r="F181"/>
  <c r="G181"/>
  <c r="G180"/>
  <c r="G179"/>
  <c r="G178"/>
  <c r="H181"/>
  <c r="I181"/>
  <c r="J181"/>
  <c r="K181"/>
  <c r="E175"/>
  <c r="E174"/>
  <c r="F175"/>
  <c r="F174"/>
  <c r="G175"/>
  <c r="G174"/>
  <c r="H175"/>
  <c r="H174"/>
  <c r="I175"/>
  <c r="J175"/>
  <c r="J174"/>
  <c r="K175"/>
  <c r="K174"/>
  <c r="I174"/>
  <c r="E172"/>
  <c r="F172"/>
  <c r="G172"/>
  <c r="H172"/>
  <c r="I172"/>
  <c r="J172"/>
  <c r="K172"/>
  <c r="E166"/>
  <c r="F166"/>
  <c r="F160"/>
  <c r="F159"/>
  <c r="F158"/>
  <c r="G166"/>
  <c r="H166"/>
  <c r="I166"/>
  <c r="J166"/>
  <c r="J160"/>
  <c r="J159"/>
  <c r="J158"/>
  <c r="K166"/>
  <c r="E163"/>
  <c r="F163"/>
  <c r="G163"/>
  <c r="H163"/>
  <c r="I163"/>
  <c r="J163"/>
  <c r="K163"/>
  <c r="K160"/>
  <c r="E161"/>
  <c r="F161"/>
  <c r="G161"/>
  <c r="H161"/>
  <c r="H160"/>
  <c r="I161"/>
  <c r="J161"/>
  <c r="K161"/>
  <c r="G160"/>
  <c r="G159"/>
  <c r="G158"/>
  <c r="E155"/>
  <c r="F155"/>
  <c r="F154"/>
  <c r="G155"/>
  <c r="H155"/>
  <c r="H154"/>
  <c r="I155"/>
  <c r="I154"/>
  <c r="J155"/>
  <c r="J154"/>
  <c r="K155"/>
  <c r="K154"/>
  <c r="E154"/>
  <c r="G154"/>
  <c r="E150"/>
  <c r="E149"/>
  <c r="F150"/>
  <c r="F149"/>
  <c r="G150"/>
  <c r="G149"/>
  <c r="H150"/>
  <c r="H149"/>
  <c r="I150"/>
  <c r="J150"/>
  <c r="J149"/>
  <c r="K150"/>
  <c r="I149"/>
  <c r="K149"/>
  <c r="E142"/>
  <c r="F142"/>
  <c r="G142"/>
  <c r="H142"/>
  <c r="I142"/>
  <c r="J142"/>
  <c r="K142"/>
  <c r="E140"/>
  <c r="F140"/>
  <c r="G140"/>
  <c r="H140"/>
  <c r="H119"/>
  <c r="H118"/>
  <c r="H117"/>
  <c r="I140"/>
  <c r="J140"/>
  <c r="K140"/>
  <c r="E130"/>
  <c r="F130"/>
  <c r="G130"/>
  <c r="H130"/>
  <c r="I130"/>
  <c r="I119"/>
  <c r="I118"/>
  <c r="I117"/>
  <c r="J130"/>
  <c r="K130"/>
  <c r="E124"/>
  <c r="F124"/>
  <c r="G124"/>
  <c r="H124"/>
  <c r="I124"/>
  <c r="J124"/>
  <c r="K124"/>
  <c r="L124"/>
  <c r="E120"/>
  <c r="F120"/>
  <c r="F119"/>
  <c r="G120"/>
  <c r="G119"/>
  <c r="H120"/>
  <c r="I120"/>
  <c r="J120"/>
  <c r="K120"/>
  <c r="E82"/>
  <c r="F82"/>
  <c r="F69"/>
  <c r="F68"/>
  <c r="F67"/>
  <c r="G82"/>
  <c r="H82"/>
  <c r="I82"/>
  <c r="J82"/>
  <c r="J69"/>
  <c r="J68"/>
  <c r="J67"/>
  <c r="K82"/>
  <c r="E74"/>
  <c r="F74"/>
  <c r="G74"/>
  <c r="H74"/>
  <c r="I74"/>
  <c r="J74"/>
  <c r="K74"/>
  <c r="E70"/>
  <c r="E69"/>
  <c r="E68"/>
  <c r="F70"/>
  <c r="G70"/>
  <c r="H70"/>
  <c r="I70"/>
  <c r="I69"/>
  <c r="I68"/>
  <c r="I67"/>
  <c r="J70"/>
  <c r="K70"/>
  <c r="E62"/>
  <c r="E61"/>
  <c r="F62"/>
  <c r="F61"/>
  <c r="G62"/>
  <c r="H62"/>
  <c r="H61"/>
  <c r="I62"/>
  <c r="I61"/>
  <c r="J62"/>
  <c r="J61"/>
  <c r="K62"/>
  <c r="K61"/>
  <c r="G61"/>
  <c r="E55"/>
  <c r="F55"/>
  <c r="G55"/>
  <c r="H55"/>
  <c r="I55"/>
  <c r="J55"/>
  <c r="K55"/>
  <c r="E53"/>
  <c r="F53"/>
  <c r="G53"/>
  <c r="H53"/>
  <c r="I53"/>
  <c r="J53"/>
  <c r="J32"/>
  <c r="J31"/>
  <c r="J30"/>
  <c r="K53"/>
  <c r="E43"/>
  <c r="F43"/>
  <c r="G43"/>
  <c r="H43"/>
  <c r="I43"/>
  <c r="J43"/>
  <c r="K43"/>
  <c r="E37"/>
  <c r="F37"/>
  <c r="G37"/>
  <c r="H37"/>
  <c r="I37"/>
  <c r="J37"/>
  <c r="K37"/>
  <c r="E33"/>
  <c r="F33"/>
  <c r="G33"/>
  <c r="H33"/>
  <c r="I33"/>
  <c r="I32"/>
  <c r="J33"/>
  <c r="K33"/>
  <c r="E358"/>
  <c r="E357"/>
  <c r="E356"/>
  <c r="F358"/>
  <c r="F357"/>
  <c r="F356"/>
  <c r="G358"/>
  <c r="G357"/>
  <c r="G356"/>
  <c r="H358"/>
  <c r="H357"/>
  <c r="H356"/>
  <c r="I358"/>
  <c r="I357"/>
  <c r="I356"/>
  <c r="J358"/>
  <c r="J357"/>
  <c r="J356"/>
  <c r="K358"/>
  <c r="K357"/>
  <c r="K356"/>
  <c r="E354"/>
  <c r="E353"/>
  <c r="F354"/>
  <c r="F353"/>
  <c r="G354"/>
  <c r="G353"/>
  <c r="H354"/>
  <c r="H353"/>
  <c r="I354"/>
  <c r="I353"/>
  <c r="J354"/>
  <c r="J353"/>
  <c r="K354"/>
  <c r="K353"/>
  <c r="E351"/>
  <c r="F351"/>
  <c r="G351"/>
  <c r="H351"/>
  <c r="I351"/>
  <c r="J351"/>
  <c r="K351"/>
  <c r="E349"/>
  <c r="F349"/>
  <c r="G349"/>
  <c r="H349"/>
  <c r="I349"/>
  <c r="J349"/>
  <c r="K349"/>
  <c r="E347"/>
  <c r="F347"/>
  <c r="G347"/>
  <c r="H347"/>
  <c r="I347"/>
  <c r="J347"/>
  <c r="K347"/>
  <c r="E345"/>
  <c r="F345"/>
  <c r="G345"/>
  <c r="H345"/>
  <c r="I345"/>
  <c r="J345"/>
  <c r="K345"/>
  <c r="E337"/>
  <c r="F337"/>
  <c r="G337"/>
  <c r="G336"/>
  <c r="H337"/>
  <c r="I337"/>
  <c r="J337"/>
  <c r="K337"/>
  <c r="E333"/>
  <c r="E328"/>
  <c r="F333"/>
  <c r="G333"/>
  <c r="H333"/>
  <c r="I333"/>
  <c r="J333"/>
  <c r="K333"/>
  <c r="E331"/>
  <c r="F331"/>
  <c r="G331"/>
  <c r="H331"/>
  <c r="I331"/>
  <c r="J331"/>
  <c r="J328"/>
  <c r="K331"/>
  <c r="E329"/>
  <c r="F329"/>
  <c r="G329"/>
  <c r="G328"/>
  <c r="H329"/>
  <c r="H328"/>
  <c r="I329"/>
  <c r="J329"/>
  <c r="K329"/>
  <c r="E325"/>
  <c r="E324"/>
  <c r="F325"/>
  <c r="F324"/>
  <c r="G325"/>
  <c r="G324"/>
  <c r="H325"/>
  <c r="H324"/>
  <c r="I325"/>
  <c r="J325"/>
  <c r="J324"/>
  <c r="K325"/>
  <c r="K324"/>
  <c r="I324"/>
  <c r="E319"/>
  <c r="F319"/>
  <c r="G319"/>
  <c r="H319"/>
  <c r="H316"/>
  <c r="I319"/>
  <c r="J319"/>
  <c r="K319"/>
  <c r="K316"/>
  <c r="E317"/>
  <c r="E316"/>
  <c r="F317"/>
  <c r="F316"/>
  <c r="G317"/>
  <c r="H317"/>
  <c r="I317"/>
  <c r="I316"/>
  <c r="J317"/>
  <c r="K317"/>
  <c r="G316"/>
  <c r="E308"/>
  <c r="F308"/>
  <c r="G308"/>
  <c r="H308"/>
  <c r="I308"/>
  <c r="J308"/>
  <c r="K308"/>
  <c r="E306"/>
  <c r="F306"/>
  <c r="G306"/>
  <c r="H306"/>
  <c r="I306"/>
  <c r="J306"/>
  <c r="K306"/>
  <c r="E296"/>
  <c r="F296"/>
  <c r="G296"/>
  <c r="G283"/>
  <c r="H296"/>
  <c r="I296"/>
  <c r="J296"/>
  <c r="K296"/>
  <c r="K283"/>
  <c r="E289"/>
  <c r="F289"/>
  <c r="G289"/>
  <c r="H289"/>
  <c r="H283"/>
  <c r="I289"/>
  <c r="J289"/>
  <c r="K289"/>
  <c r="E284"/>
  <c r="E283"/>
  <c r="F284"/>
  <c r="G284"/>
  <c r="H284"/>
  <c r="I284"/>
  <c r="I283"/>
  <c r="J284"/>
  <c r="K284"/>
  <c r="E280"/>
  <c r="F280"/>
  <c r="G280"/>
  <c r="H280"/>
  <c r="I280"/>
  <c r="J280"/>
  <c r="K280"/>
  <c r="E278"/>
  <c r="F278"/>
  <c r="G278"/>
  <c r="H278"/>
  <c r="I278"/>
  <c r="J278"/>
  <c r="K278"/>
  <c r="E274"/>
  <c r="E273"/>
  <c r="E272"/>
  <c r="F274"/>
  <c r="G274"/>
  <c r="G273"/>
  <c r="H274"/>
  <c r="H273"/>
  <c r="I274"/>
  <c r="I273"/>
  <c r="J274"/>
  <c r="J273"/>
  <c r="J272"/>
  <c r="K274"/>
  <c r="K273"/>
  <c r="E268"/>
  <c r="F268"/>
  <c r="G268"/>
  <c r="H268"/>
  <c r="I268"/>
  <c r="J268"/>
  <c r="K268"/>
  <c r="E266"/>
  <c r="F266"/>
  <c r="G266"/>
  <c r="H266"/>
  <c r="I266"/>
  <c r="J266"/>
  <c r="K266"/>
  <c r="E256"/>
  <c r="E255"/>
  <c r="F256"/>
  <c r="F255"/>
  <c r="G256"/>
  <c r="G255"/>
  <c r="H256"/>
  <c r="H255"/>
  <c r="I256"/>
  <c r="J256"/>
  <c r="K256"/>
  <c r="K255"/>
  <c r="I255"/>
  <c r="E253"/>
  <c r="F253"/>
  <c r="F252"/>
  <c r="G253"/>
  <c r="G252"/>
  <c r="H253"/>
  <c r="H252"/>
  <c r="H251"/>
  <c r="I253"/>
  <c r="I252"/>
  <c r="I251"/>
  <c r="J253"/>
  <c r="J252"/>
  <c r="K253"/>
  <c r="K252"/>
  <c r="K251"/>
  <c r="E252"/>
  <c r="E251"/>
  <c r="G251"/>
  <c r="E249"/>
  <c r="E248"/>
  <c r="F249"/>
  <c r="F248"/>
  <c r="G249"/>
  <c r="G248"/>
  <c r="H249"/>
  <c r="H248"/>
  <c r="I249"/>
  <c r="J249"/>
  <c r="J248"/>
  <c r="K249"/>
  <c r="I248"/>
  <c r="K248"/>
  <c r="E246"/>
  <c r="F246"/>
  <c r="G246"/>
  <c r="H246"/>
  <c r="H243"/>
  <c r="I246"/>
  <c r="J246"/>
  <c r="K246"/>
  <c r="E244"/>
  <c r="E243"/>
  <c r="F244"/>
  <c r="F243"/>
  <c r="G244"/>
  <c r="H244"/>
  <c r="I244"/>
  <c r="J244"/>
  <c r="K244"/>
  <c r="I243"/>
  <c r="K243"/>
  <c r="E238"/>
  <c r="E237"/>
  <c r="F238"/>
  <c r="F237"/>
  <c r="G238"/>
  <c r="G237"/>
  <c r="H238"/>
  <c r="H237"/>
  <c r="I238"/>
  <c r="I237"/>
  <c r="J238"/>
  <c r="J237"/>
  <c r="K238"/>
  <c r="K237"/>
  <c r="E230"/>
  <c r="F230"/>
  <c r="G230"/>
  <c r="H230"/>
  <c r="I230"/>
  <c r="J230"/>
  <c r="K230"/>
  <c r="E228"/>
  <c r="F228"/>
  <c r="G228"/>
  <c r="H228"/>
  <c r="I228"/>
  <c r="J228"/>
  <c r="K228"/>
  <c r="E218"/>
  <c r="F218"/>
  <c r="G218"/>
  <c r="H218"/>
  <c r="H205"/>
  <c r="I218"/>
  <c r="J218"/>
  <c r="K218"/>
  <c r="E196"/>
  <c r="E197"/>
  <c r="F197"/>
  <c r="G197"/>
  <c r="H197"/>
  <c r="H196"/>
  <c r="I197"/>
  <c r="J197"/>
  <c r="K197"/>
  <c r="E211"/>
  <c r="F211"/>
  <c r="G211"/>
  <c r="H211"/>
  <c r="I211"/>
  <c r="J211"/>
  <c r="K211"/>
  <c r="E206"/>
  <c r="E205"/>
  <c r="F206"/>
  <c r="G206"/>
  <c r="H206"/>
  <c r="I206"/>
  <c r="J206"/>
  <c r="K206"/>
  <c r="E202"/>
  <c r="F202"/>
  <c r="G202"/>
  <c r="H202"/>
  <c r="I202"/>
  <c r="J202"/>
  <c r="K202"/>
  <c r="E200"/>
  <c r="F200"/>
  <c r="G200"/>
  <c r="H200"/>
  <c r="I200"/>
  <c r="J200"/>
  <c r="K200"/>
  <c r="E114"/>
  <c r="E113"/>
  <c r="E112"/>
  <c r="E111"/>
  <c r="F114"/>
  <c r="F113"/>
  <c r="F112"/>
  <c r="F111"/>
  <c r="G114"/>
  <c r="G113"/>
  <c r="G112"/>
  <c r="G111"/>
  <c r="H114"/>
  <c r="H113"/>
  <c r="H112"/>
  <c r="H111"/>
  <c r="I114"/>
  <c r="I113"/>
  <c r="I112"/>
  <c r="I111"/>
  <c r="J114"/>
  <c r="J113"/>
  <c r="J112"/>
  <c r="J111"/>
  <c r="K114"/>
  <c r="K113"/>
  <c r="K112"/>
  <c r="K111"/>
  <c r="E106"/>
  <c r="E105"/>
  <c r="E104"/>
  <c r="I106"/>
  <c r="I105"/>
  <c r="I104"/>
  <c r="E107"/>
  <c r="F107"/>
  <c r="F106"/>
  <c r="F105"/>
  <c r="F104"/>
  <c r="G107"/>
  <c r="G106"/>
  <c r="G105"/>
  <c r="G104"/>
  <c r="H107"/>
  <c r="H106"/>
  <c r="H105"/>
  <c r="H104"/>
  <c r="I107"/>
  <c r="J107"/>
  <c r="J106"/>
  <c r="J105"/>
  <c r="J104"/>
  <c r="K107"/>
  <c r="K106"/>
  <c r="K105"/>
  <c r="K104"/>
  <c r="E95"/>
  <c r="F95"/>
  <c r="G95"/>
  <c r="H95"/>
  <c r="H94"/>
  <c r="H93"/>
  <c r="H92"/>
  <c r="I95"/>
  <c r="I94"/>
  <c r="I93"/>
  <c r="I92"/>
  <c r="J95"/>
  <c r="K95"/>
  <c r="L95"/>
  <c r="E101"/>
  <c r="F101"/>
  <c r="G101"/>
  <c r="H101"/>
  <c r="I101"/>
  <c r="J101"/>
  <c r="K101"/>
  <c r="E89"/>
  <c r="E88"/>
  <c r="E87"/>
  <c r="E86"/>
  <c r="F89"/>
  <c r="F88"/>
  <c r="F87"/>
  <c r="F86"/>
  <c r="G89"/>
  <c r="G88"/>
  <c r="G87"/>
  <c r="G86"/>
  <c r="H89"/>
  <c r="H88"/>
  <c r="H87"/>
  <c r="H86"/>
  <c r="I89"/>
  <c r="I88"/>
  <c r="I87"/>
  <c r="I86"/>
  <c r="J89"/>
  <c r="J88"/>
  <c r="J87"/>
  <c r="J86"/>
  <c r="K89"/>
  <c r="K88"/>
  <c r="K87"/>
  <c r="K86"/>
  <c r="H25"/>
  <c r="H24"/>
  <c r="H23"/>
  <c r="E26"/>
  <c r="E25"/>
  <c r="E24"/>
  <c r="E23"/>
  <c r="F26"/>
  <c r="F25"/>
  <c r="F24"/>
  <c r="F23"/>
  <c r="G26"/>
  <c r="G25"/>
  <c r="G24"/>
  <c r="G23"/>
  <c r="H26"/>
  <c r="I26"/>
  <c r="I25"/>
  <c r="I24"/>
  <c r="I23"/>
  <c r="J26"/>
  <c r="J25"/>
  <c r="J24"/>
  <c r="J23"/>
  <c r="K26"/>
  <c r="K25"/>
  <c r="K24"/>
  <c r="K23"/>
  <c r="L26"/>
  <c r="L25"/>
  <c r="L24"/>
  <c r="L23"/>
  <c r="J15"/>
  <c r="J14"/>
  <c r="J13"/>
  <c r="E16"/>
  <c r="E15"/>
  <c r="E14"/>
  <c r="E13"/>
  <c r="F16"/>
  <c r="F15"/>
  <c r="F14"/>
  <c r="F13"/>
  <c r="G16"/>
  <c r="G15"/>
  <c r="G14"/>
  <c r="G13"/>
  <c r="H16"/>
  <c r="H15"/>
  <c r="H14"/>
  <c r="H13"/>
  <c r="I16"/>
  <c r="I15"/>
  <c r="I14"/>
  <c r="I13"/>
  <c r="J16"/>
  <c r="K16"/>
  <c r="K15"/>
  <c r="K14"/>
  <c r="K13"/>
  <c r="E8"/>
  <c r="F8"/>
  <c r="F7"/>
  <c r="G8"/>
  <c r="G7"/>
  <c r="H8"/>
  <c r="H7"/>
  <c r="I8"/>
  <c r="J8"/>
  <c r="J7"/>
  <c r="K8"/>
  <c r="K7"/>
  <c r="E10"/>
  <c r="F10"/>
  <c r="G10"/>
  <c r="H10"/>
  <c r="I10"/>
  <c r="J10"/>
  <c r="K10"/>
  <c r="H23" i="1"/>
  <c r="E7" i="3"/>
  <c r="I7"/>
  <c r="M634"/>
  <c r="M633"/>
  <c r="M632"/>
  <c r="M628"/>
  <c r="M625"/>
  <c r="M622"/>
  <c r="M618"/>
  <c r="M616"/>
  <c r="M608"/>
  <c r="M605"/>
  <c r="M604"/>
  <c r="M603"/>
  <c r="M606"/>
  <c r="M600"/>
  <c r="M599"/>
  <c r="M597"/>
  <c r="M596"/>
  <c r="M591"/>
  <c r="M586"/>
  <c r="M583"/>
  <c r="M582"/>
  <c r="M581"/>
  <c r="M580"/>
  <c r="M577"/>
  <c r="M576"/>
  <c r="M575"/>
  <c r="M574"/>
  <c r="M570"/>
  <c r="M569"/>
  <c r="M567"/>
  <c r="M565"/>
  <c r="M560"/>
  <c r="M556"/>
  <c r="M553"/>
  <c r="M554"/>
  <c r="M548"/>
  <c r="M547"/>
  <c r="M546"/>
  <c r="M545"/>
  <c r="M542"/>
  <c r="M541"/>
  <c r="M538"/>
  <c r="M537"/>
  <c r="M532"/>
  <c r="M531"/>
  <c r="M529"/>
  <c r="M528"/>
  <c r="M522"/>
  <c r="M521"/>
  <c r="M518"/>
  <c r="M514"/>
  <c r="M511"/>
  <c r="M505"/>
  <c r="M503"/>
  <c r="M500"/>
  <c r="M494"/>
  <c r="M493"/>
  <c r="M491"/>
  <c r="M490"/>
  <c r="M488"/>
  <c r="M487"/>
  <c r="M482"/>
  <c r="M481"/>
  <c r="M480"/>
  <c r="M479"/>
  <c r="M476"/>
  <c r="M475"/>
  <c r="M474"/>
  <c r="M473"/>
  <c r="M469"/>
  <c r="M468"/>
  <c r="M467"/>
  <c r="M466"/>
  <c r="M463"/>
  <c r="M462"/>
  <c r="M461"/>
  <c r="M460"/>
  <c r="M457"/>
  <c r="M456"/>
  <c r="M454"/>
  <c r="M453"/>
  <c r="M451"/>
  <c r="M446"/>
  <c r="M445"/>
  <c r="M444"/>
  <c r="M447"/>
  <c r="M441"/>
  <c r="M440"/>
  <c r="M438"/>
  <c r="M437"/>
  <c r="M434"/>
  <c r="M432"/>
  <c r="M428"/>
  <c r="M426"/>
  <c r="M424"/>
  <c r="M418"/>
  <c r="M417"/>
  <c r="M415"/>
  <c r="M414"/>
  <c r="M410"/>
  <c r="M407"/>
  <c r="M404"/>
  <c r="M401"/>
  <c r="M400"/>
  <c r="M399"/>
  <c r="M398"/>
  <c r="M395"/>
  <c r="M394"/>
  <c r="M392"/>
  <c r="M391"/>
  <c r="M389"/>
  <c r="M388"/>
  <c r="M385"/>
  <c r="M383"/>
  <c r="M379"/>
  <c r="M376"/>
  <c r="M373"/>
  <c r="M369"/>
  <c r="M367"/>
  <c r="M364"/>
  <c r="M365"/>
  <c r="M358"/>
  <c r="M357"/>
  <c r="M356"/>
  <c r="M354"/>
  <c r="M353"/>
  <c r="M351"/>
  <c r="M349"/>
  <c r="M347"/>
  <c r="M345"/>
  <c r="M337"/>
  <c r="M333"/>
  <c r="M331"/>
  <c r="M329"/>
  <c r="M325"/>
  <c r="M324"/>
  <c r="M319"/>
  <c r="M317"/>
  <c r="M308"/>
  <c r="M306"/>
  <c r="M296"/>
  <c r="M289"/>
  <c r="M284"/>
  <c r="M280"/>
  <c r="M273"/>
  <c r="M278"/>
  <c r="M274"/>
  <c r="M268"/>
  <c r="M266"/>
  <c r="M256"/>
  <c r="M253"/>
  <c r="M252"/>
  <c r="M249"/>
  <c r="M248"/>
  <c r="M246"/>
  <c r="M243"/>
  <c r="M244"/>
  <c r="M238"/>
  <c r="M237"/>
  <c r="M230"/>
  <c r="M228"/>
  <c r="M218"/>
  <c r="M211"/>
  <c r="M206"/>
  <c r="M202"/>
  <c r="M200"/>
  <c r="M197"/>
  <c r="M190"/>
  <c r="M185"/>
  <c r="M181"/>
  <c r="M175"/>
  <c r="M174"/>
  <c r="M172"/>
  <c r="M166"/>
  <c r="M163"/>
  <c r="M161"/>
  <c r="M155"/>
  <c r="M154"/>
  <c r="M150"/>
  <c r="M149"/>
  <c r="M142"/>
  <c r="M140"/>
  <c r="M130"/>
  <c r="M124"/>
  <c r="M120"/>
  <c r="M114"/>
  <c r="M113"/>
  <c r="M112"/>
  <c r="M111"/>
  <c r="M107"/>
  <c r="M106"/>
  <c r="M105"/>
  <c r="M104"/>
  <c r="M101"/>
  <c r="M95"/>
  <c r="M94"/>
  <c r="M93"/>
  <c r="M92"/>
  <c r="M89"/>
  <c r="M88"/>
  <c r="M87"/>
  <c r="M86"/>
  <c r="M82"/>
  <c r="M74"/>
  <c r="M70"/>
  <c r="M62"/>
  <c r="M61"/>
  <c r="M55"/>
  <c r="M53"/>
  <c r="M43"/>
  <c r="M37"/>
  <c r="M33"/>
  <c r="M26"/>
  <c r="M25"/>
  <c r="M24"/>
  <c r="M23"/>
  <c r="M16"/>
  <c r="M15"/>
  <c r="M14"/>
  <c r="M13"/>
  <c r="M10"/>
  <c r="M8"/>
  <c r="M7"/>
  <c r="L634"/>
  <c r="L628"/>
  <c r="L625"/>
  <c r="L622"/>
  <c r="L618"/>
  <c r="L616"/>
  <c r="L615"/>
  <c r="L608"/>
  <c r="L606"/>
  <c r="L600"/>
  <c r="L599"/>
  <c r="L597"/>
  <c r="L596"/>
  <c r="L591"/>
  <c r="L586"/>
  <c r="L583"/>
  <c r="L577"/>
  <c r="L576"/>
  <c r="L575"/>
  <c r="L574"/>
  <c r="L570"/>
  <c r="L569"/>
  <c r="L567"/>
  <c r="L565"/>
  <c r="L560"/>
  <c r="L556"/>
  <c r="L548"/>
  <c r="L547"/>
  <c r="L546"/>
  <c r="L545"/>
  <c r="L538"/>
  <c r="L537"/>
  <c r="L532"/>
  <c r="L531"/>
  <c r="L529"/>
  <c r="L528"/>
  <c r="L522"/>
  <c r="L521"/>
  <c r="L514"/>
  <c r="L511"/>
  <c r="L510"/>
  <c r="L505"/>
  <c r="L503"/>
  <c r="L499"/>
  <c r="L500"/>
  <c r="L494"/>
  <c r="L493"/>
  <c r="L491"/>
  <c r="L490"/>
  <c r="L488"/>
  <c r="L487"/>
  <c r="L482"/>
  <c r="L481"/>
  <c r="L480"/>
  <c r="L479"/>
  <c r="L476"/>
  <c r="L475"/>
  <c r="L474"/>
  <c r="L473"/>
  <c r="L469"/>
  <c r="L468"/>
  <c r="L467"/>
  <c r="L466"/>
  <c r="L463"/>
  <c r="L462"/>
  <c r="L461"/>
  <c r="L460"/>
  <c r="L457"/>
  <c r="L456"/>
  <c r="L454"/>
  <c r="L453"/>
  <c r="L451"/>
  <c r="L447"/>
  <c r="L441"/>
  <c r="L440"/>
  <c r="L438"/>
  <c r="L437"/>
  <c r="L434"/>
  <c r="L432"/>
  <c r="L428"/>
  <c r="L426"/>
  <c r="L424"/>
  <c r="L423"/>
  <c r="L422"/>
  <c r="L421"/>
  <c r="L418"/>
  <c r="L417"/>
  <c r="L415"/>
  <c r="L414"/>
  <c r="L410"/>
  <c r="L407"/>
  <c r="L404"/>
  <c r="L401"/>
  <c r="L395"/>
  <c r="L394"/>
  <c r="L392"/>
  <c r="L391"/>
  <c r="L389"/>
  <c r="L388"/>
  <c r="L385"/>
  <c r="L379"/>
  <c r="L376"/>
  <c r="L373"/>
  <c r="L369"/>
  <c r="L367"/>
  <c r="L365"/>
  <c r="L364"/>
  <c r="L358"/>
  <c r="L357"/>
  <c r="L356"/>
  <c r="L354"/>
  <c r="L353"/>
  <c r="L351"/>
  <c r="L349"/>
  <c r="L347"/>
  <c r="L345"/>
  <c r="L337"/>
  <c r="L333"/>
  <c r="L331"/>
  <c r="L329"/>
  <c r="L328"/>
  <c r="L325"/>
  <c r="L324"/>
  <c r="L319"/>
  <c r="L317"/>
  <c r="L316"/>
  <c r="L308"/>
  <c r="L306"/>
  <c r="L296"/>
  <c r="L289"/>
  <c r="L284"/>
  <c r="L280"/>
  <c r="L278"/>
  <c r="L274"/>
  <c r="L273"/>
  <c r="L268"/>
  <c r="L266"/>
  <c r="L256"/>
  <c r="L253"/>
  <c r="L252"/>
  <c r="L249"/>
  <c r="L248"/>
  <c r="L246"/>
  <c r="L244"/>
  <c r="L238"/>
  <c r="L237"/>
  <c r="L230"/>
  <c r="L228"/>
  <c r="L218"/>
  <c r="L211"/>
  <c r="L206"/>
  <c r="L202"/>
  <c r="L196"/>
  <c r="L200"/>
  <c r="L197"/>
  <c r="L190"/>
  <c r="L185"/>
  <c r="L181"/>
  <c r="L175"/>
  <c r="L174"/>
  <c r="L172"/>
  <c r="L166"/>
  <c r="L163"/>
  <c r="L161"/>
  <c r="L155"/>
  <c r="L154"/>
  <c r="L150"/>
  <c r="L149"/>
  <c r="L142"/>
  <c r="L140"/>
  <c r="L130"/>
  <c r="L120"/>
  <c r="L114"/>
  <c r="L113"/>
  <c r="L112"/>
  <c r="L111"/>
  <c r="L107"/>
  <c r="L106"/>
  <c r="L105"/>
  <c r="L104"/>
  <c r="L101"/>
  <c r="L94"/>
  <c r="L93"/>
  <c r="L92"/>
  <c r="L89"/>
  <c r="L88"/>
  <c r="L87"/>
  <c r="L86"/>
  <c r="L82"/>
  <c r="L74"/>
  <c r="L70"/>
  <c r="L69"/>
  <c r="L68"/>
  <c r="L67"/>
  <c r="L62"/>
  <c r="L61"/>
  <c r="L55"/>
  <c r="L53"/>
  <c r="L43"/>
  <c r="L32"/>
  <c r="L31"/>
  <c r="L30"/>
  <c r="L37"/>
  <c r="L33"/>
  <c r="L16"/>
  <c r="L15"/>
  <c r="L14"/>
  <c r="L13"/>
  <c r="L10"/>
  <c r="L8"/>
  <c r="L7"/>
  <c r="D634"/>
  <c r="D633"/>
  <c r="D632"/>
  <c r="D511"/>
  <c r="D256"/>
  <c r="D253"/>
  <c r="D252"/>
  <c r="D628"/>
  <c r="D625"/>
  <c r="D622"/>
  <c r="D621"/>
  <c r="D618"/>
  <c r="D616"/>
  <c r="D606"/>
  <c r="D600"/>
  <c r="D599"/>
  <c r="D597"/>
  <c r="D596"/>
  <c r="D591"/>
  <c r="D586"/>
  <c r="D583"/>
  <c r="D577"/>
  <c r="D576"/>
  <c r="D575"/>
  <c r="D574"/>
  <c r="D570"/>
  <c r="D569"/>
  <c r="D567"/>
  <c r="D565"/>
  <c r="D560"/>
  <c r="D556"/>
  <c r="D554"/>
  <c r="D553"/>
  <c r="D548"/>
  <c r="D547"/>
  <c r="D546"/>
  <c r="D545"/>
  <c r="D542"/>
  <c r="D541"/>
  <c r="D538"/>
  <c r="D537"/>
  <c r="D536"/>
  <c r="D535"/>
  <c r="D532"/>
  <c r="D531"/>
  <c r="D529"/>
  <c r="D528"/>
  <c r="D527"/>
  <c r="D526"/>
  <c r="D522"/>
  <c r="D521"/>
  <c r="D518"/>
  <c r="D514"/>
  <c r="D510"/>
  <c r="D505"/>
  <c r="D503"/>
  <c r="D500"/>
  <c r="D494"/>
  <c r="D493"/>
  <c r="D491"/>
  <c r="D490"/>
  <c r="D488"/>
  <c r="D487"/>
  <c r="D482"/>
  <c r="D481"/>
  <c r="D480"/>
  <c r="D479"/>
  <c r="D476"/>
  <c r="D475"/>
  <c r="D474"/>
  <c r="D473"/>
  <c r="D469"/>
  <c r="D468"/>
  <c r="D467"/>
  <c r="D466"/>
  <c r="D463"/>
  <c r="D462"/>
  <c r="D461"/>
  <c r="D460"/>
  <c r="D457"/>
  <c r="D456"/>
  <c r="D454"/>
  <c r="D453"/>
  <c r="D451"/>
  <c r="D447"/>
  <c r="D441"/>
  <c r="D440"/>
  <c r="D438"/>
  <c r="D437"/>
  <c r="D434"/>
  <c r="D432"/>
  <c r="D428"/>
  <c r="D423"/>
  <c r="D422"/>
  <c r="D421"/>
  <c r="D426"/>
  <c r="D424"/>
  <c r="D418"/>
  <c r="D417"/>
  <c r="D415"/>
  <c r="D414"/>
  <c r="D410"/>
  <c r="D407"/>
  <c r="D404"/>
  <c r="D401"/>
  <c r="D395"/>
  <c r="D394"/>
  <c r="D392"/>
  <c r="D391"/>
  <c r="D389"/>
  <c r="D388"/>
  <c r="D385"/>
  <c r="D383"/>
  <c r="D379"/>
  <c r="D376"/>
  <c r="D373"/>
  <c r="D369"/>
  <c r="D367"/>
  <c r="D365"/>
  <c r="D358"/>
  <c r="D357"/>
  <c r="D356"/>
  <c r="D354"/>
  <c r="D353"/>
  <c r="D351"/>
  <c r="D349"/>
  <c r="D347"/>
  <c r="D345"/>
  <c r="D337"/>
  <c r="D333"/>
  <c r="D331"/>
  <c r="D329"/>
  <c r="D325"/>
  <c r="D324"/>
  <c r="D319"/>
  <c r="D317"/>
  <c r="D308"/>
  <c r="D306"/>
  <c r="D296"/>
  <c r="D289"/>
  <c r="D284"/>
  <c r="D280"/>
  <c r="D278"/>
  <c r="D274"/>
  <c r="D273"/>
  <c r="D268"/>
  <c r="D266"/>
  <c r="D249"/>
  <c r="D248"/>
  <c r="D246"/>
  <c r="D244"/>
  <c r="D238"/>
  <c r="D237"/>
  <c r="D230"/>
  <c r="D228"/>
  <c r="D218"/>
  <c r="D211"/>
  <c r="D206"/>
  <c r="D202"/>
  <c r="D200"/>
  <c r="D197"/>
  <c r="D190"/>
  <c r="D185"/>
  <c r="D180"/>
  <c r="D179"/>
  <c r="D178"/>
  <c r="D181"/>
  <c r="D175"/>
  <c r="D174"/>
  <c r="D172"/>
  <c r="D166"/>
  <c r="D163"/>
  <c r="D161"/>
  <c r="D155"/>
  <c r="D154"/>
  <c r="D150"/>
  <c r="D149"/>
  <c r="D142"/>
  <c r="D140"/>
  <c r="D130"/>
  <c r="D124"/>
  <c r="D120"/>
  <c r="D114"/>
  <c r="D113"/>
  <c r="D112"/>
  <c r="D111"/>
  <c r="D107"/>
  <c r="D106"/>
  <c r="D105"/>
  <c r="D104"/>
  <c r="D101"/>
  <c r="D94"/>
  <c r="D93"/>
  <c r="D92"/>
  <c r="D95"/>
  <c r="D89"/>
  <c r="D88"/>
  <c r="D87"/>
  <c r="D86"/>
  <c r="D82"/>
  <c r="D69"/>
  <c r="D68"/>
  <c r="D67"/>
  <c r="D74"/>
  <c r="D70"/>
  <c r="D62"/>
  <c r="D61"/>
  <c r="D55"/>
  <c r="D53"/>
  <c r="D43"/>
  <c r="D37"/>
  <c r="D32"/>
  <c r="D31"/>
  <c r="D30"/>
  <c r="D33"/>
  <c r="D26"/>
  <c r="D25"/>
  <c r="D24"/>
  <c r="D23"/>
  <c r="D16"/>
  <c r="D15"/>
  <c r="D14"/>
  <c r="D13"/>
  <c r="D10"/>
  <c r="D8"/>
  <c r="D7"/>
  <c r="D243"/>
  <c r="D328"/>
  <c r="D608"/>
  <c r="L605"/>
  <c r="L604"/>
  <c r="L603"/>
  <c r="M316"/>
  <c r="M499"/>
  <c r="F328"/>
  <c r="J316"/>
  <c r="J283"/>
  <c r="H621"/>
  <c r="F621"/>
  <c r="H615"/>
  <c r="J604"/>
  <c r="J603"/>
  <c r="F605"/>
  <c r="F604"/>
  <c r="F603"/>
  <c r="J582"/>
  <c r="J581"/>
  <c r="J580"/>
  <c r="F582"/>
  <c r="F581"/>
  <c r="F580"/>
  <c r="J536"/>
  <c r="J535"/>
  <c r="F535"/>
  <c r="H510"/>
  <c r="J499"/>
  <c r="J446"/>
  <c r="J445"/>
  <c r="J444"/>
  <c r="F446"/>
  <c r="H423"/>
  <c r="H180"/>
  <c r="H179"/>
  <c r="H178"/>
  <c r="H32"/>
  <c r="H31"/>
  <c r="H30"/>
  <c r="E67"/>
  <c r="M32"/>
  <c r="M31"/>
  <c r="M30"/>
  <c r="B45" i="2"/>
  <c r="E639" i="3"/>
  <c r="E638"/>
  <c r="E637"/>
  <c r="J6"/>
  <c r="I31"/>
  <c r="I30"/>
  <c r="I6"/>
  <c r="F118"/>
  <c r="F117"/>
  <c r="F251"/>
  <c r="K159"/>
  <c r="K158"/>
  <c r="H527"/>
  <c r="H526"/>
  <c r="H422"/>
  <c r="H421"/>
  <c r="M6"/>
  <c r="L272"/>
  <c r="L271"/>
  <c r="L498"/>
  <c r="L497"/>
  <c r="M527"/>
  <c r="M526"/>
  <c r="M536"/>
  <c r="M535"/>
  <c r="E94"/>
  <c r="E93"/>
  <c r="E92"/>
  <c r="E195"/>
  <c r="E194"/>
  <c r="H195"/>
  <c r="H194"/>
  <c r="J205"/>
  <c r="F205"/>
  <c r="G272"/>
  <c r="G271"/>
  <c r="J119"/>
  <c r="J118"/>
  <c r="J117"/>
  <c r="G422"/>
  <c r="G421"/>
  <c r="F510"/>
  <c r="F498"/>
  <c r="F497"/>
  <c r="K527"/>
  <c r="K526"/>
  <c r="J559"/>
  <c r="J552"/>
  <c r="J551"/>
  <c r="D6"/>
  <c r="D119"/>
  <c r="D118"/>
  <c r="D117"/>
  <c r="D372"/>
  <c r="L283"/>
  <c r="L336"/>
  <c r="L335"/>
  <c r="M119"/>
  <c r="M118"/>
  <c r="M117"/>
  <c r="M85"/>
  <c r="M283"/>
  <c r="F283"/>
  <c r="E32"/>
  <c r="E31"/>
  <c r="E30"/>
  <c r="K32"/>
  <c r="K31"/>
  <c r="K30"/>
  <c r="G69"/>
  <c r="G68"/>
  <c r="G67"/>
  <c r="G400"/>
  <c r="G399"/>
  <c r="G398"/>
  <c r="F400"/>
  <c r="F399"/>
  <c r="F398"/>
  <c r="I400"/>
  <c r="I399"/>
  <c r="I398"/>
  <c r="I536"/>
  <c r="I535"/>
  <c r="K559"/>
  <c r="K582"/>
  <c r="K581"/>
  <c r="K580"/>
  <c r="G614"/>
  <c r="G613"/>
  <c r="I621"/>
  <c r="I614"/>
  <c r="I613"/>
  <c r="F445"/>
  <c r="F444"/>
  <c r="D160"/>
  <c r="D196"/>
  <c r="D195"/>
  <c r="D364"/>
  <c r="D446"/>
  <c r="D445"/>
  <c r="D444"/>
  <c r="L119"/>
  <c r="L118"/>
  <c r="L117"/>
  <c r="L205"/>
  <c r="L559"/>
  <c r="L582"/>
  <c r="L581"/>
  <c r="L580"/>
  <c r="M69"/>
  <c r="M68"/>
  <c r="M67"/>
  <c r="M372"/>
  <c r="M363"/>
  <c r="M362"/>
  <c r="M510"/>
  <c r="M498"/>
  <c r="M497"/>
  <c r="G205"/>
  <c r="J196"/>
  <c r="F196"/>
  <c r="F195"/>
  <c r="F194"/>
  <c r="G243"/>
  <c r="J243"/>
  <c r="K336"/>
  <c r="K335"/>
  <c r="G32"/>
  <c r="G31"/>
  <c r="G30"/>
  <c r="G6"/>
  <c r="J486"/>
  <c r="J485"/>
  <c r="G486"/>
  <c r="G485"/>
  <c r="G527"/>
  <c r="G526"/>
  <c r="F559"/>
  <c r="F552"/>
  <c r="F551"/>
  <c r="K498"/>
  <c r="K497"/>
  <c r="J510"/>
  <c r="J498"/>
  <c r="J497"/>
  <c r="D255"/>
  <c r="D251"/>
  <c r="L446"/>
  <c r="L445"/>
  <c r="L444"/>
  <c r="M160"/>
  <c r="M159"/>
  <c r="M158"/>
  <c r="M595"/>
  <c r="M594"/>
  <c r="F273"/>
  <c r="H69"/>
  <c r="H68"/>
  <c r="H67"/>
  <c r="H6"/>
  <c r="H159"/>
  <c r="H158"/>
  <c r="K372"/>
  <c r="K400"/>
  <c r="K399"/>
  <c r="K398"/>
  <c r="J400"/>
  <c r="J399"/>
  <c r="J398"/>
  <c r="H400"/>
  <c r="H399"/>
  <c r="H398"/>
  <c r="H361"/>
  <c r="F527"/>
  <c r="F526"/>
  <c r="G559"/>
  <c r="G552"/>
  <c r="G551"/>
  <c r="K614"/>
  <c r="K613"/>
  <c r="F615"/>
  <c r="F614"/>
  <c r="F613"/>
  <c r="H614"/>
  <c r="H613"/>
  <c r="D605"/>
  <c r="D604"/>
  <c r="D603"/>
  <c r="D205"/>
  <c r="D283"/>
  <c r="L6"/>
  <c r="L160"/>
  <c r="L159"/>
  <c r="L158"/>
  <c r="L180"/>
  <c r="L179"/>
  <c r="L178"/>
  <c r="L85"/>
  <c r="L255"/>
  <c r="L251"/>
  <c r="L486"/>
  <c r="L485"/>
  <c r="L527"/>
  <c r="L526"/>
  <c r="M180"/>
  <c r="M179"/>
  <c r="M178"/>
  <c r="M196"/>
  <c r="M336"/>
  <c r="M335"/>
  <c r="M423"/>
  <c r="M422"/>
  <c r="M421"/>
  <c r="M486"/>
  <c r="M485"/>
  <c r="M559"/>
  <c r="M552"/>
  <c r="M551"/>
  <c r="I196"/>
  <c r="I328"/>
  <c r="I272"/>
  <c r="E336"/>
  <c r="E335"/>
  <c r="E271"/>
  <c r="H336"/>
  <c r="H335"/>
  <c r="J336"/>
  <c r="J335"/>
  <c r="F336"/>
  <c r="F335"/>
  <c r="K364"/>
  <c r="K363"/>
  <c r="K362"/>
  <c r="G364"/>
  <c r="J364"/>
  <c r="F364"/>
  <c r="F363"/>
  <c r="F362"/>
  <c r="I372"/>
  <c r="I363"/>
  <c r="I362"/>
  <c r="K446"/>
  <c r="K445"/>
  <c r="K444"/>
  <c r="F499"/>
  <c r="I499"/>
  <c r="H499"/>
  <c r="H498"/>
  <c r="H497"/>
  <c r="I510"/>
  <c r="G582"/>
  <c r="G581"/>
  <c r="G580"/>
  <c r="K595"/>
  <c r="K594"/>
  <c r="K621"/>
  <c r="H85"/>
  <c r="D363"/>
  <c r="D362"/>
  <c r="F85"/>
  <c r="E6"/>
  <c r="J195"/>
  <c r="J271"/>
  <c r="G335"/>
  <c r="G118"/>
  <c r="G117"/>
  <c r="K552"/>
  <c r="K551"/>
  <c r="J422"/>
  <c r="J421"/>
  <c r="M195"/>
  <c r="I195"/>
  <c r="I194"/>
  <c r="H272"/>
  <c r="G363"/>
  <c r="G362"/>
  <c r="J363"/>
  <c r="J362"/>
  <c r="K486"/>
  <c r="K485"/>
  <c r="D559"/>
  <c r="D552"/>
  <c r="D551"/>
  <c r="D582"/>
  <c r="D581"/>
  <c r="D580"/>
  <c r="M328"/>
  <c r="D316"/>
  <c r="D272"/>
  <c r="D336"/>
  <c r="D335"/>
  <c r="D400"/>
  <c r="D399"/>
  <c r="D398"/>
  <c r="D595"/>
  <c r="D594"/>
  <c r="D615"/>
  <c r="D614"/>
  <c r="D613"/>
  <c r="L243"/>
  <c r="L195"/>
  <c r="L372"/>
  <c r="L363"/>
  <c r="L362"/>
  <c r="L595"/>
  <c r="L594"/>
  <c r="M621"/>
  <c r="J94"/>
  <c r="J93"/>
  <c r="J92"/>
  <c r="J85"/>
  <c r="F94"/>
  <c r="F93"/>
  <c r="F92"/>
  <c r="I205"/>
  <c r="K196"/>
  <c r="K195"/>
  <c r="K194"/>
  <c r="G196"/>
  <c r="G195"/>
  <c r="G194"/>
  <c r="J255"/>
  <c r="J251"/>
  <c r="K328"/>
  <c r="K272"/>
  <c r="K69"/>
  <c r="K68"/>
  <c r="K67"/>
  <c r="K119"/>
  <c r="K118"/>
  <c r="K117"/>
  <c r="I160"/>
  <c r="I159"/>
  <c r="I158"/>
  <c r="I85"/>
  <c r="E160"/>
  <c r="E159"/>
  <c r="E158"/>
  <c r="K180"/>
  <c r="K179"/>
  <c r="K178"/>
  <c r="E372"/>
  <c r="E363"/>
  <c r="E362"/>
  <c r="E400"/>
  <c r="E399"/>
  <c r="E398"/>
  <c r="G510"/>
  <c r="G498"/>
  <c r="G497"/>
  <c r="L553"/>
  <c r="L552"/>
  <c r="L551"/>
  <c r="I559"/>
  <c r="E621"/>
  <c r="E614"/>
  <c r="E613"/>
  <c r="D159"/>
  <c r="D158"/>
  <c r="D85"/>
  <c r="D499"/>
  <c r="D498"/>
  <c r="D497"/>
  <c r="L621"/>
  <c r="L614"/>
  <c r="L613"/>
  <c r="M255"/>
  <c r="M251"/>
  <c r="M615"/>
  <c r="K205"/>
  <c r="I336"/>
  <c r="I335"/>
  <c r="E119"/>
  <c r="E118"/>
  <c r="E117"/>
  <c r="E85"/>
  <c r="E423"/>
  <c r="E422"/>
  <c r="E421"/>
  <c r="E486"/>
  <c r="E485"/>
  <c r="D486"/>
  <c r="D485"/>
  <c r="L400"/>
  <c r="L399"/>
  <c r="L398"/>
  <c r="M205"/>
  <c r="K94"/>
  <c r="K93"/>
  <c r="K92"/>
  <c r="G94"/>
  <c r="G93"/>
  <c r="G92"/>
  <c r="F32"/>
  <c r="F31"/>
  <c r="F30"/>
  <c r="F6"/>
  <c r="K423"/>
  <c r="K422"/>
  <c r="K421"/>
  <c r="I423"/>
  <c r="I422"/>
  <c r="I421"/>
  <c r="G446"/>
  <c r="G445"/>
  <c r="G444"/>
  <c r="F486"/>
  <c r="F485"/>
  <c r="E499"/>
  <c r="E498"/>
  <c r="E497"/>
  <c r="E536"/>
  <c r="E535"/>
  <c r="E552"/>
  <c r="E551"/>
  <c r="I552"/>
  <c r="I551"/>
  <c r="D638"/>
  <c r="D637"/>
  <c r="F193"/>
  <c r="K85"/>
  <c r="K271"/>
  <c r="M272"/>
  <c r="M271"/>
  <c r="K361"/>
  <c r="H271"/>
  <c r="H193"/>
  <c r="H4"/>
  <c r="H3"/>
  <c r="F272"/>
  <c r="F271"/>
  <c r="F361"/>
  <c r="F4"/>
  <c r="F3"/>
  <c r="G193"/>
  <c r="L194"/>
  <c r="L193"/>
  <c r="G85"/>
  <c r="I271"/>
  <c r="K6"/>
  <c r="D271"/>
  <c r="I498"/>
  <c r="I497"/>
  <c r="I361"/>
  <c r="E193"/>
  <c r="G4"/>
  <c r="G3"/>
  <c r="I193"/>
  <c r="J194"/>
  <c r="J193"/>
  <c r="L361"/>
  <c r="L4"/>
  <c r="L3"/>
  <c r="G361"/>
  <c r="M194"/>
  <c r="M193"/>
  <c r="M614"/>
  <c r="M613"/>
  <c r="M361"/>
  <c r="J361"/>
  <c r="J4"/>
  <c r="J3"/>
  <c r="D194"/>
  <c r="D193"/>
  <c r="K193"/>
  <c r="K4"/>
  <c r="K3"/>
  <c r="E361"/>
  <c r="E4"/>
  <c r="E3"/>
  <c r="D361"/>
  <c r="D4"/>
  <c r="D3"/>
  <c r="I4"/>
  <c r="I3"/>
  <c r="M4"/>
  <c r="M3"/>
</calcChain>
</file>

<file path=xl/comments1.xml><?xml version="1.0" encoding="utf-8"?>
<comments xmlns="http://schemas.openxmlformats.org/spreadsheetml/2006/main">
  <authors>
    <author>mkralik</author>
    <author>FIN01</author>
    <author>dtelarovic</author>
  </authors>
  <commentList>
    <comment ref="L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2. razini planiranja</t>
        </r>
      </text>
    </commen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2. razini planiranja</t>
        </r>
      </text>
    </comment>
    <comment ref="C460" authorId="1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C466" authorId="1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C473" authorId="1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PROMJENA NAZIVA: PRIJE BILO:
 ISPRAĆAJ MATURANATA</t>
        </r>
      </text>
    </comment>
    <comment ref="C485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L489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izmjena namjene 7.2018.</t>
        </r>
      </text>
    </comment>
    <comment ref="M489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izmjena namjene 7.2018.</t>
        </r>
      </text>
    </comment>
    <comment ref="A497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NOVO II.reb.2017.</t>
        </r>
      </text>
    </comment>
    <comment ref="C4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mkralik:
</t>
        </r>
        <r>
          <rPr>
            <sz val="9"/>
            <color indexed="81"/>
            <rFont val="Tahoma"/>
            <family val="2"/>
            <charset val="238"/>
          </rPr>
          <t>NOVO II.REBALANS 2017.</t>
        </r>
      </text>
    </comment>
    <comment ref="A526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NOVO II.reb.2017.</t>
        </r>
      </text>
    </comment>
    <comment ref="C5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mkralik:
</t>
        </r>
        <r>
          <rPr>
            <sz val="9"/>
            <color indexed="81"/>
            <rFont val="Tahoma"/>
            <family val="2"/>
            <charset val="238"/>
          </rPr>
          <t>NOVO II.REBALANS 2017.</t>
        </r>
      </text>
    </comment>
    <comment ref="A535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NOVO 2018.</t>
        </r>
      </text>
    </comment>
    <comment ref="C545" authorId="0">
      <text>
        <r>
          <rPr>
            <b/>
            <sz val="12"/>
            <color indexed="81"/>
            <rFont val="Tahoma"/>
            <family val="2"/>
            <charset val="238"/>
          </rPr>
          <t>Škole koje su sudionici ovog projekta trebaju u plan unijeti iznos koji predstavlja prosječni mjesečni iznos sredstava koji je škola utrošila u Mjeri Školska shema 2017/2018. pomnožen s brojem mjeseci u kojima će se održati nastava u 2019. godini. Izvor je - OPĆI PRIHODI I PRIMICI!</t>
        </r>
      </text>
    </comment>
    <comment ref="C551" authorId="2">
      <text>
        <r>
          <rPr>
            <b/>
            <sz val="9"/>
            <color indexed="81"/>
            <rFont val="Tahoma"/>
            <family val="2"/>
            <charset val="238"/>
          </rPr>
          <t>dtelarovic: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74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DODANO U I.REBALANSU 2016.</t>
        </r>
      </text>
    </comment>
    <comment ref="A580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DODANO U I.REBALANSU 2016.</t>
        </r>
      </text>
    </comment>
    <comment ref="A594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DODANO U PRORAČUNU 2017.</t>
        </r>
      </text>
    </comment>
    <comment ref="A603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NOVO II.reb.2017.</t>
        </r>
      </text>
    </comment>
    <comment ref="C60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mkralik:
</t>
        </r>
        <r>
          <rPr>
            <sz val="9"/>
            <color indexed="81"/>
            <rFont val="Tahoma"/>
            <family val="2"/>
            <charset val="238"/>
          </rPr>
          <t>NOVO II.REBALANS 2017.</t>
        </r>
      </text>
    </comment>
    <comment ref="A613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2018.
</t>
        </r>
      </text>
    </comment>
    <comment ref="C613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2018.</t>
        </r>
      </text>
    </comment>
  </commentList>
</comments>
</file>

<file path=xl/sharedStrings.xml><?xml version="1.0" encoding="utf-8"?>
<sst xmlns="http://schemas.openxmlformats.org/spreadsheetml/2006/main" count="754" uniqueCount="250">
  <si>
    <t>PRIHODI POSLOVANJA</t>
  </si>
  <si>
    <t>PRIHODI OD NEFINANCIJSKE IMOVINE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</si>
  <si>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</si>
  <si>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</si>
  <si>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</si>
  <si>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</si>
  <si>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</si>
  <si>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</si>
  <si>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</si>
  <si>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</si>
  <si>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</si>
  <si>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</si>
  <si>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</si>
  <si>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</si>
  <si>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</si>
  <si>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</si>
  <si>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</si>
  <si>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</si>
  <si>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</si>
  <si>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</si>
  <si>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</si>
  <si>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</si>
  <si>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</si>
  <si>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</si>
  <si>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</si>
  <si>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</si>
  <si>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</si>
  <si>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</si>
  <si>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</si>
  <si>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</si>
  <si>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</si>
  <si>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</si>
  <si>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Tekuće donacije u novcu</t>
  </si>
  <si>
    <t>Postrojenja i oprema</t>
  </si>
  <si>
    <t>Rashodi za nabavu nefinancijske imovine</t>
  </si>
  <si>
    <t>OPĆI DIO</t>
  </si>
  <si>
    <t>PRIHODI UKUPNO</t>
  </si>
  <si>
    <t>RASHODI UKUPNO</t>
  </si>
  <si>
    <t>Poslovni objekti</t>
  </si>
  <si>
    <t>Rashodi za nabavu proizvedene dugotrajne imovine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</si>
  <si>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</si>
  <si>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</si>
  <si>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</si>
  <si>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</si>
  <si>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</si>
  <si>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Rashodi poslovanja</t>
  </si>
  <si>
    <t>Usluge tekućeg i investicijskog održavanja</t>
  </si>
  <si>
    <t>Intelektualne i osobne usluge</t>
  </si>
  <si>
    <t>Službena putovanja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</si>
  <si>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</si>
  <si>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</si>
  <si>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</si>
  <si>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</si>
  <si>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</si>
  <si>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</si>
  <si>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</si>
  <si>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</si>
  <si>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</si>
  <si>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</si>
  <si>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</si>
  <si>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</si>
  <si>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</si>
  <si>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</si>
  <si>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</si>
  <si>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Premije osiguranja</t>
  </si>
  <si>
    <t>Reprezentacija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</si>
  <si>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</si>
  <si>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</si>
  <si>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</si>
  <si>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</si>
  <si>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</si>
  <si>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Program 7007</t>
  </si>
  <si>
    <t>FINANCIRANJE SREDNJEG ŠKOLSTVA PREMA MINIMALNOM STANDARDU</t>
  </si>
  <si>
    <t>K 7007 01</t>
  </si>
  <si>
    <t>IZGRADNJA I REKONSTRUKCIJA OBJEKATA SREDNJEG ŠKOLSTVA</t>
  </si>
  <si>
    <t>Građevinski objekti</t>
  </si>
  <si>
    <t>K 7007 02</t>
  </si>
  <si>
    <t>OPREMANJE USTANOVA SREDNJEG ŠKOLSTVA</t>
  </si>
  <si>
    <t>K 7007 03</t>
  </si>
  <si>
    <t>INVESTICIJSKO ODRŽAVANJE OBJEKATA I OPREME U SREDNJEM ŠKOLSTVU</t>
  </si>
  <si>
    <t>K 7007 04</t>
  </si>
  <si>
    <t>TEKUĆE I INVESTICIJSKO ODRŽAVANJE UČENIČKIH DOMOVA</t>
  </si>
  <si>
    <t>A 7007 05</t>
  </si>
  <si>
    <t xml:space="preserve">FINANCIRANJE OPĆIH TROŠKOVA SREDNJEG ŠKOLSTVA </t>
  </si>
  <si>
    <t>Materijal i sirovine</t>
  </si>
  <si>
    <t>Ostali rashodi</t>
  </si>
  <si>
    <t>Tekuće donacije</t>
  </si>
  <si>
    <t>A 7007 06</t>
  </si>
  <si>
    <t xml:space="preserve">FINANCIRANJE STVARNIH TROŠKOVA SREDNJEG ŠKOLSTVA </t>
  </si>
  <si>
    <t>Naknade za prijevoz, za rad na terenu i odvojeni život</t>
  </si>
  <si>
    <t>A 7007 07</t>
  </si>
  <si>
    <t>SMJEŠTAJ I PREHRANA UČENIKA U UČENIČKIM DOMOVIMA</t>
  </si>
  <si>
    <t>Program 7008</t>
  </si>
  <si>
    <t>FINANCIRANJE ŠKOLSTVA IZNAD MINIMALNOG STANDARDA</t>
  </si>
  <si>
    <t>A 7008 01</t>
  </si>
  <si>
    <t>ORGANIZACIJA I IZVOĐENJE NATJECANJA I SMOTRI</t>
  </si>
  <si>
    <t>Plaće za redovan rad</t>
  </si>
  <si>
    <t>Doprinosi za obvezno zdravstveno osiguranje</t>
  </si>
  <si>
    <t>Doprinosi za obvezno osiguranje u slučaju nezaposlenosti</t>
  </si>
  <si>
    <t>T 7008 02</t>
  </si>
  <si>
    <t>PROGRAMI I PROJEKTI U OSNOVNIM I SREDNJIM ŠKOLAMA</t>
  </si>
  <si>
    <t>T 7008 03</t>
  </si>
  <si>
    <t>OSTALI PROGRAMI I PROJEKTI U ODGOJU I OBRAZOVANJU</t>
  </si>
  <si>
    <t>T 7008 05</t>
  </si>
  <si>
    <t>A 7008 06</t>
  </si>
  <si>
    <t>T 7008 07</t>
  </si>
  <si>
    <t>VLASTITI PRIHODI - SREDNJE ŠKOLSTVO</t>
  </si>
  <si>
    <t>Plaće u naravi</t>
  </si>
  <si>
    <t>Ostale kazne</t>
  </si>
  <si>
    <t>Rashodi za nabavu neproizvedene dugotrajne imovine</t>
  </si>
  <si>
    <t>Nematerijalna imovina</t>
  </si>
  <si>
    <t>Medicinska i laboratorijska oprema</t>
  </si>
  <si>
    <t>Instrumenti, uređaji i strojevi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</si>
  <si>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</si>
  <si>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</si>
  <si>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</si>
  <si>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</si>
  <si>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</si>
  <si>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</si>
  <si>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Izdaci za financijsku imovinu i otplate zajmova</t>
  </si>
  <si>
    <t>Izdaci za otplatu glavnice primljenih kredita i zajmova</t>
  </si>
  <si>
    <t>A 7011 02</t>
  </si>
  <si>
    <t>FINANCIRANJE ŠKOLSTVA IZVAN ŽUPANIJSKOG PRORAČUNA</t>
  </si>
  <si>
    <t>Ukupno prihodi i primici za 2019.</t>
  </si>
  <si>
    <t>Ukupno prihodi i primici za 2020.</t>
  </si>
  <si>
    <t>PROJEKCIJA PLANA ZA 2020.</t>
  </si>
  <si>
    <t>Projekcija plana za 2020.</t>
  </si>
  <si>
    <t>Prijedlog plana za 2019.</t>
  </si>
  <si>
    <t>Projekcija plana za 2021.</t>
  </si>
  <si>
    <t>Ukupno prihodi i primici za 2021.</t>
  </si>
  <si>
    <t>PRIJEDLOG PLANA ZA 2019.</t>
  </si>
  <si>
    <t>PROJEKCIJA PLANA ZA 2021.</t>
  </si>
  <si>
    <t xml:space="preserve">RAZDJEL 010   </t>
  </si>
  <si>
    <t>UPRAVNI ODJEL ZA PROSVJETU, KULTURU, ŠPORT I TEHNIČKU KULTURU</t>
  </si>
  <si>
    <t>GLAVA 010 01</t>
  </si>
  <si>
    <t>Pomoći dane u inozemstvo i unutar općeg proračuna</t>
  </si>
  <si>
    <t>Pomoći proračunskim korisnicima drugih proračuna</t>
  </si>
  <si>
    <t>Tekuće pomoći proračunskim korisnicima drugih proračuna</t>
  </si>
  <si>
    <t>Subvencije</t>
  </si>
  <si>
    <t>Kapitalne donacije</t>
  </si>
  <si>
    <t>GLAVA 010 02</t>
  </si>
  <si>
    <t>USTANOVE U ŠKOLSTVU</t>
  </si>
  <si>
    <t>Program 7006</t>
  </si>
  <si>
    <t>FINANCIRANJE OSNOVNOG ŠKOLSTVA PREMA MINIMALNOM STANDARDU</t>
  </si>
  <si>
    <t>K 7006 01</t>
  </si>
  <si>
    <t>IZGRADNJA I REKONSTRUKCIJA OBJEKATA OSNOVNOG ŠKOLSTVA</t>
  </si>
  <si>
    <t>K 7006 02</t>
  </si>
  <si>
    <t>OPREMANJE USTANOVA OSNOVNOG ŠKOLSTVA</t>
  </si>
  <si>
    <t>K 7006 03</t>
  </si>
  <si>
    <t>INVESTICIJSKO ODRŽAVANJE OBJEKATA I OPREME U OSNOVNOM ŠKOLSTVU</t>
  </si>
  <si>
    <t>A 7006 04</t>
  </si>
  <si>
    <t>FINANCIRANJE OPĆIH TROŠKOVA OSNOVNOG ŠKOLSTVA</t>
  </si>
  <si>
    <t>Članarine i norme</t>
  </si>
  <si>
    <t>A 7006 05</t>
  </si>
  <si>
    <t>FINANCIRANJE STVARNIH TROŠKOVA OSNOVNOG ŠKOLSTVA</t>
  </si>
  <si>
    <t>Prijevozna sredstva</t>
  </si>
  <si>
    <t>Prijevozna sredstva u cestovnom prometu</t>
  </si>
  <si>
    <t>Troškovi sudskih postupaka</t>
  </si>
  <si>
    <t>Program 7011</t>
  </si>
  <si>
    <t>A 7011 01</t>
  </si>
  <si>
    <t>VLASTITI PRIHODI - OSNOVNO ŠKOLSTVO</t>
  </si>
  <si>
    <t>Plaće za prekovremeni rad</t>
  </si>
  <si>
    <t>Naknade za rad predstavničkih i izvršnih tijela, povjerenstava i slično</t>
  </si>
  <si>
    <t>Negativne tečajne razlike i razlike zbog primjene valutne klauzule</t>
  </si>
  <si>
    <t>Prijenosi između proračunskih korisnika istog proračuna</t>
  </si>
  <si>
    <t>Tekući prijenosi između proračunskih korisnika istog proračuna</t>
  </si>
  <si>
    <t xml:space="preserve">Ostala nematerijalna imovina </t>
  </si>
  <si>
    <t xml:space="preserve">Kamate za primljene kredite i zajmove </t>
  </si>
  <si>
    <t>Kamate za primljene kredite i zajmove od kreditnih i ostalih financijskih institucija izvan javnog sektora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</si>
  <si>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</si>
  <si>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</si>
  <si>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Kapitalne donacije građanima i kućanstvima</t>
  </si>
  <si>
    <t>Kazne, penali i naknade štete</t>
  </si>
  <si>
    <t>Rashodi za dodatna ulaganja na nefinancijskoj imovini</t>
  </si>
  <si>
    <t>Dodatna ulaganja na građevinskim objektima</t>
  </si>
  <si>
    <t xml:space="preserve">Dodatna ulaganja na građevinskim objektima </t>
  </si>
  <si>
    <t>Otplata glavnice primljenih zajmova od trgovačkih društava i obrtnika izvan javnog sektora</t>
  </si>
  <si>
    <t>Otplata glavnice primljenih zajmova od tuzemnih trgovačkih društava izvan javnog sektora</t>
  </si>
  <si>
    <t>T 7008 09</t>
  </si>
  <si>
    <t>POTICANJE IZVRSNOSTI</t>
  </si>
  <si>
    <t>K 7008 04</t>
  </si>
  <si>
    <t>SUFINANCIRANJE OBAVEZNE ŠKOLSKE LEKTIRE U OSNOVNIM I SREDNJIM ŠKOLAMA</t>
  </si>
  <si>
    <t>SUFINANCIRANJE MEĐUMJESNOG PRIJEVOZA UČENIKA SREDNJIH ŠKOLA</t>
  </si>
  <si>
    <t>MATURANTI</t>
  </si>
  <si>
    <t>SUFINANCIRANJE OBILJEŽAVANJA DANA SJEĆANJA NA ŽRTVU VUKOVARA</t>
  </si>
  <si>
    <t>T 7008 23</t>
  </si>
  <si>
    <t>ŠKOLSKI OBROK ZA SVE</t>
  </si>
  <si>
    <t>Naknade građanima i kućanstvima na temelju osiguranja i druge naknade</t>
  </si>
  <si>
    <t>Ostale naknade građanima i kućanstvima iz proračuna</t>
  </si>
  <si>
    <t>Naknade građanima i kućanstvima u naravi</t>
  </si>
  <si>
    <t>T 7008 19</t>
  </si>
  <si>
    <t>EU PROJEKTI - UČIMO ZAJEDNO 4</t>
  </si>
  <si>
    <t>Subvencije trgovačkim društvima u javnom sektoru</t>
  </si>
  <si>
    <t>T 7008 20</t>
  </si>
  <si>
    <t>POMOĆNICI U NASTAVI 2</t>
  </si>
  <si>
    <t>T 7008 24</t>
  </si>
  <si>
    <t>POMOĆNICI U NASTAVI 3</t>
  </si>
  <si>
    <t>Naknade građanima i kućanstvima iz EU sredstava</t>
  </si>
  <si>
    <t>T 7008 12</t>
  </si>
  <si>
    <t>INVESTICIJSKO ODRŽAVANJE OBJEKATA I OPREME U ŠKOLSTVU</t>
  </si>
  <si>
    <t>T 7008 13</t>
  </si>
  <si>
    <t>CENTAR ZA ODGOJ, OBRAZOVANJE I REHABILITACIJU, OSIJEK</t>
  </si>
  <si>
    <t>K 7008 16</t>
  </si>
  <si>
    <t>I. GIMNAZIJA OSIJEK</t>
  </si>
  <si>
    <t>Materijalna imovina - prirodna bogatstva</t>
  </si>
  <si>
    <t>Zemljište</t>
  </si>
  <si>
    <t>K 7008 22</t>
  </si>
  <si>
    <t>KAPITALNE INVESTICIJE U ŠKOLSTVU - PROJEKT ULAGANJA U ŠKOLSKE OBJEKTE</t>
  </si>
  <si>
    <t>T 7008 25</t>
  </si>
  <si>
    <t>CENTRI IZVRSNOSTI</t>
  </si>
  <si>
    <t>SREDNJA ŠKOLA DONJI MIHOLJAC</t>
  </si>
  <si>
    <t>poz</t>
  </si>
  <si>
    <t>VIŠAK / MANJAK + NETO FINANCIRANJE+RASPOLOŽIVA SREDSTVA IZ PRETHODNIH GODINA</t>
  </si>
  <si>
    <t>DIO VIŠKA/MANJKA IZ PREHODNE GODINE KOJI ĆE SE POKRITI/RASPOREDITI U RAZDOBLJU 2019.-2021.</t>
  </si>
  <si>
    <r>
      <t>UKUPAN DONOS VIŠKA/MANJKA IZ PRETHODNIH GODINA</t>
    </r>
    <r>
      <rPr>
        <sz val="15"/>
        <color indexed="8"/>
        <rFont val="Calibri"/>
        <family val="2"/>
        <charset val="238"/>
      </rPr>
      <t>˟</t>
    </r>
  </si>
  <si>
    <t>SHEMA - VOĆE, POVRĆE I MLIJEKO</t>
  </si>
  <si>
    <t>PLAN RASHODA I IZDATAKA ZA: OSNOVNA ŠKOLA DRENJE</t>
  </si>
  <si>
    <t>PLAN PRIHODA I PRIMITAKA ZA: OSNOVNA ŠKOLA DRENJE</t>
  </si>
  <si>
    <t>66151-Prihodi od pruženih usluga</t>
  </si>
  <si>
    <t>65264-sufinanciranje cijene usluge(šk.kuh.)</t>
  </si>
  <si>
    <t>63613-Tekuće pomoći proračunskim korisnicima(Općina Drenje)</t>
  </si>
  <si>
    <t>67111-Prihodi iz nadležnog proračuna(OBŽ)</t>
  </si>
  <si>
    <t>67121-Prihodi iz nadležnog proračuna(nef.imovina OBŽ)</t>
  </si>
  <si>
    <t>72111-Stambeni objekti za zaposlene(otplate stanova)</t>
  </si>
  <si>
    <t>72123-Zgrade znanstvenih i obrazovnih institucija</t>
  </si>
  <si>
    <t>EU PROJEKTI - VRIJEME JE ZA ŠKOLSKI OBROK 2</t>
  </si>
  <si>
    <t>AKTIVNOST:</t>
  </si>
  <si>
    <t>1019 MINISTARSTVO ZNANOSTI OBRAZOVANJA I ŠPORTA</t>
  </si>
  <si>
    <t>Plaće</t>
  </si>
  <si>
    <t>Plaće za zaposlene</t>
  </si>
  <si>
    <t>Darovi</t>
  </si>
  <si>
    <t>Otpremnine</t>
  </si>
  <si>
    <t>Naknade za bolest, invalidnost i smrtni slučaj</t>
  </si>
  <si>
    <t>Regres</t>
  </si>
  <si>
    <t>Ostali nenavedeni rashodi za zaposlene</t>
  </si>
  <si>
    <t>Doprinosi za zdravstveno osiguranje</t>
  </si>
  <si>
    <t>Doprinos za obvezno zdr.osig.zaštite na radu</t>
  </si>
  <si>
    <t>Doprinosi za zapošljavanje</t>
  </si>
  <si>
    <t>Poseban doprinos za poticanje zapošljavanja osoba s invaliditetom</t>
  </si>
  <si>
    <t>Naknade za prijevoz na posao i s posla</t>
  </si>
  <si>
    <t xml:space="preserve">Novčana nak. posl. zbog nez. osoba s inval. </t>
  </si>
  <si>
    <t>Ravnatelj:</t>
  </si>
  <si>
    <t>Datum:</t>
  </si>
  <si>
    <t>Darko Čota</t>
  </si>
  <si>
    <t>Telefon:</t>
  </si>
  <si>
    <t>862-004</t>
  </si>
  <si>
    <t>Izradila:</t>
  </si>
  <si>
    <t>Elizabeta Jukić</t>
  </si>
  <si>
    <t>63612-Tekuće pomoći proračunskim korisnicima JLPRS</t>
  </si>
  <si>
    <t>FINANCIJSKI PLAN OSNOVNE ŠKOLE DRENJE 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</si>
</sst>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78" formatCode="#,##0.00_ ;[Red]\-#,##0.00\ "/>
    <numFmt numFmtId="179" formatCode="#,##0.00_ ;\-#,##0.00\ "/>
  </numFmts>
  <fonts count="45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5"/>
      <color indexed="8"/>
      <name val="Calibri"/>
      <family val="2"/>
      <charset val="238"/>
    </font>
    <font>
      <b/>
      <sz val="12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44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43" fontId="14" fillId="0" borderId="0" applyFont="0" applyFill="0" applyBorder="0" applyAlignment="0" applyProtection="0"/>
    <xf numFmtId="0" fontId="44" fillId="26" borderId="0" applyNumberFormat="0" applyBorder="0" applyAlignment="0" applyProtection="0"/>
  </cellStyleXfs>
  <cellXfs count="226">
    <xf numFmtId="0" fontId="0" fillId="0" borderId="0" xfId="0" applyNumberFormat="1" applyFill="1" applyBorder="1" applyAlignment="1" applyProtection="1"/>
    <xf numFmtId="0" fontId="14" fillId="0" borderId="0" xfId="0" applyFont="1"/>
    <xf numFmtId="1" fontId="14" fillId="0" borderId="8" xfId="0" applyNumberFormat="1" applyFont="1" applyBorder="1" applyAlignment="1">
      <alignment horizontal="left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/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1" fontId="14" fillId="0" borderId="16" xfId="0" applyNumberFormat="1" applyFont="1" applyBorder="1" applyAlignment="1">
      <alignment horizontal="left" wrapText="1"/>
    </xf>
    <xf numFmtId="3" fontId="14" fillId="0" borderId="17" xfId="0" applyNumberFormat="1" applyFont="1" applyBorder="1"/>
    <xf numFmtId="3" fontId="14" fillId="0" borderId="18" xfId="0" applyNumberFormat="1" applyFont="1" applyBorder="1"/>
    <xf numFmtId="3" fontId="14" fillId="0" borderId="19" xfId="0" applyNumberFormat="1" applyFont="1" applyBorder="1"/>
    <xf numFmtId="3" fontId="14" fillId="0" borderId="20" xfId="0" applyNumberFormat="1" applyFont="1" applyBorder="1"/>
    <xf numFmtId="1" fontId="14" fillId="0" borderId="16" xfId="0" applyNumberFormat="1" applyFont="1" applyBorder="1" applyAlignment="1">
      <alignment wrapText="1"/>
    </xf>
    <xf numFmtId="1" fontId="14" fillId="0" borderId="21" xfId="0" applyNumberFormat="1" applyFont="1" applyBorder="1" applyAlignment="1">
      <alignment wrapText="1"/>
    </xf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24" xfId="0" applyNumberFormat="1" applyFont="1" applyBorder="1"/>
    <xf numFmtId="3" fontId="14" fillId="0" borderId="25" xfId="0" applyNumberFormat="1" applyFont="1" applyBorder="1"/>
    <xf numFmtId="1" fontId="15" fillId="0" borderId="26" xfId="0" applyNumberFormat="1" applyFont="1" applyBorder="1" applyAlignment="1">
      <alignment wrapText="1"/>
    </xf>
    <xf numFmtId="3" fontId="14" fillId="0" borderId="27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28" xfId="0" quotePrefix="1" applyFont="1" applyBorder="1" applyAlignment="1">
      <alignment horizontal="left" vertical="center" wrapText="1"/>
    </xf>
    <xf numFmtId="0" fontId="23" fillId="0" borderId="28" xfId="0" quotePrefix="1" applyFont="1" applyBorder="1" applyAlignment="1">
      <alignment horizontal="center" vertical="center" wrapText="1"/>
    </xf>
    <xf numFmtId="0" fontId="20" fillId="0" borderId="2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/>
    </xf>
    <xf numFmtId="1" fontId="15" fillId="18" borderId="8" xfId="0" applyNumberFormat="1" applyFont="1" applyFill="1" applyBorder="1" applyAlignment="1">
      <alignment horizontal="right" vertical="top" wrapText="1"/>
    </xf>
    <xf numFmtId="1" fontId="15" fillId="18" borderId="29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9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/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35" fillId="19" borderId="30" xfId="0" applyFont="1" applyFill="1" applyBorder="1" applyAlignment="1">
      <alignment vertical="top" wrapText="1"/>
    </xf>
    <xf numFmtId="0" fontId="35" fillId="20" borderId="30" xfId="0" applyFont="1" applyFill="1" applyBorder="1" applyAlignment="1">
      <alignment vertical="top" wrapText="1"/>
    </xf>
    <xf numFmtId="0" fontId="34" fillId="21" borderId="30" xfId="0" applyFont="1" applyFill="1" applyBorder="1" applyAlignment="1">
      <alignment vertical="top" wrapText="1"/>
    </xf>
    <xf numFmtId="0" fontId="34" fillId="0" borderId="30" xfId="0" applyFont="1" applyFill="1" applyBorder="1" applyAlignment="1">
      <alignment vertical="top" wrapText="1"/>
    </xf>
    <xf numFmtId="0" fontId="34" fillId="0" borderId="30" xfId="0" applyNumberFormat="1" applyFont="1" applyFill="1" applyBorder="1" applyAlignment="1">
      <alignment vertical="center" wrapText="1"/>
    </xf>
    <xf numFmtId="0" fontId="35" fillId="22" borderId="30" xfId="0" applyFont="1" applyFill="1" applyBorder="1" applyAlignment="1">
      <alignment vertical="top" wrapText="1"/>
    </xf>
    <xf numFmtId="0" fontId="35" fillId="23" borderId="31" xfId="0" applyFont="1" applyFill="1" applyBorder="1" applyAlignment="1">
      <alignment vertical="top" wrapText="1"/>
    </xf>
    <xf numFmtId="0" fontId="34" fillId="28" borderId="30" xfId="0" applyFont="1" applyFill="1" applyBorder="1" applyAlignment="1">
      <alignment vertical="top" wrapText="1"/>
    </xf>
    <xf numFmtId="0" fontId="34" fillId="0" borderId="30" xfId="0" applyFont="1" applyFill="1" applyBorder="1" applyAlignment="1" applyProtection="1">
      <alignment horizontal="left" vertical="top" wrapText="1"/>
    </xf>
    <xf numFmtId="0" fontId="33" fillId="28" borderId="30" xfId="0" applyFont="1" applyFill="1" applyBorder="1" applyAlignment="1">
      <alignment vertical="top" wrapText="1"/>
    </xf>
    <xf numFmtId="0" fontId="35" fillId="23" borderId="31" xfId="0" applyFont="1" applyFill="1" applyBorder="1" applyAlignment="1">
      <alignment horizontal="center" vertical="top"/>
    </xf>
    <xf numFmtId="0" fontId="35" fillId="19" borderId="30" xfId="0" applyFont="1" applyFill="1" applyBorder="1" applyAlignment="1">
      <alignment horizontal="center" vertical="top"/>
    </xf>
    <xf numFmtId="0" fontId="35" fillId="19" borderId="30" xfId="0" applyFont="1" applyFill="1" applyBorder="1" applyAlignment="1">
      <alignment horizontal="center" vertical="top" wrapText="1"/>
    </xf>
    <xf numFmtId="0" fontId="35" fillId="20" borderId="30" xfId="0" applyFont="1" applyFill="1" applyBorder="1" applyAlignment="1">
      <alignment horizontal="center" vertical="top"/>
    </xf>
    <xf numFmtId="0" fontId="34" fillId="21" borderId="30" xfId="0" applyFont="1" applyFill="1" applyBorder="1" applyAlignment="1">
      <alignment horizontal="center" vertical="top"/>
    </xf>
    <xf numFmtId="0" fontId="34" fillId="0" borderId="30" xfId="0" applyFont="1" applyFill="1" applyBorder="1" applyAlignment="1">
      <alignment horizontal="center" vertical="top"/>
    </xf>
    <xf numFmtId="4" fontId="35" fillId="23" borderId="32" xfId="40" applyNumberFormat="1" applyFont="1" applyFill="1" applyBorder="1" applyAlignment="1">
      <alignment wrapText="1"/>
    </xf>
    <xf numFmtId="4" fontId="32" fillId="19" borderId="33" xfId="40" applyNumberFormat="1" applyFont="1" applyFill="1" applyBorder="1" applyAlignment="1">
      <alignment wrapText="1"/>
    </xf>
    <xf numFmtId="178" fontId="35" fillId="19" borderId="33" xfId="40" applyNumberFormat="1" applyFont="1" applyFill="1" applyBorder="1" applyAlignment="1">
      <alignment wrapText="1"/>
    </xf>
    <xf numFmtId="4" fontId="32" fillId="20" borderId="33" xfId="40" applyNumberFormat="1" applyFont="1" applyFill="1" applyBorder="1" applyAlignment="1">
      <alignment wrapText="1"/>
    </xf>
    <xf numFmtId="4" fontId="34" fillId="21" borderId="33" xfId="40" applyNumberFormat="1" applyFont="1" applyFill="1" applyBorder="1" applyAlignment="1">
      <alignment wrapText="1"/>
    </xf>
    <xf numFmtId="4" fontId="34" fillId="0" borderId="33" xfId="40" applyNumberFormat="1" applyFont="1" applyFill="1" applyBorder="1" applyAlignment="1">
      <alignment wrapText="1"/>
    </xf>
    <xf numFmtId="178" fontId="34" fillId="0" borderId="33" xfId="40" applyNumberFormat="1" applyFont="1" applyFill="1" applyBorder="1" applyAlignment="1" applyProtection="1">
      <alignment wrapText="1"/>
      <protection locked="0"/>
    </xf>
    <xf numFmtId="4" fontId="33" fillId="21" borderId="33" xfId="40" applyNumberFormat="1" applyFont="1" applyFill="1" applyBorder="1" applyAlignment="1">
      <alignment wrapText="1"/>
    </xf>
    <xf numFmtId="178" fontId="34" fillId="0" borderId="33" xfId="40" applyNumberFormat="1" applyFont="1" applyFill="1" applyBorder="1" applyAlignment="1">
      <alignment wrapText="1"/>
    </xf>
    <xf numFmtId="4" fontId="35" fillId="20" borderId="33" xfId="40" applyNumberFormat="1" applyFont="1" applyFill="1" applyBorder="1" applyAlignment="1">
      <alignment wrapText="1"/>
    </xf>
    <xf numFmtId="179" fontId="34" fillId="0" borderId="33" xfId="40" applyNumberFormat="1" applyFont="1" applyFill="1" applyBorder="1" applyAlignment="1">
      <alignment wrapText="1"/>
    </xf>
    <xf numFmtId="178" fontId="32" fillId="20" borderId="33" xfId="40" applyNumberFormat="1" applyFont="1" applyFill="1" applyBorder="1" applyAlignment="1">
      <alignment wrapText="1"/>
    </xf>
    <xf numFmtId="178" fontId="34" fillId="21" borderId="33" xfId="40" applyNumberFormat="1" applyFont="1" applyFill="1" applyBorder="1" applyAlignment="1">
      <alignment wrapText="1"/>
    </xf>
    <xf numFmtId="4" fontId="34" fillId="0" borderId="33" xfId="40" applyNumberFormat="1" applyFont="1" applyFill="1" applyBorder="1" applyAlignment="1" applyProtection="1">
      <alignment wrapText="1"/>
      <protection locked="0"/>
    </xf>
    <xf numFmtId="178" fontId="34" fillId="28" borderId="33" xfId="40" applyNumberFormat="1" applyFont="1" applyFill="1" applyBorder="1" applyAlignment="1">
      <alignment wrapText="1"/>
    </xf>
    <xf numFmtId="4" fontId="18" fillId="0" borderId="30" xfId="0" applyNumberFormat="1" applyFont="1" applyFill="1" applyBorder="1" applyAlignment="1" applyProtection="1"/>
    <xf numFmtId="4" fontId="16" fillId="0" borderId="30" xfId="0" applyNumberFormat="1" applyFont="1" applyFill="1" applyBorder="1" applyAlignment="1" applyProtection="1"/>
    <xf numFmtId="0" fontId="19" fillId="29" borderId="34" xfId="0" applyNumberFormat="1" applyFont="1" applyFill="1" applyBorder="1" applyAlignment="1" applyProtection="1">
      <alignment horizontal="center" vertical="center" wrapText="1"/>
    </xf>
    <xf numFmtId="0" fontId="19" fillId="29" borderId="35" xfId="0" applyNumberFormat="1" applyFont="1" applyFill="1" applyBorder="1" applyAlignment="1" applyProtection="1">
      <alignment horizontal="center" vertical="center" wrapText="1"/>
    </xf>
    <xf numFmtId="4" fontId="20" fillId="20" borderId="35" xfId="0" applyNumberFormat="1" applyFont="1" applyFill="1" applyBorder="1" applyAlignment="1" applyProtection="1">
      <alignment horizontal="center" vertical="center" wrapText="1"/>
    </xf>
    <xf numFmtId="4" fontId="19" fillId="29" borderId="35" xfId="0" applyNumberFormat="1" applyFont="1" applyFill="1" applyBorder="1" applyAlignment="1" applyProtection="1">
      <alignment horizontal="center" vertical="center" wrapText="1"/>
    </xf>
    <xf numFmtId="4" fontId="20" fillId="20" borderId="36" xfId="0" applyNumberFormat="1" applyFont="1" applyFill="1" applyBorder="1" applyAlignment="1" applyProtection="1">
      <alignment horizontal="center" vertical="center" wrapText="1"/>
    </xf>
    <xf numFmtId="0" fontId="35" fillId="23" borderId="37" xfId="0" applyFont="1" applyFill="1" applyBorder="1" applyAlignment="1">
      <alignment vertical="top"/>
    </xf>
    <xf numFmtId="0" fontId="35" fillId="19" borderId="38" xfId="0" applyFont="1" applyFill="1" applyBorder="1" applyAlignment="1">
      <alignment vertical="top"/>
    </xf>
    <xf numFmtId="0" fontId="35" fillId="19" borderId="38" xfId="0" applyFont="1" applyFill="1" applyBorder="1" applyAlignment="1">
      <alignment vertical="top" wrapText="1"/>
    </xf>
    <xf numFmtId="0" fontId="35" fillId="20" borderId="38" xfId="0" applyFont="1" applyFill="1" applyBorder="1" applyAlignment="1">
      <alignment vertical="top"/>
    </xf>
    <xf numFmtId="0" fontId="34" fillId="21" borderId="38" xfId="0" applyFont="1" applyFill="1" applyBorder="1" applyAlignment="1">
      <alignment vertical="top"/>
    </xf>
    <xf numFmtId="0" fontId="34" fillId="0" borderId="38" xfId="0" applyFont="1" applyFill="1" applyBorder="1" applyAlignment="1">
      <alignment vertical="top"/>
    </xf>
    <xf numFmtId="0" fontId="34" fillId="0" borderId="38" xfId="0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horizontal="center" vertical="top"/>
      <protection locked="0"/>
    </xf>
    <xf numFmtId="0" fontId="34" fillId="0" borderId="30" xfId="0" applyFont="1" applyFill="1" applyBorder="1" applyAlignment="1" applyProtection="1">
      <alignment vertical="top" wrapText="1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34" fillId="0" borderId="30" xfId="0" applyNumberFormat="1" applyFont="1" applyFill="1" applyBorder="1" applyAlignment="1" applyProtection="1">
      <alignment vertical="top" wrapText="1"/>
      <protection locked="0"/>
    </xf>
    <xf numFmtId="0" fontId="34" fillId="0" borderId="30" xfId="0" applyNumberFormat="1" applyFont="1" applyFill="1" applyBorder="1" applyAlignment="1" applyProtection="1">
      <alignment vertical="center" wrapText="1"/>
      <protection locked="0"/>
    </xf>
    <xf numFmtId="0" fontId="34" fillId="0" borderId="30" xfId="0" applyFont="1" applyFill="1" applyBorder="1" applyAlignment="1" applyProtection="1">
      <alignment horizontal="center" vertical="top"/>
      <protection locked="0"/>
    </xf>
    <xf numFmtId="0" fontId="34" fillId="0" borderId="39" xfId="0" applyNumberFormat="1" applyFont="1" applyFill="1" applyBorder="1" applyAlignment="1" applyProtection="1">
      <alignment horizontal="right" vertical="top"/>
      <protection locked="0"/>
    </xf>
    <xf numFmtId="0" fontId="34" fillId="0" borderId="18" xfId="0" applyNumberFormat="1" applyFont="1" applyFill="1" applyBorder="1" applyAlignment="1" applyProtection="1">
      <alignment horizontal="center" vertical="top"/>
      <protection locked="0"/>
    </xf>
    <xf numFmtId="3" fontId="44" fillId="28" borderId="30" xfId="7" applyNumberFormat="1" applyFill="1" applyBorder="1" applyAlignment="1">
      <alignment horizontal="right"/>
    </xf>
    <xf numFmtId="3" fontId="44" fillId="28" borderId="40" xfId="7" applyNumberFormat="1" applyFill="1" applyBorder="1" applyAlignment="1">
      <alignment horizontal="right"/>
    </xf>
    <xf numFmtId="3" fontId="44" fillId="28" borderId="41" xfId="7" applyNumberFormat="1" applyFill="1" applyBorder="1" applyAlignment="1">
      <alignment horizontal="right"/>
    </xf>
    <xf numFmtId="0" fontId="44" fillId="30" borderId="42" xfId="8" applyFill="1" applyBorder="1" applyAlignment="1">
      <alignment horizontal="left"/>
    </xf>
    <xf numFmtId="0" fontId="44" fillId="30" borderId="43" xfId="8" applyNumberFormat="1" applyFill="1" applyBorder="1" applyAlignment="1" applyProtection="1"/>
    <xf numFmtId="3" fontId="44" fillId="30" borderId="35" xfId="8" applyNumberFormat="1" applyFill="1" applyBorder="1" applyAlignment="1">
      <alignment horizontal="right"/>
    </xf>
    <xf numFmtId="3" fontId="44" fillId="30" borderId="30" xfId="8" applyNumberFormat="1" applyFill="1" applyBorder="1" applyAlignment="1" applyProtection="1">
      <alignment horizontal="right" wrapText="1"/>
    </xf>
    <xf numFmtId="3" fontId="44" fillId="30" borderId="40" xfId="8" applyNumberFormat="1" applyFill="1" applyBorder="1" applyAlignment="1" applyProtection="1">
      <alignment horizontal="right" wrapText="1"/>
    </xf>
    <xf numFmtId="3" fontId="44" fillId="30" borderId="41" xfId="8" applyNumberFormat="1" applyFill="1" applyBorder="1" applyAlignment="1" applyProtection="1">
      <alignment horizontal="right" wrapText="1"/>
    </xf>
    <xf numFmtId="0" fontId="1" fillId="29" borderId="53" xfId="14" applyNumberFormat="1" applyFill="1" applyBorder="1" applyAlignment="1" applyProtection="1">
      <alignment horizontal="center" wrapText="1"/>
    </xf>
    <xf numFmtId="0" fontId="1" fillId="29" borderId="53" xfId="14" applyNumberFormat="1" applyFill="1" applyBorder="1" applyAlignment="1" applyProtection="1">
      <alignment horizontal="center" vertical="center" wrapText="1"/>
    </xf>
    <xf numFmtId="3" fontId="1" fillId="29" borderId="53" xfId="14" applyNumberFormat="1" applyFill="1" applyBorder="1" applyAlignment="1" applyProtection="1">
      <alignment horizontal="right" wrapText="1"/>
    </xf>
    <xf numFmtId="0" fontId="1" fillId="29" borderId="54" xfId="14" applyNumberFormat="1" applyFill="1" applyBorder="1" applyAlignment="1" applyProtection="1">
      <alignment horizontal="center" wrapText="1"/>
    </xf>
    <xf numFmtId="0" fontId="1" fillId="29" borderId="55" xfId="14" applyNumberFormat="1" applyFill="1" applyBorder="1" applyAlignment="1" applyProtection="1">
      <alignment horizontal="center" vertical="center" wrapText="1"/>
    </xf>
    <xf numFmtId="0" fontId="1" fillId="29" borderId="56" xfId="14" applyNumberFormat="1" applyFill="1" applyBorder="1" applyAlignment="1" applyProtection="1">
      <alignment horizontal="center" wrapText="1"/>
    </xf>
    <xf numFmtId="0" fontId="1" fillId="29" borderId="57" xfId="14" applyNumberFormat="1" applyFill="1" applyBorder="1" applyAlignment="1" applyProtection="1">
      <alignment horizontal="center" vertical="center" wrapText="1"/>
    </xf>
    <xf numFmtId="3" fontId="1" fillId="29" borderId="58" xfId="14" applyNumberFormat="1" applyFill="1" applyBorder="1" applyAlignment="1">
      <alignment horizontal="right"/>
    </xf>
    <xf numFmtId="3" fontId="1" fillId="29" borderId="59" xfId="14" applyNumberFormat="1" applyFill="1" applyBorder="1" applyAlignment="1" applyProtection="1">
      <alignment horizontal="right" wrapText="1"/>
    </xf>
    <xf numFmtId="0" fontId="1" fillId="29" borderId="53" xfId="14" applyNumberFormat="1" applyFill="1" applyBorder="1" applyAlignment="1" applyProtection="1"/>
    <xf numFmtId="0" fontId="1" fillId="29" borderId="60" xfId="14" applyNumberFormat="1" applyFill="1" applyBorder="1" applyAlignment="1" applyProtection="1"/>
    <xf numFmtId="3" fontId="44" fillId="28" borderId="30" xfId="15" applyNumberFormat="1" applyFill="1" applyBorder="1" applyAlignment="1">
      <alignment horizontal="right"/>
    </xf>
    <xf numFmtId="3" fontId="44" fillId="28" borderId="44" xfId="15" applyNumberFormat="1" applyFill="1" applyBorder="1" applyAlignment="1">
      <alignment horizontal="right"/>
    </xf>
    <xf numFmtId="3" fontId="1" fillId="28" borderId="58" xfId="14" applyNumberFormat="1" applyFill="1" applyBorder="1" applyAlignment="1">
      <alignment horizontal="right"/>
    </xf>
    <xf numFmtId="3" fontId="1" fillId="28" borderId="59" xfId="14" applyNumberFormat="1" applyFill="1" applyBorder="1" applyAlignment="1">
      <alignment horizontal="right"/>
    </xf>
    <xf numFmtId="3" fontId="14" fillId="0" borderId="18" xfId="0" applyNumberFormat="1" applyFont="1" applyBorder="1" applyAlignment="1">
      <alignment horizont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1" fontId="15" fillId="18" borderId="27" xfId="0" applyNumberFormat="1" applyFont="1" applyFill="1" applyBorder="1" applyAlignment="1">
      <alignment horizontal="left" wrapText="1"/>
    </xf>
    <xf numFmtId="3" fontId="14" fillId="0" borderId="17" xfId="0" applyNumberFormat="1" applyFont="1" applyBorder="1" applyAlignment="1">
      <alignment horizontal="right" wrapText="1"/>
    </xf>
    <xf numFmtId="3" fontId="44" fillId="28" borderId="35" xfId="7" applyNumberFormat="1" applyFill="1" applyBorder="1" applyAlignment="1" applyProtection="1">
      <alignment horizontal="right" wrapText="1"/>
    </xf>
    <xf numFmtId="3" fontId="14" fillId="0" borderId="26" xfId="0" applyNumberFormat="1" applyFont="1" applyBorder="1"/>
    <xf numFmtId="0" fontId="16" fillId="0" borderId="0" xfId="0" applyNumberFormat="1" applyFont="1" applyFill="1" applyBorder="1" applyAlignment="1" applyProtection="1">
      <alignment horizontal="center"/>
    </xf>
    <xf numFmtId="0" fontId="17" fillId="0" borderId="30" xfId="0" applyNumberFormat="1" applyFont="1" applyFill="1" applyBorder="1" applyAlignment="1" applyProtection="1">
      <alignment horizontal="center"/>
    </xf>
    <xf numFmtId="0" fontId="16" fillId="0" borderId="30" xfId="0" applyNumberFormat="1" applyFont="1" applyFill="1" applyBorder="1" applyAlignment="1" applyProtection="1">
      <alignment wrapText="1"/>
    </xf>
    <xf numFmtId="0" fontId="17" fillId="0" borderId="45" xfId="0" applyNumberFormat="1" applyFont="1" applyFill="1" applyBorder="1" applyAlignment="1" applyProtection="1">
      <alignment horizontal="center"/>
    </xf>
    <xf numFmtId="0" fontId="17" fillId="0" borderId="46" xfId="0" applyNumberFormat="1" applyFont="1" applyFill="1" applyBorder="1" applyAlignment="1" applyProtection="1">
      <alignment horizontal="center"/>
    </xf>
    <xf numFmtId="0" fontId="16" fillId="0" borderId="46" xfId="0" applyNumberFormat="1" applyFont="1" applyFill="1" applyBorder="1" applyAlignment="1" applyProtection="1">
      <alignment wrapText="1"/>
    </xf>
    <xf numFmtId="4" fontId="16" fillId="0" borderId="46" xfId="0" applyNumberFormat="1" applyFont="1" applyFill="1" applyBorder="1" applyAlignment="1" applyProtection="1">
      <protection locked="0"/>
    </xf>
    <xf numFmtId="4" fontId="16" fillId="0" borderId="46" xfId="0" applyNumberFormat="1" applyFont="1" applyFill="1" applyBorder="1" applyAlignment="1" applyProtection="1"/>
    <xf numFmtId="0" fontId="16" fillId="0" borderId="30" xfId="0" applyNumberFormat="1" applyFont="1" applyFill="1" applyBorder="1" applyAlignment="1" applyProtection="1">
      <alignment horizontal="center"/>
    </xf>
    <xf numFmtId="0" fontId="17" fillId="0" borderId="30" xfId="0" applyNumberFormat="1" applyFont="1" applyFill="1" applyBorder="1" applyAlignment="1" applyProtection="1">
      <alignment wrapText="1"/>
    </xf>
    <xf numFmtId="4" fontId="17" fillId="0" borderId="30" xfId="0" applyNumberFormat="1" applyFont="1" applyFill="1" applyBorder="1" applyAlignment="1" applyProtection="1"/>
    <xf numFmtId="0" fontId="34" fillId="28" borderId="38" xfId="0" applyFont="1" applyFill="1" applyBorder="1" applyAlignment="1">
      <alignment vertical="top"/>
    </xf>
    <xf numFmtId="0" fontId="34" fillId="28" borderId="30" xfId="0" applyFont="1" applyFill="1" applyBorder="1" applyAlignment="1">
      <alignment horizontal="center" vertical="top"/>
    </xf>
    <xf numFmtId="3" fontId="14" fillId="0" borderId="17" xfId="0" applyNumberFormat="1" applyFont="1" applyBorder="1" applyAlignment="1">
      <alignment horizontal="center" vertical="center" wrapText="1"/>
    </xf>
    <xf numFmtId="0" fontId="1" fillId="29" borderId="53" xfId="14" quotePrefix="1" applyNumberFormat="1" applyFill="1" applyBorder="1" applyAlignment="1" applyProtection="1">
      <alignment horizontal="left" wrapText="1"/>
    </xf>
    <xf numFmtId="0" fontId="1" fillId="29" borderId="53" xfId="14" applyNumberFormat="1" applyFill="1" applyBorder="1" applyAlignment="1" applyProtection="1">
      <alignment wrapText="1"/>
    </xf>
    <xf numFmtId="2" fontId="1" fillId="29" borderId="65" xfId="14" quotePrefix="1" applyNumberFormat="1" applyFill="1" applyBorder="1" applyAlignment="1">
      <alignment horizontal="center" vertical="center" wrapText="1"/>
    </xf>
    <xf numFmtId="2" fontId="1" fillId="29" borderId="54" xfId="14" applyNumberFormat="1" applyFill="1" applyBorder="1" applyAlignment="1" applyProtection="1">
      <alignment horizontal="center" vertical="center"/>
    </xf>
    <xf numFmtId="2" fontId="1" fillId="29" borderId="66" xfId="14" quotePrefix="1" applyNumberFormat="1" applyFill="1" applyBorder="1" applyAlignment="1">
      <alignment horizontal="center" vertical="center" wrapText="1"/>
    </xf>
    <xf numFmtId="2" fontId="1" fillId="29" borderId="53" xfId="14" applyNumberForma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" fillId="28" borderId="64" xfId="14" quotePrefix="1" applyNumberFormat="1" applyFill="1" applyBorder="1" applyAlignment="1" applyProtection="1">
      <alignment horizontal="left" wrapText="1"/>
    </xf>
    <xf numFmtId="0" fontId="1" fillId="28" borderId="58" xfId="14" applyNumberForma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44" fillId="28" borderId="48" xfId="7" quotePrefix="1" applyFill="1" applyBorder="1" applyAlignment="1">
      <alignment horizontal="left"/>
    </xf>
    <xf numFmtId="0" fontId="44" fillId="28" borderId="49" xfId="7" applyNumberFormat="1" applyFill="1" applyBorder="1" applyAlignment="1" applyProtection="1"/>
    <xf numFmtId="0" fontId="44" fillId="30" borderId="47" xfId="8" quotePrefix="1" applyNumberFormat="1" applyFill="1" applyBorder="1" applyAlignment="1" applyProtection="1">
      <alignment horizontal="left" wrapText="1"/>
    </xf>
    <xf numFmtId="0" fontId="44" fillId="30" borderId="28" xfId="8" applyNumberFormat="1" applyFill="1" applyBorder="1" applyAlignment="1" applyProtection="1">
      <alignment wrapText="1"/>
    </xf>
    <xf numFmtId="0" fontId="44" fillId="30" borderId="48" xfId="8" quotePrefix="1" applyFill="1" applyBorder="1" applyAlignment="1">
      <alignment horizontal="left"/>
    </xf>
    <xf numFmtId="0" fontId="44" fillId="30" borderId="49" xfId="8" applyNumberFormat="1" applyFill="1" applyBorder="1" applyAlignment="1" applyProtection="1"/>
    <xf numFmtId="0" fontId="44" fillId="28" borderId="42" xfId="7" applyNumberFormat="1" applyFill="1" applyBorder="1" applyAlignment="1" applyProtection="1">
      <alignment horizontal="left" wrapText="1"/>
    </xf>
    <xf numFmtId="0" fontId="44" fillId="28" borderId="43" xfId="7" applyNumberFormat="1" applyFill="1" applyBorder="1" applyAlignment="1" applyProtection="1">
      <alignment wrapText="1"/>
    </xf>
    <xf numFmtId="0" fontId="44" fillId="28" borderId="43" xfId="7" applyNumberFormat="1" applyFill="1" applyBorder="1" applyAlignment="1" applyProtection="1"/>
    <xf numFmtId="0" fontId="1" fillId="29" borderId="64" xfId="14" applyNumberFormat="1" applyFill="1" applyBorder="1" applyAlignment="1" applyProtection="1">
      <alignment horizontal="left" wrapText="1"/>
    </xf>
    <xf numFmtId="0" fontId="1" fillId="29" borderId="58" xfId="14" applyNumberFormat="1" applyFill="1" applyBorder="1" applyAlignment="1" applyProtection="1">
      <alignment wrapText="1"/>
    </xf>
    <xf numFmtId="0" fontId="1" fillId="29" borderId="58" xfId="14" applyNumberForma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2" fontId="1" fillId="29" borderId="61" xfId="14" quotePrefix="1" applyNumberFormat="1" applyFill="1" applyBorder="1" applyAlignment="1">
      <alignment horizontal="center" vertical="center" wrapText="1"/>
    </xf>
    <xf numFmtId="2" fontId="1" fillId="29" borderId="62" xfId="14" applyNumberFormat="1" applyFill="1" applyBorder="1" applyAlignment="1" applyProtection="1">
      <alignment horizontal="center" vertical="center"/>
    </xf>
    <xf numFmtId="2" fontId="1" fillId="29" borderId="63" xfId="14" applyNumberFormat="1" applyFill="1" applyBorder="1" applyAlignment="1" applyProtection="1">
      <alignment horizontal="center" vertical="center"/>
    </xf>
    <xf numFmtId="0" fontId="44" fillId="28" borderId="47" xfId="7" applyNumberFormat="1" applyFill="1" applyBorder="1" applyAlignment="1" applyProtection="1">
      <alignment horizontal="left" wrapText="1"/>
    </xf>
    <xf numFmtId="0" fontId="44" fillId="28" borderId="28" xfId="7" applyNumberFormat="1" applyFill="1" applyBorder="1" applyAlignment="1" applyProtection="1">
      <alignment wrapText="1"/>
    </xf>
    <xf numFmtId="0" fontId="44" fillId="28" borderId="28" xfId="7" applyNumberFormat="1" applyFill="1" applyBorder="1" applyAlignment="1" applyProtection="1"/>
    <xf numFmtId="0" fontId="44" fillId="28" borderId="47" xfId="15" applyNumberFormat="1" applyFill="1" applyBorder="1" applyAlignment="1" applyProtection="1">
      <alignment horizontal="left" wrapText="1"/>
    </xf>
    <xf numFmtId="0" fontId="44" fillId="28" borderId="28" xfId="15" applyNumberFormat="1" applyFill="1" applyBorder="1" applyAlignment="1" applyProtection="1">
      <alignment wrapText="1"/>
    </xf>
    <xf numFmtId="0" fontId="44" fillId="28" borderId="47" xfId="15" quotePrefix="1" applyNumberFormat="1" applyFill="1" applyBorder="1" applyAlignment="1" applyProtection="1">
      <alignment horizontal="left" wrapText="1"/>
    </xf>
    <xf numFmtId="3" fontId="15" fillId="0" borderId="27" xfId="0" applyNumberFormat="1" applyFont="1" applyBorder="1" applyAlignment="1">
      <alignment horizontal="center"/>
    </xf>
    <xf numFmtId="3" fontId="15" fillId="0" borderId="50" xfId="0" applyNumberFormat="1" applyFont="1" applyBorder="1" applyAlignment="1">
      <alignment horizontal="center"/>
    </xf>
    <xf numFmtId="3" fontId="15" fillId="0" borderId="51" xfId="0" applyNumberFormat="1" applyFont="1" applyBorder="1" applyAlignment="1">
      <alignment horizontal="center"/>
    </xf>
    <xf numFmtId="0" fontId="30" fillId="0" borderId="27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21" fillId="0" borderId="52" xfId="0" quotePrefix="1" applyNumberFormat="1" applyFont="1" applyFill="1" applyBorder="1" applyAlignment="1" applyProtection="1">
      <alignment horizontal="left" wrapText="1"/>
    </xf>
    <xf numFmtId="0" fontId="28" fillId="0" borderId="52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Isticanje1" xfId="7" builtinId="30"/>
    <cellStyle name="20% - Isticanje2" xfId="8" builtinId="34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Isticanje2" xfId="15" builtinId="35"/>
    <cellStyle name="40% - Naglasak1" xfId="41" builtinId="31" hidden="1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Obično" xfId="0" builtinId="0"/>
    <cellStyle name="Total" xfId="39"/>
    <cellStyle name="Zarez 2" xfId="40"/>
  </cellStyles>
  <dxfs count="2"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15240</xdr:rowOff>
    </xdr:from>
    <xdr:to>
      <xdr:col>1</xdr:col>
      <xdr:colOff>0</xdr:colOff>
      <xdr:row>4</xdr:row>
      <xdr:rowOff>0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2860" y="495300"/>
          <a:ext cx="1219200" cy="1173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</xdr:row>
      <xdr:rowOff>15240</xdr:rowOff>
    </xdr:from>
    <xdr:to>
      <xdr:col>0</xdr:col>
      <xdr:colOff>1089660</xdr:colOff>
      <xdr:row>4</xdr:row>
      <xdr:rowOff>0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7620" y="495300"/>
          <a:ext cx="1082040" cy="1173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22860" y="7818120"/>
          <a:ext cx="121920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7620" y="78181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15240</xdr:rowOff>
    </xdr:from>
    <xdr:to>
      <xdr:col>1</xdr:col>
      <xdr:colOff>0</xdr:colOff>
      <xdr:row>34</xdr:row>
      <xdr:rowOff>0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2860" y="11391900"/>
          <a:ext cx="1219200" cy="1173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32</xdr:row>
      <xdr:rowOff>15240</xdr:rowOff>
    </xdr:from>
    <xdr:to>
      <xdr:col>0</xdr:col>
      <xdr:colOff>1089660</xdr:colOff>
      <xdr:row>34</xdr:row>
      <xdr:rowOff>0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7620" y="11391900"/>
          <a:ext cx="1082040" cy="1173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K7" sqref="K7"/>
    </sheetView>
  </sheetViews>
  <sheetFormatPr defaultColWidth="11.44140625" defaultRowHeight="13.2"/>
  <cols>
    <col min="1" max="2" width="4.33203125" style="9" customWidth="1"/>
    <col min="3" max="3" width="5.5546875" style="9" customWidth="1"/>
    <col min="4" max="4" width="5.33203125" style="70" customWidth="1"/>
    <col min="5" max="5" width="44.6640625" style="9" customWidth="1"/>
    <col min="6" max="6" width="15.109375" style="9" bestFit="1" customWidth="1"/>
    <col min="7" max="7" width="17.33203125" style="9" customWidth="1"/>
    <col min="8" max="8" width="16.6640625" style="9" customWidth="1"/>
    <col min="10" max="16384" width="11.44140625" style="9"/>
  </cols>
  <sheetData>
    <row r="1" spans="1:9" ht="48" customHeight="1">
      <c r="A1" s="187" t="s">
        <v>249</v>
      </c>
      <c r="B1" s="187"/>
      <c r="C1" s="187"/>
      <c r="D1" s="187"/>
      <c r="E1" s="187"/>
      <c r="F1" s="187"/>
      <c r="G1" s="187"/>
      <c r="H1" s="187"/>
    </row>
    <row r="2" spans="1:9" s="67" customFormat="1" ht="26.25" customHeight="1">
      <c r="A2" s="187" t="s">
        <v>35</v>
      </c>
      <c r="B2" s="187"/>
      <c r="C2" s="187"/>
      <c r="D2" s="187"/>
      <c r="E2" s="187"/>
      <c r="F2" s="187"/>
      <c r="G2" s="192"/>
      <c r="H2" s="192"/>
      <c r="I2"/>
    </row>
    <row r="3" spans="1:9" ht="25.5" customHeight="1">
      <c r="A3" s="187"/>
      <c r="B3" s="187"/>
      <c r="C3" s="187"/>
      <c r="D3" s="187"/>
      <c r="E3" s="187"/>
      <c r="F3" s="187"/>
      <c r="G3" s="187"/>
      <c r="H3" s="189"/>
    </row>
    <row r="4" spans="1:9" ht="9" customHeight="1" thickBot="1">
      <c r="A4" s="68"/>
      <c r="B4" s="69"/>
      <c r="C4" s="69"/>
      <c r="D4" s="69"/>
      <c r="E4" s="69"/>
    </row>
    <row r="5" spans="1:9" ht="27.75" customHeight="1" thickTop="1" thickBot="1">
      <c r="A5" s="206"/>
      <c r="B5" s="207"/>
      <c r="C5" s="207"/>
      <c r="D5" s="207"/>
      <c r="E5" s="208"/>
      <c r="F5" s="144" t="s">
        <v>127</v>
      </c>
      <c r="G5" s="144" t="s">
        <v>126</v>
      </c>
      <c r="H5" s="145" t="s">
        <v>128</v>
      </c>
    </row>
    <row r="6" spans="1:9" ht="27.75" customHeight="1" thickTop="1">
      <c r="A6" s="199" t="s">
        <v>36</v>
      </c>
      <c r="B6" s="200"/>
      <c r="C6" s="200"/>
      <c r="D6" s="200"/>
      <c r="E6" s="201"/>
      <c r="F6" s="165">
        <f>F7+F8</f>
        <v>6740349</v>
      </c>
      <c r="G6" s="165">
        <f>G7+G8</f>
        <v>6540349</v>
      </c>
      <c r="H6" s="165">
        <f>H7+H8</f>
        <v>6540349</v>
      </c>
    </row>
    <row r="7" spans="1:9" ht="22.5" customHeight="1">
      <c r="A7" s="209" t="s">
        <v>0</v>
      </c>
      <c r="B7" s="210"/>
      <c r="C7" s="210"/>
      <c r="D7" s="210"/>
      <c r="E7" s="211"/>
      <c r="F7" s="135">
        <v>6539349</v>
      </c>
      <c r="G7" s="135">
        <v>6539349</v>
      </c>
      <c r="H7" s="135">
        <v>6539349</v>
      </c>
    </row>
    <row r="8" spans="1:9" ht="22.5" customHeight="1" thickBot="1">
      <c r="A8" s="193" t="s">
        <v>1</v>
      </c>
      <c r="B8" s="194"/>
      <c r="C8" s="194"/>
      <c r="D8" s="194"/>
      <c r="E8" s="194"/>
      <c r="F8" s="136">
        <v>201000</v>
      </c>
      <c r="G8" s="136">
        <v>1000</v>
      </c>
      <c r="H8" s="137">
        <v>1000</v>
      </c>
    </row>
    <row r="9" spans="1:9" ht="22.5" customHeight="1">
      <c r="A9" s="138" t="s">
        <v>37</v>
      </c>
      <c r="B9" s="139"/>
      <c r="C9" s="139"/>
      <c r="D9" s="139"/>
      <c r="E9" s="139"/>
      <c r="F9" s="140">
        <f>F10+F11</f>
        <v>6740349</v>
      </c>
      <c r="G9" s="140">
        <f>G10+G11</f>
        <v>6540349</v>
      </c>
      <c r="H9" s="140">
        <f>H10+H11</f>
        <v>6540349</v>
      </c>
    </row>
    <row r="10" spans="1:9" ht="22.5" customHeight="1">
      <c r="A10" s="195" t="s">
        <v>2</v>
      </c>
      <c r="B10" s="196"/>
      <c r="C10" s="196"/>
      <c r="D10" s="196"/>
      <c r="E10" s="196"/>
      <c r="F10" s="141">
        <v>6513649</v>
      </c>
      <c r="G10" s="141">
        <v>6513649</v>
      </c>
      <c r="H10" s="141">
        <v>6513649</v>
      </c>
    </row>
    <row r="11" spans="1:9" ht="22.5" customHeight="1" thickBot="1">
      <c r="A11" s="197" t="s">
        <v>3</v>
      </c>
      <c r="B11" s="198"/>
      <c r="C11" s="198"/>
      <c r="D11" s="198"/>
      <c r="E11" s="198"/>
      <c r="F11" s="142">
        <v>226700</v>
      </c>
      <c r="G11" s="142">
        <v>26700</v>
      </c>
      <c r="H11" s="143">
        <v>26700</v>
      </c>
    </row>
    <row r="12" spans="1:9" ht="22.5" customHeight="1" thickTop="1" thickBot="1">
      <c r="A12" s="181" t="s">
        <v>4</v>
      </c>
      <c r="B12" s="182"/>
      <c r="C12" s="182"/>
      <c r="D12" s="182"/>
      <c r="E12" s="182"/>
      <c r="F12" s="146">
        <f>+F6-F9</f>
        <v>0</v>
      </c>
      <c r="G12" s="146">
        <f>+G6-G9</f>
        <v>0</v>
      </c>
      <c r="H12" s="146">
        <v>0</v>
      </c>
    </row>
    <row r="13" spans="1:9" ht="25.5" customHeight="1" thickTop="1" thickBot="1">
      <c r="A13" s="187"/>
      <c r="B13" s="188"/>
      <c r="C13" s="188"/>
      <c r="D13" s="188"/>
      <c r="E13" s="188"/>
      <c r="F13" s="189"/>
      <c r="G13" s="189"/>
      <c r="H13" s="189"/>
    </row>
    <row r="14" spans="1:9" ht="27.75" customHeight="1" thickBot="1">
      <c r="A14" s="183"/>
      <c r="B14" s="184"/>
      <c r="C14" s="184"/>
      <c r="D14" s="184"/>
      <c r="E14" s="184"/>
      <c r="F14" s="147" t="s">
        <v>127</v>
      </c>
      <c r="G14" s="147" t="s">
        <v>126</v>
      </c>
      <c r="H14" s="148" t="s">
        <v>128</v>
      </c>
    </row>
    <row r="15" spans="1:9" ht="27.75" customHeight="1" thickTop="1" thickBot="1">
      <c r="A15" s="202" t="s">
        <v>214</v>
      </c>
      <c r="B15" s="203"/>
      <c r="C15" s="203"/>
      <c r="D15" s="203"/>
      <c r="E15" s="204"/>
      <c r="F15" s="149"/>
      <c r="G15" s="149"/>
      <c r="H15" s="150"/>
    </row>
    <row r="16" spans="1:9" ht="32.25" customHeight="1" thickTop="1" thickBot="1">
      <c r="A16" s="202" t="s">
        <v>213</v>
      </c>
      <c r="B16" s="203"/>
      <c r="C16" s="203"/>
      <c r="D16" s="203"/>
      <c r="E16" s="204"/>
      <c r="F16" s="151">
        <v>0</v>
      </c>
      <c r="G16" s="151">
        <v>0</v>
      </c>
      <c r="H16" s="152">
        <v>0</v>
      </c>
    </row>
    <row r="17" spans="1:9" s="62" customFormat="1" ht="25.5" customHeight="1" thickBot="1">
      <c r="A17" s="205"/>
      <c r="B17" s="188"/>
      <c r="C17" s="188"/>
      <c r="D17" s="188"/>
      <c r="E17" s="188"/>
      <c r="F17" s="189"/>
      <c r="G17" s="189"/>
      <c r="H17" s="189"/>
      <c r="I17"/>
    </row>
    <row r="18" spans="1:9" s="62" customFormat="1" ht="27.75" customHeight="1" thickBot="1">
      <c r="A18" s="183"/>
      <c r="B18" s="184"/>
      <c r="C18" s="184"/>
      <c r="D18" s="184"/>
      <c r="E18" s="184"/>
      <c r="F18" s="147" t="s">
        <v>127</v>
      </c>
      <c r="G18" s="147" t="s">
        <v>126</v>
      </c>
      <c r="H18" s="148" t="s">
        <v>128</v>
      </c>
      <c r="I18"/>
    </row>
    <row r="19" spans="1:9" s="62" customFormat="1" ht="22.5" customHeight="1" thickTop="1">
      <c r="A19" s="212" t="s">
        <v>5</v>
      </c>
      <c r="B19" s="213"/>
      <c r="C19" s="213"/>
      <c r="D19" s="213"/>
      <c r="E19" s="213"/>
      <c r="F19" s="155"/>
      <c r="G19" s="155"/>
      <c r="H19" s="156"/>
      <c r="I19"/>
    </row>
    <row r="20" spans="1:9" s="62" customFormat="1" ht="22.5" customHeight="1">
      <c r="A20" s="212" t="s">
        <v>6</v>
      </c>
      <c r="B20" s="213"/>
      <c r="C20" s="213"/>
      <c r="D20" s="213"/>
      <c r="E20" s="213"/>
      <c r="F20" s="155"/>
      <c r="G20" s="155"/>
      <c r="H20" s="156"/>
      <c r="I20"/>
    </row>
    <row r="21" spans="1:9" s="62" customFormat="1" ht="22.5" customHeight="1" thickBot="1">
      <c r="A21" s="214" t="s">
        <v>7</v>
      </c>
      <c r="B21" s="213"/>
      <c r="C21" s="213"/>
      <c r="D21" s="213"/>
      <c r="E21" s="213"/>
      <c r="F21" s="155"/>
      <c r="G21" s="155"/>
      <c r="H21" s="156"/>
      <c r="I21"/>
    </row>
    <row r="22" spans="1:9" s="62" customFormat="1" ht="15" customHeight="1" thickTop="1" thickBot="1">
      <c r="A22" s="185"/>
      <c r="B22" s="186"/>
      <c r="C22" s="186"/>
      <c r="D22" s="186"/>
      <c r="E22" s="186"/>
      <c r="F22" s="153"/>
      <c r="G22" s="153"/>
      <c r="H22" s="154"/>
      <c r="I22"/>
    </row>
    <row r="23" spans="1:9" s="62" customFormat="1" ht="31.5" customHeight="1" thickTop="1" thickBot="1">
      <c r="A23" s="190" t="s">
        <v>212</v>
      </c>
      <c r="B23" s="191"/>
      <c r="C23" s="191"/>
      <c r="D23" s="191"/>
      <c r="E23" s="191"/>
      <c r="F23" s="157">
        <f>SUM(F12,F16,F21)</f>
        <v>0</v>
      </c>
      <c r="G23" s="157">
        <f>SUM(G12,G16,G21)</f>
        <v>0</v>
      </c>
      <c r="H23" s="158">
        <f>SUM(H12,H16,H21)</f>
        <v>0</v>
      </c>
      <c r="I23"/>
    </row>
    <row r="24" spans="1:9" customFormat="1" ht="12.6"/>
  </sheetData>
  <customSheetViews>
    <customSheetView guid="{40084C33-B902-4443-A2A7-4A6E2F489D9E}">
      <selection activeCell="M9" sqref="M9"/>
      <pageMargins left="0.19685039370078741" right="0.19685039370078741" top="0.62992125984251968" bottom="0.43307086614173229" header="0.31496062992125984" footer="0.31496062992125984"/>
      <printOptions horizontalCentered="1"/>
      <pageSetup paperSize="9" scale="90" orientation="landscape" r:id="rId1"/>
      <headerFooter alignWithMargins="0"/>
    </customSheetView>
  </customSheetViews>
  <mergeCells count="21">
    <mergeCell ref="A19:E19"/>
    <mergeCell ref="A16:E16"/>
    <mergeCell ref="A20:E20"/>
    <mergeCell ref="A21:E21"/>
    <mergeCell ref="A14:E14"/>
    <mergeCell ref="A11:E11"/>
    <mergeCell ref="A6:E6"/>
    <mergeCell ref="A15:E15"/>
    <mergeCell ref="A17:H17"/>
    <mergeCell ref="A5:E5"/>
    <mergeCell ref="A7:E7"/>
    <mergeCell ref="A12:E12"/>
    <mergeCell ref="A18:E18"/>
    <mergeCell ref="A22:E22"/>
    <mergeCell ref="A13:H13"/>
    <mergeCell ref="A23:E23"/>
    <mergeCell ref="A1:H1"/>
    <mergeCell ref="A2:H2"/>
    <mergeCell ref="A3:H3"/>
    <mergeCell ref="A8:E8"/>
    <mergeCell ref="A10:E10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0"/>
  <sheetViews>
    <sheetView workbookViewId="0">
      <selection activeCell="I41" sqref="I41"/>
    </sheetView>
  </sheetViews>
  <sheetFormatPr defaultColWidth="11.44140625" defaultRowHeight="13.2"/>
  <cols>
    <col min="1" max="1" width="18.109375" style="32" customWidth="1"/>
    <col min="2" max="3" width="17.5546875" style="32" customWidth="1"/>
    <col min="4" max="4" width="17.5546875" style="63" customWidth="1"/>
    <col min="5" max="8" width="17.5546875" style="9" customWidth="1"/>
    <col min="9" max="9" width="7.88671875" style="9" customWidth="1"/>
    <col min="10" max="10" width="14.33203125" style="9" customWidth="1"/>
    <col min="11" max="11" width="7.88671875" style="9" customWidth="1"/>
    <col min="12" max="16384" width="11.44140625" style="9"/>
  </cols>
  <sheetData>
    <row r="1" spans="1:8" ht="24" customHeight="1">
      <c r="A1" s="187" t="s">
        <v>217</v>
      </c>
      <c r="B1" s="187"/>
      <c r="C1" s="187"/>
      <c r="D1" s="187"/>
      <c r="E1" s="187"/>
      <c r="F1" s="187"/>
      <c r="G1" s="187"/>
      <c r="H1" s="187"/>
    </row>
    <row r="2" spans="1:8" s="1" customFormat="1" ht="13.8" thickBot="1">
      <c r="A2" s="13"/>
      <c r="H2" s="14" t="s">
        <v>8</v>
      </c>
    </row>
    <row r="3" spans="1:8" s="1" customFormat="1" ht="27" thickBot="1">
      <c r="A3" s="71" t="s">
        <v>9</v>
      </c>
      <c r="B3" s="218">
        <v>2019</v>
      </c>
      <c r="C3" s="219"/>
      <c r="D3" s="219"/>
      <c r="E3" s="219"/>
      <c r="F3" s="219"/>
      <c r="G3" s="219"/>
      <c r="H3" s="220"/>
    </row>
    <row r="4" spans="1:8" s="1" customFormat="1" ht="66.599999999999994" thickBot="1">
      <c r="A4" s="72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7" t="s">
        <v>17</v>
      </c>
    </row>
    <row r="5" spans="1:8" s="1" customFormat="1" ht="13.8" thickBot="1">
      <c r="A5" s="163"/>
      <c r="B5" s="80"/>
      <c r="C5" s="81"/>
      <c r="D5" s="81"/>
      <c r="E5" s="81"/>
      <c r="F5" s="81"/>
      <c r="G5" s="78"/>
      <c r="H5" s="79"/>
    </row>
    <row r="6" spans="1:8" s="1" customFormat="1" ht="52.8">
      <c r="A6" s="18" t="s">
        <v>248</v>
      </c>
      <c r="B6" s="3">
        <v>5776064</v>
      </c>
      <c r="C6" s="4"/>
      <c r="D6" s="5"/>
      <c r="E6" s="6"/>
      <c r="F6" s="6"/>
      <c r="G6" s="7"/>
      <c r="H6" s="8"/>
    </row>
    <row r="7" spans="1:8" s="1" customFormat="1" ht="66">
      <c r="A7" s="18" t="s">
        <v>220</v>
      </c>
      <c r="B7" s="180"/>
      <c r="C7" s="20">
        <v>35000</v>
      </c>
      <c r="D7" s="159"/>
      <c r="E7" s="160"/>
      <c r="F7" s="160"/>
      <c r="G7" s="161"/>
      <c r="H7" s="162"/>
    </row>
    <row r="8" spans="1:8" s="1" customFormat="1" ht="39.6">
      <c r="A8" s="18" t="s">
        <v>219</v>
      </c>
      <c r="B8" s="164"/>
      <c r="C8" s="20">
        <v>35353</v>
      </c>
      <c r="D8" s="159"/>
      <c r="E8" s="160"/>
      <c r="F8" s="160"/>
      <c r="G8" s="161"/>
      <c r="H8" s="162"/>
    </row>
    <row r="9" spans="1:8" s="1" customFormat="1" ht="26.4">
      <c r="A9" s="18" t="s">
        <v>218</v>
      </c>
      <c r="B9" s="19"/>
      <c r="C9" s="20">
        <v>9672</v>
      </c>
      <c r="D9" s="20"/>
      <c r="E9" s="20"/>
      <c r="F9" s="20"/>
      <c r="G9" s="21"/>
      <c r="H9" s="22"/>
    </row>
    <row r="10" spans="1:8" s="1" customFormat="1" ht="39.6">
      <c r="A10" s="18" t="s">
        <v>221</v>
      </c>
      <c r="B10" s="19">
        <v>657560</v>
      </c>
      <c r="C10" s="20"/>
      <c r="D10" s="20"/>
      <c r="E10" s="20"/>
      <c r="F10" s="20"/>
      <c r="G10" s="21"/>
      <c r="H10" s="22"/>
    </row>
    <row r="11" spans="1:8" s="1" customFormat="1" ht="52.8">
      <c r="A11" s="23" t="s">
        <v>222</v>
      </c>
      <c r="B11" s="19">
        <v>25700</v>
      </c>
      <c r="C11" s="20"/>
      <c r="D11" s="20"/>
      <c r="E11" s="20"/>
      <c r="F11" s="20"/>
      <c r="G11" s="21"/>
      <c r="H11" s="22"/>
    </row>
    <row r="12" spans="1:8" s="1" customFormat="1" ht="52.8">
      <c r="A12" s="23" t="s">
        <v>223</v>
      </c>
      <c r="B12" s="19"/>
      <c r="C12" s="20"/>
      <c r="D12" s="20"/>
      <c r="E12" s="20"/>
      <c r="F12" s="20"/>
      <c r="G12" s="21">
        <v>1000</v>
      </c>
      <c r="H12" s="22"/>
    </row>
    <row r="13" spans="1:8" s="1" customFormat="1" ht="39.6">
      <c r="A13" s="23" t="s">
        <v>224</v>
      </c>
      <c r="B13" s="19"/>
      <c r="C13" s="20"/>
      <c r="D13" s="20"/>
      <c r="E13" s="20"/>
      <c r="F13" s="20"/>
      <c r="G13" s="21">
        <v>200000</v>
      </c>
      <c r="H13" s="22"/>
    </row>
    <row r="14" spans="1:8" s="1" customFormat="1">
      <c r="A14" s="23"/>
      <c r="B14" s="19"/>
      <c r="C14" s="20"/>
      <c r="D14" s="20"/>
      <c r="E14" s="20"/>
      <c r="F14" s="20"/>
      <c r="G14" s="21"/>
      <c r="H14" s="22"/>
    </row>
    <row r="15" spans="1:8" s="1" customFormat="1" ht="13.8" thickBot="1">
      <c r="A15" s="24"/>
      <c r="B15" s="25"/>
      <c r="C15" s="26"/>
      <c r="D15" s="26"/>
      <c r="E15" s="26"/>
      <c r="F15" s="26"/>
      <c r="G15" s="27"/>
      <c r="H15" s="28"/>
    </row>
    <row r="16" spans="1:8" s="1" customFormat="1" ht="30" customHeight="1" thickBot="1">
      <c r="A16" s="29" t="s">
        <v>18</v>
      </c>
      <c r="B16" s="30">
        <f>SUM(B6:B15)</f>
        <v>6459324</v>
      </c>
      <c r="C16" s="30">
        <f t="shared" ref="C16:H16" si="0">SUM(C6:C15)</f>
        <v>80025</v>
      </c>
      <c r="D16" s="30">
        <f t="shared" si="0"/>
        <v>0</v>
      </c>
      <c r="E16" s="30">
        <f t="shared" si="0"/>
        <v>0</v>
      </c>
      <c r="F16" s="30">
        <f t="shared" si="0"/>
        <v>0</v>
      </c>
      <c r="G16" s="30">
        <f t="shared" si="0"/>
        <v>201000</v>
      </c>
      <c r="H16" s="166">
        <f t="shared" si="0"/>
        <v>0</v>
      </c>
    </row>
    <row r="17" spans="1:8" s="1" customFormat="1" ht="28.5" customHeight="1" thickBot="1">
      <c r="A17" s="29" t="s">
        <v>123</v>
      </c>
      <c r="B17" s="215">
        <f>B16+C16+D16+E16+F16+G16+H16</f>
        <v>6740349</v>
      </c>
      <c r="C17" s="216"/>
      <c r="D17" s="216"/>
      <c r="E17" s="216"/>
      <c r="F17" s="216"/>
      <c r="G17" s="216"/>
      <c r="H17" s="217"/>
    </row>
    <row r="18" spans="1:8" ht="13.8" thickBot="1">
      <c r="A18" s="11"/>
      <c r="B18" s="11"/>
      <c r="C18" s="11"/>
      <c r="D18" s="12"/>
      <c r="E18" s="31"/>
      <c r="H18" s="14"/>
    </row>
    <row r="19" spans="1:8" ht="24" customHeight="1" thickBot="1">
      <c r="A19" s="73" t="s">
        <v>9</v>
      </c>
      <c r="B19" s="218">
        <v>2020</v>
      </c>
      <c r="C19" s="219"/>
      <c r="D19" s="219"/>
      <c r="E19" s="219"/>
      <c r="F19" s="219"/>
      <c r="G19" s="219"/>
      <c r="H19" s="220"/>
    </row>
    <row r="20" spans="1:8" ht="66.599999999999994" thickBot="1">
      <c r="A20" s="74" t="s">
        <v>10</v>
      </c>
      <c r="B20" s="15" t="s">
        <v>11</v>
      </c>
      <c r="C20" s="16" t="s">
        <v>12</v>
      </c>
      <c r="D20" s="16" t="s">
        <v>13</v>
      </c>
      <c r="E20" s="16" t="s">
        <v>14</v>
      </c>
      <c r="F20" s="16" t="s">
        <v>15</v>
      </c>
      <c r="G20" s="16" t="s">
        <v>16</v>
      </c>
      <c r="H20" s="17" t="s">
        <v>17</v>
      </c>
    </row>
    <row r="21" spans="1:8">
      <c r="A21" s="2">
        <v>63</v>
      </c>
      <c r="B21" s="3">
        <v>5776064</v>
      </c>
      <c r="C21" s="4">
        <v>35000</v>
      </c>
      <c r="D21" s="5"/>
      <c r="E21" s="6"/>
      <c r="F21" s="6"/>
      <c r="G21" s="7"/>
      <c r="H21" s="8"/>
    </row>
    <row r="22" spans="1:8">
      <c r="A22" s="18">
        <v>65</v>
      </c>
      <c r="B22" s="19"/>
      <c r="C22" s="20">
        <v>35353</v>
      </c>
      <c r="D22" s="20"/>
      <c r="E22" s="20"/>
      <c r="F22" s="20"/>
      <c r="G22" s="21"/>
      <c r="H22" s="22"/>
    </row>
    <row r="23" spans="1:8">
      <c r="A23" s="18">
        <v>66</v>
      </c>
      <c r="B23" s="19"/>
      <c r="C23" s="20">
        <v>9672</v>
      </c>
      <c r="D23" s="20"/>
      <c r="E23" s="20"/>
      <c r="F23" s="20"/>
      <c r="G23" s="21"/>
      <c r="H23" s="22"/>
    </row>
    <row r="24" spans="1:8">
      <c r="A24" s="18">
        <v>67</v>
      </c>
      <c r="B24" s="19">
        <v>683260</v>
      </c>
      <c r="C24" s="20"/>
      <c r="D24" s="20"/>
      <c r="E24" s="20"/>
      <c r="F24" s="20"/>
      <c r="G24" s="21"/>
      <c r="H24" s="22"/>
    </row>
    <row r="25" spans="1:8">
      <c r="A25" s="18">
        <v>72</v>
      </c>
      <c r="B25" s="19"/>
      <c r="C25" s="20"/>
      <c r="D25" s="20"/>
      <c r="E25" s="20"/>
      <c r="F25" s="20"/>
      <c r="G25" s="21">
        <v>1000</v>
      </c>
      <c r="H25" s="22"/>
    </row>
    <row r="26" spans="1:8">
      <c r="A26" s="23"/>
      <c r="B26" s="19"/>
      <c r="C26" s="20"/>
      <c r="D26" s="20"/>
      <c r="E26" s="20"/>
      <c r="F26" s="20"/>
      <c r="G26" s="21"/>
      <c r="H26" s="22"/>
    </row>
    <row r="27" spans="1:8">
      <c r="A27" s="23"/>
      <c r="B27" s="19"/>
      <c r="C27" s="20"/>
      <c r="D27" s="20"/>
      <c r="E27" s="20"/>
      <c r="F27" s="20"/>
      <c r="G27" s="21"/>
      <c r="H27" s="22"/>
    </row>
    <row r="28" spans="1:8">
      <c r="A28" s="23"/>
      <c r="B28" s="19"/>
      <c r="C28" s="20"/>
      <c r="D28" s="20"/>
      <c r="E28" s="20"/>
      <c r="F28" s="20"/>
      <c r="G28" s="21"/>
      <c r="H28" s="22"/>
    </row>
    <row r="29" spans="1:8" ht="13.8" thickBot="1">
      <c r="A29" s="24"/>
      <c r="B29" s="25"/>
      <c r="C29" s="26"/>
      <c r="D29" s="26"/>
      <c r="E29" s="26"/>
      <c r="F29" s="26"/>
      <c r="G29" s="27"/>
      <c r="H29" s="28"/>
    </row>
    <row r="30" spans="1:8" s="1" customFormat="1" ht="30" customHeight="1" thickBot="1">
      <c r="A30" s="29" t="s">
        <v>18</v>
      </c>
      <c r="B30" s="30">
        <f>SUM(B21:B29)</f>
        <v>6459324</v>
      </c>
      <c r="C30" s="30">
        <f t="shared" ref="C30:H30" si="1">SUM(C21:C29)</f>
        <v>80025</v>
      </c>
      <c r="D30" s="30">
        <f t="shared" si="1"/>
        <v>0</v>
      </c>
      <c r="E30" s="30">
        <f t="shared" si="1"/>
        <v>0</v>
      </c>
      <c r="F30" s="30">
        <f t="shared" si="1"/>
        <v>0</v>
      </c>
      <c r="G30" s="30">
        <f t="shared" si="1"/>
        <v>1000</v>
      </c>
      <c r="H30" s="166">
        <f t="shared" si="1"/>
        <v>0</v>
      </c>
    </row>
    <row r="31" spans="1:8" s="1" customFormat="1" ht="28.5" customHeight="1" thickBot="1">
      <c r="A31" s="29" t="s">
        <v>124</v>
      </c>
      <c r="B31" s="215">
        <f>B30+C30+D30+E30+F30+G30+H30</f>
        <v>6540349</v>
      </c>
      <c r="C31" s="216"/>
      <c r="D31" s="216"/>
      <c r="E31" s="216"/>
      <c r="F31" s="216"/>
      <c r="G31" s="216"/>
      <c r="H31" s="217"/>
    </row>
    <row r="32" spans="1:8" ht="13.8" thickBot="1">
      <c r="D32" s="33"/>
      <c r="E32" s="34"/>
    </row>
    <row r="33" spans="1:8" ht="27" thickBot="1">
      <c r="A33" s="73" t="s">
        <v>9</v>
      </c>
      <c r="B33" s="218">
        <v>2021</v>
      </c>
      <c r="C33" s="219"/>
      <c r="D33" s="219"/>
      <c r="E33" s="219"/>
      <c r="F33" s="219"/>
      <c r="G33" s="219"/>
      <c r="H33" s="220"/>
    </row>
    <row r="34" spans="1:8" ht="66.599999999999994" thickBot="1">
      <c r="A34" s="74" t="s">
        <v>10</v>
      </c>
      <c r="B34" s="15" t="s">
        <v>11</v>
      </c>
      <c r="C34" s="16" t="s">
        <v>12</v>
      </c>
      <c r="D34" s="16" t="s">
        <v>13</v>
      </c>
      <c r="E34" s="16" t="s">
        <v>14</v>
      </c>
      <c r="F34" s="16" t="s">
        <v>15</v>
      </c>
      <c r="G34" s="16" t="s">
        <v>16</v>
      </c>
      <c r="H34" s="17" t="s">
        <v>17</v>
      </c>
    </row>
    <row r="35" spans="1:8">
      <c r="A35" s="2">
        <v>63</v>
      </c>
      <c r="B35" s="3">
        <v>5776064</v>
      </c>
      <c r="C35" s="4">
        <v>35000</v>
      </c>
      <c r="D35" s="5"/>
      <c r="E35" s="6"/>
      <c r="F35" s="6"/>
      <c r="G35" s="7"/>
      <c r="H35" s="8"/>
    </row>
    <row r="36" spans="1:8">
      <c r="A36" s="18">
        <v>65</v>
      </c>
      <c r="B36" s="19"/>
      <c r="C36" s="20">
        <v>35353</v>
      </c>
      <c r="D36" s="20"/>
      <c r="E36" s="20"/>
      <c r="F36" s="20"/>
      <c r="G36" s="21"/>
      <c r="H36" s="22"/>
    </row>
    <row r="37" spans="1:8">
      <c r="A37" s="18">
        <v>66</v>
      </c>
      <c r="B37" s="19"/>
      <c r="C37" s="20">
        <v>9672</v>
      </c>
      <c r="D37" s="20"/>
      <c r="E37" s="20"/>
      <c r="F37" s="20"/>
      <c r="G37" s="21"/>
      <c r="H37" s="22"/>
    </row>
    <row r="38" spans="1:8">
      <c r="A38" s="18">
        <v>67</v>
      </c>
      <c r="B38" s="19">
        <v>683260</v>
      </c>
      <c r="C38" s="20"/>
      <c r="D38" s="20"/>
      <c r="E38" s="20"/>
      <c r="F38" s="20"/>
      <c r="G38" s="21"/>
      <c r="H38" s="22"/>
    </row>
    <row r="39" spans="1:8">
      <c r="A39" s="18">
        <v>72</v>
      </c>
      <c r="B39" s="19"/>
      <c r="C39" s="20"/>
      <c r="D39" s="20"/>
      <c r="E39" s="20"/>
      <c r="F39" s="20"/>
      <c r="G39" s="21">
        <v>1000</v>
      </c>
      <c r="H39" s="22"/>
    </row>
    <row r="40" spans="1:8" ht="13.5" customHeight="1">
      <c r="A40" s="23"/>
      <c r="B40" s="19"/>
      <c r="C40" s="20"/>
      <c r="D40" s="20"/>
      <c r="E40" s="20"/>
      <c r="F40" s="20"/>
      <c r="G40" s="21"/>
      <c r="H40" s="22"/>
    </row>
    <row r="41" spans="1:8" ht="13.5" customHeight="1">
      <c r="A41" s="23"/>
      <c r="B41" s="19"/>
      <c r="C41" s="20"/>
      <c r="D41" s="20"/>
      <c r="E41" s="20"/>
      <c r="F41" s="20"/>
      <c r="G41" s="21"/>
      <c r="H41" s="22"/>
    </row>
    <row r="42" spans="1:8" ht="13.5" customHeight="1">
      <c r="A42" s="23"/>
      <c r="B42" s="19"/>
      <c r="C42" s="20"/>
      <c r="D42" s="20"/>
      <c r="E42" s="20"/>
      <c r="F42" s="20"/>
      <c r="G42" s="21"/>
      <c r="H42" s="22"/>
    </row>
    <row r="43" spans="1:8" ht="13.8" thickBot="1">
      <c r="A43" s="24"/>
      <c r="B43" s="25"/>
      <c r="C43" s="26"/>
      <c r="D43" s="26"/>
      <c r="E43" s="26"/>
      <c r="F43" s="26"/>
      <c r="G43" s="27"/>
      <c r="H43" s="28"/>
    </row>
    <row r="44" spans="1:8" s="1" customFormat="1" ht="30" customHeight="1" thickBot="1">
      <c r="A44" s="29" t="s">
        <v>18</v>
      </c>
      <c r="B44" s="30">
        <f t="shared" ref="B44:H44" si="2">SUM(B35:B43)</f>
        <v>6459324</v>
      </c>
      <c r="C44" s="30">
        <f t="shared" si="2"/>
        <v>80025</v>
      </c>
      <c r="D44" s="30">
        <f t="shared" si="2"/>
        <v>0</v>
      </c>
      <c r="E44" s="30">
        <f t="shared" si="2"/>
        <v>0</v>
      </c>
      <c r="F44" s="30">
        <f t="shared" si="2"/>
        <v>0</v>
      </c>
      <c r="G44" s="30">
        <f t="shared" si="2"/>
        <v>1000</v>
      </c>
      <c r="H44" s="166">
        <f t="shared" si="2"/>
        <v>0</v>
      </c>
    </row>
    <row r="45" spans="1:8" s="1" customFormat="1" ht="28.5" customHeight="1" thickBot="1">
      <c r="A45" s="29" t="s">
        <v>129</v>
      </c>
      <c r="B45" s="215">
        <f>B44+C44+D44+E44+F44+G44+H44</f>
        <v>6540349</v>
      </c>
      <c r="C45" s="216"/>
      <c r="D45" s="216"/>
      <c r="E45" s="216"/>
      <c r="F45" s="216"/>
      <c r="G45" s="216"/>
      <c r="H45" s="217"/>
    </row>
    <row r="46" spans="1:8" ht="13.5" customHeight="1">
      <c r="C46" s="35"/>
      <c r="D46" s="33"/>
      <c r="E46" s="36"/>
    </row>
    <row r="47" spans="1:8" ht="13.5" customHeight="1">
      <c r="C47" s="35"/>
      <c r="D47" s="37"/>
      <c r="E47" s="38"/>
    </row>
    <row r="48" spans="1:8" ht="13.5" customHeight="1">
      <c r="D48" s="39"/>
      <c r="E48" s="40"/>
    </row>
    <row r="49" spans="2:5" ht="13.5" customHeight="1">
      <c r="D49" s="41"/>
      <c r="E49" s="42"/>
    </row>
    <row r="50" spans="2:5" ht="13.5" customHeight="1">
      <c r="D50" s="33"/>
      <c r="E50" s="34"/>
    </row>
    <row r="51" spans="2:5" ht="28.5" customHeight="1">
      <c r="C51" s="35"/>
      <c r="D51" s="33"/>
      <c r="E51" s="43"/>
    </row>
    <row r="52" spans="2:5" ht="13.5" customHeight="1">
      <c r="C52" s="35"/>
      <c r="D52" s="33"/>
      <c r="E52" s="38"/>
    </row>
    <row r="53" spans="2:5" ht="13.5" customHeight="1">
      <c r="D53" s="33"/>
      <c r="E53" s="34"/>
    </row>
    <row r="54" spans="2:5" ht="13.5" customHeight="1">
      <c r="D54" s="33"/>
      <c r="E54" s="42"/>
    </row>
    <row r="55" spans="2:5" ht="13.5" customHeight="1">
      <c r="D55" s="33"/>
      <c r="E55" s="34"/>
    </row>
    <row r="56" spans="2:5" ht="22.5" customHeight="1">
      <c r="D56" s="33"/>
      <c r="E56" s="44"/>
    </row>
    <row r="57" spans="2:5" ht="13.5" customHeight="1">
      <c r="D57" s="39"/>
      <c r="E57" s="40"/>
    </row>
    <row r="58" spans="2:5" ht="13.5" customHeight="1">
      <c r="B58" s="35"/>
      <c r="D58" s="39"/>
      <c r="E58" s="45"/>
    </row>
    <row r="59" spans="2:5" ht="13.5" customHeight="1">
      <c r="C59" s="35"/>
      <c r="D59" s="39"/>
      <c r="E59" s="46"/>
    </row>
    <row r="60" spans="2:5" ht="13.5" customHeight="1">
      <c r="C60" s="35"/>
      <c r="D60" s="41"/>
      <c r="E60" s="38"/>
    </row>
    <row r="61" spans="2:5" ht="13.5" customHeight="1">
      <c r="D61" s="33"/>
      <c r="E61" s="34"/>
    </row>
    <row r="62" spans="2:5" ht="13.5" customHeight="1">
      <c r="B62" s="35"/>
      <c r="D62" s="33"/>
      <c r="E62" s="36"/>
    </row>
    <row r="63" spans="2:5" ht="13.5" customHeight="1">
      <c r="C63" s="35"/>
      <c r="D63" s="33"/>
      <c r="E63" s="45"/>
    </row>
    <row r="64" spans="2:5" ht="13.5" customHeight="1">
      <c r="C64" s="35"/>
      <c r="D64" s="41"/>
      <c r="E64" s="38"/>
    </row>
    <row r="65" spans="1:5" ht="13.5" customHeight="1">
      <c r="D65" s="39"/>
      <c r="E65" s="34"/>
    </row>
    <row r="66" spans="1:5" ht="13.5" customHeight="1">
      <c r="C66" s="35"/>
      <c r="D66" s="39"/>
      <c r="E66" s="45"/>
    </row>
    <row r="67" spans="1:5" ht="22.5" customHeight="1">
      <c r="D67" s="41"/>
      <c r="E67" s="44"/>
    </row>
    <row r="68" spans="1:5" ht="13.5" customHeight="1">
      <c r="D68" s="33"/>
      <c r="E68" s="34"/>
    </row>
    <row r="69" spans="1:5" ht="13.5" customHeight="1">
      <c r="D69" s="41"/>
      <c r="E69" s="38"/>
    </row>
    <row r="70" spans="1:5" ht="13.5" customHeight="1">
      <c r="D70" s="33"/>
      <c r="E70" s="34"/>
    </row>
    <row r="71" spans="1:5" ht="13.5" customHeight="1">
      <c r="D71" s="33"/>
      <c r="E71" s="34"/>
    </row>
    <row r="72" spans="1:5" ht="13.5" customHeight="1">
      <c r="A72" s="35"/>
      <c r="D72" s="47"/>
      <c r="E72" s="45"/>
    </row>
    <row r="73" spans="1:5" ht="13.5" customHeight="1">
      <c r="B73" s="35"/>
      <c r="C73" s="35"/>
      <c r="D73" s="48"/>
      <c r="E73" s="45"/>
    </row>
    <row r="74" spans="1:5" ht="13.5" customHeight="1">
      <c r="B74" s="35"/>
      <c r="C74" s="35"/>
      <c r="D74" s="48"/>
      <c r="E74" s="36"/>
    </row>
    <row r="75" spans="1:5" ht="13.5" customHeight="1">
      <c r="B75" s="35"/>
      <c r="C75" s="35"/>
      <c r="D75" s="41"/>
      <c r="E75" s="42"/>
    </row>
    <row r="76" spans="1:5">
      <c r="D76" s="33"/>
      <c r="E76" s="34"/>
    </row>
    <row r="77" spans="1:5">
      <c r="B77" s="35"/>
      <c r="D77" s="33"/>
      <c r="E77" s="45"/>
    </row>
    <row r="78" spans="1:5">
      <c r="C78" s="35"/>
      <c r="D78" s="33"/>
      <c r="E78" s="36"/>
    </row>
    <row r="79" spans="1:5">
      <c r="C79" s="35"/>
      <c r="D79" s="41"/>
      <c r="E79" s="38"/>
    </row>
    <row r="80" spans="1:5">
      <c r="D80" s="33"/>
      <c r="E80" s="34"/>
    </row>
    <row r="81" spans="1:5">
      <c r="D81" s="33"/>
      <c r="E81" s="34"/>
    </row>
    <row r="82" spans="1:5">
      <c r="D82" s="49"/>
      <c r="E82" s="50"/>
    </row>
    <row r="83" spans="1:5">
      <c r="D83" s="33"/>
      <c r="E83" s="34"/>
    </row>
    <row r="84" spans="1:5">
      <c r="D84" s="33"/>
      <c r="E84" s="34"/>
    </row>
    <row r="85" spans="1:5">
      <c r="D85" s="33"/>
      <c r="E85" s="34"/>
    </row>
    <row r="86" spans="1:5">
      <c r="D86" s="41"/>
      <c r="E86" s="38"/>
    </row>
    <row r="87" spans="1:5">
      <c r="D87" s="33"/>
      <c r="E87" s="34"/>
    </row>
    <row r="88" spans="1:5">
      <c r="D88" s="41"/>
      <c r="E88" s="38"/>
    </row>
    <row r="89" spans="1:5">
      <c r="D89" s="33"/>
      <c r="E89" s="34"/>
    </row>
    <row r="90" spans="1:5">
      <c r="D90" s="33"/>
      <c r="E90" s="34"/>
    </row>
    <row r="91" spans="1:5">
      <c r="D91" s="33"/>
      <c r="E91" s="34"/>
    </row>
    <row r="92" spans="1:5">
      <c r="D92" s="33"/>
      <c r="E92" s="34"/>
    </row>
    <row r="93" spans="1:5" ht="28.5" customHeight="1">
      <c r="A93" s="51"/>
      <c r="B93" s="51"/>
      <c r="C93" s="51"/>
      <c r="D93" s="52"/>
      <c r="E93" s="53"/>
    </row>
    <row r="94" spans="1:5">
      <c r="C94" s="35"/>
      <c r="D94" s="33"/>
      <c r="E94" s="36"/>
    </row>
    <row r="95" spans="1:5">
      <c r="D95" s="54"/>
      <c r="E95" s="55"/>
    </row>
    <row r="96" spans="1:5">
      <c r="D96" s="33"/>
      <c r="E96" s="34"/>
    </row>
    <row r="97" spans="3:5">
      <c r="D97" s="49"/>
      <c r="E97" s="50"/>
    </row>
    <row r="98" spans="3:5">
      <c r="D98" s="49"/>
      <c r="E98" s="50"/>
    </row>
    <row r="99" spans="3:5">
      <c r="D99" s="33"/>
      <c r="E99" s="34"/>
    </row>
    <row r="100" spans="3:5">
      <c r="D100" s="41"/>
      <c r="E100" s="38"/>
    </row>
    <row r="101" spans="3:5">
      <c r="D101" s="33"/>
      <c r="E101" s="34"/>
    </row>
    <row r="102" spans="3:5">
      <c r="D102" s="33"/>
      <c r="E102" s="34"/>
    </row>
    <row r="103" spans="3:5">
      <c r="D103" s="41"/>
      <c r="E103" s="38"/>
    </row>
    <row r="104" spans="3:5">
      <c r="D104" s="33"/>
      <c r="E104" s="34"/>
    </row>
    <row r="105" spans="3:5">
      <c r="D105" s="49"/>
      <c r="E105" s="50"/>
    </row>
    <row r="106" spans="3:5">
      <c r="D106" s="41"/>
      <c r="E106" s="55"/>
    </row>
    <row r="107" spans="3:5">
      <c r="D107" s="39"/>
      <c r="E107" s="50"/>
    </row>
    <row r="108" spans="3:5">
      <c r="D108" s="41"/>
      <c r="E108" s="38"/>
    </row>
    <row r="109" spans="3:5">
      <c r="D109" s="33"/>
      <c r="E109" s="34"/>
    </row>
    <row r="110" spans="3:5">
      <c r="C110" s="35"/>
      <c r="D110" s="33"/>
      <c r="E110" s="36"/>
    </row>
    <row r="111" spans="3:5">
      <c r="D111" s="39"/>
      <c r="E111" s="38"/>
    </row>
    <row r="112" spans="3:5">
      <c r="D112" s="39"/>
      <c r="E112" s="50"/>
    </row>
    <row r="113" spans="2:5">
      <c r="C113" s="35"/>
      <c r="D113" s="39"/>
      <c r="E113" s="56"/>
    </row>
    <row r="114" spans="2:5">
      <c r="C114" s="35"/>
      <c r="D114" s="41"/>
      <c r="E114" s="42"/>
    </row>
    <row r="115" spans="2:5">
      <c r="D115" s="33"/>
      <c r="E115" s="34"/>
    </row>
    <row r="116" spans="2:5">
      <c r="D116" s="54"/>
      <c r="E116" s="57"/>
    </row>
    <row r="117" spans="2:5" ht="11.25" customHeight="1">
      <c r="D117" s="49"/>
      <c r="E117" s="50"/>
    </row>
    <row r="118" spans="2:5" ht="24" customHeight="1">
      <c r="B118" s="35"/>
      <c r="D118" s="49"/>
      <c r="E118" s="58"/>
    </row>
    <row r="119" spans="2:5" ht="15" customHeight="1">
      <c r="C119" s="35"/>
      <c r="D119" s="49"/>
      <c r="E119" s="58"/>
    </row>
    <row r="120" spans="2:5" ht="11.25" customHeight="1">
      <c r="D120" s="54"/>
      <c r="E120" s="55"/>
    </row>
    <row r="121" spans="2:5">
      <c r="D121" s="49"/>
      <c r="E121" s="50"/>
    </row>
    <row r="122" spans="2:5" ht="13.5" customHeight="1">
      <c r="B122" s="35"/>
      <c r="D122" s="49"/>
      <c r="E122" s="59"/>
    </row>
    <row r="123" spans="2:5" ht="12.75" customHeight="1">
      <c r="C123" s="35"/>
      <c r="D123" s="49"/>
      <c r="E123" s="36"/>
    </row>
    <row r="124" spans="2:5" ht="12.75" customHeight="1">
      <c r="C124" s="35"/>
      <c r="D124" s="41"/>
      <c r="E124" s="42"/>
    </row>
    <row r="125" spans="2:5">
      <c r="D125" s="33"/>
      <c r="E125" s="34"/>
    </row>
    <row r="126" spans="2:5">
      <c r="C126" s="35"/>
      <c r="D126" s="33"/>
      <c r="E126" s="56"/>
    </row>
    <row r="127" spans="2:5">
      <c r="D127" s="54"/>
      <c r="E127" s="55"/>
    </row>
    <row r="128" spans="2:5">
      <c r="D128" s="49"/>
      <c r="E128" s="50"/>
    </row>
    <row r="129" spans="1:5">
      <c r="D129" s="33"/>
      <c r="E129" s="34"/>
    </row>
    <row r="130" spans="1:5" ht="19.5" customHeight="1">
      <c r="A130" s="60"/>
      <c r="B130" s="11"/>
      <c r="C130" s="11"/>
      <c r="D130" s="11"/>
      <c r="E130" s="45"/>
    </row>
    <row r="131" spans="1:5" ht="15" customHeight="1">
      <c r="A131" s="35"/>
      <c r="D131" s="47"/>
      <c r="E131" s="45"/>
    </row>
    <row r="132" spans="1:5">
      <c r="A132" s="35"/>
      <c r="B132" s="35"/>
      <c r="D132" s="47"/>
      <c r="E132" s="36"/>
    </row>
    <row r="133" spans="1:5">
      <c r="C133" s="35"/>
      <c r="D133" s="33"/>
      <c r="E133" s="45"/>
    </row>
    <row r="134" spans="1:5">
      <c r="D134" s="37"/>
      <c r="E134" s="38"/>
    </row>
    <row r="135" spans="1:5">
      <c r="B135" s="35"/>
      <c r="D135" s="33"/>
      <c r="E135" s="36"/>
    </row>
    <row r="136" spans="1:5">
      <c r="C136" s="35"/>
      <c r="D136" s="33"/>
      <c r="E136" s="36"/>
    </row>
    <row r="137" spans="1:5">
      <c r="D137" s="41"/>
      <c r="E137" s="42"/>
    </row>
    <row r="138" spans="1:5" ht="22.5" customHeight="1">
      <c r="C138" s="35"/>
      <c r="D138" s="33"/>
      <c r="E138" s="43"/>
    </row>
    <row r="139" spans="1:5">
      <c r="D139" s="33"/>
      <c r="E139" s="42"/>
    </row>
    <row r="140" spans="1:5">
      <c r="B140" s="35"/>
      <c r="D140" s="39"/>
      <c r="E140" s="45"/>
    </row>
    <row r="141" spans="1:5">
      <c r="C141" s="35"/>
      <c r="D141" s="39"/>
      <c r="E141" s="46"/>
    </row>
    <row r="142" spans="1:5">
      <c r="D142" s="41"/>
      <c r="E142" s="38"/>
    </row>
    <row r="143" spans="1:5" ht="13.5" customHeight="1">
      <c r="A143" s="35"/>
      <c r="D143" s="47"/>
      <c r="E143" s="45"/>
    </row>
    <row r="144" spans="1:5" ht="13.5" customHeight="1">
      <c r="B144" s="35"/>
      <c r="D144" s="33"/>
      <c r="E144" s="45"/>
    </row>
    <row r="145" spans="1:5" ht="13.5" customHeight="1">
      <c r="C145" s="35"/>
      <c r="D145" s="33"/>
      <c r="E145" s="36"/>
    </row>
    <row r="146" spans="1:5">
      <c r="C146" s="35"/>
      <c r="D146" s="41"/>
      <c r="E146" s="38"/>
    </row>
    <row r="147" spans="1:5">
      <c r="C147" s="35"/>
      <c r="D147" s="33"/>
      <c r="E147" s="36"/>
    </row>
    <row r="148" spans="1:5">
      <c r="D148" s="54"/>
      <c r="E148" s="55"/>
    </row>
    <row r="149" spans="1:5">
      <c r="C149" s="35"/>
      <c r="D149" s="39"/>
      <c r="E149" s="56"/>
    </row>
    <row r="150" spans="1:5">
      <c r="C150" s="35"/>
      <c r="D150" s="41"/>
      <c r="E150" s="42"/>
    </row>
    <row r="151" spans="1:5">
      <c r="D151" s="54"/>
      <c r="E151" s="61"/>
    </row>
    <row r="152" spans="1:5">
      <c r="B152" s="35"/>
      <c r="D152" s="49"/>
      <c r="E152" s="59"/>
    </row>
    <row r="153" spans="1:5">
      <c r="C153" s="35"/>
      <c r="D153" s="49"/>
      <c r="E153" s="36"/>
    </row>
    <row r="154" spans="1:5">
      <c r="C154" s="35"/>
      <c r="D154" s="41"/>
      <c r="E154" s="42"/>
    </row>
    <row r="155" spans="1:5">
      <c r="C155" s="35"/>
      <c r="D155" s="41"/>
      <c r="E155" s="42"/>
    </row>
    <row r="156" spans="1:5">
      <c r="D156" s="33"/>
      <c r="E156" s="34"/>
    </row>
    <row r="157" spans="1:5" s="62" customFormat="1" ht="18" customHeight="1">
      <c r="A157" s="221"/>
      <c r="B157" s="222"/>
      <c r="C157" s="222"/>
      <c r="D157" s="222"/>
      <c r="E157" s="222"/>
    </row>
    <row r="158" spans="1:5" ht="28.5" customHeight="1">
      <c r="A158" s="51"/>
      <c r="B158" s="51"/>
      <c r="C158" s="51"/>
      <c r="D158" s="52"/>
      <c r="E158" s="53"/>
    </row>
    <row r="160" spans="1:5" ht="15.6">
      <c r="A160" s="64"/>
      <c r="B160" s="35"/>
      <c r="C160" s="35"/>
      <c r="D160" s="65"/>
      <c r="E160" s="10"/>
    </row>
    <row r="161" spans="1:5">
      <c r="A161" s="35"/>
      <c r="B161" s="35"/>
      <c r="C161" s="35"/>
      <c r="D161" s="65"/>
      <c r="E161" s="10"/>
    </row>
    <row r="162" spans="1:5" ht="17.25" customHeight="1">
      <c r="A162" s="35"/>
      <c r="B162" s="35"/>
      <c r="C162" s="35"/>
      <c r="D162" s="65"/>
      <c r="E162" s="10"/>
    </row>
    <row r="163" spans="1:5" ht="13.5" customHeight="1">
      <c r="A163" s="35"/>
      <c r="B163" s="35"/>
      <c r="C163" s="35"/>
      <c r="D163" s="65"/>
      <c r="E163" s="10"/>
    </row>
    <row r="164" spans="1:5">
      <c r="A164" s="35"/>
      <c r="B164" s="35"/>
      <c r="C164" s="35"/>
      <c r="D164" s="65"/>
      <c r="E164" s="10"/>
    </row>
    <row r="165" spans="1:5">
      <c r="A165" s="35"/>
      <c r="B165" s="35"/>
      <c r="C165" s="35"/>
    </row>
    <row r="166" spans="1:5">
      <c r="A166" s="35"/>
      <c r="B166" s="35"/>
      <c r="C166" s="35"/>
      <c r="D166" s="65"/>
      <c r="E166" s="10"/>
    </row>
    <row r="167" spans="1:5">
      <c r="A167" s="35"/>
      <c r="B167" s="35"/>
      <c r="C167" s="35"/>
      <c r="D167" s="65"/>
      <c r="E167" s="66"/>
    </row>
    <row r="168" spans="1:5">
      <c r="A168" s="35"/>
      <c r="B168" s="35"/>
      <c r="C168" s="35"/>
      <c r="D168" s="65"/>
      <c r="E168" s="10"/>
    </row>
    <row r="169" spans="1:5" ht="22.5" customHeight="1">
      <c r="A169" s="35"/>
      <c r="B169" s="35"/>
      <c r="C169" s="35"/>
      <c r="D169" s="65"/>
      <c r="E169" s="43"/>
    </row>
    <row r="170" spans="1:5" ht="22.5" customHeight="1">
      <c r="D170" s="41"/>
      <c r="E170" s="44"/>
    </row>
  </sheetData>
  <customSheetViews>
    <customSheetView guid="{40084C33-B902-4443-A2A7-4A6E2F489D9E}">
      <selection activeCell="D14" sqref="D14"/>
      <rowBreaks count="3" manualBreakCount="3">
        <brk id="16" max="8" man="1"/>
        <brk id="90" max="9" man="1"/>
        <brk id="154" max="9" man="1"/>
      </rowBreaks>
      <pageMargins left="0.19685039370078741" right="0.19685039370078741" top="0.43307086614173229" bottom="0.39370078740157483" header="0.31496062992125984" footer="0.31496062992125984"/>
      <printOptions horizontalCentered="1"/>
      <pageSetup paperSize="9" scale="88" firstPageNumber="2" orientation="landscape" r:id="rId1"/>
      <headerFooter alignWithMargins="0">
        <oddFooter>&amp;R&amp;P</oddFooter>
      </headerFooter>
    </customSheetView>
  </customSheetViews>
  <mergeCells count="8">
    <mergeCell ref="A1:H1"/>
    <mergeCell ref="B17:H17"/>
    <mergeCell ref="B19:H19"/>
    <mergeCell ref="B31:H31"/>
    <mergeCell ref="B33:H33"/>
    <mergeCell ref="A157:E157"/>
    <mergeCell ref="B3:H3"/>
    <mergeCell ref="B45:H4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r:id="rId2"/>
  <headerFooter alignWithMargins="0">
    <oddFooter>&amp;R&amp;P</oddFooter>
  </headerFooter>
  <rowBreaks count="3" manualBreakCount="3">
    <brk id="17" max="8" man="1"/>
    <brk id="91" max="9" man="1"/>
    <brk id="155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9"/>
  <sheetViews>
    <sheetView topLeftCell="A2" workbookViewId="0">
      <pane ySplit="1" topLeftCell="A3" activePane="bottomLeft" state="frozen"/>
      <selection activeCell="A2" sqref="A2"/>
      <selection pane="bottomLeft" activeCell="F672" sqref="F672"/>
    </sheetView>
  </sheetViews>
  <sheetFormatPr defaultColWidth="11.44140625" defaultRowHeight="13.2"/>
  <cols>
    <col min="1" max="1" width="14.33203125" style="75" bestFit="1" customWidth="1"/>
    <col min="2" max="2" width="6.33203125" style="75" customWidth="1"/>
    <col min="3" max="3" width="34.44140625" style="76" customWidth="1"/>
    <col min="4" max="5" width="11.77734375" style="77" bestFit="1" customWidth="1"/>
    <col min="6" max="6" width="12.44140625" style="77" bestFit="1" customWidth="1"/>
    <col min="7" max="7" width="14.109375" style="77" bestFit="1" customWidth="1"/>
    <col min="8" max="8" width="6.109375" style="77" bestFit="1" customWidth="1"/>
    <col min="9" max="9" width="7" style="77" bestFit="1" customWidth="1"/>
    <col min="10" max="10" width="13.77734375" style="77" bestFit="1" customWidth="1"/>
    <col min="11" max="11" width="9.33203125" style="77" bestFit="1" customWidth="1"/>
    <col min="12" max="13" width="11.6640625" style="77" bestFit="1" customWidth="1"/>
    <col min="14" max="16384" width="11.44140625" style="9"/>
  </cols>
  <sheetData>
    <row r="1" spans="1:13" ht="24" customHeight="1" thickBot="1">
      <c r="A1" s="223" t="s">
        <v>216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s="10" customFormat="1" ht="51">
      <c r="A2" s="115" t="s">
        <v>19</v>
      </c>
      <c r="B2" s="116" t="s">
        <v>211</v>
      </c>
      <c r="C2" s="116" t="s">
        <v>20</v>
      </c>
      <c r="D2" s="117" t="s">
        <v>130</v>
      </c>
      <c r="E2" s="118" t="s">
        <v>11</v>
      </c>
      <c r="F2" s="118" t="s">
        <v>12</v>
      </c>
      <c r="G2" s="118" t="s">
        <v>13</v>
      </c>
      <c r="H2" s="118" t="s">
        <v>14</v>
      </c>
      <c r="I2" s="118" t="s">
        <v>21</v>
      </c>
      <c r="J2" s="118" t="s">
        <v>16</v>
      </c>
      <c r="K2" s="118" t="s">
        <v>17</v>
      </c>
      <c r="L2" s="117" t="s">
        <v>125</v>
      </c>
      <c r="M2" s="119" t="s">
        <v>131</v>
      </c>
    </row>
    <row r="3" spans="1:13" ht="39.6">
      <c r="A3" s="120" t="s">
        <v>132</v>
      </c>
      <c r="B3" s="92"/>
      <c r="C3" s="88" t="s">
        <v>133</v>
      </c>
      <c r="D3" s="98">
        <f>SUM(D4)</f>
        <v>6740349</v>
      </c>
      <c r="E3" s="98">
        <f t="shared" ref="E3:K3" si="0">SUM(E4)</f>
        <v>6459324</v>
      </c>
      <c r="F3" s="98">
        <f t="shared" si="0"/>
        <v>80025</v>
      </c>
      <c r="G3" s="98">
        <f t="shared" si="0"/>
        <v>0</v>
      </c>
      <c r="H3" s="98">
        <f t="shared" si="0"/>
        <v>0</v>
      </c>
      <c r="I3" s="98">
        <f t="shared" si="0"/>
        <v>0</v>
      </c>
      <c r="J3" s="98">
        <f t="shared" si="0"/>
        <v>201000</v>
      </c>
      <c r="K3" s="98">
        <f t="shared" si="0"/>
        <v>0</v>
      </c>
      <c r="L3" s="98">
        <f>SUM(L4)</f>
        <v>6540349</v>
      </c>
      <c r="M3" s="98">
        <f>SUM(M4)</f>
        <v>6540349</v>
      </c>
    </row>
    <row r="4" spans="1:13" ht="39.6">
      <c r="A4" s="121" t="s">
        <v>134</v>
      </c>
      <c r="B4" s="93"/>
      <c r="C4" s="82" t="s">
        <v>133</v>
      </c>
      <c r="D4" s="99">
        <f>SUM(D5)</f>
        <v>6740349</v>
      </c>
      <c r="E4" s="99">
        <f t="shared" ref="E4:K4" si="1">SUM(E5)</f>
        <v>6459324</v>
      </c>
      <c r="F4" s="99">
        <f t="shared" si="1"/>
        <v>80025</v>
      </c>
      <c r="G4" s="99">
        <f t="shared" si="1"/>
        <v>0</v>
      </c>
      <c r="H4" s="99">
        <f t="shared" si="1"/>
        <v>0</v>
      </c>
      <c r="I4" s="99">
        <f t="shared" si="1"/>
        <v>0</v>
      </c>
      <c r="J4" s="99">
        <f t="shared" si="1"/>
        <v>201000</v>
      </c>
      <c r="K4" s="99">
        <f t="shared" si="1"/>
        <v>0</v>
      </c>
      <c r="L4" s="99">
        <f>SUM(L5)</f>
        <v>6540349</v>
      </c>
      <c r="M4" s="99">
        <f>SUM(M5)</f>
        <v>6540349</v>
      </c>
    </row>
    <row r="5" spans="1:13">
      <c r="A5" s="122" t="s">
        <v>140</v>
      </c>
      <c r="B5" s="94"/>
      <c r="C5" s="82" t="s">
        <v>141</v>
      </c>
      <c r="D5" s="100">
        <f>SUM(D6,D85,D361,D193,D637)</f>
        <v>6740349</v>
      </c>
      <c r="E5" s="100">
        <f>SUM(E6,E85,E361,E193,E637)</f>
        <v>6459324</v>
      </c>
      <c r="F5" s="100">
        <f>SUM(F6,F85,F361,F193,F637)</f>
        <v>80025</v>
      </c>
      <c r="G5" s="100">
        <f t="shared" ref="G5:M5" si="2">SUM(G6,G85,G361,G193,G637)</f>
        <v>0</v>
      </c>
      <c r="H5" s="100">
        <f t="shared" si="2"/>
        <v>0</v>
      </c>
      <c r="I5" s="100">
        <f t="shared" si="2"/>
        <v>0</v>
      </c>
      <c r="J5" s="100">
        <f t="shared" si="2"/>
        <v>201000</v>
      </c>
      <c r="K5" s="100">
        <f t="shared" si="2"/>
        <v>0</v>
      </c>
      <c r="L5" s="100">
        <f t="shared" si="2"/>
        <v>6540349</v>
      </c>
      <c r="M5" s="100">
        <f t="shared" si="2"/>
        <v>6540349</v>
      </c>
    </row>
    <row r="6" spans="1:13" ht="39.6">
      <c r="A6" s="123" t="s">
        <v>142</v>
      </c>
      <c r="B6" s="95"/>
      <c r="C6" s="83" t="s">
        <v>143</v>
      </c>
      <c r="D6" s="101">
        <f>SUM(D7,D13,D23,D30,D67)</f>
        <v>555912</v>
      </c>
      <c r="E6" s="101">
        <f t="shared" ref="E6:K6" si="3">SUM(E7,E13,E23,E30,E67)</f>
        <v>532560</v>
      </c>
      <c r="F6" s="101">
        <f t="shared" si="3"/>
        <v>23352</v>
      </c>
      <c r="G6" s="101">
        <f t="shared" si="3"/>
        <v>0</v>
      </c>
      <c r="H6" s="101">
        <f t="shared" si="3"/>
        <v>0</v>
      </c>
      <c r="I6" s="101">
        <f t="shared" si="3"/>
        <v>0</v>
      </c>
      <c r="J6" s="101">
        <f t="shared" si="3"/>
        <v>0</v>
      </c>
      <c r="K6" s="101">
        <f t="shared" si="3"/>
        <v>0</v>
      </c>
      <c r="L6" s="101">
        <f>SUM(L7,L13,L23,L30,L67)</f>
        <v>555912</v>
      </c>
      <c r="M6" s="101">
        <f>SUM(M7,M13,M23,M30,M67)</f>
        <v>555912</v>
      </c>
    </row>
    <row r="7" spans="1:13" ht="26.4">
      <c r="A7" s="124" t="s">
        <v>144</v>
      </c>
      <c r="B7" s="96"/>
      <c r="C7" s="84" t="s">
        <v>145</v>
      </c>
      <c r="D7" s="102">
        <f>SUM(D8)</f>
        <v>0</v>
      </c>
      <c r="E7" s="102">
        <f t="shared" ref="E7:K8" si="4">SUM(E8)</f>
        <v>0</v>
      </c>
      <c r="F7" s="102">
        <f t="shared" si="4"/>
        <v>0</v>
      </c>
      <c r="G7" s="102">
        <f t="shared" si="4"/>
        <v>0</v>
      </c>
      <c r="H7" s="102">
        <f t="shared" si="4"/>
        <v>0</v>
      </c>
      <c r="I7" s="102">
        <f t="shared" si="4"/>
        <v>0</v>
      </c>
      <c r="J7" s="102">
        <f t="shared" si="4"/>
        <v>0</v>
      </c>
      <c r="K7" s="102">
        <f t="shared" si="4"/>
        <v>0</v>
      </c>
      <c r="L7" s="102">
        <f>SUM(L8)</f>
        <v>0</v>
      </c>
      <c r="M7" s="102">
        <f>SUM(M8)</f>
        <v>0</v>
      </c>
    </row>
    <row r="8" spans="1:13">
      <c r="A8" s="125">
        <v>4</v>
      </c>
      <c r="B8" s="97"/>
      <c r="C8" s="85" t="s">
        <v>34</v>
      </c>
      <c r="D8" s="103">
        <f>SUM(D9)</f>
        <v>0</v>
      </c>
      <c r="E8" s="103">
        <f t="shared" si="4"/>
        <v>0</v>
      </c>
      <c r="F8" s="103">
        <f t="shared" si="4"/>
        <v>0</v>
      </c>
      <c r="G8" s="103">
        <f t="shared" si="4"/>
        <v>0</v>
      </c>
      <c r="H8" s="103">
        <f t="shared" si="4"/>
        <v>0</v>
      </c>
      <c r="I8" s="103">
        <f t="shared" si="4"/>
        <v>0</v>
      </c>
      <c r="J8" s="103">
        <f t="shared" si="4"/>
        <v>0</v>
      </c>
      <c r="K8" s="103">
        <f t="shared" si="4"/>
        <v>0</v>
      </c>
      <c r="L8" s="103">
        <f>SUM(L9)</f>
        <v>0</v>
      </c>
      <c r="M8" s="103">
        <f>SUM(M9)</f>
        <v>0</v>
      </c>
    </row>
    <row r="9" spans="1:13" ht="26.4">
      <c r="A9" s="125">
        <v>42</v>
      </c>
      <c r="B9" s="97"/>
      <c r="C9" s="85" t="s">
        <v>39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</row>
    <row r="10" spans="1:13">
      <c r="A10" s="125">
        <v>421</v>
      </c>
      <c r="B10" s="97"/>
      <c r="C10" s="85" t="s">
        <v>75</v>
      </c>
      <c r="D10" s="103">
        <f>SUM(D11)</f>
        <v>0</v>
      </c>
      <c r="E10" s="103">
        <f t="shared" ref="E10:K10" si="5">SUM(E11)</f>
        <v>0</v>
      </c>
      <c r="F10" s="103">
        <f t="shared" si="5"/>
        <v>0</v>
      </c>
      <c r="G10" s="103">
        <f t="shared" si="5"/>
        <v>0</v>
      </c>
      <c r="H10" s="103">
        <f t="shared" si="5"/>
        <v>0</v>
      </c>
      <c r="I10" s="103">
        <f t="shared" si="5"/>
        <v>0</v>
      </c>
      <c r="J10" s="103">
        <f t="shared" si="5"/>
        <v>0</v>
      </c>
      <c r="K10" s="103">
        <f t="shared" si="5"/>
        <v>0</v>
      </c>
      <c r="L10" s="103">
        <f>SUM(L11)</f>
        <v>0</v>
      </c>
      <c r="M10" s="103">
        <f>SUM(M11)</f>
        <v>0</v>
      </c>
    </row>
    <row r="11" spans="1:13" s="129" customFormat="1">
      <c r="A11" s="126">
        <v>4212</v>
      </c>
      <c r="B11" s="127">
        <v>0</v>
      </c>
      <c r="C11" s="128" t="s">
        <v>38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</row>
    <row r="12" spans="1:13">
      <c r="A12" s="125"/>
      <c r="B12" s="97"/>
      <c r="C12" s="85"/>
      <c r="D12" s="103"/>
      <c r="E12" s="113"/>
      <c r="F12" s="113"/>
      <c r="G12" s="113"/>
      <c r="H12" s="113"/>
      <c r="I12" s="113"/>
      <c r="J12" s="113"/>
      <c r="K12" s="113"/>
      <c r="L12" s="103"/>
      <c r="M12" s="103"/>
    </row>
    <row r="13" spans="1:13" ht="26.4">
      <c r="A13" s="124" t="s">
        <v>146</v>
      </c>
      <c r="B13" s="96"/>
      <c r="C13" s="84" t="s">
        <v>147</v>
      </c>
      <c r="D13" s="105">
        <f>SUM(D14)</f>
        <v>25000</v>
      </c>
      <c r="E13" s="105">
        <f t="shared" ref="E13:K14" si="6">SUM(E14)</f>
        <v>25000</v>
      </c>
      <c r="F13" s="105">
        <f t="shared" si="6"/>
        <v>0</v>
      </c>
      <c r="G13" s="105">
        <f t="shared" si="6"/>
        <v>0</v>
      </c>
      <c r="H13" s="105">
        <f t="shared" si="6"/>
        <v>0</v>
      </c>
      <c r="I13" s="105">
        <f t="shared" si="6"/>
        <v>0</v>
      </c>
      <c r="J13" s="105">
        <f t="shared" si="6"/>
        <v>0</v>
      </c>
      <c r="K13" s="105">
        <f t="shared" si="6"/>
        <v>0</v>
      </c>
      <c r="L13" s="105">
        <f t="shared" ref="L13:M15" si="7">SUM(L14)</f>
        <v>25000</v>
      </c>
      <c r="M13" s="105">
        <f t="shared" si="7"/>
        <v>25000</v>
      </c>
    </row>
    <row r="14" spans="1:13">
      <c r="A14" s="125">
        <v>4</v>
      </c>
      <c r="B14" s="97"/>
      <c r="C14" s="85" t="s">
        <v>34</v>
      </c>
      <c r="D14" s="103">
        <f>SUM(D15)</f>
        <v>25000</v>
      </c>
      <c r="E14" s="103">
        <f t="shared" si="6"/>
        <v>25000</v>
      </c>
      <c r="F14" s="103">
        <f t="shared" si="6"/>
        <v>0</v>
      </c>
      <c r="G14" s="103">
        <f t="shared" si="6"/>
        <v>0</v>
      </c>
      <c r="H14" s="103">
        <f t="shared" si="6"/>
        <v>0</v>
      </c>
      <c r="I14" s="103">
        <f t="shared" si="6"/>
        <v>0</v>
      </c>
      <c r="J14" s="103">
        <f t="shared" si="6"/>
        <v>0</v>
      </c>
      <c r="K14" s="103">
        <f t="shared" si="6"/>
        <v>0</v>
      </c>
      <c r="L14" s="103">
        <f t="shared" si="7"/>
        <v>25000</v>
      </c>
      <c r="M14" s="103">
        <f t="shared" si="7"/>
        <v>25000</v>
      </c>
    </row>
    <row r="15" spans="1:13" ht="26.4">
      <c r="A15" s="125">
        <v>42</v>
      </c>
      <c r="B15" s="97"/>
      <c r="C15" s="85" t="s">
        <v>39</v>
      </c>
      <c r="D15" s="103">
        <f>SUM(D16)</f>
        <v>25000</v>
      </c>
      <c r="E15" s="103">
        <f t="shared" ref="E15:K15" si="8">SUM(E16)</f>
        <v>25000</v>
      </c>
      <c r="F15" s="103">
        <f t="shared" si="8"/>
        <v>0</v>
      </c>
      <c r="G15" s="103">
        <f t="shared" si="8"/>
        <v>0</v>
      </c>
      <c r="H15" s="103">
        <f t="shared" si="8"/>
        <v>0</v>
      </c>
      <c r="I15" s="103">
        <f t="shared" si="8"/>
        <v>0</v>
      </c>
      <c r="J15" s="103">
        <f t="shared" si="8"/>
        <v>0</v>
      </c>
      <c r="K15" s="103">
        <f t="shared" si="8"/>
        <v>0</v>
      </c>
      <c r="L15" s="103">
        <f t="shared" si="7"/>
        <v>25000</v>
      </c>
      <c r="M15" s="103">
        <f t="shared" si="7"/>
        <v>25000</v>
      </c>
    </row>
    <row r="16" spans="1:13">
      <c r="A16" s="125">
        <v>422</v>
      </c>
      <c r="B16" s="97"/>
      <c r="C16" s="85" t="s">
        <v>33</v>
      </c>
      <c r="D16" s="103">
        <f>SUM(D17:D21)</f>
        <v>25000</v>
      </c>
      <c r="E16" s="103">
        <f t="shared" ref="E16:K16" si="9">SUM(E17:E21)</f>
        <v>25000</v>
      </c>
      <c r="F16" s="103">
        <f t="shared" si="9"/>
        <v>0</v>
      </c>
      <c r="G16" s="103">
        <f t="shared" si="9"/>
        <v>0</v>
      </c>
      <c r="H16" s="103">
        <f t="shared" si="9"/>
        <v>0</v>
      </c>
      <c r="I16" s="103">
        <f t="shared" si="9"/>
        <v>0</v>
      </c>
      <c r="J16" s="103">
        <f t="shared" si="9"/>
        <v>0</v>
      </c>
      <c r="K16" s="103">
        <f t="shared" si="9"/>
        <v>0</v>
      </c>
      <c r="L16" s="103">
        <f>SUM(L17:L21)</f>
        <v>25000</v>
      </c>
      <c r="M16" s="103">
        <f>SUM(M17:M21)</f>
        <v>25000</v>
      </c>
    </row>
    <row r="17" spans="1:13" s="129" customFormat="1">
      <c r="A17" s="126">
        <v>4221</v>
      </c>
      <c r="B17" s="127">
        <v>0</v>
      </c>
      <c r="C17" s="128" t="s">
        <v>40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</row>
    <row r="18" spans="1:13" s="129" customFormat="1">
      <c r="A18" s="126">
        <v>4222</v>
      </c>
      <c r="B18" s="127">
        <v>0</v>
      </c>
      <c r="C18" s="128" t="s">
        <v>41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</row>
    <row r="19" spans="1:13" s="129" customFormat="1">
      <c r="A19" s="126">
        <v>4223</v>
      </c>
      <c r="B19" s="127">
        <v>0</v>
      </c>
      <c r="C19" s="128" t="s">
        <v>42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</row>
    <row r="20" spans="1:13" s="129" customFormat="1">
      <c r="A20" s="126">
        <v>4226</v>
      </c>
      <c r="B20" s="127">
        <v>0</v>
      </c>
      <c r="C20" s="128" t="s">
        <v>43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</row>
    <row r="21" spans="1:13" s="129" customFormat="1" ht="26.4">
      <c r="A21" s="126">
        <v>4227</v>
      </c>
      <c r="B21" s="127">
        <v>0</v>
      </c>
      <c r="C21" s="128" t="s">
        <v>44</v>
      </c>
      <c r="D21" s="104">
        <v>25000</v>
      </c>
      <c r="E21" s="104">
        <v>25000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25000</v>
      </c>
      <c r="M21" s="104">
        <v>25000</v>
      </c>
    </row>
    <row r="22" spans="1:13">
      <c r="A22" s="125"/>
      <c r="B22" s="97"/>
      <c r="C22" s="85"/>
      <c r="D22" s="103"/>
      <c r="E22" s="113"/>
      <c r="F22" s="113"/>
      <c r="G22" s="113"/>
      <c r="H22" s="113"/>
      <c r="I22" s="113"/>
      <c r="J22" s="113"/>
      <c r="K22" s="113"/>
      <c r="L22" s="103"/>
      <c r="M22" s="103"/>
    </row>
    <row r="23" spans="1:13" ht="39.6">
      <c r="A23" s="124" t="s">
        <v>148</v>
      </c>
      <c r="B23" s="96"/>
      <c r="C23" s="84" t="s">
        <v>149</v>
      </c>
      <c r="D23" s="102">
        <f>SUM(D24)</f>
        <v>0</v>
      </c>
      <c r="E23" s="102">
        <f t="shared" ref="E23:K24" si="10">SUM(E24)</f>
        <v>0</v>
      </c>
      <c r="F23" s="102">
        <f t="shared" si="10"/>
        <v>0</v>
      </c>
      <c r="G23" s="102">
        <f t="shared" si="10"/>
        <v>0</v>
      </c>
      <c r="H23" s="102">
        <f t="shared" si="10"/>
        <v>0</v>
      </c>
      <c r="I23" s="102">
        <f t="shared" si="10"/>
        <v>0</v>
      </c>
      <c r="J23" s="102">
        <f t="shared" si="10"/>
        <v>0</v>
      </c>
      <c r="K23" s="102">
        <f t="shared" si="10"/>
        <v>0</v>
      </c>
      <c r="L23" s="102">
        <f t="shared" ref="L23:M25" si="11">SUM(L24)</f>
        <v>0</v>
      </c>
      <c r="M23" s="102">
        <f t="shared" si="11"/>
        <v>0</v>
      </c>
    </row>
    <row r="24" spans="1:13">
      <c r="A24" s="125">
        <v>3</v>
      </c>
      <c r="B24" s="97"/>
      <c r="C24" s="85" t="s">
        <v>45</v>
      </c>
      <c r="D24" s="103">
        <f>SUM(D25)</f>
        <v>0</v>
      </c>
      <c r="E24" s="103">
        <f t="shared" si="10"/>
        <v>0</v>
      </c>
      <c r="F24" s="103">
        <f t="shared" si="10"/>
        <v>0</v>
      </c>
      <c r="G24" s="103">
        <f t="shared" si="10"/>
        <v>0</v>
      </c>
      <c r="H24" s="103">
        <f t="shared" si="10"/>
        <v>0</v>
      </c>
      <c r="I24" s="103">
        <f t="shared" si="10"/>
        <v>0</v>
      </c>
      <c r="J24" s="103">
        <f t="shared" si="10"/>
        <v>0</v>
      </c>
      <c r="K24" s="103">
        <f t="shared" si="10"/>
        <v>0</v>
      </c>
      <c r="L24" s="103">
        <f t="shared" si="11"/>
        <v>0</v>
      </c>
      <c r="M24" s="103">
        <f t="shared" si="11"/>
        <v>0</v>
      </c>
    </row>
    <row r="25" spans="1:13">
      <c r="A25" s="125">
        <v>32</v>
      </c>
      <c r="B25" s="97"/>
      <c r="C25" s="85" t="s">
        <v>26</v>
      </c>
      <c r="D25" s="103">
        <f>SUM(D26)</f>
        <v>0</v>
      </c>
      <c r="E25" s="103">
        <f t="shared" ref="E25:K25" si="12">SUM(E26)</f>
        <v>0</v>
      </c>
      <c r="F25" s="103">
        <f t="shared" si="12"/>
        <v>0</v>
      </c>
      <c r="G25" s="103">
        <f t="shared" si="12"/>
        <v>0</v>
      </c>
      <c r="H25" s="103">
        <f t="shared" si="12"/>
        <v>0</v>
      </c>
      <c r="I25" s="103">
        <f t="shared" si="12"/>
        <v>0</v>
      </c>
      <c r="J25" s="103">
        <f t="shared" si="12"/>
        <v>0</v>
      </c>
      <c r="K25" s="103">
        <f t="shared" si="12"/>
        <v>0</v>
      </c>
      <c r="L25" s="103">
        <f t="shared" si="11"/>
        <v>0</v>
      </c>
      <c r="M25" s="103">
        <f t="shared" si="11"/>
        <v>0</v>
      </c>
    </row>
    <row r="26" spans="1:13">
      <c r="A26" s="125">
        <v>323</v>
      </c>
      <c r="B26" s="97"/>
      <c r="C26" s="85" t="s">
        <v>29</v>
      </c>
      <c r="D26" s="103">
        <f>SUM(D27,D28)</f>
        <v>0</v>
      </c>
      <c r="E26" s="103">
        <f t="shared" ref="E26:L26" si="13">SUM(E27,E28)</f>
        <v>0</v>
      </c>
      <c r="F26" s="103">
        <f t="shared" si="13"/>
        <v>0</v>
      </c>
      <c r="G26" s="103">
        <f t="shared" si="13"/>
        <v>0</v>
      </c>
      <c r="H26" s="103">
        <f t="shared" si="13"/>
        <v>0</v>
      </c>
      <c r="I26" s="103">
        <f t="shared" si="13"/>
        <v>0</v>
      </c>
      <c r="J26" s="103">
        <f t="shared" si="13"/>
        <v>0</v>
      </c>
      <c r="K26" s="103">
        <f t="shared" si="13"/>
        <v>0</v>
      </c>
      <c r="L26" s="103">
        <f t="shared" si="13"/>
        <v>0</v>
      </c>
      <c r="M26" s="103">
        <f>SUM(M27,M28)</f>
        <v>0</v>
      </c>
    </row>
    <row r="27" spans="1:13" s="129" customFormat="1">
      <c r="A27" s="126">
        <v>3232</v>
      </c>
      <c r="B27" s="127">
        <v>0</v>
      </c>
      <c r="C27" s="128" t="s">
        <v>46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</row>
    <row r="28" spans="1:13" s="129" customFormat="1">
      <c r="A28" s="126">
        <v>3237</v>
      </c>
      <c r="B28" s="127">
        <v>0</v>
      </c>
      <c r="C28" s="128" t="s">
        <v>47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</row>
    <row r="29" spans="1:13">
      <c r="A29" s="125"/>
      <c r="B29" s="97"/>
      <c r="C29" s="85"/>
      <c r="D29" s="103"/>
      <c r="E29" s="113"/>
      <c r="F29" s="113"/>
      <c r="G29" s="113"/>
      <c r="H29" s="113"/>
      <c r="I29" s="113"/>
      <c r="J29" s="113"/>
      <c r="K29" s="113"/>
      <c r="L29" s="103"/>
      <c r="M29" s="103"/>
    </row>
    <row r="30" spans="1:13" ht="26.4">
      <c r="A30" s="124" t="s">
        <v>150</v>
      </c>
      <c r="B30" s="96"/>
      <c r="C30" s="84" t="s">
        <v>151</v>
      </c>
      <c r="D30" s="105">
        <f>SUM(D31)</f>
        <v>255912</v>
      </c>
      <c r="E30" s="105">
        <f t="shared" ref="E30:K30" si="14">SUM(E31)</f>
        <v>232560</v>
      </c>
      <c r="F30" s="105">
        <f t="shared" si="14"/>
        <v>23352</v>
      </c>
      <c r="G30" s="105">
        <f t="shared" si="14"/>
        <v>0</v>
      </c>
      <c r="H30" s="105">
        <f t="shared" si="14"/>
        <v>0</v>
      </c>
      <c r="I30" s="105">
        <f t="shared" si="14"/>
        <v>0</v>
      </c>
      <c r="J30" s="105">
        <f t="shared" si="14"/>
        <v>0</v>
      </c>
      <c r="K30" s="105">
        <f t="shared" si="14"/>
        <v>0</v>
      </c>
      <c r="L30" s="105">
        <f>SUM(L31)</f>
        <v>255912</v>
      </c>
      <c r="M30" s="105">
        <f>SUM(M31)</f>
        <v>255912</v>
      </c>
    </row>
    <row r="31" spans="1:13">
      <c r="A31" s="125">
        <v>3</v>
      </c>
      <c r="B31" s="97"/>
      <c r="C31" s="85" t="s">
        <v>45</v>
      </c>
      <c r="D31" s="103">
        <f>SUM(D32,D61)</f>
        <v>255912</v>
      </c>
      <c r="E31" s="103">
        <f t="shared" ref="E31:L31" si="15">SUM(E32,E61)</f>
        <v>232560</v>
      </c>
      <c r="F31" s="103">
        <f t="shared" si="15"/>
        <v>23352</v>
      </c>
      <c r="G31" s="103">
        <f t="shared" si="15"/>
        <v>0</v>
      </c>
      <c r="H31" s="103">
        <f t="shared" si="15"/>
        <v>0</v>
      </c>
      <c r="I31" s="103">
        <f t="shared" si="15"/>
        <v>0</v>
      </c>
      <c r="J31" s="103">
        <f t="shared" si="15"/>
        <v>0</v>
      </c>
      <c r="K31" s="103">
        <f t="shared" si="15"/>
        <v>0</v>
      </c>
      <c r="L31" s="103">
        <f t="shared" si="15"/>
        <v>255912</v>
      </c>
      <c r="M31" s="103">
        <f>SUM(M32,M61)</f>
        <v>255912</v>
      </c>
    </row>
    <row r="32" spans="1:13">
      <c r="A32" s="125">
        <v>32</v>
      </c>
      <c r="B32" s="97"/>
      <c r="C32" s="85" t="s">
        <v>26</v>
      </c>
      <c r="D32" s="103">
        <f>SUM(D33,D37,D43,D55,D53)</f>
        <v>252140</v>
      </c>
      <c r="E32" s="103">
        <f t="shared" ref="E32:K32" si="16">SUM(E33,E37,E43,E55,E53)</f>
        <v>232460</v>
      </c>
      <c r="F32" s="103">
        <f t="shared" si="16"/>
        <v>19680</v>
      </c>
      <c r="G32" s="103">
        <f t="shared" si="16"/>
        <v>0</v>
      </c>
      <c r="H32" s="103">
        <f t="shared" si="16"/>
        <v>0</v>
      </c>
      <c r="I32" s="103">
        <f t="shared" si="16"/>
        <v>0</v>
      </c>
      <c r="J32" s="103">
        <f t="shared" si="16"/>
        <v>0</v>
      </c>
      <c r="K32" s="103">
        <f t="shared" si="16"/>
        <v>0</v>
      </c>
      <c r="L32" s="103">
        <f>SUM(L33,L37,L43,L55,L53)</f>
        <v>252140</v>
      </c>
      <c r="M32" s="103">
        <f>SUM(M33,M37,M43,M55,M53)</f>
        <v>252140</v>
      </c>
    </row>
    <row r="33" spans="1:13">
      <c r="A33" s="125">
        <v>321</v>
      </c>
      <c r="B33" s="97"/>
      <c r="C33" s="85" t="s">
        <v>27</v>
      </c>
      <c r="D33" s="106">
        <f>SUM(D34:D36)</f>
        <v>69880</v>
      </c>
      <c r="E33" s="106">
        <f t="shared" ref="E33:K33" si="17">SUM(E34:E36)</f>
        <v>56200</v>
      </c>
      <c r="F33" s="106">
        <f t="shared" si="17"/>
        <v>13680</v>
      </c>
      <c r="G33" s="106">
        <f t="shared" si="17"/>
        <v>0</v>
      </c>
      <c r="H33" s="106">
        <f t="shared" si="17"/>
        <v>0</v>
      </c>
      <c r="I33" s="106">
        <f t="shared" si="17"/>
        <v>0</v>
      </c>
      <c r="J33" s="106">
        <f t="shared" si="17"/>
        <v>0</v>
      </c>
      <c r="K33" s="106">
        <f t="shared" si="17"/>
        <v>0</v>
      </c>
      <c r="L33" s="106">
        <f>SUM(L34:L36)</f>
        <v>69880</v>
      </c>
      <c r="M33" s="106">
        <f>SUM(M34:M36)</f>
        <v>69880</v>
      </c>
    </row>
    <row r="34" spans="1:13" s="129" customFormat="1">
      <c r="A34" s="126">
        <v>3211</v>
      </c>
      <c r="B34" s="127">
        <v>0</v>
      </c>
      <c r="C34" s="128" t="s">
        <v>48</v>
      </c>
      <c r="D34" s="104">
        <v>38000</v>
      </c>
      <c r="E34" s="104">
        <v>38000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38000</v>
      </c>
      <c r="M34" s="104">
        <v>38000</v>
      </c>
    </row>
    <row r="35" spans="1:13" s="129" customFormat="1">
      <c r="A35" s="126">
        <v>3213</v>
      </c>
      <c r="B35" s="127">
        <v>0</v>
      </c>
      <c r="C35" s="128" t="s">
        <v>49</v>
      </c>
      <c r="D35" s="104">
        <v>3000</v>
      </c>
      <c r="E35" s="104">
        <v>3000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3000</v>
      </c>
      <c r="M35" s="104">
        <v>3000</v>
      </c>
    </row>
    <row r="36" spans="1:13" s="129" customFormat="1">
      <c r="A36" s="126">
        <v>3214</v>
      </c>
      <c r="B36" s="127">
        <v>0</v>
      </c>
      <c r="C36" s="128" t="s">
        <v>50</v>
      </c>
      <c r="D36" s="104">
        <v>28880</v>
      </c>
      <c r="E36" s="104">
        <v>15200</v>
      </c>
      <c r="F36" s="104">
        <v>13680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28880</v>
      </c>
      <c r="M36" s="104">
        <v>28880</v>
      </c>
    </row>
    <row r="37" spans="1:13">
      <c r="A37" s="125">
        <v>322</v>
      </c>
      <c r="B37" s="97"/>
      <c r="C37" s="85" t="s">
        <v>28</v>
      </c>
      <c r="D37" s="106">
        <f>SUM(D38:D42)</f>
        <v>122660</v>
      </c>
      <c r="E37" s="106">
        <f t="shared" ref="E37:K37" si="18">SUM(E38:E42)</f>
        <v>116660</v>
      </c>
      <c r="F37" s="106">
        <f t="shared" si="18"/>
        <v>6000</v>
      </c>
      <c r="G37" s="106">
        <f t="shared" si="18"/>
        <v>0</v>
      </c>
      <c r="H37" s="106">
        <f t="shared" si="18"/>
        <v>0</v>
      </c>
      <c r="I37" s="106">
        <f t="shared" si="18"/>
        <v>0</v>
      </c>
      <c r="J37" s="106">
        <f t="shared" si="18"/>
        <v>0</v>
      </c>
      <c r="K37" s="106">
        <f t="shared" si="18"/>
        <v>0</v>
      </c>
      <c r="L37" s="106">
        <f>SUM(L38:L42)</f>
        <v>122660</v>
      </c>
      <c r="M37" s="106">
        <f>SUM(M38:M42)</f>
        <v>122660</v>
      </c>
    </row>
    <row r="38" spans="1:13" s="129" customFormat="1" ht="26.4">
      <c r="A38" s="126">
        <v>3221</v>
      </c>
      <c r="B38" s="127">
        <v>0</v>
      </c>
      <c r="C38" s="128" t="s">
        <v>51</v>
      </c>
      <c r="D38" s="104">
        <v>67000</v>
      </c>
      <c r="E38" s="104">
        <v>64000</v>
      </c>
      <c r="F38" s="104">
        <v>3000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67000</v>
      </c>
      <c r="M38" s="104">
        <v>67000</v>
      </c>
    </row>
    <row r="39" spans="1:13" s="129" customFormat="1">
      <c r="A39" s="126">
        <v>3223</v>
      </c>
      <c r="B39" s="127">
        <v>0</v>
      </c>
      <c r="C39" s="128" t="s">
        <v>52</v>
      </c>
      <c r="D39" s="104">
        <v>6000</v>
      </c>
      <c r="E39" s="104">
        <v>6000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6000</v>
      </c>
      <c r="M39" s="104">
        <v>6000</v>
      </c>
    </row>
    <row r="40" spans="1:13" s="129" customFormat="1" ht="26.4">
      <c r="A40" s="126">
        <v>3224</v>
      </c>
      <c r="B40" s="127">
        <v>0</v>
      </c>
      <c r="C40" s="128" t="s">
        <v>53</v>
      </c>
      <c r="D40" s="104">
        <v>16660</v>
      </c>
      <c r="E40" s="104">
        <v>16660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16660</v>
      </c>
      <c r="M40" s="104">
        <v>16660</v>
      </c>
    </row>
    <row r="41" spans="1:13" s="129" customFormat="1">
      <c r="A41" s="126">
        <v>3225</v>
      </c>
      <c r="B41" s="127">
        <v>0</v>
      </c>
      <c r="C41" s="128" t="s">
        <v>54</v>
      </c>
      <c r="D41" s="104">
        <v>28000</v>
      </c>
      <c r="E41" s="104">
        <v>25000</v>
      </c>
      <c r="F41" s="104">
        <v>3000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28000</v>
      </c>
      <c r="M41" s="104">
        <v>28000</v>
      </c>
    </row>
    <row r="42" spans="1:13" s="129" customFormat="1">
      <c r="A42" s="126">
        <v>3227</v>
      </c>
      <c r="B42" s="127">
        <v>0</v>
      </c>
      <c r="C42" s="130" t="s">
        <v>55</v>
      </c>
      <c r="D42" s="104">
        <v>5000</v>
      </c>
      <c r="E42" s="104">
        <v>5000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5000</v>
      </c>
      <c r="M42" s="104">
        <v>5000</v>
      </c>
    </row>
    <row r="43" spans="1:13">
      <c r="A43" s="125">
        <v>323</v>
      </c>
      <c r="B43" s="97"/>
      <c r="C43" s="85" t="s">
        <v>29</v>
      </c>
      <c r="D43" s="106">
        <f>SUM(D44:D52)</f>
        <v>51600</v>
      </c>
      <c r="E43" s="106">
        <f t="shared" ref="E43:K43" si="19">SUM(E44:E52)</f>
        <v>51600</v>
      </c>
      <c r="F43" s="106">
        <f t="shared" si="19"/>
        <v>0</v>
      </c>
      <c r="G43" s="106">
        <f t="shared" si="19"/>
        <v>0</v>
      </c>
      <c r="H43" s="106">
        <f t="shared" si="19"/>
        <v>0</v>
      </c>
      <c r="I43" s="106">
        <f t="shared" si="19"/>
        <v>0</v>
      </c>
      <c r="J43" s="106">
        <f t="shared" si="19"/>
        <v>0</v>
      </c>
      <c r="K43" s="106">
        <f t="shared" si="19"/>
        <v>0</v>
      </c>
      <c r="L43" s="106">
        <f>SUM(L44:L52)</f>
        <v>51600</v>
      </c>
      <c r="M43" s="106">
        <f>SUM(M44:M52)</f>
        <v>51600</v>
      </c>
    </row>
    <row r="44" spans="1:13" s="129" customFormat="1">
      <c r="A44" s="126">
        <v>3231</v>
      </c>
      <c r="B44" s="127">
        <v>0</v>
      </c>
      <c r="C44" s="128" t="s">
        <v>56</v>
      </c>
      <c r="D44" s="104">
        <v>15000</v>
      </c>
      <c r="E44" s="104">
        <v>15000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15000</v>
      </c>
      <c r="M44" s="104">
        <v>15000</v>
      </c>
    </row>
    <row r="45" spans="1:13" s="129" customFormat="1">
      <c r="A45" s="126">
        <v>3232</v>
      </c>
      <c r="B45" s="127">
        <v>0</v>
      </c>
      <c r="C45" s="128" t="s">
        <v>46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</row>
    <row r="46" spans="1:13" s="129" customFormat="1">
      <c r="A46" s="126">
        <v>3233</v>
      </c>
      <c r="B46" s="127">
        <v>0</v>
      </c>
      <c r="C46" s="128" t="s">
        <v>57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</row>
    <row r="47" spans="1:13" s="129" customFormat="1">
      <c r="A47" s="126">
        <v>3234</v>
      </c>
      <c r="B47" s="127">
        <v>0</v>
      </c>
      <c r="C47" s="128" t="s">
        <v>58</v>
      </c>
      <c r="D47" s="104">
        <v>22600</v>
      </c>
      <c r="E47" s="104">
        <v>22600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22600</v>
      </c>
      <c r="M47" s="104">
        <v>22600</v>
      </c>
    </row>
    <row r="48" spans="1:13" s="129" customFormat="1">
      <c r="A48" s="126">
        <v>3235</v>
      </c>
      <c r="B48" s="127">
        <v>0</v>
      </c>
      <c r="C48" s="128" t="s">
        <v>59</v>
      </c>
      <c r="D48" s="104">
        <v>1000</v>
      </c>
      <c r="E48" s="104">
        <v>1000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1000</v>
      </c>
      <c r="M48" s="104">
        <v>1000</v>
      </c>
    </row>
    <row r="49" spans="1:13" s="129" customFormat="1">
      <c r="A49" s="126">
        <v>3236</v>
      </c>
      <c r="B49" s="127">
        <v>0</v>
      </c>
      <c r="C49" s="128" t="s">
        <v>60</v>
      </c>
      <c r="D49" s="104">
        <v>5000</v>
      </c>
      <c r="E49" s="104">
        <v>5000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5000</v>
      </c>
      <c r="M49" s="104">
        <v>5000</v>
      </c>
    </row>
    <row r="50" spans="1:13" s="129" customFormat="1">
      <c r="A50" s="126">
        <v>3237</v>
      </c>
      <c r="B50" s="127">
        <v>0</v>
      </c>
      <c r="C50" s="128" t="s">
        <v>47</v>
      </c>
      <c r="D50" s="104">
        <v>1000</v>
      </c>
      <c r="E50" s="104">
        <v>1000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1000</v>
      </c>
      <c r="M50" s="104">
        <v>1000</v>
      </c>
    </row>
    <row r="51" spans="1:13" s="129" customFormat="1">
      <c r="A51" s="126">
        <v>3238</v>
      </c>
      <c r="B51" s="127">
        <v>0</v>
      </c>
      <c r="C51" s="128" t="s">
        <v>61</v>
      </c>
      <c r="D51" s="104">
        <v>3000</v>
      </c>
      <c r="E51" s="104">
        <v>3000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3000</v>
      </c>
      <c r="M51" s="104">
        <v>3000</v>
      </c>
    </row>
    <row r="52" spans="1:13" s="129" customFormat="1">
      <c r="A52" s="126">
        <v>3239</v>
      </c>
      <c r="B52" s="127">
        <v>0</v>
      </c>
      <c r="C52" s="128" t="s">
        <v>62</v>
      </c>
      <c r="D52" s="104">
        <v>4000</v>
      </c>
      <c r="E52" s="104">
        <v>4000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4000</v>
      </c>
      <c r="M52" s="104">
        <v>4000</v>
      </c>
    </row>
    <row r="53" spans="1:13" ht="26.4">
      <c r="A53" s="125">
        <v>324</v>
      </c>
      <c r="B53" s="97"/>
      <c r="C53" s="85" t="s">
        <v>63</v>
      </c>
      <c r="D53" s="106">
        <f>SUM(D54)</f>
        <v>0</v>
      </c>
      <c r="E53" s="106">
        <f t="shared" ref="E53:K53" si="20">SUM(E54)</f>
        <v>0</v>
      </c>
      <c r="F53" s="106">
        <f t="shared" si="20"/>
        <v>0</v>
      </c>
      <c r="G53" s="106">
        <f t="shared" si="20"/>
        <v>0</v>
      </c>
      <c r="H53" s="106">
        <f t="shared" si="20"/>
        <v>0</v>
      </c>
      <c r="I53" s="106">
        <f t="shared" si="20"/>
        <v>0</v>
      </c>
      <c r="J53" s="106">
        <f t="shared" si="20"/>
        <v>0</v>
      </c>
      <c r="K53" s="106">
        <f t="shared" si="20"/>
        <v>0</v>
      </c>
      <c r="L53" s="106">
        <f>SUM(L54)</f>
        <v>0</v>
      </c>
      <c r="M53" s="106">
        <f>SUM(M54)</f>
        <v>0</v>
      </c>
    </row>
    <row r="54" spans="1:13" s="129" customFormat="1" ht="26.4">
      <c r="A54" s="126">
        <v>3241</v>
      </c>
      <c r="B54" s="127">
        <v>0</v>
      </c>
      <c r="C54" s="128" t="s">
        <v>63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</row>
    <row r="55" spans="1:13">
      <c r="A55" s="125">
        <v>329</v>
      </c>
      <c r="B55" s="97"/>
      <c r="C55" s="85" t="s">
        <v>30</v>
      </c>
      <c r="D55" s="106">
        <f>SUM(D56:D60)</f>
        <v>8000</v>
      </c>
      <c r="E55" s="106">
        <f t="shared" ref="E55:K55" si="21">SUM(E56:E60)</f>
        <v>8000</v>
      </c>
      <c r="F55" s="106">
        <f t="shared" si="21"/>
        <v>0</v>
      </c>
      <c r="G55" s="106">
        <f t="shared" si="21"/>
        <v>0</v>
      </c>
      <c r="H55" s="106">
        <f t="shared" si="21"/>
        <v>0</v>
      </c>
      <c r="I55" s="106">
        <f t="shared" si="21"/>
        <v>0</v>
      </c>
      <c r="J55" s="106">
        <f t="shared" si="21"/>
        <v>0</v>
      </c>
      <c r="K55" s="106">
        <f t="shared" si="21"/>
        <v>0</v>
      </c>
      <c r="L55" s="106">
        <f>SUM(L56:L60)</f>
        <v>8000</v>
      </c>
      <c r="M55" s="106">
        <f>SUM(M56:M60)</f>
        <v>8000</v>
      </c>
    </row>
    <row r="56" spans="1:13" s="129" customFormat="1">
      <c r="A56" s="126">
        <v>3292</v>
      </c>
      <c r="B56" s="127">
        <v>0</v>
      </c>
      <c r="C56" s="128" t="s">
        <v>64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</row>
    <row r="57" spans="1:13" s="129" customFormat="1">
      <c r="A57" s="126">
        <v>3293</v>
      </c>
      <c r="B57" s="127">
        <v>0</v>
      </c>
      <c r="C57" s="128" t="s">
        <v>65</v>
      </c>
      <c r="D57" s="104">
        <v>1000</v>
      </c>
      <c r="E57" s="104">
        <v>1000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1000</v>
      </c>
      <c r="M57" s="104">
        <v>1000</v>
      </c>
    </row>
    <row r="58" spans="1:13" s="129" customFormat="1">
      <c r="A58" s="126">
        <v>3294</v>
      </c>
      <c r="B58" s="127">
        <v>0</v>
      </c>
      <c r="C58" s="131" t="s">
        <v>152</v>
      </c>
      <c r="D58" s="104">
        <v>1000</v>
      </c>
      <c r="E58" s="104">
        <v>1000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1000</v>
      </c>
      <c r="M58" s="104">
        <v>1000</v>
      </c>
    </row>
    <row r="59" spans="1:13" s="129" customFormat="1">
      <c r="A59" s="126">
        <v>3295</v>
      </c>
      <c r="B59" s="127">
        <v>0</v>
      </c>
      <c r="C59" s="128" t="s">
        <v>66</v>
      </c>
      <c r="D59" s="104">
        <v>1000</v>
      </c>
      <c r="E59" s="104">
        <v>1000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1000</v>
      </c>
      <c r="M59" s="104">
        <v>1000</v>
      </c>
    </row>
    <row r="60" spans="1:13" s="129" customFormat="1">
      <c r="A60" s="126">
        <v>3299</v>
      </c>
      <c r="B60" s="127">
        <v>0</v>
      </c>
      <c r="C60" s="128" t="s">
        <v>30</v>
      </c>
      <c r="D60" s="104">
        <v>5000</v>
      </c>
      <c r="E60" s="104">
        <v>5000</v>
      </c>
      <c r="F60" s="104">
        <v>0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5000</v>
      </c>
      <c r="M60" s="104">
        <v>5000</v>
      </c>
    </row>
    <row r="61" spans="1:13">
      <c r="A61" s="125">
        <v>34</v>
      </c>
      <c r="B61" s="97"/>
      <c r="C61" s="85" t="s">
        <v>67</v>
      </c>
      <c r="D61" s="106">
        <f>SUM(D62)</f>
        <v>3772</v>
      </c>
      <c r="E61" s="106">
        <f t="shared" ref="E61:K61" si="22">SUM(E62)</f>
        <v>100</v>
      </c>
      <c r="F61" s="106">
        <f t="shared" si="22"/>
        <v>3672</v>
      </c>
      <c r="G61" s="106">
        <f t="shared" si="22"/>
        <v>0</v>
      </c>
      <c r="H61" s="106">
        <f t="shared" si="22"/>
        <v>0</v>
      </c>
      <c r="I61" s="106">
        <f t="shared" si="22"/>
        <v>0</v>
      </c>
      <c r="J61" s="106">
        <f t="shared" si="22"/>
        <v>0</v>
      </c>
      <c r="K61" s="106">
        <f t="shared" si="22"/>
        <v>0</v>
      </c>
      <c r="L61" s="106">
        <f>SUM(L62)</f>
        <v>3772</v>
      </c>
      <c r="M61" s="106">
        <f>SUM(M62)</f>
        <v>3772</v>
      </c>
    </row>
    <row r="62" spans="1:13">
      <c r="A62" s="125">
        <v>343</v>
      </c>
      <c r="B62" s="97"/>
      <c r="C62" s="85" t="s">
        <v>31</v>
      </c>
      <c r="D62" s="106">
        <f>SUM(D63:D65)</f>
        <v>3772</v>
      </c>
      <c r="E62" s="106">
        <f t="shared" ref="E62:K62" si="23">SUM(E63:E65)</f>
        <v>100</v>
      </c>
      <c r="F62" s="106">
        <f t="shared" si="23"/>
        <v>3672</v>
      </c>
      <c r="G62" s="106">
        <f t="shared" si="23"/>
        <v>0</v>
      </c>
      <c r="H62" s="106">
        <f t="shared" si="23"/>
        <v>0</v>
      </c>
      <c r="I62" s="106">
        <f t="shared" si="23"/>
        <v>0</v>
      </c>
      <c r="J62" s="106">
        <f t="shared" si="23"/>
        <v>0</v>
      </c>
      <c r="K62" s="106">
        <f t="shared" si="23"/>
        <v>0</v>
      </c>
      <c r="L62" s="106">
        <f>SUM(L63:L65)</f>
        <v>3772</v>
      </c>
      <c r="M62" s="106">
        <f>SUM(M63:M65)</f>
        <v>3772</v>
      </c>
    </row>
    <row r="63" spans="1:13" s="129" customFormat="1">
      <c r="A63" s="126">
        <v>3431</v>
      </c>
      <c r="B63" s="127">
        <v>0</v>
      </c>
      <c r="C63" s="128" t="s">
        <v>68</v>
      </c>
      <c r="D63" s="104">
        <v>3672</v>
      </c>
      <c r="E63" s="104">
        <v>0</v>
      </c>
      <c r="F63" s="104">
        <v>3672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3672</v>
      </c>
      <c r="M63" s="104">
        <v>3672</v>
      </c>
    </row>
    <row r="64" spans="1:13" s="129" customFormat="1">
      <c r="A64" s="126">
        <v>3433</v>
      </c>
      <c r="B64" s="127">
        <v>0</v>
      </c>
      <c r="C64" s="128" t="s">
        <v>69</v>
      </c>
      <c r="D64" s="104">
        <v>100</v>
      </c>
      <c r="E64" s="104">
        <v>100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100</v>
      </c>
      <c r="M64" s="104">
        <v>100</v>
      </c>
    </row>
    <row r="65" spans="1:13" s="129" customFormat="1">
      <c r="A65" s="126">
        <v>3434</v>
      </c>
      <c r="B65" s="127">
        <v>0</v>
      </c>
      <c r="C65" s="128" t="s">
        <v>70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</row>
    <row r="66" spans="1:13">
      <c r="A66" s="125"/>
      <c r="B66" s="97"/>
      <c r="C66" s="85"/>
      <c r="D66" s="103"/>
      <c r="E66" s="113"/>
      <c r="F66" s="113"/>
      <c r="G66" s="113"/>
      <c r="H66" s="113"/>
      <c r="I66" s="113"/>
      <c r="J66" s="113"/>
      <c r="K66" s="113"/>
      <c r="L66" s="103"/>
      <c r="M66" s="103"/>
    </row>
    <row r="67" spans="1:13" ht="26.4">
      <c r="A67" s="124" t="s">
        <v>153</v>
      </c>
      <c r="B67" s="96"/>
      <c r="C67" s="84" t="s">
        <v>154</v>
      </c>
      <c r="D67" s="105">
        <f>SUM(D68)</f>
        <v>275000</v>
      </c>
      <c r="E67" s="105">
        <f t="shared" ref="E67:K68" si="24">SUM(E68)</f>
        <v>275000</v>
      </c>
      <c r="F67" s="105">
        <f t="shared" si="24"/>
        <v>0</v>
      </c>
      <c r="G67" s="105">
        <f t="shared" si="24"/>
        <v>0</v>
      </c>
      <c r="H67" s="105">
        <f t="shared" si="24"/>
        <v>0</v>
      </c>
      <c r="I67" s="105">
        <f t="shared" si="24"/>
        <v>0</v>
      </c>
      <c r="J67" s="105">
        <f t="shared" si="24"/>
        <v>0</v>
      </c>
      <c r="K67" s="105">
        <f t="shared" si="24"/>
        <v>0</v>
      </c>
      <c r="L67" s="105">
        <f>SUM(L68)</f>
        <v>275000</v>
      </c>
      <c r="M67" s="105">
        <f>SUM(M68)</f>
        <v>275000</v>
      </c>
    </row>
    <row r="68" spans="1:13">
      <c r="A68" s="125">
        <v>3</v>
      </c>
      <c r="B68" s="97"/>
      <c r="C68" s="85" t="s">
        <v>45</v>
      </c>
      <c r="D68" s="106">
        <f>SUM(D69)</f>
        <v>275000</v>
      </c>
      <c r="E68" s="106">
        <f t="shared" si="24"/>
        <v>275000</v>
      </c>
      <c r="F68" s="106">
        <f t="shared" si="24"/>
        <v>0</v>
      </c>
      <c r="G68" s="106">
        <f t="shared" si="24"/>
        <v>0</v>
      </c>
      <c r="H68" s="106">
        <f t="shared" si="24"/>
        <v>0</v>
      </c>
      <c r="I68" s="106">
        <f t="shared" si="24"/>
        <v>0</v>
      </c>
      <c r="J68" s="106">
        <f t="shared" si="24"/>
        <v>0</v>
      </c>
      <c r="K68" s="106">
        <f t="shared" si="24"/>
        <v>0</v>
      </c>
      <c r="L68" s="106">
        <f>SUM(L69)</f>
        <v>275000</v>
      </c>
      <c r="M68" s="106">
        <f>SUM(M69)</f>
        <v>275000</v>
      </c>
    </row>
    <row r="69" spans="1:13">
      <c r="A69" s="125">
        <v>32</v>
      </c>
      <c r="B69" s="97"/>
      <c r="C69" s="85" t="s">
        <v>26</v>
      </c>
      <c r="D69" s="106">
        <f>SUM(D70,D74,D82)</f>
        <v>275000</v>
      </c>
      <c r="E69" s="106">
        <f t="shared" ref="E69:K69" si="25">SUM(E70,E74,E82)</f>
        <v>275000</v>
      </c>
      <c r="F69" s="106">
        <f t="shared" si="25"/>
        <v>0</v>
      </c>
      <c r="G69" s="106">
        <f t="shared" si="25"/>
        <v>0</v>
      </c>
      <c r="H69" s="106">
        <f t="shared" si="25"/>
        <v>0</v>
      </c>
      <c r="I69" s="106">
        <f t="shared" si="25"/>
        <v>0</v>
      </c>
      <c r="J69" s="106">
        <f t="shared" si="25"/>
        <v>0</v>
      </c>
      <c r="K69" s="106">
        <f t="shared" si="25"/>
        <v>0</v>
      </c>
      <c r="L69" s="106">
        <f>SUM(L70,L74,L82)</f>
        <v>275000</v>
      </c>
      <c r="M69" s="106">
        <f>SUM(M70,M74,M82)</f>
        <v>275000</v>
      </c>
    </row>
    <row r="70" spans="1:13">
      <c r="A70" s="125">
        <v>322</v>
      </c>
      <c r="B70" s="97"/>
      <c r="C70" s="85" t="s">
        <v>28</v>
      </c>
      <c r="D70" s="106">
        <f>SUM(D71:D73)</f>
        <v>166000</v>
      </c>
      <c r="E70" s="106">
        <f t="shared" ref="E70:K70" si="26">SUM(E71:E73)</f>
        <v>166000</v>
      </c>
      <c r="F70" s="106">
        <f t="shared" si="26"/>
        <v>0</v>
      </c>
      <c r="G70" s="106">
        <f t="shared" si="26"/>
        <v>0</v>
      </c>
      <c r="H70" s="106">
        <f t="shared" si="26"/>
        <v>0</v>
      </c>
      <c r="I70" s="106">
        <f t="shared" si="26"/>
        <v>0</v>
      </c>
      <c r="J70" s="106">
        <f t="shared" si="26"/>
        <v>0</v>
      </c>
      <c r="K70" s="106">
        <f t="shared" si="26"/>
        <v>0</v>
      </c>
      <c r="L70" s="106">
        <f>SUM(L71:L73)</f>
        <v>166000</v>
      </c>
      <c r="M70" s="106">
        <f>SUM(M71:M73)</f>
        <v>166000</v>
      </c>
    </row>
    <row r="71" spans="1:13" s="129" customFormat="1" ht="26.4">
      <c r="A71" s="126">
        <v>3221</v>
      </c>
      <c r="B71" s="127">
        <v>0</v>
      </c>
      <c r="C71" s="128" t="s">
        <v>51</v>
      </c>
      <c r="D71" s="104">
        <v>6000</v>
      </c>
      <c r="E71" s="104">
        <v>6000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6000</v>
      </c>
      <c r="M71" s="104">
        <v>6000</v>
      </c>
    </row>
    <row r="72" spans="1:13" s="129" customFormat="1">
      <c r="A72" s="126">
        <v>3223</v>
      </c>
      <c r="B72" s="127">
        <v>0</v>
      </c>
      <c r="C72" s="128" t="s">
        <v>52</v>
      </c>
      <c r="D72" s="104">
        <v>160000</v>
      </c>
      <c r="E72" s="104">
        <v>160000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160000</v>
      </c>
      <c r="M72" s="104">
        <v>160000</v>
      </c>
    </row>
    <row r="73" spans="1:13" s="129" customFormat="1">
      <c r="A73" s="126">
        <v>3225</v>
      </c>
      <c r="B73" s="127">
        <v>0</v>
      </c>
      <c r="C73" s="128" t="s">
        <v>54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</row>
    <row r="74" spans="1:13">
      <c r="A74" s="125">
        <v>323</v>
      </c>
      <c r="B74" s="97"/>
      <c r="C74" s="85" t="s">
        <v>29</v>
      </c>
      <c r="D74" s="106">
        <f>SUM(D75:D81)</f>
        <v>109000</v>
      </c>
      <c r="E74" s="106">
        <f t="shared" ref="E74:K74" si="27">SUM(E75:E81)</f>
        <v>109000</v>
      </c>
      <c r="F74" s="106">
        <f t="shared" si="27"/>
        <v>0</v>
      </c>
      <c r="G74" s="106">
        <f t="shared" si="27"/>
        <v>0</v>
      </c>
      <c r="H74" s="106">
        <f t="shared" si="27"/>
        <v>0</v>
      </c>
      <c r="I74" s="106">
        <f t="shared" si="27"/>
        <v>0</v>
      </c>
      <c r="J74" s="106">
        <f t="shared" si="27"/>
        <v>0</v>
      </c>
      <c r="K74" s="106">
        <f t="shared" si="27"/>
        <v>0</v>
      </c>
      <c r="L74" s="106">
        <f>SUM(L75:L81)</f>
        <v>109000</v>
      </c>
      <c r="M74" s="106">
        <f>SUM(M75:M81)</f>
        <v>109000</v>
      </c>
    </row>
    <row r="75" spans="1:13" s="129" customFormat="1">
      <c r="A75" s="126">
        <v>3231</v>
      </c>
      <c r="B75" s="127">
        <v>0</v>
      </c>
      <c r="C75" s="128" t="s">
        <v>56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</row>
    <row r="76" spans="1:13" s="129" customFormat="1">
      <c r="A76" s="126">
        <v>3232</v>
      </c>
      <c r="B76" s="127">
        <v>0</v>
      </c>
      <c r="C76" s="128" t="s">
        <v>46</v>
      </c>
      <c r="D76" s="104">
        <v>85000</v>
      </c>
      <c r="E76" s="104">
        <v>85000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85000</v>
      </c>
      <c r="M76" s="104">
        <v>85000</v>
      </c>
    </row>
    <row r="77" spans="1:13" s="129" customFormat="1">
      <c r="A77" s="126">
        <v>3234</v>
      </c>
      <c r="B77" s="127">
        <v>0</v>
      </c>
      <c r="C77" s="128" t="s">
        <v>58</v>
      </c>
      <c r="D77" s="104">
        <v>6000</v>
      </c>
      <c r="E77" s="104">
        <v>6000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6000</v>
      </c>
      <c r="M77" s="104">
        <v>6000</v>
      </c>
    </row>
    <row r="78" spans="1:13" s="129" customFormat="1">
      <c r="A78" s="126">
        <v>3235</v>
      </c>
      <c r="B78" s="127">
        <v>0</v>
      </c>
      <c r="C78" s="128" t="s">
        <v>59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</row>
    <row r="79" spans="1:13" s="129" customFormat="1">
      <c r="A79" s="126">
        <v>3236</v>
      </c>
      <c r="B79" s="127">
        <v>0</v>
      </c>
      <c r="C79" s="128" t="s">
        <v>60</v>
      </c>
      <c r="D79" s="104">
        <v>11000</v>
      </c>
      <c r="E79" s="104">
        <v>11000</v>
      </c>
      <c r="F79" s="104">
        <v>0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11000</v>
      </c>
      <c r="M79" s="104">
        <v>11000</v>
      </c>
    </row>
    <row r="80" spans="1:13" s="129" customFormat="1">
      <c r="A80" s="126">
        <v>3237</v>
      </c>
      <c r="B80" s="127">
        <v>0</v>
      </c>
      <c r="C80" s="128" t="s">
        <v>47</v>
      </c>
      <c r="D80" s="104">
        <v>7000</v>
      </c>
      <c r="E80" s="104">
        <v>7000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7000</v>
      </c>
      <c r="M80" s="104">
        <v>7000</v>
      </c>
    </row>
    <row r="81" spans="1:13" s="129" customFormat="1">
      <c r="A81" s="126">
        <v>3239</v>
      </c>
      <c r="B81" s="127">
        <v>0</v>
      </c>
      <c r="C81" s="128" t="s">
        <v>62</v>
      </c>
      <c r="D81" s="104">
        <v>0</v>
      </c>
      <c r="E81" s="104">
        <v>0</v>
      </c>
      <c r="F81" s="104">
        <v>0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</row>
    <row r="82" spans="1:13">
      <c r="A82" s="125">
        <v>329</v>
      </c>
      <c r="B82" s="97"/>
      <c r="C82" s="85" t="s">
        <v>30</v>
      </c>
      <c r="D82" s="106">
        <f>SUM(D83:D83)</f>
        <v>0</v>
      </c>
      <c r="E82" s="106">
        <f t="shared" ref="E82:K82" si="28">SUM(E83:E83)</f>
        <v>0</v>
      </c>
      <c r="F82" s="106">
        <f t="shared" si="28"/>
        <v>0</v>
      </c>
      <c r="G82" s="106">
        <f t="shared" si="28"/>
        <v>0</v>
      </c>
      <c r="H82" s="106">
        <f t="shared" si="28"/>
        <v>0</v>
      </c>
      <c r="I82" s="106">
        <f t="shared" si="28"/>
        <v>0</v>
      </c>
      <c r="J82" s="106">
        <f t="shared" si="28"/>
        <v>0</v>
      </c>
      <c r="K82" s="106">
        <f t="shared" si="28"/>
        <v>0</v>
      </c>
      <c r="L82" s="106">
        <f>SUM(L83:L83)</f>
        <v>0</v>
      </c>
      <c r="M82" s="106">
        <f>SUM(M83:M83)</f>
        <v>0</v>
      </c>
    </row>
    <row r="83" spans="1:13" s="129" customFormat="1">
      <c r="A83" s="126">
        <v>3292</v>
      </c>
      <c r="B83" s="127">
        <v>0</v>
      </c>
      <c r="C83" s="128" t="s">
        <v>64</v>
      </c>
      <c r="D83" s="104">
        <v>0</v>
      </c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</row>
    <row r="84" spans="1:13">
      <c r="A84" s="125"/>
      <c r="B84" s="97"/>
      <c r="C84" s="85"/>
      <c r="D84" s="103"/>
      <c r="E84" s="113"/>
      <c r="F84" s="113"/>
      <c r="G84" s="113"/>
      <c r="H84" s="113"/>
      <c r="I84" s="113"/>
      <c r="J84" s="113"/>
      <c r="K84" s="113"/>
      <c r="L84" s="103"/>
      <c r="M84" s="103"/>
    </row>
    <row r="85" spans="1:13" ht="39.6">
      <c r="A85" s="123" t="s">
        <v>71</v>
      </c>
      <c r="B85" s="95"/>
      <c r="C85" s="83" t="s">
        <v>72</v>
      </c>
      <c r="D85" s="107">
        <f>SUM(D86,D92,D104,D111,D117,D158,D178)</f>
        <v>0</v>
      </c>
      <c r="E85" s="107">
        <f t="shared" ref="E85:K85" si="29">SUM(E86,E92,E104,E111,E117,E158,E178)</f>
        <v>0</v>
      </c>
      <c r="F85" s="107">
        <f t="shared" si="29"/>
        <v>0</v>
      </c>
      <c r="G85" s="107">
        <f t="shared" si="29"/>
        <v>0</v>
      </c>
      <c r="H85" s="107">
        <f t="shared" si="29"/>
        <v>0</v>
      </c>
      <c r="I85" s="107">
        <f t="shared" si="29"/>
        <v>0</v>
      </c>
      <c r="J85" s="107">
        <f t="shared" si="29"/>
        <v>0</v>
      </c>
      <c r="K85" s="107">
        <f t="shared" si="29"/>
        <v>0</v>
      </c>
      <c r="L85" s="107">
        <f>SUM(L86,L92,L104,L111,L117,L158,L178)</f>
        <v>0</v>
      </c>
      <c r="M85" s="107">
        <f>SUM(M86,M92,M104,M111,M117,M158,M178)</f>
        <v>0</v>
      </c>
    </row>
    <row r="86" spans="1:13" ht="26.4">
      <c r="A86" s="124" t="s">
        <v>73</v>
      </c>
      <c r="B86" s="96"/>
      <c r="C86" s="84" t="s">
        <v>74</v>
      </c>
      <c r="D86" s="105">
        <f>SUM(D87)</f>
        <v>0</v>
      </c>
      <c r="E86" s="105">
        <f t="shared" ref="E86:K87" si="30">SUM(E87)</f>
        <v>0</v>
      </c>
      <c r="F86" s="105">
        <f t="shared" si="30"/>
        <v>0</v>
      </c>
      <c r="G86" s="105">
        <f t="shared" si="30"/>
        <v>0</v>
      </c>
      <c r="H86" s="105">
        <f t="shared" si="30"/>
        <v>0</v>
      </c>
      <c r="I86" s="105">
        <f t="shared" si="30"/>
        <v>0</v>
      </c>
      <c r="J86" s="105">
        <f t="shared" si="30"/>
        <v>0</v>
      </c>
      <c r="K86" s="105">
        <f t="shared" si="30"/>
        <v>0</v>
      </c>
      <c r="L86" s="105">
        <f t="shared" ref="L86:M89" si="31">SUM(L87)</f>
        <v>0</v>
      </c>
      <c r="M86" s="105">
        <f t="shared" si="31"/>
        <v>0</v>
      </c>
    </row>
    <row r="87" spans="1:13">
      <c r="A87" s="125">
        <v>4</v>
      </c>
      <c r="B87" s="97"/>
      <c r="C87" s="85" t="s">
        <v>34</v>
      </c>
      <c r="D87" s="103">
        <f>SUM(D88)</f>
        <v>0</v>
      </c>
      <c r="E87" s="103">
        <f t="shared" si="30"/>
        <v>0</v>
      </c>
      <c r="F87" s="103">
        <f t="shared" si="30"/>
        <v>0</v>
      </c>
      <c r="G87" s="103">
        <f t="shared" si="30"/>
        <v>0</v>
      </c>
      <c r="H87" s="103">
        <f t="shared" si="30"/>
        <v>0</v>
      </c>
      <c r="I87" s="103">
        <f t="shared" si="30"/>
        <v>0</v>
      </c>
      <c r="J87" s="103">
        <f t="shared" si="30"/>
        <v>0</v>
      </c>
      <c r="K87" s="103">
        <f t="shared" si="30"/>
        <v>0</v>
      </c>
      <c r="L87" s="103">
        <f t="shared" si="31"/>
        <v>0</v>
      </c>
      <c r="M87" s="103">
        <f t="shared" si="31"/>
        <v>0</v>
      </c>
    </row>
    <row r="88" spans="1:13" ht="26.4">
      <c r="A88" s="125">
        <v>42</v>
      </c>
      <c r="B88" s="97"/>
      <c r="C88" s="85" t="s">
        <v>39</v>
      </c>
      <c r="D88" s="103">
        <f>SUM(D89)</f>
        <v>0</v>
      </c>
      <c r="E88" s="103">
        <f t="shared" ref="E88:K88" si="32">SUM(E89)</f>
        <v>0</v>
      </c>
      <c r="F88" s="103">
        <f t="shared" si="32"/>
        <v>0</v>
      </c>
      <c r="G88" s="103">
        <f t="shared" si="32"/>
        <v>0</v>
      </c>
      <c r="H88" s="103">
        <f t="shared" si="32"/>
        <v>0</v>
      </c>
      <c r="I88" s="103">
        <f t="shared" si="32"/>
        <v>0</v>
      </c>
      <c r="J88" s="103">
        <f t="shared" si="32"/>
        <v>0</v>
      </c>
      <c r="K88" s="103">
        <f t="shared" si="32"/>
        <v>0</v>
      </c>
      <c r="L88" s="103">
        <f t="shared" si="31"/>
        <v>0</v>
      </c>
      <c r="M88" s="103">
        <f t="shared" si="31"/>
        <v>0</v>
      </c>
    </row>
    <row r="89" spans="1:13">
      <c r="A89" s="125">
        <v>421</v>
      </c>
      <c r="B89" s="97"/>
      <c r="C89" s="85" t="s">
        <v>75</v>
      </c>
      <c r="D89" s="103">
        <f>SUM(D90)</f>
        <v>0</v>
      </c>
      <c r="E89" s="103">
        <f t="shared" ref="E89:K89" si="33">SUM(E90)</f>
        <v>0</v>
      </c>
      <c r="F89" s="103">
        <f t="shared" si="33"/>
        <v>0</v>
      </c>
      <c r="G89" s="103">
        <f t="shared" si="33"/>
        <v>0</v>
      </c>
      <c r="H89" s="103">
        <f t="shared" si="33"/>
        <v>0</v>
      </c>
      <c r="I89" s="103">
        <f t="shared" si="33"/>
        <v>0</v>
      </c>
      <c r="J89" s="103">
        <f t="shared" si="33"/>
        <v>0</v>
      </c>
      <c r="K89" s="103">
        <f t="shared" si="33"/>
        <v>0</v>
      </c>
      <c r="L89" s="103">
        <f t="shared" si="31"/>
        <v>0</v>
      </c>
      <c r="M89" s="103">
        <f t="shared" si="31"/>
        <v>0</v>
      </c>
    </row>
    <row r="90" spans="1:13" s="129" customFormat="1">
      <c r="A90" s="126">
        <v>4212</v>
      </c>
      <c r="B90" s="127">
        <v>0</v>
      </c>
      <c r="C90" s="128" t="s">
        <v>38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</row>
    <row r="91" spans="1:13">
      <c r="A91" s="125"/>
      <c r="B91" s="97"/>
      <c r="C91" s="85"/>
      <c r="D91" s="103"/>
      <c r="E91" s="114"/>
      <c r="F91" s="114"/>
      <c r="G91" s="114"/>
      <c r="H91" s="114"/>
      <c r="I91" s="114"/>
      <c r="J91" s="114"/>
      <c r="K91" s="114"/>
      <c r="L91" s="103"/>
      <c r="M91" s="103"/>
    </row>
    <row r="92" spans="1:13" ht="26.4">
      <c r="A92" s="124" t="s">
        <v>76</v>
      </c>
      <c r="B92" s="96"/>
      <c r="C92" s="84" t="s">
        <v>77</v>
      </c>
      <c r="D92" s="102">
        <f>SUM(D93)</f>
        <v>0</v>
      </c>
      <c r="E92" s="102">
        <f t="shared" ref="E92:K93" si="34">SUM(E93)</f>
        <v>0</v>
      </c>
      <c r="F92" s="102">
        <f t="shared" si="34"/>
        <v>0</v>
      </c>
      <c r="G92" s="102">
        <f t="shared" si="34"/>
        <v>0</v>
      </c>
      <c r="H92" s="102">
        <f t="shared" si="34"/>
        <v>0</v>
      </c>
      <c r="I92" s="102">
        <f t="shared" si="34"/>
        <v>0</v>
      </c>
      <c r="J92" s="102">
        <f t="shared" si="34"/>
        <v>0</v>
      </c>
      <c r="K92" s="102">
        <f t="shared" si="34"/>
        <v>0</v>
      </c>
      <c r="L92" s="102">
        <f>SUM(L93)</f>
        <v>0</v>
      </c>
      <c r="M92" s="102">
        <f>SUM(M93)</f>
        <v>0</v>
      </c>
    </row>
    <row r="93" spans="1:13">
      <c r="A93" s="125">
        <v>4</v>
      </c>
      <c r="B93" s="97"/>
      <c r="C93" s="85" t="s">
        <v>34</v>
      </c>
      <c r="D93" s="103">
        <f>SUM(D94)</f>
        <v>0</v>
      </c>
      <c r="E93" s="103">
        <f t="shared" si="34"/>
        <v>0</v>
      </c>
      <c r="F93" s="103">
        <f t="shared" si="34"/>
        <v>0</v>
      </c>
      <c r="G93" s="103">
        <f t="shared" si="34"/>
        <v>0</v>
      </c>
      <c r="H93" s="103">
        <f t="shared" si="34"/>
        <v>0</v>
      </c>
      <c r="I93" s="103">
        <f t="shared" si="34"/>
        <v>0</v>
      </c>
      <c r="J93" s="103">
        <f t="shared" si="34"/>
        <v>0</v>
      </c>
      <c r="K93" s="103">
        <f t="shared" si="34"/>
        <v>0</v>
      </c>
      <c r="L93" s="103">
        <f>SUM(L94)</f>
        <v>0</v>
      </c>
      <c r="M93" s="103">
        <f>SUM(M94)</f>
        <v>0</v>
      </c>
    </row>
    <row r="94" spans="1:13" ht="26.4">
      <c r="A94" s="125">
        <v>42</v>
      </c>
      <c r="B94" s="97"/>
      <c r="C94" s="85" t="s">
        <v>39</v>
      </c>
      <c r="D94" s="103">
        <f>SUM(D95,D101)</f>
        <v>0</v>
      </c>
      <c r="E94" s="103">
        <f t="shared" ref="E94:K94" si="35">SUM(E95,E101)</f>
        <v>0</v>
      </c>
      <c r="F94" s="103">
        <f t="shared" si="35"/>
        <v>0</v>
      </c>
      <c r="G94" s="103">
        <f t="shared" si="35"/>
        <v>0</v>
      </c>
      <c r="H94" s="103">
        <f t="shared" si="35"/>
        <v>0</v>
      </c>
      <c r="I94" s="103">
        <f t="shared" si="35"/>
        <v>0</v>
      </c>
      <c r="J94" s="103">
        <f t="shared" si="35"/>
        <v>0</v>
      </c>
      <c r="K94" s="103">
        <f t="shared" si="35"/>
        <v>0</v>
      </c>
      <c r="L94" s="103">
        <f>SUM(L95,L101)</f>
        <v>0</v>
      </c>
      <c r="M94" s="103">
        <f>SUM(M95,M101)</f>
        <v>0</v>
      </c>
    </row>
    <row r="95" spans="1:13">
      <c r="A95" s="125">
        <v>422</v>
      </c>
      <c r="B95" s="97"/>
      <c r="C95" s="85" t="s">
        <v>33</v>
      </c>
      <c r="D95" s="103">
        <f>SUM(D96:D100)</f>
        <v>0</v>
      </c>
      <c r="E95" s="103">
        <f t="shared" ref="E95:L95" si="36">SUM(E96:E100)</f>
        <v>0</v>
      </c>
      <c r="F95" s="103">
        <f t="shared" si="36"/>
        <v>0</v>
      </c>
      <c r="G95" s="103">
        <f t="shared" si="36"/>
        <v>0</v>
      </c>
      <c r="H95" s="103">
        <f t="shared" si="36"/>
        <v>0</v>
      </c>
      <c r="I95" s="103">
        <f t="shared" si="36"/>
        <v>0</v>
      </c>
      <c r="J95" s="103">
        <f t="shared" si="36"/>
        <v>0</v>
      </c>
      <c r="K95" s="103">
        <f t="shared" si="36"/>
        <v>0</v>
      </c>
      <c r="L95" s="103">
        <f t="shared" si="36"/>
        <v>0</v>
      </c>
      <c r="M95" s="103">
        <f>SUM(M96:M100)</f>
        <v>0</v>
      </c>
    </row>
    <row r="96" spans="1:13" s="129" customFormat="1">
      <c r="A96" s="126">
        <v>4221</v>
      </c>
      <c r="B96" s="127">
        <v>0</v>
      </c>
      <c r="C96" s="128" t="s">
        <v>40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</row>
    <row r="97" spans="1:13" s="129" customFormat="1">
      <c r="A97" s="126">
        <v>4222</v>
      </c>
      <c r="B97" s="127">
        <v>0</v>
      </c>
      <c r="C97" s="128" t="s">
        <v>41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</row>
    <row r="98" spans="1:13" s="129" customFormat="1">
      <c r="A98" s="126">
        <v>4223</v>
      </c>
      <c r="B98" s="127">
        <v>0</v>
      </c>
      <c r="C98" s="128" t="s">
        <v>42</v>
      </c>
      <c r="D98" s="104">
        <v>0</v>
      </c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</row>
    <row r="99" spans="1:13" s="129" customFormat="1">
      <c r="A99" s="126">
        <v>4226</v>
      </c>
      <c r="B99" s="127">
        <v>0</v>
      </c>
      <c r="C99" s="128" t="s">
        <v>43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</row>
    <row r="100" spans="1:13" s="129" customFormat="1" ht="26.4">
      <c r="A100" s="126">
        <v>4227</v>
      </c>
      <c r="B100" s="127">
        <v>0</v>
      </c>
      <c r="C100" s="128" t="s">
        <v>44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</row>
    <row r="101" spans="1:13">
      <c r="A101" s="125">
        <v>423</v>
      </c>
      <c r="B101" s="97"/>
      <c r="C101" s="85" t="s">
        <v>155</v>
      </c>
      <c r="D101" s="108">
        <f>SUM(D102)</f>
        <v>0</v>
      </c>
      <c r="E101" s="108">
        <f t="shared" ref="E101:K101" si="37">SUM(E102)</f>
        <v>0</v>
      </c>
      <c r="F101" s="108">
        <f t="shared" si="37"/>
        <v>0</v>
      </c>
      <c r="G101" s="108">
        <f t="shared" si="37"/>
        <v>0</v>
      </c>
      <c r="H101" s="108">
        <f t="shared" si="37"/>
        <v>0</v>
      </c>
      <c r="I101" s="108">
        <f t="shared" si="37"/>
        <v>0</v>
      </c>
      <c r="J101" s="108">
        <f t="shared" si="37"/>
        <v>0</v>
      </c>
      <c r="K101" s="108">
        <f t="shared" si="37"/>
        <v>0</v>
      </c>
      <c r="L101" s="108">
        <f>SUM(L102)</f>
        <v>0</v>
      </c>
      <c r="M101" s="108">
        <f>SUM(M102)</f>
        <v>0</v>
      </c>
    </row>
    <row r="102" spans="1:13" s="129" customFormat="1">
      <c r="A102" s="126">
        <v>4231</v>
      </c>
      <c r="B102" s="127">
        <v>0</v>
      </c>
      <c r="C102" s="128" t="s">
        <v>156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</row>
    <row r="103" spans="1:13">
      <c r="A103" s="125"/>
      <c r="B103" s="97"/>
      <c r="C103" s="85"/>
      <c r="D103" s="103"/>
      <c r="E103" s="114"/>
      <c r="F103" s="114"/>
      <c r="G103" s="114"/>
      <c r="H103" s="114"/>
      <c r="I103" s="114"/>
      <c r="J103" s="114"/>
      <c r="K103" s="114"/>
      <c r="L103" s="103"/>
      <c r="M103" s="103"/>
    </row>
    <row r="104" spans="1:13" ht="39.6">
      <c r="A104" s="124" t="s">
        <v>78</v>
      </c>
      <c r="B104" s="96"/>
      <c r="C104" s="84" t="s">
        <v>79</v>
      </c>
      <c r="D104" s="102">
        <f>SUM(D105)</f>
        <v>0</v>
      </c>
      <c r="E104" s="102">
        <f t="shared" ref="E104:K105" si="38">SUM(E105)</f>
        <v>0</v>
      </c>
      <c r="F104" s="102">
        <f t="shared" si="38"/>
        <v>0</v>
      </c>
      <c r="G104" s="102">
        <f t="shared" si="38"/>
        <v>0</v>
      </c>
      <c r="H104" s="102">
        <f t="shared" si="38"/>
        <v>0</v>
      </c>
      <c r="I104" s="102">
        <f t="shared" si="38"/>
        <v>0</v>
      </c>
      <c r="J104" s="102">
        <f t="shared" si="38"/>
        <v>0</v>
      </c>
      <c r="K104" s="102">
        <f t="shared" si="38"/>
        <v>0</v>
      </c>
      <c r="L104" s="102">
        <f t="shared" ref="L104:M106" si="39">SUM(L105)</f>
        <v>0</v>
      </c>
      <c r="M104" s="102">
        <f t="shared" si="39"/>
        <v>0</v>
      </c>
    </row>
    <row r="105" spans="1:13">
      <c r="A105" s="125">
        <v>3</v>
      </c>
      <c r="B105" s="97"/>
      <c r="C105" s="85" t="s">
        <v>45</v>
      </c>
      <c r="D105" s="103">
        <f>SUM(D106)</f>
        <v>0</v>
      </c>
      <c r="E105" s="103">
        <f t="shared" si="38"/>
        <v>0</v>
      </c>
      <c r="F105" s="103">
        <f t="shared" si="38"/>
        <v>0</v>
      </c>
      <c r="G105" s="103">
        <f t="shared" si="38"/>
        <v>0</v>
      </c>
      <c r="H105" s="103">
        <f t="shared" si="38"/>
        <v>0</v>
      </c>
      <c r="I105" s="103">
        <f t="shared" si="38"/>
        <v>0</v>
      </c>
      <c r="J105" s="103">
        <f t="shared" si="38"/>
        <v>0</v>
      </c>
      <c r="K105" s="103">
        <f t="shared" si="38"/>
        <v>0</v>
      </c>
      <c r="L105" s="103">
        <f t="shared" si="39"/>
        <v>0</v>
      </c>
      <c r="M105" s="103">
        <f t="shared" si="39"/>
        <v>0</v>
      </c>
    </row>
    <row r="106" spans="1:13">
      <c r="A106" s="125">
        <v>32</v>
      </c>
      <c r="B106" s="97"/>
      <c r="C106" s="85" t="s">
        <v>26</v>
      </c>
      <c r="D106" s="103">
        <f>SUM(D107)</f>
        <v>0</v>
      </c>
      <c r="E106" s="103">
        <f t="shared" ref="E106:K106" si="40">SUM(E107)</f>
        <v>0</v>
      </c>
      <c r="F106" s="103">
        <f t="shared" si="40"/>
        <v>0</v>
      </c>
      <c r="G106" s="103">
        <f t="shared" si="40"/>
        <v>0</v>
      </c>
      <c r="H106" s="103">
        <f t="shared" si="40"/>
        <v>0</v>
      </c>
      <c r="I106" s="103">
        <f t="shared" si="40"/>
        <v>0</v>
      </c>
      <c r="J106" s="103">
        <f t="shared" si="40"/>
        <v>0</v>
      </c>
      <c r="K106" s="103">
        <f t="shared" si="40"/>
        <v>0</v>
      </c>
      <c r="L106" s="103">
        <f t="shared" si="39"/>
        <v>0</v>
      </c>
      <c r="M106" s="103">
        <f t="shared" si="39"/>
        <v>0</v>
      </c>
    </row>
    <row r="107" spans="1:13">
      <c r="A107" s="125">
        <v>323</v>
      </c>
      <c r="B107" s="97"/>
      <c r="C107" s="85" t="s">
        <v>29</v>
      </c>
      <c r="D107" s="103">
        <f>SUM(D108,D109)</f>
        <v>0</v>
      </c>
      <c r="E107" s="103">
        <f t="shared" ref="E107:K107" si="41">SUM(E108,E109)</f>
        <v>0</v>
      </c>
      <c r="F107" s="103">
        <f t="shared" si="41"/>
        <v>0</v>
      </c>
      <c r="G107" s="103">
        <f t="shared" si="41"/>
        <v>0</v>
      </c>
      <c r="H107" s="103">
        <f t="shared" si="41"/>
        <v>0</v>
      </c>
      <c r="I107" s="103">
        <f t="shared" si="41"/>
        <v>0</v>
      </c>
      <c r="J107" s="103">
        <f t="shared" si="41"/>
        <v>0</v>
      </c>
      <c r="K107" s="103">
        <f t="shared" si="41"/>
        <v>0</v>
      </c>
      <c r="L107" s="103">
        <f>SUM(L108,L109)</f>
        <v>0</v>
      </c>
      <c r="M107" s="103">
        <f>SUM(M108,M109)</f>
        <v>0</v>
      </c>
    </row>
    <row r="108" spans="1:13" s="129" customFormat="1">
      <c r="A108" s="126">
        <v>3232</v>
      </c>
      <c r="B108" s="127">
        <v>0</v>
      </c>
      <c r="C108" s="128" t="s">
        <v>46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</row>
    <row r="109" spans="1:13" s="129" customFormat="1">
      <c r="A109" s="126">
        <v>3237</v>
      </c>
      <c r="B109" s="127">
        <v>0</v>
      </c>
      <c r="C109" s="128" t="s">
        <v>47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</row>
    <row r="110" spans="1:13">
      <c r="A110" s="125"/>
      <c r="B110" s="97"/>
      <c r="C110" s="85"/>
      <c r="D110" s="103"/>
      <c r="E110" s="114"/>
      <c r="F110" s="114"/>
      <c r="G110" s="114"/>
      <c r="H110" s="114"/>
      <c r="I110" s="114"/>
      <c r="J110" s="114"/>
      <c r="K110" s="114"/>
      <c r="L110" s="103"/>
      <c r="M110" s="103"/>
    </row>
    <row r="111" spans="1:13" ht="26.4">
      <c r="A111" s="124" t="s">
        <v>80</v>
      </c>
      <c r="B111" s="96"/>
      <c r="C111" s="84" t="s">
        <v>81</v>
      </c>
      <c r="D111" s="102">
        <f>SUM(D112)</f>
        <v>0</v>
      </c>
      <c r="E111" s="102">
        <f t="shared" ref="E111:K112" si="42">SUM(E112)</f>
        <v>0</v>
      </c>
      <c r="F111" s="102">
        <f t="shared" si="42"/>
        <v>0</v>
      </c>
      <c r="G111" s="102">
        <f t="shared" si="42"/>
        <v>0</v>
      </c>
      <c r="H111" s="102">
        <f t="shared" si="42"/>
        <v>0</v>
      </c>
      <c r="I111" s="102">
        <f t="shared" si="42"/>
        <v>0</v>
      </c>
      <c r="J111" s="102">
        <f t="shared" si="42"/>
        <v>0</v>
      </c>
      <c r="K111" s="102">
        <f t="shared" si="42"/>
        <v>0</v>
      </c>
      <c r="L111" s="102">
        <f t="shared" ref="L111:M114" si="43">SUM(L112)</f>
        <v>0</v>
      </c>
      <c r="M111" s="102">
        <f t="shared" si="43"/>
        <v>0</v>
      </c>
    </row>
    <row r="112" spans="1:13">
      <c r="A112" s="125">
        <v>3</v>
      </c>
      <c r="B112" s="97"/>
      <c r="C112" s="85" t="s">
        <v>45</v>
      </c>
      <c r="D112" s="103">
        <f>SUM(D113)</f>
        <v>0</v>
      </c>
      <c r="E112" s="103">
        <f t="shared" si="42"/>
        <v>0</v>
      </c>
      <c r="F112" s="103">
        <f t="shared" si="42"/>
        <v>0</v>
      </c>
      <c r="G112" s="103">
        <f t="shared" si="42"/>
        <v>0</v>
      </c>
      <c r="H112" s="103">
        <f t="shared" si="42"/>
        <v>0</v>
      </c>
      <c r="I112" s="103">
        <f t="shared" si="42"/>
        <v>0</v>
      </c>
      <c r="J112" s="103">
        <f t="shared" si="42"/>
        <v>0</v>
      </c>
      <c r="K112" s="103">
        <f t="shared" si="42"/>
        <v>0</v>
      </c>
      <c r="L112" s="103">
        <f t="shared" si="43"/>
        <v>0</v>
      </c>
      <c r="M112" s="103">
        <f t="shared" si="43"/>
        <v>0</v>
      </c>
    </row>
    <row r="113" spans="1:13">
      <c r="A113" s="125">
        <v>32</v>
      </c>
      <c r="B113" s="97"/>
      <c r="C113" s="85" t="s">
        <v>26</v>
      </c>
      <c r="D113" s="103">
        <f>SUM(D114)</f>
        <v>0</v>
      </c>
      <c r="E113" s="103">
        <f t="shared" ref="E113:K113" si="44">SUM(E114)</f>
        <v>0</v>
      </c>
      <c r="F113" s="103">
        <f t="shared" si="44"/>
        <v>0</v>
      </c>
      <c r="G113" s="103">
        <f t="shared" si="44"/>
        <v>0</v>
      </c>
      <c r="H113" s="103">
        <f t="shared" si="44"/>
        <v>0</v>
      </c>
      <c r="I113" s="103">
        <f t="shared" si="44"/>
        <v>0</v>
      </c>
      <c r="J113" s="103">
        <f t="shared" si="44"/>
        <v>0</v>
      </c>
      <c r="K113" s="103">
        <f t="shared" si="44"/>
        <v>0</v>
      </c>
      <c r="L113" s="103">
        <f t="shared" si="43"/>
        <v>0</v>
      </c>
      <c r="M113" s="103">
        <f t="shared" si="43"/>
        <v>0</v>
      </c>
    </row>
    <row r="114" spans="1:13">
      <c r="A114" s="125">
        <v>323</v>
      </c>
      <c r="B114" s="97"/>
      <c r="C114" s="85" t="s">
        <v>29</v>
      </c>
      <c r="D114" s="103">
        <f>SUM(D115)</f>
        <v>0</v>
      </c>
      <c r="E114" s="103">
        <f t="shared" ref="E114:K114" si="45">SUM(E115)</f>
        <v>0</v>
      </c>
      <c r="F114" s="103">
        <f t="shared" si="45"/>
        <v>0</v>
      </c>
      <c r="G114" s="103">
        <f t="shared" si="45"/>
        <v>0</v>
      </c>
      <c r="H114" s="103">
        <f t="shared" si="45"/>
        <v>0</v>
      </c>
      <c r="I114" s="103">
        <f t="shared" si="45"/>
        <v>0</v>
      </c>
      <c r="J114" s="103">
        <f t="shared" si="45"/>
        <v>0</v>
      </c>
      <c r="K114" s="103">
        <f t="shared" si="45"/>
        <v>0</v>
      </c>
      <c r="L114" s="103">
        <f t="shared" si="43"/>
        <v>0</v>
      </c>
      <c r="M114" s="103">
        <f t="shared" si="43"/>
        <v>0</v>
      </c>
    </row>
    <row r="115" spans="1:13" s="129" customFormat="1">
      <c r="A115" s="126">
        <v>3232</v>
      </c>
      <c r="B115" s="127">
        <v>0</v>
      </c>
      <c r="C115" s="128" t="s">
        <v>46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</row>
    <row r="116" spans="1:13">
      <c r="A116" s="125"/>
      <c r="B116" s="97"/>
      <c r="C116" s="85"/>
      <c r="D116" s="103"/>
      <c r="E116" s="114"/>
      <c r="F116" s="114"/>
      <c r="G116" s="114"/>
      <c r="H116" s="114"/>
      <c r="I116" s="114"/>
      <c r="J116" s="114"/>
      <c r="K116" s="114"/>
      <c r="L116" s="103"/>
      <c r="M116" s="103"/>
    </row>
    <row r="117" spans="1:13" ht="26.4">
      <c r="A117" s="124" t="s">
        <v>82</v>
      </c>
      <c r="B117" s="96"/>
      <c r="C117" s="84" t="s">
        <v>83</v>
      </c>
      <c r="D117" s="102">
        <f>SUM(D118)</f>
        <v>0</v>
      </c>
      <c r="E117" s="102">
        <f t="shared" ref="E117:K117" si="46">SUM(E118)</f>
        <v>0</v>
      </c>
      <c r="F117" s="102">
        <f t="shared" si="46"/>
        <v>0</v>
      </c>
      <c r="G117" s="102">
        <f t="shared" si="46"/>
        <v>0</v>
      </c>
      <c r="H117" s="102">
        <f t="shared" si="46"/>
        <v>0</v>
      </c>
      <c r="I117" s="102">
        <f t="shared" si="46"/>
        <v>0</v>
      </c>
      <c r="J117" s="102">
        <f t="shared" si="46"/>
        <v>0</v>
      </c>
      <c r="K117" s="102">
        <f t="shared" si="46"/>
        <v>0</v>
      </c>
      <c r="L117" s="102">
        <f>SUM(L118)</f>
        <v>0</v>
      </c>
      <c r="M117" s="102">
        <f>SUM(M118)</f>
        <v>0</v>
      </c>
    </row>
    <row r="118" spans="1:13">
      <c r="A118" s="125">
        <v>3</v>
      </c>
      <c r="B118" s="97"/>
      <c r="C118" s="85" t="s">
        <v>45</v>
      </c>
      <c r="D118" s="103">
        <f>SUM(D119,D149,D154)</f>
        <v>0</v>
      </c>
      <c r="E118" s="103">
        <f t="shared" ref="E118:K118" si="47">SUM(E119,E149,E154)</f>
        <v>0</v>
      </c>
      <c r="F118" s="103">
        <f t="shared" si="47"/>
        <v>0</v>
      </c>
      <c r="G118" s="103">
        <f t="shared" si="47"/>
        <v>0</v>
      </c>
      <c r="H118" s="103">
        <f t="shared" si="47"/>
        <v>0</v>
      </c>
      <c r="I118" s="103">
        <f t="shared" si="47"/>
        <v>0</v>
      </c>
      <c r="J118" s="103">
        <f t="shared" si="47"/>
        <v>0</v>
      </c>
      <c r="K118" s="103">
        <f t="shared" si="47"/>
        <v>0</v>
      </c>
      <c r="L118" s="103">
        <f>SUM(L119,L149,L154)</f>
        <v>0</v>
      </c>
      <c r="M118" s="103">
        <f>SUM(M119,M149,M154)</f>
        <v>0</v>
      </c>
    </row>
    <row r="119" spans="1:13">
      <c r="A119" s="125">
        <v>32</v>
      </c>
      <c r="B119" s="97"/>
      <c r="C119" s="85" t="s">
        <v>26</v>
      </c>
      <c r="D119" s="103">
        <f>SUM(D120,D124,D130,D140,D142)</f>
        <v>0</v>
      </c>
      <c r="E119" s="103">
        <f t="shared" ref="E119:K119" si="48">SUM(E120,E124,E130,E140,E142)</f>
        <v>0</v>
      </c>
      <c r="F119" s="103">
        <f t="shared" si="48"/>
        <v>0</v>
      </c>
      <c r="G119" s="103">
        <f t="shared" si="48"/>
        <v>0</v>
      </c>
      <c r="H119" s="103">
        <f t="shared" si="48"/>
        <v>0</v>
      </c>
      <c r="I119" s="103">
        <f t="shared" si="48"/>
        <v>0</v>
      </c>
      <c r="J119" s="103">
        <f t="shared" si="48"/>
        <v>0</v>
      </c>
      <c r="K119" s="103">
        <f t="shared" si="48"/>
        <v>0</v>
      </c>
      <c r="L119" s="103">
        <f>SUM(L120,L124,L130,L140,L142)</f>
        <v>0</v>
      </c>
      <c r="M119" s="103">
        <f>SUM(M120,M124,M130,M140,M142)</f>
        <v>0</v>
      </c>
    </row>
    <row r="120" spans="1:13">
      <c r="A120" s="125">
        <v>321</v>
      </c>
      <c r="B120" s="97"/>
      <c r="C120" s="85" t="s">
        <v>27</v>
      </c>
      <c r="D120" s="106">
        <f>SUM(D121:D123)</f>
        <v>0</v>
      </c>
      <c r="E120" s="106">
        <f t="shared" ref="E120:K120" si="49">SUM(E121:E123)</f>
        <v>0</v>
      </c>
      <c r="F120" s="106">
        <f t="shared" si="49"/>
        <v>0</v>
      </c>
      <c r="G120" s="106">
        <f t="shared" si="49"/>
        <v>0</v>
      </c>
      <c r="H120" s="106">
        <f t="shared" si="49"/>
        <v>0</v>
      </c>
      <c r="I120" s="106">
        <f t="shared" si="49"/>
        <v>0</v>
      </c>
      <c r="J120" s="106">
        <f t="shared" si="49"/>
        <v>0</v>
      </c>
      <c r="K120" s="106">
        <f t="shared" si="49"/>
        <v>0</v>
      </c>
      <c r="L120" s="106">
        <f>SUM(L121:L123)</f>
        <v>0</v>
      </c>
      <c r="M120" s="106">
        <f>SUM(M121:M123)</f>
        <v>0</v>
      </c>
    </row>
    <row r="121" spans="1:13" s="129" customFormat="1">
      <c r="A121" s="126">
        <v>3211</v>
      </c>
      <c r="B121" s="127">
        <v>0</v>
      </c>
      <c r="C121" s="128" t="s">
        <v>48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</row>
    <row r="122" spans="1:13" s="129" customFormat="1">
      <c r="A122" s="126">
        <v>3213</v>
      </c>
      <c r="B122" s="127">
        <v>0</v>
      </c>
      <c r="C122" s="128" t="s">
        <v>49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</row>
    <row r="123" spans="1:13" s="129" customFormat="1">
      <c r="A123" s="126">
        <v>3214</v>
      </c>
      <c r="B123" s="127">
        <v>0</v>
      </c>
      <c r="C123" s="128" t="s">
        <v>50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</row>
    <row r="124" spans="1:13">
      <c r="A124" s="125">
        <v>322</v>
      </c>
      <c r="B124" s="97"/>
      <c r="C124" s="85" t="s">
        <v>28</v>
      </c>
      <c r="D124" s="106">
        <f>SUM(D125:D129)</f>
        <v>0</v>
      </c>
      <c r="E124" s="106">
        <f t="shared" ref="E124:L124" si="50">SUM(E125:E129)</f>
        <v>0</v>
      </c>
      <c r="F124" s="106">
        <f t="shared" si="50"/>
        <v>0</v>
      </c>
      <c r="G124" s="106">
        <f t="shared" si="50"/>
        <v>0</v>
      </c>
      <c r="H124" s="106">
        <f t="shared" si="50"/>
        <v>0</v>
      </c>
      <c r="I124" s="106">
        <f t="shared" si="50"/>
        <v>0</v>
      </c>
      <c r="J124" s="106">
        <f t="shared" si="50"/>
        <v>0</v>
      </c>
      <c r="K124" s="106">
        <f t="shared" si="50"/>
        <v>0</v>
      </c>
      <c r="L124" s="106">
        <f t="shared" si="50"/>
        <v>0</v>
      </c>
      <c r="M124" s="106">
        <f>SUM(M125:M129)</f>
        <v>0</v>
      </c>
    </row>
    <row r="125" spans="1:13" s="129" customFormat="1" ht="26.4">
      <c r="A125" s="126">
        <v>3221</v>
      </c>
      <c r="B125" s="127">
        <v>0</v>
      </c>
      <c r="C125" s="128" t="s">
        <v>51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</row>
    <row r="126" spans="1:13" s="129" customFormat="1">
      <c r="A126" s="126">
        <v>3222</v>
      </c>
      <c r="B126" s="127">
        <v>0</v>
      </c>
      <c r="C126" s="128" t="s">
        <v>84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</row>
    <row r="127" spans="1:13" s="129" customFormat="1" ht="26.4">
      <c r="A127" s="126">
        <v>3224</v>
      </c>
      <c r="B127" s="127">
        <v>0</v>
      </c>
      <c r="C127" s="128" t="s">
        <v>53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</row>
    <row r="128" spans="1:13" s="129" customFormat="1">
      <c r="A128" s="126">
        <v>3225</v>
      </c>
      <c r="B128" s="127">
        <v>0</v>
      </c>
      <c r="C128" s="128" t="s">
        <v>54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</row>
    <row r="129" spans="1:13" s="129" customFormat="1">
      <c r="A129" s="126">
        <v>3227</v>
      </c>
      <c r="B129" s="127">
        <v>0</v>
      </c>
      <c r="C129" s="130" t="s">
        <v>55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</row>
    <row r="130" spans="1:13">
      <c r="A130" s="125">
        <v>323</v>
      </c>
      <c r="B130" s="97"/>
      <c r="C130" s="85" t="s">
        <v>29</v>
      </c>
      <c r="D130" s="106">
        <f>SUM(D131:D139)</f>
        <v>0</v>
      </c>
      <c r="E130" s="106">
        <f t="shared" ref="E130:K130" si="51">SUM(E131:E139)</f>
        <v>0</v>
      </c>
      <c r="F130" s="106">
        <f t="shared" si="51"/>
        <v>0</v>
      </c>
      <c r="G130" s="106">
        <f t="shared" si="51"/>
        <v>0</v>
      </c>
      <c r="H130" s="106">
        <f t="shared" si="51"/>
        <v>0</v>
      </c>
      <c r="I130" s="106">
        <f t="shared" si="51"/>
        <v>0</v>
      </c>
      <c r="J130" s="106">
        <f t="shared" si="51"/>
        <v>0</v>
      </c>
      <c r="K130" s="106">
        <f t="shared" si="51"/>
        <v>0</v>
      </c>
      <c r="L130" s="106">
        <f>SUM(L131:L139)</f>
        <v>0</v>
      </c>
      <c r="M130" s="106">
        <f>SUM(M131:M139)</f>
        <v>0</v>
      </c>
    </row>
    <row r="131" spans="1:13" s="129" customFormat="1">
      <c r="A131" s="126">
        <v>3231</v>
      </c>
      <c r="B131" s="127">
        <v>0</v>
      </c>
      <c r="C131" s="128" t="s">
        <v>56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</row>
    <row r="132" spans="1:13" s="129" customFormat="1">
      <c r="A132" s="126">
        <v>3232</v>
      </c>
      <c r="B132" s="127">
        <v>0</v>
      </c>
      <c r="C132" s="128" t="s">
        <v>46</v>
      </c>
      <c r="D132" s="104">
        <v>0</v>
      </c>
      <c r="E132" s="104">
        <v>0</v>
      </c>
      <c r="F132" s="104">
        <v>0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</row>
    <row r="133" spans="1:13" s="129" customFormat="1">
      <c r="A133" s="126">
        <v>3233</v>
      </c>
      <c r="B133" s="127">
        <v>0</v>
      </c>
      <c r="C133" s="128" t="s">
        <v>57</v>
      </c>
      <c r="D133" s="104">
        <v>0</v>
      </c>
      <c r="E133" s="104">
        <v>0</v>
      </c>
      <c r="F133" s="104">
        <v>0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</row>
    <row r="134" spans="1:13" s="129" customFormat="1">
      <c r="A134" s="126">
        <v>3234</v>
      </c>
      <c r="B134" s="127">
        <v>0</v>
      </c>
      <c r="C134" s="128" t="s">
        <v>58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</row>
    <row r="135" spans="1:13" s="129" customFormat="1">
      <c r="A135" s="126">
        <v>3235</v>
      </c>
      <c r="B135" s="127">
        <v>0</v>
      </c>
      <c r="C135" s="128" t="s">
        <v>59</v>
      </c>
      <c r="D135" s="104">
        <v>0</v>
      </c>
      <c r="E135" s="104">
        <v>0</v>
      </c>
      <c r="F135" s="104">
        <v>0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</row>
    <row r="136" spans="1:13" s="129" customFormat="1">
      <c r="A136" s="126">
        <v>3236</v>
      </c>
      <c r="B136" s="127">
        <v>0</v>
      </c>
      <c r="C136" s="128" t="s">
        <v>60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</row>
    <row r="137" spans="1:13" s="129" customFormat="1">
      <c r="A137" s="126">
        <v>3237</v>
      </c>
      <c r="B137" s="127">
        <v>0</v>
      </c>
      <c r="C137" s="128" t="s">
        <v>47</v>
      </c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</row>
    <row r="138" spans="1:13" s="129" customFormat="1">
      <c r="A138" s="126">
        <v>3238</v>
      </c>
      <c r="B138" s="127">
        <v>0</v>
      </c>
      <c r="C138" s="128" t="s">
        <v>61</v>
      </c>
      <c r="D138" s="104">
        <v>0</v>
      </c>
      <c r="E138" s="104">
        <v>0</v>
      </c>
      <c r="F138" s="104">
        <v>0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</row>
    <row r="139" spans="1:13" s="129" customFormat="1">
      <c r="A139" s="126">
        <v>3239</v>
      </c>
      <c r="B139" s="127">
        <v>0</v>
      </c>
      <c r="C139" s="128" t="s">
        <v>62</v>
      </c>
      <c r="D139" s="104">
        <v>0</v>
      </c>
      <c r="E139" s="104">
        <v>0</v>
      </c>
      <c r="F139" s="104">
        <v>0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</row>
    <row r="140" spans="1:13" ht="26.4">
      <c r="A140" s="125">
        <v>324</v>
      </c>
      <c r="B140" s="97"/>
      <c r="C140" s="85" t="s">
        <v>63</v>
      </c>
      <c r="D140" s="106">
        <f>SUM(D141)</f>
        <v>0</v>
      </c>
      <c r="E140" s="106">
        <f t="shared" ref="E140:K140" si="52">SUM(E141)</f>
        <v>0</v>
      </c>
      <c r="F140" s="106">
        <f t="shared" si="52"/>
        <v>0</v>
      </c>
      <c r="G140" s="106">
        <f t="shared" si="52"/>
        <v>0</v>
      </c>
      <c r="H140" s="106">
        <f t="shared" si="52"/>
        <v>0</v>
      </c>
      <c r="I140" s="106">
        <f t="shared" si="52"/>
        <v>0</v>
      </c>
      <c r="J140" s="106">
        <f t="shared" si="52"/>
        <v>0</v>
      </c>
      <c r="K140" s="106">
        <f t="shared" si="52"/>
        <v>0</v>
      </c>
      <c r="L140" s="106">
        <f>SUM(L141)</f>
        <v>0</v>
      </c>
      <c r="M140" s="106">
        <f>SUM(M141)</f>
        <v>0</v>
      </c>
    </row>
    <row r="141" spans="1:13" s="129" customFormat="1" ht="26.4">
      <c r="A141" s="126">
        <v>3241</v>
      </c>
      <c r="B141" s="127">
        <v>0</v>
      </c>
      <c r="C141" s="128" t="s">
        <v>63</v>
      </c>
      <c r="D141" s="104">
        <v>0</v>
      </c>
      <c r="E141" s="104">
        <v>0</v>
      </c>
      <c r="F141" s="104">
        <v>0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</row>
    <row r="142" spans="1:13">
      <c r="A142" s="125">
        <v>329</v>
      </c>
      <c r="B142" s="97"/>
      <c r="C142" s="85" t="s">
        <v>30</v>
      </c>
      <c r="D142" s="106">
        <f>SUM(D143:D148)</f>
        <v>0</v>
      </c>
      <c r="E142" s="106">
        <f t="shared" ref="E142:K142" si="53">SUM(E143:E148)</f>
        <v>0</v>
      </c>
      <c r="F142" s="106">
        <f t="shared" si="53"/>
        <v>0</v>
      </c>
      <c r="G142" s="106">
        <f t="shared" si="53"/>
        <v>0</v>
      </c>
      <c r="H142" s="106">
        <f t="shared" si="53"/>
        <v>0</v>
      </c>
      <c r="I142" s="106">
        <f t="shared" si="53"/>
        <v>0</v>
      </c>
      <c r="J142" s="106">
        <f t="shared" si="53"/>
        <v>0</v>
      </c>
      <c r="K142" s="106">
        <f t="shared" si="53"/>
        <v>0</v>
      </c>
      <c r="L142" s="106">
        <f>SUM(L143:L148)</f>
        <v>0</v>
      </c>
      <c r="M142" s="106">
        <f>SUM(M143:M148)</f>
        <v>0</v>
      </c>
    </row>
    <row r="143" spans="1:13" s="129" customFormat="1">
      <c r="A143" s="126">
        <v>3292</v>
      </c>
      <c r="B143" s="127">
        <v>0</v>
      </c>
      <c r="C143" s="128" t="s">
        <v>64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</row>
    <row r="144" spans="1:13" s="129" customFormat="1">
      <c r="A144" s="126">
        <v>3293</v>
      </c>
      <c r="B144" s="127">
        <v>0</v>
      </c>
      <c r="C144" s="128" t="s">
        <v>65</v>
      </c>
      <c r="D144" s="104">
        <v>0</v>
      </c>
      <c r="E144" s="104">
        <v>0</v>
      </c>
      <c r="F144" s="104">
        <v>0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</row>
    <row r="145" spans="1:13" s="129" customFormat="1">
      <c r="A145" s="126">
        <v>3294</v>
      </c>
      <c r="B145" s="127">
        <v>0</v>
      </c>
      <c r="C145" s="131" t="s">
        <v>152</v>
      </c>
      <c r="D145" s="104">
        <v>0</v>
      </c>
      <c r="E145" s="104">
        <v>0</v>
      </c>
      <c r="F145" s="104">
        <v>0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</row>
    <row r="146" spans="1:13" s="129" customFormat="1">
      <c r="A146" s="126">
        <v>3295</v>
      </c>
      <c r="B146" s="127">
        <v>0</v>
      </c>
      <c r="C146" s="128" t="s">
        <v>66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</row>
    <row r="147" spans="1:13" s="129" customFormat="1">
      <c r="A147" s="126">
        <v>3296</v>
      </c>
      <c r="B147" s="127">
        <v>0</v>
      </c>
      <c r="C147" s="128" t="s">
        <v>157</v>
      </c>
      <c r="D147" s="104">
        <v>0</v>
      </c>
      <c r="E147" s="104">
        <v>0</v>
      </c>
      <c r="F147" s="104">
        <v>0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</row>
    <row r="148" spans="1:13" s="129" customFormat="1">
      <c r="A148" s="126">
        <v>3299</v>
      </c>
      <c r="B148" s="127">
        <v>0</v>
      </c>
      <c r="C148" s="128" t="s">
        <v>30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</row>
    <row r="149" spans="1:13">
      <c r="A149" s="125">
        <v>34</v>
      </c>
      <c r="B149" s="97"/>
      <c r="C149" s="85" t="s">
        <v>67</v>
      </c>
      <c r="D149" s="106">
        <f>SUM(D150)</f>
        <v>0</v>
      </c>
      <c r="E149" s="106">
        <f t="shared" ref="E149:K149" si="54">SUM(E150)</f>
        <v>0</v>
      </c>
      <c r="F149" s="106">
        <f t="shared" si="54"/>
        <v>0</v>
      </c>
      <c r="G149" s="106">
        <f t="shared" si="54"/>
        <v>0</v>
      </c>
      <c r="H149" s="106">
        <f t="shared" si="54"/>
        <v>0</v>
      </c>
      <c r="I149" s="106">
        <f t="shared" si="54"/>
        <v>0</v>
      </c>
      <c r="J149" s="106">
        <f t="shared" si="54"/>
        <v>0</v>
      </c>
      <c r="K149" s="106">
        <f t="shared" si="54"/>
        <v>0</v>
      </c>
      <c r="L149" s="106">
        <f>SUM(L150)</f>
        <v>0</v>
      </c>
      <c r="M149" s="106">
        <f>SUM(M150)</f>
        <v>0</v>
      </c>
    </row>
    <row r="150" spans="1:13">
      <c r="A150" s="125">
        <v>343</v>
      </c>
      <c r="B150" s="97"/>
      <c r="C150" s="85" t="s">
        <v>31</v>
      </c>
      <c r="D150" s="106">
        <f>SUM(D151:D153)</f>
        <v>0</v>
      </c>
      <c r="E150" s="106">
        <f t="shared" ref="E150:K150" si="55">SUM(E151:E153)</f>
        <v>0</v>
      </c>
      <c r="F150" s="106">
        <f t="shared" si="55"/>
        <v>0</v>
      </c>
      <c r="G150" s="106">
        <f t="shared" si="55"/>
        <v>0</v>
      </c>
      <c r="H150" s="106">
        <f t="shared" si="55"/>
        <v>0</v>
      </c>
      <c r="I150" s="106">
        <f t="shared" si="55"/>
        <v>0</v>
      </c>
      <c r="J150" s="106">
        <f t="shared" si="55"/>
        <v>0</v>
      </c>
      <c r="K150" s="106">
        <f t="shared" si="55"/>
        <v>0</v>
      </c>
      <c r="L150" s="106">
        <f>SUM(L151:L153)</f>
        <v>0</v>
      </c>
      <c r="M150" s="106">
        <f>SUM(M151:M153)</f>
        <v>0</v>
      </c>
    </row>
    <row r="151" spans="1:13" s="129" customFormat="1">
      <c r="A151" s="126">
        <v>3431</v>
      </c>
      <c r="B151" s="127">
        <v>0</v>
      </c>
      <c r="C151" s="128" t="s">
        <v>68</v>
      </c>
      <c r="D151" s="104">
        <v>0</v>
      </c>
      <c r="E151" s="104">
        <v>0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</row>
    <row r="152" spans="1:13" s="129" customFormat="1">
      <c r="A152" s="126">
        <v>3433</v>
      </c>
      <c r="B152" s="127">
        <v>0</v>
      </c>
      <c r="C152" s="128" t="s">
        <v>69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</row>
    <row r="153" spans="1:13" s="129" customFormat="1">
      <c r="A153" s="126">
        <v>3434</v>
      </c>
      <c r="B153" s="127">
        <v>0</v>
      </c>
      <c r="C153" s="128" t="s">
        <v>70</v>
      </c>
      <c r="D153" s="104">
        <v>0</v>
      </c>
      <c r="E153" s="104">
        <v>0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4">
        <v>0</v>
      </c>
      <c r="M153" s="104">
        <v>0</v>
      </c>
    </row>
    <row r="154" spans="1:13">
      <c r="A154" s="125">
        <v>38</v>
      </c>
      <c r="B154" s="97"/>
      <c r="C154" s="85" t="s">
        <v>85</v>
      </c>
      <c r="D154" s="106">
        <f>SUM(D155)</f>
        <v>0</v>
      </c>
      <c r="E154" s="106">
        <f t="shared" ref="E154:K155" si="56">SUM(E155)</f>
        <v>0</v>
      </c>
      <c r="F154" s="106">
        <f t="shared" si="56"/>
        <v>0</v>
      </c>
      <c r="G154" s="106">
        <f t="shared" si="56"/>
        <v>0</v>
      </c>
      <c r="H154" s="106">
        <f t="shared" si="56"/>
        <v>0</v>
      </c>
      <c r="I154" s="106">
        <f t="shared" si="56"/>
        <v>0</v>
      </c>
      <c r="J154" s="106">
        <f t="shared" si="56"/>
        <v>0</v>
      </c>
      <c r="K154" s="106">
        <f t="shared" si="56"/>
        <v>0</v>
      </c>
      <c r="L154" s="106">
        <f>SUM(L155)</f>
        <v>0</v>
      </c>
      <c r="M154" s="106">
        <f>SUM(M155)</f>
        <v>0</v>
      </c>
    </row>
    <row r="155" spans="1:13">
      <c r="A155" s="125">
        <v>381</v>
      </c>
      <c r="B155" s="97"/>
      <c r="C155" s="85" t="s">
        <v>86</v>
      </c>
      <c r="D155" s="106">
        <f>SUM(D156)</f>
        <v>0</v>
      </c>
      <c r="E155" s="106">
        <f t="shared" si="56"/>
        <v>0</v>
      </c>
      <c r="F155" s="106">
        <f t="shared" si="56"/>
        <v>0</v>
      </c>
      <c r="G155" s="106">
        <f t="shared" si="56"/>
        <v>0</v>
      </c>
      <c r="H155" s="106">
        <f t="shared" si="56"/>
        <v>0</v>
      </c>
      <c r="I155" s="106">
        <f t="shared" si="56"/>
        <v>0</v>
      </c>
      <c r="J155" s="106">
        <f t="shared" si="56"/>
        <v>0</v>
      </c>
      <c r="K155" s="106">
        <f t="shared" si="56"/>
        <v>0</v>
      </c>
      <c r="L155" s="106">
        <f>SUM(L156)</f>
        <v>0</v>
      </c>
      <c r="M155" s="106">
        <f>SUM(M156)</f>
        <v>0</v>
      </c>
    </row>
    <row r="156" spans="1:13" s="129" customFormat="1">
      <c r="A156" s="126">
        <v>3811</v>
      </c>
      <c r="B156" s="127">
        <v>0</v>
      </c>
      <c r="C156" s="128" t="s">
        <v>32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  <c r="M156" s="104">
        <v>0</v>
      </c>
    </row>
    <row r="157" spans="1:13">
      <c r="A157" s="125"/>
      <c r="B157" s="97"/>
      <c r="C157" s="85"/>
      <c r="D157" s="103"/>
      <c r="E157" s="114"/>
      <c r="F157" s="114"/>
      <c r="G157" s="114"/>
      <c r="H157" s="114"/>
      <c r="I157" s="114"/>
      <c r="J157" s="114"/>
      <c r="K157" s="114"/>
      <c r="L157" s="103"/>
      <c r="M157" s="103"/>
    </row>
    <row r="158" spans="1:13" ht="26.4">
      <c r="A158" s="124" t="s">
        <v>87</v>
      </c>
      <c r="B158" s="96"/>
      <c r="C158" s="84" t="s">
        <v>88</v>
      </c>
      <c r="D158" s="105">
        <f>SUM(D159)</f>
        <v>0</v>
      </c>
      <c r="E158" s="105">
        <f t="shared" ref="E158:K158" si="57">SUM(E159)</f>
        <v>0</v>
      </c>
      <c r="F158" s="105">
        <f t="shared" si="57"/>
        <v>0</v>
      </c>
      <c r="G158" s="105">
        <f t="shared" si="57"/>
        <v>0</v>
      </c>
      <c r="H158" s="105">
        <f t="shared" si="57"/>
        <v>0</v>
      </c>
      <c r="I158" s="105">
        <f t="shared" si="57"/>
        <v>0</v>
      </c>
      <c r="J158" s="105">
        <f t="shared" si="57"/>
        <v>0</v>
      </c>
      <c r="K158" s="105">
        <f t="shared" si="57"/>
        <v>0</v>
      </c>
      <c r="L158" s="105">
        <f>SUM(L159)</f>
        <v>0</v>
      </c>
      <c r="M158" s="105">
        <f>SUM(M159)</f>
        <v>0</v>
      </c>
    </row>
    <row r="159" spans="1:13">
      <c r="A159" s="125">
        <v>3</v>
      </c>
      <c r="B159" s="97"/>
      <c r="C159" s="85" t="s">
        <v>45</v>
      </c>
      <c r="D159" s="103">
        <f>SUM(D160,D174)</f>
        <v>0</v>
      </c>
      <c r="E159" s="103">
        <f t="shared" ref="E159:K159" si="58">SUM(E160,E174)</f>
        <v>0</v>
      </c>
      <c r="F159" s="103">
        <f t="shared" si="58"/>
        <v>0</v>
      </c>
      <c r="G159" s="103">
        <f t="shared" si="58"/>
        <v>0</v>
      </c>
      <c r="H159" s="103">
        <f t="shared" si="58"/>
        <v>0</v>
      </c>
      <c r="I159" s="103">
        <f t="shared" si="58"/>
        <v>0</v>
      </c>
      <c r="J159" s="103">
        <f t="shared" si="58"/>
        <v>0</v>
      </c>
      <c r="K159" s="103">
        <f t="shared" si="58"/>
        <v>0</v>
      </c>
      <c r="L159" s="103">
        <f>SUM(L160,L174)</f>
        <v>0</v>
      </c>
      <c r="M159" s="103">
        <f>SUM(M160,M174)</f>
        <v>0</v>
      </c>
    </row>
    <row r="160" spans="1:13">
      <c r="A160" s="125">
        <v>32</v>
      </c>
      <c r="B160" s="97"/>
      <c r="C160" s="85" t="s">
        <v>26</v>
      </c>
      <c r="D160" s="103">
        <f>SUM(D161,D163,D166,D172)</f>
        <v>0</v>
      </c>
      <c r="E160" s="103">
        <f t="shared" ref="E160:K160" si="59">SUM(E161,E163,E166,E172)</f>
        <v>0</v>
      </c>
      <c r="F160" s="103">
        <f t="shared" si="59"/>
        <v>0</v>
      </c>
      <c r="G160" s="103">
        <f t="shared" si="59"/>
        <v>0</v>
      </c>
      <c r="H160" s="103">
        <f t="shared" si="59"/>
        <v>0</v>
      </c>
      <c r="I160" s="103">
        <f t="shared" si="59"/>
        <v>0</v>
      </c>
      <c r="J160" s="103">
        <f t="shared" si="59"/>
        <v>0</v>
      </c>
      <c r="K160" s="103">
        <f t="shared" si="59"/>
        <v>0</v>
      </c>
      <c r="L160" s="103">
        <f>SUM(L161,L163,L166,L172)</f>
        <v>0</v>
      </c>
      <c r="M160" s="103">
        <f>SUM(M161,M163,M166,M172)</f>
        <v>0</v>
      </c>
    </row>
    <row r="161" spans="1:13">
      <c r="A161" s="125">
        <v>321</v>
      </c>
      <c r="B161" s="97"/>
      <c r="C161" s="85" t="s">
        <v>27</v>
      </c>
      <c r="D161" s="103">
        <f>SUM(D162)</f>
        <v>0</v>
      </c>
      <c r="E161" s="103">
        <f t="shared" ref="E161:K161" si="60">SUM(E162)</f>
        <v>0</v>
      </c>
      <c r="F161" s="103">
        <f t="shared" si="60"/>
        <v>0</v>
      </c>
      <c r="G161" s="103">
        <f t="shared" si="60"/>
        <v>0</v>
      </c>
      <c r="H161" s="103">
        <f t="shared" si="60"/>
        <v>0</v>
      </c>
      <c r="I161" s="103">
        <f t="shared" si="60"/>
        <v>0</v>
      </c>
      <c r="J161" s="103">
        <f t="shared" si="60"/>
        <v>0</v>
      </c>
      <c r="K161" s="103">
        <f t="shared" si="60"/>
        <v>0</v>
      </c>
      <c r="L161" s="103">
        <f>SUM(L162)</f>
        <v>0</v>
      </c>
      <c r="M161" s="103">
        <f>SUM(M162)</f>
        <v>0</v>
      </c>
    </row>
    <row r="162" spans="1:13" s="129" customFormat="1" ht="26.4">
      <c r="A162" s="126">
        <v>3212</v>
      </c>
      <c r="B162" s="127">
        <v>0</v>
      </c>
      <c r="C162" s="128" t="s">
        <v>89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</row>
    <row r="163" spans="1:13">
      <c r="A163" s="125">
        <v>322</v>
      </c>
      <c r="B163" s="97"/>
      <c r="C163" s="85" t="s">
        <v>28</v>
      </c>
      <c r="D163" s="103">
        <f>SUM(D164:D165)</f>
        <v>0</v>
      </c>
      <c r="E163" s="103">
        <f t="shared" ref="E163:K163" si="61">SUM(E164:E165)</f>
        <v>0</v>
      </c>
      <c r="F163" s="103">
        <f t="shared" si="61"/>
        <v>0</v>
      </c>
      <c r="G163" s="103">
        <f t="shared" si="61"/>
        <v>0</v>
      </c>
      <c r="H163" s="103">
        <f t="shared" si="61"/>
        <v>0</v>
      </c>
      <c r="I163" s="103">
        <f t="shared" si="61"/>
        <v>0</v>
      </c>
      <c r="J163" s="103">
        <f t="shared" si="61"/>
        <v>0</v>
      </c>
      <c r="K163" s="103">
        <f t="shared" si="61"/>
        <v>0</v>
      </c>
      <c r="L163" s="103">
        <f>SUM(L164:L165)</f>
        <v>0</v>
      </c>
      <c r="M163" s="103">
        <f>SUM(M164:M165)</f>
        <v>0</v>
      </c>
    </row>
    <row r="164" spans="1:13" s="129" customFormat="1">
      <c r="A164" s="126">
        <v>3222</v>
      </c>
      <c r="B164" s="127">
        <v>0</v>
      </c>
      <c r="C164" s="128" t="s">
        <v>84</v>
      </c>
      <c r="D164" s="104">
        <v>0</v>
      </c>
      <c r="E164" s="104">
        <v>0</v>
      </c>
      <c r="F164" s="104">
        <v>0</v>
      </c>
      <c r="G164" s="104">
        <v>0</v>
      </c>
      <c r="H164" s="104">
        <v>0</v>
      </c>
      <c r="I164" s="104">
        <v>0</v>
      </c>
      <c r="J164" s="104">
        <v>0</v>
      </c>
      <c r="K164" s="104">
        <v>0</v>
      </c>
      <c r="L164" s="104">
        <v>0</v>
      </c>
      <c r="M164" s="104">
        <v>0</v>
      </c>
    </row>
    <row r="165" spans="1:13" s="129" customFormat="1">
      <c r="A165" s="126">
        <v>3223</v>
      </c>
      <c r="B165" s="127">
        <v>0</v>
      </c>
      <c r="C165" s="128" t="s">
        <v>52</v>
      </c>
      <c r="D165" s="104">
        <v>0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  <c r="J165" s="104">
        <v>0</v>
      </c>
      <c r="K165" s="104">
        <v>0</v>
      </c>
      <c r="L165" s="104">
        <v>0</v>
      </c>
      <c r="M165" s="104">
        <v>0</v>
      </c>
    </row>
    <row r="166" spans="1:13">
      <c r="A166" s="125">
        <v>323</v>
      </c>
      <c r="B166" s="97"/>
      <c r="C166" s="85" t="s">
        <v>29</v>
      </c>
      <c r="D166" s="103">
        <f>SUM(D167:D171)</f>
        <v>0</v>
      </c>
      <c r="E166" s="103">
        <f t="shared" ref="E166:K166" si="62">SUM(E167:E171)</f>
        <v>0</v>
      </c>
      <c r="F166" s="103">
        <f t="shared" si="62"/>
        <v>0</v>
      </c>
      <c r="G166" s="103">
        <f t="shared" si="62"/>
        <v>0</v>
      </c>
      <c r="H166" s="103">
        <f t="shared" si="62"/>
        <v>0</v>
      </c>
      <c r="I166" s="103">
        <f t="shared" si="62"/>
        <v>0</v>
      </c>
      <c r="J166" s="103">
        <f t="shared" si="62"/>
        <v>0</v>
      </c>
      <c r="K166" s="103">
        <f t="shared" si="62"/>
        <v>0</v>
      </c>
      <c r="L166" s="103">
        <f>SUM(L167:L171)</f>
        <v>0</v>
      </c>
      <c r="M166" s="103">
        <f>SUM(M167:M171)</f>
        <v>0</v>
      </c>
    </row>
    <row r="167" spans="1:13" s="129" customFormat="1">
      <c r="A167" s="126">
        <v>3232</v>
      </c>
      <c r="B167" s="127">
        <v>0</v>
      </c>
      <c r="C167" s="128" t="s">
        <v>46</v>
      </c>
      <c r="D167" s="104">
        <v>0</v>
      </c>
      <c r="E167" s="104">
        <v>0</v>
      </c>
      <c r="F167" s="104">
        <v>0</v>
      </c>
      <c r="G167" s="104">
        <v>0</v>
      </c>
      <c r="H167" s="104">
        <v>0</v>
      </c>
      <c r="I167" s="104">
        <v>0</v>
      </c>
      <c r="J167" s="104">
        <v>0</v>
      </c>
      <c r="K167" s="104">
        <v>0</v>
      </c>
      <c r="L167" s="104">
        <v>0</v>
      </c>
      <c r="M167" s="104">
        <v>0</v>
      </c>
    </row>
    <row r="168" spans="1:13" s="129" customFormat="1">
      <c r="A168" s="126">
        <v>3234</v>
      </c>
      <c r="B168" s="127">
        <v>0</v>
      </c>
      <c r="C168" s="128" t="s">
        <v>58</v>
      </c>
      <c r="D168" s="104">
        <v>0</v>
      </c>
      <c r="E168" s="104">
        <v>0</v>
      </c>
      <c r="F168" s="104">
        <v>0</v>
      </c>
      <c r="G168" s="104">
        <v>0</v>
      </c>
      <c r="H168" s="104">
        <v>0</v>
      </c>
      <c r="I168" s="104">
        <v>0</v>
      </c>
      <c r="J168" s="104">
        <v>0</v>
      </c>
      <c r="K168" s="104">
        <v>0</v>
      </c>
      <c r="L168" s="104">
        <v>0</v>
      </c>
      <c r="M168" s="104">
        <v>0</v>
      </c>
    </row>
    <row r="169" spans="1:13" s="129" customFormat="1">
      <c r="A169" s="126">
        <v>3235</v>
      </c>
      <c r="B169" s="127">
        <v>0</v>
      </c>
      <c r="C169" s="128" t="s">
        <v>59</v>
      </c>
      <c r="D169" s="104">
        <v>0</v>
      </c>
      <c r="E169" s="104">
        <v>0</v>
      </c>
      <c r="F169" s="104">
        <v>0</v>
      </c>
      <c r="G169" s="104">
        <v>0</v>
      </c>
      <c r="H169" s="104">
        <v>0</v>
      </c>
      <c r="I169" s="104">
        <v>0</v>
      </c>
      <c r="J169" s="104">
        <v>0</v>
      </c>
      <c r="K169" s="104">
        <v>0</v>
      </c>
      <c r="L169" s="104">
        <v>0</v>
      </c>
      <c r="M169" s="104">
        <v>0</v>
      </c>
    </row>
    <row r="170" spans="1:13" s="129" customFormat="1">
      <c r="A170" s="126">
        <v>3236</v>
      </c>
      <c r="B170" s="127">
        <v>0</v>
      </c>
      <c r="C170" s="128" t="s">
        <v>60</v>
      </c>
      <c r="D170" s="104">
        <v>0</v>
      </c>
      <c r="E170" s="104">
        <v>0</v>
      </c>
      <c r="F170" s="104">
        <v>0</v>
      </c>
      <c r="G170" s="104">
        <v>0</v>
      </c>
      <c r="H170" s="104">
        <v>0</v>
      </c>
      <c r="I170" s="104">
        <v>0</v>
      </c>
      <c r="J170" s="104">
        <v>0</v>
      </c>
      <c r="K170" s="104">
        <v>0</v>
      </c>
      <c r="L170" s="104">
        <v>0</v>
      </c>
      <c r="M170" s="104">
        <v>0</v>
      </c>
    </row>
    <row r="171" spans="1:13" s="129" customFormat="1">
      <c r="A171" s="126">
        <v>3239</v>
      </c>
      <c r="B171" s="127">
        <v>0</v>
      </c>
      <c r="C171" s="128" t="s">
        <v>62</v>
      </c>
      <c r="D171" s="104">
        <v>0</v>
      </c>
      <c r="E171" s="104">
        <v>0</v>
      </c>
      <c r="F171" s="104">
        <v>0</v>
      </c>
      <c r="G171" s="104">
        <v>0</v>
      </c>
      <c r="H171" s="104">
        <v>0</v>
      </c>
      <c r="I171" s="104">
        <v>0</v>
      </c>
      <c r="J171" s="104">
        <v>0</v>
      </c>
      <c r="K171" s="104">
        <v>0</v>
      </c>
      <c r="L171" s="104">
        <v>0</v>
      </c>
      <c r="M171" s="104">
        <v>0</v>
      </c>
    </row>
    <row r="172" spans="1:13">
      <c r="A172" s="125">
        <v>329</v>
      </c>
      <c r="B172" s="97"/>
      <c r="C172" s="85" t="s">
        <v>30</v>
      </c>
      <c r="D172" s="103">
        <f>SUM(D173)</f>
        <v>0</v>
      </c>
      <c r="E172" s="103">
        <f t="shared" ref="E172:K172" si="63">SUM(E173)</f>
        <v>0</v>
      </c>
      <c r="F172" s="103">
        <f t="shared" si="63"/>
        <v>0</v>
      </c>
      <c r="G172" s="103">
        <f t="shared" si="63"/>
        <v>0</v>
      </c>
      <c r="H172" s="103">
        <f t="shared" si="63"/>
        <v>0</v>
      </c>
      <c r="I172" s="103">
        <f t="shared" si="63"/>
        <v>0</v>
      </c>
      <c r="J172" s="103">
        <f t="shared" si="63"/>
        <v>0</v>
      </c>
      <c r="K172" s="103">
        <f t="shared" si="63"/>
        <v>0</v>
      </c>
      <c r="L172" s="103">
        <f>SUM(L173)</f>
        <v>0</v>
      </c>
      <c r="M172" s="103">
        <f>SUM(M173)</f>
        <v>0</v>
      </c>
    </row>
    <row r="173" spans="1:13" s="129" customFormat="1">
      <c r="A173" s="126">
        <v>3292</v>
      </c>
      <c r="B173" s="127">
        <v>0</v>
      </c>
      <c r="C173" s="128" t="s">
        <v>64</v>
      </c>
      <c r="D173" s="104">
        <v>0</v>
      </c>
      <c r="E173" s="104">
        <v>0</v>
      </c>
      <c r="F173" s="104">
        <v>0</v>
      </c>
      <c r="G173" s="104">
        <v>0</v>
      </c>
      <c r="H173" s="104">
        <v>0</v>
      </c>
      <c r="I173" s="104">
        <v>0</v>
      </c>
      <c r="J173" s="104">
        <v>0</v>
      </c>
      <c r="K173" s="104">
        <v>0</v>
      </c>
      <c r="L173" s="104">
        <v>0</v>
      </c>
      <c r="M173" s="104">
        <v>0</v>
      </c>
    </row>
    <row r="174" spans="1:13">
      <c r="A174" s="125">
        <v>38</v>
      </c>
      <c r="B174" s="97"/>
      <c r="C174" s="85" t="s">
        <v>85</v>
      </c>
      <c r="D174" s="103">
        <f>SUM(D175)</f>
        <v>0</v>
      </c>
      <c r="E174" s="103">
        <f t="shared" ref="E174:K175" si="64">SUM(E175)</f>
        <v>0</v>
      </c>
      <c r="F174" s="103">
        <f t="shared" si="64"/>
        <v>0</v>
      </c>
      <c r="G174" s="103">
        <f t="shared" si="64"/>
        <v>0</v>
      </c>
      <c r="H174" s="103">
        <f t="shared" si="64"/>
        <v>0</v>
      </c>
      <c r="I174" s="103">
        <f t="shared" si="64"/>
        <v>0</v>
      </c>
      <c r="J174" s="103">
        <f t="shared" si="64"/>
        <v>0</v>
      </c>
      <c r="K174" s="103">
        <f t="shared" si="64"/>
        <v>0</v>
      </c>
      <c r="L174" s="103">
        <f>SUM(L175)</f>
        <v>0</v>
      </c>
      <c r="M174" s="103">
        <f>SUM(M175)</f>
        <v>0</v>
      </c>
    </row>
    <row r="175" spans="1:13">
      <c r="A175" s="125">
        <v>381</v>
      </c>
      <c r="B175" s="97"/>
      <c r="C175" s="85" t="s">
        <v>86</v>
      </c>
      <c r="D175" s="103">
        <f>SUM(D176)</f>
        <v>0</v>
      </c>
      <c r="E175" s="103">
        <f t="shared" si="64"/>
        <v>0</v>
      </c>
      <c r="F175" s="103">
        <f t="shared" si="64"/>
        <v>0</v>
      </c>
      <c r="G175" s="103">
        <f t="shared" si="64"/>
        <v>0</v>
      </c>
      <c r="H175" s="103">
        <f t="shared" si="64"/>
        <v>0</v>
      </c>
      <c r="I175" s="103">
        <f t="shared" si="64"/>
        <v>0</v>
      </c>
      <c r="J175" s="103">
        <f t="shared" si="64"/>
        <v>0</v>
      </c>
      <c r="K175" s="103">
        <f t="shared" si="64"/>
        <v>0</v>
      </c>
      <c r="L175" s="103">
        <f>SUM(L176)</f>
        <v>0</v>
      </c>
      <c r="M175" s="103">
        <f>SUM(M176)</f>
        <v>0</v>
      </c>
    </row>
    <row r="176" spans="1:13" s="129" customFormat="1">
      <c r="A176" s="126">
        <v>3811</v>
      </c>
      <c r="B176" s="127">
        <v>0</v>
      </c>
      <c r="C176" s="128" t="s">
        <v>32</v>
      </c>
      <c r="D176" s="104">
        <v>0</v>
      </c>
      <c r="E176" s="104">
        <v>0</v>
      </c>
      <c r="F176" s="104">
        <v>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</row>
    <row r="177" spans="1:13">
      <c r="A177" s="125"/>
      <c r="B177" s="97"/>
      <c r="C177" s="85"/>
      <c r="D177" s="103"/>
      <c r="E177" s="114"/>
      <c r="F177" s="114"/>
      <c r="G177" s="114"/>
      <c r="H177" s="114"/>
      <c r="I177" s="114"/>
      <c r="J177" s="114"/>
      <c r="K177" s="114"/>
      <c r="L177" s="103"/>
      <c r="M177" s="103"/>
    </row>
    <row r="178" spans="1:13" ht="26.4">
      <c r="A178" s="124" t="s">
        <v>90</v>
      </c>
      <c r="B178" s="96"/>
      <c r="C178" s="84" t="s">
        <v>91</v>
      </c>
      <c r="D178" s="102">
        <f>SUM(D179)</f>
        <v>0</v>
      </c>
      <c r="E178" s="102">
        <f t="shared" ref="E178:K179" si="65">SUM(E179)</f>
        <v>0</v>
      </c>
      <c r="F178" s="102">
        <f t="shared" si="65"/>
        <v>0</v>
      </c>
      <c r="G178" s="102">
        <f t="shared" si="65"/>
        <v>0</v>
      </c>
      <c r="H178" s="102">
        <f t="shared" si="65"/>
        <v>0</v>
      </c>
      <c r="I178" s="102">
        <f t="shared" si="65"/>
        <v>0</v>
      </c>
      <c r="J178" s="102">
        <f t="shared" si="65"/>
        <v>0</v>
      </c>
      <c r="K178" s="102">
        <f t="shared" si="65"/>
        <v>0</v>
      </c>
      <c r="L178" s="102">
        <f>SUM(L179)</f>
        <v>0</v>
      </c>
      <c r="M178" s="102">
        <f>SUM(M179)</f>
        <v>0</v>
      </c>
    </row>
    <row r="179" spans="1:13">
      <c r="A179" s="125">
        <v>3</v>
      </c>
      <c r="B179" s="97"/>
      <c r="C179" s="85" t="s">
        <v>45</v>
      </c>
      <c r="D179" s="103">
        <f>SUM(D180)</f>
        <v>0</v>
      </c>
      <c r="E179" s="103">
        <f t="shared" si="65"/>
        <v>0</v>
      </c>
      <c r="F179" s="103">
        <f t="shared" si="65"/>
        <v>0</v>
      </c>
      <c r="G179" s="103">
        <f t="shared" si="65"/>
        <v>0</v>
      </c>
      <c r="H179" s="103">
        <f t="shared" si="65"/>
        <v>0</v>
      </c>
      <c r="I179" s="103">
        <f t="shared" si="65"/>
        <v>0</v>
      </c>
      <c r="J179" s="103">
        <f t="shared" si="65"/>
        <v>0</v>
      </c>
      <c r="K179" s="103">
        <f t="shared" si="65"/>
        <v>0</v>
      </c>
      <c r="L179" s="103">
        <f>SUM(L180)</f>
        <v>0</v>
      </c>
      <c r="M179" s="103">
        <f>SUM(M180)</f>
        <v>0</v>
      </c>
    </row>
    <row r="180" spans="1:13">
      <c r="A180" s="125">
        <v>32</v>
      </c>
      <c r="B180" s="97"/>
      <c r="C180" s="85" t="s">
        <v>26</v>
      </c>
      <c r="D180" s="103">
        <f>SUM(D181,D185,D190)</f>
        <v>0</v>
      </c>
      <c r="E180" s="103">
        <f t="shared" ref="E180:K180" si="66">SUM(E181,E185,E190)</f>
        <v>0</v>
      </c>
      <c r="F180" s="103">
        <f t="shared" si="66"/>
        <v>0</v>
      </c>
      <c r="G180" s="103">
        <f t="shared" si="66"/>
        <v>0</v>
      </c>
      <c r="H180" s="103">
        <f t="shared" si="66"/>
        <v>0</v>
      </c>
      <c r="I180" s="103">
        <f t="shared" si="66"/>
        <v>0</v>
      </c>
      <c r="J180" s="103">
        <f t="shared" si="66"/>
        <v>0</v>
      </c>
      <c r="K180" s="103">
        <f t="shared" si="66"/>
        <v>0</v>
      </c>
      <c r="L180" s="103">
        <f>SUM(L181,L185,L190)</f>
        <v>0</v>
      </c>
      <c r="M180" s="103">
        <f>SUM(M181,M185,M190)</f>
        <v>0</v>
      </c>
    </row>
    <row r="181" spans="1:13">
      <c r="A181" s="125">
        <v>322</v>
      </c>
      <c r="B181" s="97"/>
      <c r="C181" s="85" t="s">
        <v>28</v>
      </c>
      <c r="D181" s="103">
        <f>SUM(D182:D184)</f>
        <v>0</v>
      </c>
      <c r="E181" s="103">
        <f t="shared" ref="E181:K181" si="67">SUM(E182:E184)</f>
        <v>0</v>
      </c>
      <c r="F181" s="103">
        <f t="shared" si="67"/>
        <v>0</v>
      </c>
      <c r="G181" s="103">
        <f t="shared" si="67"/>
        <v>0</v>
      </c>
      <c r="H181" s="103">
        <f t="shared" si="67"/>
        <v>0</v>
      </c>
      <c r="I181" s="103">
        <f t="shared" si="67"/>
        <v>0</v>
      </c>
      <c r="J181" s="103">
        <f t="shared" si="67"/>
        <v>0</v>
      </c>
      <c r="K181" s="103">
        <f t="shared" si="67"/>
        <v>0</v>
      </c>
      <c r="L181" s="103">
        <f>SUM(L182:L184)</f>
        <v>0</v>
      </c>
      <c r="M181" s="103">
        <f>SUM(M182:M184)</f>
        <v>0</v>
      </c>
    </row>
    <row r="182" spans="1:13" s="129" customFormat="1" ht="26.4">
      <c r="A182" s="126">
        <v>3221</v>
      </c>
      <c r="B182" s="127">
        <v>0</v>
      </c>
      <c r="C182" s="128" t="s">
        <v>51</v>
      </c>
      <c r="D182" s="104">
        <v>0</v>
      </c>
      <c r="E182" s="104">
        <v>0</v>
      </c>
      <c r="F182" s="104">
        <v>0</v>
      </c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  <c r="M182" s="104">
        <v>0</v>
      </c>
    </row>
    <row r="183" spans="1:13" s="129" customFormat="1">
      <c r="A183" s="126">
        <v>3222</v>
      </c>
      <c r="B183" s="127">
        <v>0</v>
      </c>
      <c r="C183" s="128" t="s">
        <v>84</v>
      </c>
      <c r="D183" s="104">
        <v>0</v>
      </c>
      <c r="E183" s="104">
        <v>0</v>
      </c>
      <c r="F183" s="104">
        <v>0</v>
      </c>
      <c r="G183" s="104">
        <v>0</v>
      </c>
      <c r="H183" s="104">
        <v>0</v>
      </c>
      <c r="I183" s="104">
        <v>0</v>
      </c>
      <c r="J183" s="104">
        <v>0</v>
      </c>
      <c r="K183" s="104">
        <v>0</v>
      </c>
      <c r="L183" s="104">
        <v>0</v>
      </c>
      <c r="M183" s="104">
        <v>0</v>
      </c>
    </row>
    <row r="184" spans="1:13" s="129" customFormat="1">
      <c r="A184" s="126">
        <v>3223</v>
      </c>
      <c r="B184" s="127">
        <v>0</v>
      </c>
      <c r="C184" s="128" t="s">
        <v>52</v>
      </c>
      <c r="D184" s="104">
        <v>0</v>
      </c>
      <c r="E184" s="104">
        <v>0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</row>
    <row r="185" spans="1:13">
      <c r="A185" s="125">
        <v>323</v>
      </c>
      <c r="B185" s="97"/>
      <c r="C185" s="85" t="s">
        <v>29</v>
      </c>
      <c r="D185" s="103">
        <f>SUM(D186:D189)</f>
        <v>0</v>
      </c>
      <c r="E185" s="103">
        <f t="shared" ref="E185:K185" si="68">SUM(E186:E189)</f>
        <v>0</v>
      </c>
      <c r="F185" s="103">
        <f t="shared" si="68"/>
        <v>0</v>
      </c>
      <c r="G185" s="103">
        <f t="shared" si="68"/>
        <v>0</v>
      </c>
      <c r="H185" s="103">
        <f t="shared" si="68"/>
        <v>0</v>
      </c>
      <c r="I185" s="103">
        <f t="shared" si="68"/>
        <v>0</v>
      </c>
      <c r="J185" s="103">
        <f t="shared" si="68"/>
        <v>0</v>
      </c>
      <c r="K185" s="103">
        <f t="shared" si="68"/>
        <v>0</v>
      </c>
      <c r="L185" s="103">
        <f>SUM(L186:L189)</f>
        <v>0</v>
      </c>
      <c r="M185" s="103">
        <f>SUM(M186:M189)</f>
        <v>0</v>
      </c>
    </row>
    <row r="186" spans="1:13" s="129" customFormat="1">
      <c r="A186" s="126">
        <v>3231</v>
      </c>
      <c r="B186" s="127">
        <v>0</v>
      </c>
      <c r="C186" s="128" t="s">
        <v>56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</row>
    <row r="187" spans="1:13" s="129" customFormat="1">
      <c r="A187" s="126">
        <v>3232</v>
      </c>
      <c r="B187" s="127">
        <v>0</v>
      </c>
      <c r="C187" s="128" t="s">
        <v>46</v>
      </c>
      <c r="D187" s="104">
        <v>0</v>
      </c>
      <c r="E187" s="104">
        <v>0</v>
      </c>
      <c r="F187" s="104">
        <v>0</v>
      </c>
      <c r="G187" s="104">
        <v>0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  <c r="M187" s="104">
        <v>0</v>
      </c>
    </row>
    <row r="188" spans="1:13" s="129" customFormat="1">
      <c r="A188" s="126">
        <v>3234</v>
      </c>
      <c r="B188" s="127">
        <v>0</v>
      </c>
      <c r="C188" s="128" t="s">
        <v>58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  <c r="M188" s="104">
        <v>0</v>
      </c>
    </row>
    <row r="189" spans="1:13" s="129" customFormat="1">
      <c r="A189" s="126">
        <v>3236</v>
      </c>
      <c r="B189" s="127">
        <v>0</v>
      </c>
      <c r="C189" s="128" t="s">
        <v>60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  <c r="M189" s="104">
        <v>0</v>
      </c>
    </row>
    <row r="190" spans="1:13">
      <c r="A190" s="125">
        <v>329</v>
      </c>
      <c r="B190" s="97"/>
      <c r="C190" s="85" t="s">
        <v>30</v>
      </c>
      <c r="D190" s="103">
        <f>SUM(D191)</f>
        <v>0</v>
      </c>
      <c r="E190" s="103">
        <f t="shared" ref="E190:K190" si="69">SUM(E191)</f>
        <v>0</v>
      </c>
      <c r="F190" s="103">
        <f t="shared" si="69"/>
        <v>0</v>
      </c>
      <c r="G190" s="103">
        <f t="shared" si="69"/>
        <v>0</v>
      </c>
      <c r="H190" s="103">
        <f t="shared" si="69"/>
        <v>0</v>
      </c>
      <c r="I190" s="103">
        <f t="shared" si="69"/>
        <v>0</v>
      </c>
      <c r="J190" s="103">
        <f t="shared" si="69"/>
        <v>0</v>
      </c>
      <c r="K190" s="103">
        <f t="shared" si="69"/>
        <v>0</v>
      </c>
      <c r="L190" s="103">
        <f>SUM(L191)</f>
        <v>0</v>
      </c>
      <c r="M190" s="103">
        <f>SUM(M191)</f>
        <v>0</v>
      </c>
    </row>
    <row r="191" spans="1:13" s="129" customFormat="1">
      <c r="A191" s="126">
        <v>3299</v>
      </c>
      <c r="B191" s="127">
        <v>0</v>
      </c>
      <c r="C191" s="128" t="s">
        <v>30</v>
      </c>
      <c r="D191" s="104">
        <v>0</v>
      </c>
      <c r="E191" s="104">
        <v>0</v>
      </c>
      <c r="F191" s="104">
        <v>0</v>
      </c>
      <c r="G191" s="104">
        <v>0</v>
      </c>
      <c r="H191" s="104">
        <v>0</v>
      </c>
      <c r="I191" s="104">
        <v>0</v>
      </c>
      <c r="J191" s="104">
        <v>0</v>
      </c>
      <c r="K191" s="104">
        <v>0</v>
      </c>
      <c r="L191" s="104">
        <v>0</v>
      </c>
      <c r="M191" s="104">
        <v>0</v>
      </c>
    </row>
    <row r="192" spans="1:13">
      <c r="A192" s="125"/>
      <c r="B192" s="97"/>
      <c r="C192" s="85"/>
      <c r="D192" s="103"/>
      <c r="E192" s="114"/>
      <c r="F192" s="114"/>
      <c r="G192" s="114"/>
      <c r="H192" s="114"/>
      <c r="I192" s="114"/>
      <c r="J192" s="114"/>
      <c r="K192" s="114"/>
      <c r="L192" s="103"/>
      <c r="M192" s="103"/>
    </row>
    <row r="193" spans="1:13" ht="26.4">
      <c r="A193" s="123" t="s">
        <v>158</v>
      </c>
      <c r="B193" s="95"/>
      <c r="C193" s="87" t="s">
        <v>122</v>
      </c>
      <c r="D193" s="109">
        <f>SUM(D194,D271)</f>
        <v>222673</v>
      </c>
      <c r="E193" s="109">
        <f t="shared" ref="E193:K193" si="70">SUM(E194,E271)</f>
        <v>0</v>
      </c>
      <c r="F193" s="109">
        <f t="shared" si="70"/>
        <v>21673</v>
      </c>
      <c r="G193" s="109">
        <f t="shared" si="70"/>
        <v>0</v>
      </c>
      <c r="H193" s="109">
        <f t="shared" si="70"/>
        <v>0</v>
      </c>
      <c r="I193" s="109">
        <f t="shared" si="70"/>
        <v>0</v>
      </c>
      <c r="J193" s="109">
        <f t="shared" si="70"/>
        <v>201000</v>
      </c>
      <c r="K193" s="109">
        <f t="shared" si="70"/>
        <v>0</v>
      </c>
      <c r="L193" s="109">
        <f>SUM(L194,L271)</f>
        <v>22673</v>
      </c>
      <c r="M193" s="109">
        <f>SUM(M194,M271)</f>
        <v>22673</v>
      </c>
    </row>
    <row r="194" spans="1:13" ht="26.4">
      <c r="A194" s="124" t="s">
        <v>159</v>
      </c>
      <c r="B194" s="96"/>
      <c r="C194" s="84" t="s">
        <v>160</v>
      </c>
      <c r="D194" s="110">
        <f>SUM(D195,D251)</f>
        <v>222673</v>
      </c>
      <c r="E194" s="110">
        <f t="shared" ref="E194:K194" si="71">SUM(E195,E251)</f>
        <v>0</v>
      </c>
      <c r="F194" s="110">
        <f t="shared" si="71"/>
        <v>21673</v>
      </c>
      <c r="G194" s="110">
        <f t="shared" si="71"/>
        <v>0</v>
      </c>
      <c r="H194" s="110">
        <f t="shared" si="71"/>
        <v>0</v>
      </c>
      <c r="I194" s="110">
        <f t="shared" si="71"/>
        <v>0</v>
      </c>
      <c r="J194" s="110">
        <f t="shared" si="71"/>
        <v>201000</v>
      </c>
      <c r="K194" s="110">
        <f t="shared" si="71"/>
        <v>0</v>
      </c>
      <c r="L194" s="110">
        <f>SUM(L195,L251)</f>
        <v>22673</v>
      </c>
      <c r="M194" s="110">
        <f>SUM(M195,M251)</f>
        <v>22673</v>
      </c>
    </row>
    <row r="195" spans="1:13">
      <c r="A195" s="125">
        <v>3</v>
      </c>
      <c r="B195" s="97"/>
      <c r="C195" s="85" t="s">
        <v>45</v>
      </c>
      <c r="D195" s="106">
        <f>SUM(D196,D205,D237,D243,D248)</f>
        <v>21673</v>
      </c>
      <c r="E195" s="106">
        <f t="shared" ref="E195:K195" si="72">SUM(E196,E205,E237,E243,E248)</f>
        <v>0</v>
      </c>
      <c r="F195" s="106">
        <f t="shared" si="72"/>
        <v>21673</v>
      </c>
      <c r="G195" s="106">
        <f t="shared" si="72"/>
        <v>0</v>
      </c>
      <c r="H195" s="106">
        <f t="shared" si="72"/>
        <v>0</v>
      </c>
      <c r="I195" s="106">
        <f t="shared" si="72"/>
        <v>0</v>
      </c>
      <c r="J195" s="106">
        <f t="shared" si="72"/>
        <v>0</v>
      </c>
      <c r="K195" s="106">
        <f t="shared" si="72"/>
        <v>0</v>
      </c>
      <c r="L195" s="106">
        <f>SUM(L196,L205,L237,L243,L248)</f>
        <v>21673</v>
      </c>
      <c r="M195" s="106">
        <f>SUM(M196,M205,M237,M243,M248)</f>
        <v>21673</v>
      </c>
    </row>
    <row r="196" spans="1:13">
      <c r="A196" s="125">
        <v>31</v>
      </c>
      <c r="B196" s="97"/>
      <c r="C196" s="85" t="s">
        <v>22</v>
      </c>
      <c r="D196" s="106">
        <f>SUM(D197,D200,D202)</f>
        <v>0</v>
      </c>
      <c r="E196" s="106">
        <f t="shared" ref="E196:K196" si="73">SUM(E197,E200,E202)</f>
        <v>0</v>
      </c>
      <c r="F196" s="106">
        <f t="shared" si="73"/>
        <v>0</v>
      </c>
      <c r="G196" s="106">
        <f t="shared" si="73"/>
        <v>0</v>
      </c>
      <c r="H196" s="106">
        <f t="shared" si="73"/>
        <v>0</v>
      </c>
      <c r="I196" s="106">
        <f t="shared" si="73"/>
        <v>0</v>
      </c>
      <c r="J196" s="106">
        <f t="shared" si="73"/>
        <v>0</v>
      </c>
      <c r="K196" s="106">
        <f t="shared" si="73"/>
        <v>0</v>
      </c>
      <c r="L196" s="106">
        <f>SUM(L197,L200,L202)</f>
        <v>0</v>
      </c>
      <c r="M196" s="106">
        <f>SUM(M197,M200,M202)</f>
        <v>0</v>
      </c>
    </row>
    <row r="197" spans="1:13">
      <c r="A197" s="125">
        <v>311</v>
      </c>
      <c r="B197" s="97"/>
      <c r="C197" s="85" t="s">
        <v>23</v>
      </c>
      <c r="D197" s="106">
        <f>SUM(D198:D199)</f>
        <v>0</v>
      </c>
      <c r="E197" s="106">
        <f t="shared" ref="E197:K197" si="74">SUM(E198:E199)</f>
        <v>0</v>
      </c>
      <c r="F197" s="106">
        <f t="shared" si="74"/>
        <v>0</v>
      </c>
      <c r="G197" s="106">
        <f t="shared" si="74"/>
        <v>0</v>
      </c>
      <c r="H197" s="106">
        <f t="shared" si="74"/>
        <v>0</v>
      </c>
      <c r="I197" s="106">
        <f t="shared" si="74"/>
        <v>0</v>
      </c>
      <c r="J197" s="106">
        <f t="shared" si="74"/>
        <v>0</v>
      </c>
      <c r="K197" s="106">
        <f t="shared" si="74"/>
        <v>0</v>
      </c>
      <c r="L197" s="106">
        <f>SUM(L198:L199)</f>
        <v>0</v>
      </c>
      <c r="M197" s="106">
        <f>SUM(M198:M199)</f>
        <v>0</v>
      </c>
    </row>
    <row r="198" spans="1:13" s="129" customFormat="1">
      <c r="A198" s="126">
        <v>3111</v>
      </c>
      <c r="B198" s="132">
        <v>0</v>
      </c>
      <c r="C198" s="128" t="s">
        <v>96</v>
      </c>
      <c r="D198" s="104">
        <v>0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  <c r="M198" s="104">
        <v>0</v>
      </c>
    </row>
    <row r="199" spans="1:13" s="129" customFormat="1">
      <c r="A199" s="126">
        <v>3113</v>
      </c>
      <c r="B199" s="132">
        <v>0</v>
      </c>
      <c r="C199" s="128" t="s">
        <v>161</v>
      </c>
      <c r="D199" s="104">
        <v>0</v>
      </c>
      <c r="E199" s="104">
        <v>0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  <c r="M199" s="104">
        <v>0</v>
      </c>
    </row>
    <row r="200" spans="1:13">
      <c r="A200" s="125">
        <v>312</v>
      </c>
      <c r="B200" s="97"/>
      <c r="C200" s="85" t="s">
        <v>24</v>
      </c>
      <c r="D200" s="106">
        <f>SUM(D201)</f>
        <v>0</v>
      </c>
      <c r="E200" s="106">
        <f t="shared" ref="E200:K200" si="75">SUM(E201)</f>
        <v>0</v>
      </c>
      <c r="F200" s="106">
        <f t="shared" si="75"/>
        <v>0</v>
      </c>
      <c r="G200" s="106">
        <f t="shared" si="75"/>
        <v>0</v>
      </c>
      <c r="H200" s="106">
        <f t="shared" si="75"/>
        <v>0</v>
      </c>
      <c r="I200" s="106">
        <f t="shared" si="75"/>
        <v>0</v>
      </c>
      <c r="J200" s="106">
        <f t="shared" si="75"/>
        <v>0</v>
      </c>
      <c r="K200" s="106">
        <f t="shared" si="75"/>
        <v>0</v>
      </c>
      <c r="L200" s="106">
        <f>SUM(L201)</f>
        <v>0</v>
      </c>
      <c r="M200" s="106">
        <f>SUM(M201)</f>
        <v>0</v>
      </c>
    </row>
    <row r="201" spans="1:13" s="129" customFormat="1">
      <c r="A201" s="126">
        <v>3121</v>
      </c>
      <c r="B201" s="132">
        <v>0</v>
      </c>
      <c r="C201" s="128" t="s">
        <v>24</v>
      </c>
      <c r="D201" s="104">
        <v>0</v>
      </c>
      <c r="E201" s="104">
        <v>0</v>
      </c>
      <c r="F201" s="104">
        <v>0</v>
      </c>
      <c r="G201" s="104">
        <v>0</v>
      </c>
      <c r="H201" s="104">
        <v>0</v>
      </c>
      <c r="I201" s="104">
        <v>0</v>
      </c>
      <c r="J201" s="104">
        <v>0</v>
      </c>
      <c r="K201" s="104">
        <v>0</v>
      </c>
      <c r="L201" s="104">
        <v>0</v>
      </c>
      <c r="M201" s="104">
        <v>0</v>
      </c>
    </row>
    <row r="202" spans="1:13">
      <c r="A202" s="125">
        <v>313</v>
      </c>
      <c r="B202" s="97"/>
      <c r="C202" s="85" t="s">
        <v>25</v>
      </c>
      <c r="D202" s="106">
        <f>SUM(D203:D204)</f>
        <v>0</v>
      </c>
      <c r="E202" s="106">
        <f t="shared" ref="E202:K202" si="76">SUM(E203:E204)</f>
        <v>0</v>
      </c>
      <c r="F202" s="106">
        <f t="shared" si="76"/>
        <v>0</v>
      </c>
      <c r="G202" s="106">
        <f t="shared" si="76"/>
        <v>0</v>
      </c>
      <c r="H202" s="106">
        <f t="shared" si="76"/>
        <v>0</v>
      </c>
      <c r="I202" s="106">
        <f t="shared" si="76"/>
        <v>0</v>
      </c>
      <c r="J202" s="106">
        <f t="shared" si="76"/>
        <v>0</v>
      </c>
      <c r="K202" s="106">
        <f t="shared" si="76"/>
        <v>0</v>
      </c>
      <c r="L202" s="106">
        <f>SUM(L203:L204)</f>
        <v>0</v>
      </c>
      <c r="M202" s="106">
        <f>SUM(M203:M204)</f>
        <v>0</v>
      </c>
    </row>
    <row r="203" spans="1:13" s="129" customFormat="1" ht="26.4">
      <c r="A203" s="126">
        <v>3132</v>
      </c>
      <c r="B203" s="132">
        <v>0</v>
      </c>
      <c r="C203" s="128" t="s">
        <v>97</v>
      </c>
      <c r="D203" s="104">
        <v>0</v>
      </c>
      <c r="E203" s="104">
        <v>0</v>
      </c>
      <c r="F203" s="104">
        <v>0</v>
      </c>
      <c r="G203" s="104">
        <v>0</v>
      </c>
      <c r="H203" s="104">
        <v>0</v>
      </c>
      <c r="I203" s="104">
        <v>0</v>
      </c>
      <c r="J203" s="104">
        <v>0</v>
      </c>
      <c r="K203" s="104">
        <v>0</v>
      </c>
      <c r="L203" s="104">
        <v>0</v>
      </c>
      <c r="M203" s="104">
        <v>0</v>
      </c>
    </row>
    <row r="204" spans="1:13" s="129" customFormat="1" ht="26.4">
      <c r="A204" s="126">
        <v>3133</v>
      </c>
      <c r="B204" s="132">
        <v>0</v>
      </c>
      <c r="C204" s="128" t="s">
        <v>98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</row>
    <row r="205" spans="1:13">
      <c r="A205" s="125">
        <v>32</v>
      </c>
      <c r="B205" s="97"/>
      <c r="C205" s="85" t="s">
        <v>26</v>
      </c>
      <c r="D205" s="106">
        <f>SUM(D206,D211,D218,D230,D228)</f>
        <v>21673</v>
      </c>
      <c r="E205" s="106">
        <f t="shared" ref="E205:K205" si="77">SUM(E206,E211,E218,E230,E228)</f>
        <v>0</v>
      </c>
      <c r="F205" s="106">
        <f t="shared" si="77"/>
        <v>21673</v>
      </c>
      <c r="G205" s="106">
        <f t="shared" si="77"/>
        <v>0</v>
      </c>
      <c r="H205" s="106">
        <f t="shared" si="77"/>
        <v>0</v>
      </c>
      <c r="I205" s="106">
        <f t="shared" si="77"/>
        <v>0</v>
      </c>
      <c r="J205" s="106">
        <f t="shared" si="77"/>
        <v>0</v>
      </c>
      <c r="K205" s="106">
        <f t="shared" si="77"/>
        <v>0</v>
      </c>
      <c r="L205" s="106">
        <f>SUM(L206,L211,L218,L230,L228)</f>
        <v>21673</v>
      </c>
      <c r="M205" s="106">
        <f>SUM(M206,M211,M218,M230,M228)</f>
        <v>21673</v>
      </c>
    </row>
    <row r="206" spans="1:13">
      <c r="A206" s="125">
        <v>321</v>
      </c>
      <c r="B206" s="97"/>
      <c r="C206" s="85" t="s">
        <v>27</v>
      </c>
      <c r="D206" s="106">
        <f>SUM(D207:D210)</f>
        <v>0</v>
      </c>
      <c r="E206" s="106">
        <f t="shared" ref="E206:K206" si="78">SUM(E207:E210)</f>
        <v>0</v>
      </c>
      <c r="F206" s="106">
        <f t="shared" si="78"/>
        <v>0</v>
      </c>
      <c r="G206" s="106">
        <f t="shared" si="78"/>
        <v>0</v>
      </c>
      <c r="H206" s="106">
        <f t="shared" si="78"/>
        <v>0</v>
      </c>
      <c r="I206" s="106">
        <f t="shared" si="78"/>
        <v>0</v>
      </c>
      <c r="J206" s="106">
        <f t="shared" si="78"/>
        <v>0</v>
      </c>
      <c r="K206" s="106">
        <f t="shared" si="78"/>
        <v>0</v>
      </c>
      <c r="L206" s="106">
        <f>SUM(L207:L210)</f>
        <v>0</v>
      </c>
      <c r="M206" s="106">
        <f>SUM(M207:M210)</f>
        <v>0</v>
      </c>
    </row>
    <row r="207" spans="1:13" s="129" customFormat="1">
      <c r="A207" s="126">
        <v>3211</v>
      </c>
      <c r="B207" s="132">
        <v>0</v>
      </c>
      <c r="C207" s="128" t="s">
        <v>48</v>
      </c>
      <c r="D207" s="104">
        <v>0</v>
      </c>
      <c r="E207" s="104">
        <v>0</v>
      </c>
      <c r="F207" s="104">
        <v>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  <c r="M207" s="104">
        <v>0</v>
      </c>
    </row>
    <row r="208" spans="1:13" s="129" customFormat="1" ht="26.4">
      <c r="A208" s="126">
        <v>3212</v>
      </c>
      <c r="B208" s="132">
        <v>0</v>
      </c>
      <c r="C208" s="128" t="s">
        <v>89</v>
      </c>
      <c r="D208" s="104">
        <v>0</v>
      </c>
      <c r="E208" s="104">
        <v>0</v>
      </c>
      <c r="F208" s="104">
        <v>0</v>
      </c>
      <c r="G208" s="104">
        <v>0</v>
      </c>
      <c r="H208" s="104">
        <v>0</v>
      </c>
      <c r="I208" s="104">
        <v>0</v>
      </c>
      <c r="J208" s="104">
        <v>0</v>
      </c>
      <c r="K208" s="104">
        <v>0</v>
      </c>
      <c r="L208" s="104">
        <v>0</v>
      </c>
      <c r="M208" s="104">
        <v>0</v>
      </c>
    </row>
    <row r="209" spans="1:13" s="129" customFormat="1">
      <c r="A209" s="126">
        <v>3213</v>
      </c>
      <c r="B209" s="132">
        <v>0</v>
      </c>
      <c r="C209" s="128" t="s">
        <v>49</v>
      </c>
      <c r="D209" s="104">
        <v>0</v>
      </c>
      <c r="E209" s="104">
        <v>0</v>
      </c>
      <c r="F209" s="104">
        <v>0</v>
      </c>
      <c r="G209" s="104">
        <v>0</v>
      </c>
      <c r="H209" s="104">
        <v>0</v>
      </c>
      <c r="I209" s="104">
        <v>0</v>
      </c>
      <c r="J209" s="104">
        <v>0</v>
      </c>
      <c r="K209" s="104">
        <v>0</v>
      </c>
      <c r="L209" s="104">
        <v>0</v>
      </c>
      <c r="M209" s="104">
        <v>0</v>
      </c>
    </row>
    <row r="210" spans="1:13" s="129" customFormat="1">
      <c r="A210" s="126">
        <v>3214</v>
      </c>
      <c r="B210" s="132">
        <v>0</v>
      </c>
      <c r="C210" s="128" t="s">
        <v>50</v>
      </c>
      <c r="D210" s="104">
        <v>0</v>
      </c>
      <c r="E210" s="104">
        <v>0</v>
      </c>
      <c r="F210" s="104">
        <v>0</v>
      </c>
      <c r="G210" s="104">
        <v>0</v>
      </c>
      <c r="H210" s="104">
        <v>0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</row>
    <row r="211" spans="1:13">
      <c r="A211" s="125">
        <v>322</v>
      </c>
      <c r="B211" s="97"/>
      <c r="C211" s="85" t="s">
        <v>28</v>
      </c>
      <c r="D211" s="106">
        <f>SUM(D212:D217)</f>
        <v>21673</v>
      </c>
      <c r="E211" s="106">
        <f t="shared" ref="E211:K211" si="79">SUM(E212:E217)</f>
        <v>0</v>
      </c>
      <c r="F211" s="106">
        <f t="shared" si="79"/>
        <v>21673</v>
      </c>
      <c r="G211" s="106">
        <f t="shared" si="79"/>
        <v>0</v>
      </c>
      <c r="H211" s="106">
        <f t="shared" si="79"/>
        <v>0</v>
      </c>
      <c r="I211" s="106">
        <f t="shared" si="79"/>
        <v>0</v>
      </c>
      <c r="J211" s="106">
        <f t="shared" si="79"/>
        <v>0</v>
      </c>
      <c r="K211" s="106">
        <f t="shared" si="79"/>
        <v>0</v>
      </c>
      <c r="L211" s="106">
        <f>SUM(L212:L217)</f>
        <v>21673</v>
      </c>
      <c r="M211" s="106">
        <f>SUM(M212:M217)</f>
        <v>21673</v>
      </c>
    </row>
    <row r="212" spans="1:13" s="129" customFormat="1" ht="26.4">
      <c r="A212" s="126">
        <v>3221</v>
      </c>
      <c r="B212" s="132">
        <v>0</v>
      </c>
      <c r="C212" s="128" t="s">
        <v>51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  <c r="K212" s="104">
        <v>0</v>
      </c>
      <c r="L212" s="104">
        <v>0</v>
      </c>
      <c r="M212" s="104">
        <v>0</v>
      </c>
    </row>
    <row r="213" spans="1:13" s="129" customFormat="1">
      <c r="A213" s="126">
        <v>3222</v>
      </c>
      <c r="B213" s="132">
        <v>0</v>
      </c>
      <c r="C213" s="128" t="s">
        <v>84</v>
      </c>
      <c r="D213" s="104">
        <v>21673</v>
      </c>
      <c r="E213" s="104">
        <v>0</v>
      </c>
      <c r="F213" s="104">
        <v>21673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4">
        <v>21673</v>
      </c>
      <c r="M213" s="104">
        <v>21673</v>
      </c>
    </row>
    <row r="214" spans="1:13" s="129" customFormat="1">
      <c r="A214" s="126">
        <v>3223</v>
      </c>
      <c r="B214" s="132">
        <v>0</v>
      </c>
      <c r="C214" s="128" t="s">
        <v>52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</row>
    <row r="215" spans="1:13" s="129" customFormat="1" ht="26.4">
      <c r="A215" s="126">
        <v>3224</v>
      </c>
      <c r="B215" s="132">
        <v>0</v>
      </c>
      <c r="C215" s="128" t="s">
        <v>53</v>
      </c>
      <c r="D215" s="104">
        <v>0</v>
      </c>
      <c r="E215" s="104">
        <v>0</v>
      </c>
      <c r="F215" s="104">
        <v>0</v>
      </c>
      <c r="G215" s="104">
        <v>0</v>
      </c>
      <c r="H215" s="104">
        <v>0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</row>
    <row r="216" spans="1:13" s="129" customFormat="1">
      <c r="A216" s="126">
        <v>3225</v>
      </c>
      <c r="B216" s="132">
        <v>0</v>
      </c>
      <c r="C216" s="128" t="s">
        <v>54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</row>
    <row r="217" spans="1:13" s="129" customFormat="1">
      <c r="A217" s="126">
        <v>3227</v>
      </c>
      <c r="B217" s="132">
        <v>0</v>
      </c>
      <c r="C217" s="130" t="s">
        <v>55</v>
      </c>
      <c r="D217" s="104">
        <v>0</v>
      </c>
      <c r="E217" s="104">
        <v>0</v>
      </c>
      <c r="F217" s="104">
        <v>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</row>
    <row r="218" spans="1:13">
      <c r="A218" s="125">
        <v>323</v>
      </c>
      <c r="B218" s="97"/>
      <c r="C218" s="85" t="s">
        <v>29</v>
      </c>
      <c r="D218" s="106">
        <f>SUM(D219:D227)</f>
        <v>0</v>
      </c>
      <c r="E218" s="106">
        <f t="shared" ref="E218:K218" si="80">SUM(E219:E227)</f>
        <v>0</v>
      </c>
      <c r="F218" s="106">
        <f t="shared" si="80"/>
        <v>0</v>
      </c>
      <c r="G218" s="106">
        <f t="shared" si="80"/>
        <v>0</v>
      </c>
      <c r="H218" s="106">
        <f t="shared" si="80"/>
        <v>0</v>
      </c>
      <c r="I218" s="106">
        <f t="shared" si="80"/>
        <v>0</v>
      </c>
      <c r="J218" s="106">
        <f t="shared" si="80"/>
        <v>0</v>
      </c>
      <c r="K218" s="106">
        <f t="shared" si="80"/>
        <v>0</v>
      </c>
      <c r="L218" s="106">
        <f>SUM(L219:L227)</f>
        <v>0</v>
      </c>
      <c r="M218" s="106">
        <f>SUM(M219:M227)</f>
        <v>0</v>
      </c>
    </row>
    <row r="219" spans="1:13" s="129" customFormat="1">
      <c r="A219" s="126">
        <v>3231</v>
      </c>
      <c r="B219" s="132">
        <v>0</v>
      </c>
      <c r="C219" s="128" t="s">
        <v>56</v>
      </c>
      <c r="D219" s="104">
        <v>0</v>
      </c>
      <c r="E219" s="104">
        <v>0</v>
      </c>
      <c r="F219" s="104">
        <v>0</v>
      </c>
      <c r="G219" s="104">
        <v>0</v>
      </c>
      <c r="H219" s="104">
        <v>0</v>
      </c>
      <c r="I219" s="104">
        <v>0</v>
      </c>
      <c r="J219" s="104">
        <v>0</v>
      </c>
      <c r="K219" s="104">
        <v>0</v>
      </c>
      <c r="L219" s="104">
        <v>0</v>
      </c>
      <c r="M219" s="104">
        <v>0</v>
      </c>
    </row>
    <row r="220" spans="1:13" s="129" customFormat="1">
      <c r="A220" s="126">
        <v>3232</v>
      </c>
      <c r="B220" s="132">
        <v>0</v>
      </c>
      <c r="C220" s="128" t="s">
        <v>46</v>
      </c>
      <c r="D220" s="104">
        <v>0</v>
      </c>
      <c r="E220" s="104">
        <v>0</v>
      </c>
      <c r="F220" s="104">
        <v>0</v>
      </c>
      <c r="G220" s="104">
        <v>0</v>
      </c>
      <c r="H220" s="104">
        <v>0</v>
      </c>
      <c r="I220" s="104">
        <v>0</v>
      </c>
      <c r="J220" s="104">
        <v>0</v>
      </c>
      <c r="K220" s="104">
        <v>0</v>
      </c>
      <c r="L220" s="104">
        <v>0</v>
      </c>
      <c r="M220" s="104">
        <v>0</v>
      </c>
    </row>
    <row r="221" spans="1:13" s="129" customFormat="1">
      <c r="A221" s="126">
        <v>3233</v>
      </c>
      <c r="B221" s="132">
        <v>0</v>
      </c>
      <c r="C221" s="128" t="s">
        <v>57</v>
      </c>
      <c r="D221" s="104">
        <v>0</v>
      </c>
      <c r="E221" s="104">
        <v>0</v>
      </c>
      <c r="F221" s="104">
        <v>0</v>
      </c>
      <c r="G221" s="104">
        <v>0</v>
      </c>
      <c r="H221" s="104">
        <v>0</v>
      </c>
      <c r="I221" s="104">
        <v>0</v>
      </c>
      <c r="J221" s="104">
        <v>0</v>
      </c>
      <c r="K221" s="104">
        <v>0</v>
      </c>
      <c r="L221" s="104">
        <v>0</v>
      </c>
      <c r="M221" s="104">
        <v>0</v>
      </c>
    </row>
    <row r="222" spans="1:13" s="129" customFormat="1">
      <c r="A222" s="126">
        <v>3234</v>
      </c>
      <c r="B222" s="132">
        <v>0</v>
      </c>
      <c r="C222" s="128" t="s">
        <v>58</v>
      </c>
      <c r="D222" s="104">
        <v>0</v>
      </c>
      <c r="E222" s="104">
        <v>0</v>
      </c>
      <c r="F222" s="104">
        <v>0</v>
      </c>
      <c r="G222" s="104">
        <v>0</v>
      </c>
      <c r="H222" s="104">
        <v>0</v>
      </c>
      <c r="I222" s="104">
        <v>0</v>
      </c>
      <c r="J222" s="104">
        <v>0</v>
      </c>
      <c r="K222" s="104">
        <v>0</v>
      </c>
      <c r="L222" s="104">
        <v>0</v>
      </c>
      <c r="M222" s="104">
        <v>0</v>
      </c>
    </row>
    <row r="223" spans="1:13" s="129" customFormat="1">
      <c r="A223" s="126">
        <v>3235</v>
      </c>
      <c r="B223" s="132">
        <v>0</v>
      </c>
      <c r="C223" s="128" t="s">
        <v>59</v>
      </c>
      <c r="D223" s="104">
        <v>0</v>
      </c>
      <c r="E223" s="104">
        <v>0</v>
      </c>
      <c r="F223" s="104">
        <v>0</v>
      </c>
      <c r="G223" s="104">
        <v>0</v>
      </c>
      <c r="H223" s="104">
        <v>0</v>
      </c>
      <c r="I223" s="104">
        <v>0</v>
      </c>
      <c r="J223" s="104">
        <v>0</v>
      </c>
      <c r="K223" s="104">
        <v>0</v>
      </c>
      <c r="L223" s="104">
        <v>0</v>
      </c>
      <c r="M223" s="104">
        <v>0</v>
      </c>
    </row>
    <row r="224" spans="1:13" s="129" customFormat="1">
      <c r="A224" s="126">
        <v>3236</v>
      </c>
      <c r="B224" s="132">
        <v>0</v>
      </c>
      <c r="C224" s="128" t="s">
        <v>60</v>
      </c>
      <c r="D224" s="104">
        <v>0</v>
      </c>
      <c r="E224" s="104">
        <v>0</v>
      </c>
      <c r="F224" s="104">
        <v>0</v>
      </c>
      <c r="G224" s="104">
        <v>0</v>
      </c>
      <c r="H224" s="104">
        <v>0</v>
      </c>
      <c r="I224" s="104">
        <v>0</v>
      </c>
      <c r="J224" s="104">
        <v>0</v>
      </c>
      <c r="K224" s="104">
        <v>0</v>
      </c>
      <c r="L224" s="104">
        <v>0</v>
      </c>
      <c r="M224" s="104">
        <v>0</v>
      </c>
    </row>
    <row r="225" spans="1:13" s="129" customFormat="1">
      <c r="A225" s="126">
        <v>3237</v>
      </c>
      <c r="B225" s="132">
        <v>0</v>
      </c>
      <c r="C225" s="128" t="s">
        <v>47</v>
      </c>
      <c r="D225" s="104">
        <v>0</v>
      </c>
      <c r="E225" s="104">
        <v>0</v>
      </c>
      <c r="F225" s="104">
        <v>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  <c r="M225" s="104">
        <v>0</v>
      </c>
    </row>
    <row r="226" spans="1:13" s="129" customFormat="1">
      <c r="A226" s="126">
        <v>3238</v>
      </c>
      <c r="B226" s="132">
        <v>0</v>
      </c>
      <c r="C226" s="128" t="s">
        <v>61</v>
      </c>
      <c r="D226" s="104">
        <v>0</v>
      </c>
      <c r="E226" s="104">
        <v>0</v>
      </c>
      <c r="F226" s="104">
        <v>0</v>
      </c>
      <c r="G226" s="104">
        <v>0</v>
      </c>
      <c r="H226" s="104">
        <v>0</v>
      </c>
      <c r="I226" s="104">
        <v>0</v>
      </c>
      <c r="J226" s="104">
        <v>0</v>
      </c>
      <c r="K226" s="104">
        <v>0</v>
      </c>
      <c r="L226" s="104">
        <v>0</v>
      </c>
      <c r="M226" s="104">
        <v>0</v>
      </c>
    </row>
    <row r="227" spans="1:13" s="129" customFormat="1">
      <c r="A227" s="126">
        <v>3239</v>
      </c>
      <c r="B227" s="132">
        <v>0</v>
      </c>
      <c r="C227" s="128" t="s">
        <v>62</v>
      </c>
      <c r="D227" s="104">
        <v>0</v>
      </c>
      <c r="E227" s="104">
        <v>0</v>
      </c>
      <c r="F227" s="104">
        <v>0</v>
      </c>
      <c r="G227" s="104">
        <v>0</v>
      </c>
      <c r="H227" s="104">
        <v>0</v>
      </c>
      <c r="I227" s="104">
        <v>0</v>
      </c>
      <c r="J227" s="104">
        <v>0</v>
      </c>
      <c r="K227" s="104">
        <v>0</v>
      </c>
      <c r="L227" s="104">
        <v>0</v>
      </c>
      <c r="M227" s="104">
        <v>0</v>
      </c>
    </row>
    <row r="228" spans="1:13" ht="26.4">
      <c r="A228" s="125">
        <v>324</v>
      </c>
      <c r="B228" s="97"/>
      <c r="C228" s="85" t="s">
        <v>63</v>
      </c>
      <c r="D228" s="103">
        <f>SUM(D229)</f>
        <v>0</v>
      </c>
      <c r="E228" s="103">
        <f t="shared" ref="E228:K228" si="81">SUM(E229)</f>
        <v>0</v>
      </c>
      <c r="F228" s="103">
        <f t="shared" si="81"/>
        <v>0</v>
      </c>
      <c r="G228" s="103">
        <f t="shared" si="81"/>
        <v>0</v>
      </c>
      <c r="H228" s="103">
        <f t="shared" si="81"/>
        <v>0</v>
      </c>
      <c r="I228" s="103">
        <f t="shared" si="81"/>
        <v>0</v>
      </c>
      <c r="J228" s="103">
        <f t="shared" si="81"/>
        <v>0</v>
      </c>
      <c r="K228" s="103">
        <f t="shared" si="81"/>
        <v>0</v>
      </c>
      <c r="L228" s="103">
        <f>SUM(L229)</f>
        <v>0</v>
      </c>
      <c r="M228" s="103">
        <f>SUM(M229)</f>
        <v>0</v>
      </c>
    </row>
    <row r="229" spans="1:13" s="129" customFormat="1" ht="26.4">
      <c r="A229" s="126">
        <v>3241</v>
      </c>
      <c r="B229" s="132">
        <v>0</v>
      </c>
      <c r="C229" s="128" t="s">
        <v>63</v>
      </c>
      <c r="D229" s="104">
        <v>0</v>
      </c>
      <c r="E229" s="104">
        <v>0</v>
      </c>
      <c r="F229" s="104">
        <v>0</v>
      </c>
      <c r="G229" s="104">
        <v>0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  <c r="M229" s="104">
        <v>0</v>
      </c>
    </row>
    <row r="230" spans="1:13">
      <c r="A230" s="125">
        <v>329</v>
      </c>
      <c r="B230" s="97"/>
      <c r="C230" s="85" t="s">
        <v>30</v>
      </c>
      <c r="D230" s="106">
        <f>SUM(D231:D236)</f>
        <v>0</v>
      </c>
      <c r="E230" s="106">
        <f t="shared" ref="E230:K230" si="82">SUM(E231:E236)</f>
        <v>0</v>
      </c>
      <c r="F230" s="106">
        <f t="shared" si="82"/>
        <v>0</v>
      </c>
      <c r="G230" s="106">
        <f t="shared" si="82"/>
        <v>0</v>
      </c>
      <c r="H230" s="106">
        <f t="shared" si="82"/>
        <v>0</v>
      </c>
      <c r="I230" s="106">
        <f t="shared" si="82"/>
        <v>0</v>
      </c>
      <c r="J230" s="106">
        <f t="shared" si="82"/>
        <v>0</v>
      </c>
      <c r="K230" s="106">
        <f t="shared" si="82"/>
        <v>0</v>
      </c>
      <c r="L230" s="106">
        <f>SUM(L231:L236)</f>
        <v>0</v>
      </c>
      <c r="M230" s="106">
        <f>SUM(M231:M236)</f>
        <v>0</v>
      </c>
    </row>
    <row r="231" spans="1:13" s="129" customFormat="1" ht="26.4">
      <c r="A231" s="126">
        <v>3291</v>
      </c>
      <c r="B231" s="132">
        <v>0</v>
      </c>
      <c r="C231" s="128" t="s">
        <v>162</v>
      </c>
      <c r="D231" s="104">
        <v>0</v>
      </c>
      <c r="E231" s="104">
        <v>0</v>
      </c>
      <c r="F231" s="104">
        <v>0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</row>
    <row r="232" spans="1:13" s="129" customFormat="1">
      <c r="A232" s="126">
        <v>3292</v>
      </c>
      <c r="B232" s="132">
        <v>0</v>
      </c>
      <c r="C232" s="128" t="s">
        <v>64</v>
      </c>
      <c r="D232" s="104">
        <v>0</v>
      </c>
      <c r="E232" s="104">
        <v>0</v>
      </c>
      <c r="F232" s="104">
        <v>0</v>
      </c>
      <c r="G232" s="104">
        <v>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0</v>
      </c>
    </row>
    <row r="233" spans="1:13" s="129" customFormat="1">
      <c r="A233" s="126">
        <v>3293</v>
      </c>
      <c r="B233" s="132">
        <v>0</v>
      </c>
      <c r="C233" s="128" t="s">
        <v>65</v>
      </c>
      <c r="D233" s="104">
        <v>0</v>
      </c>
      <c r="E233" s="104">
        <v>0</v>
      </c>
      <c r="F233" s="104">
        <v>0</v>
      </c>
      <c r="G233" s="104">
        <v>0</v>
      </c>
      <c r="H233" s="104">
        <v>0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</row>
    <row r="234" spans="1:13" s="129" customFormat="1">
      <c r="A234" s="126">
        <v>3294</v>
      </c>
      <c r="B234" s="132">
        <v>0</v>
      </c>
      <c r="C234" s="131" t="s">
        <v>152</v>
      </c>
      <c r="D234" s="104">
        <v>0</v>
      </c>
      <c r="E234" s="104">
        <v>0</v>
      </c>
      <c r="F234" s="104">
        <v>0</v>
      </c>
      <c r="G234" s="104">
        <v>0</v>
      </c>
      <c r="H234" s="104">
        <v>0</v>
      </c>
      <c r="I234" s="104">
        <v>0</v>
      </c>
      <c r="J234" s="104">
        <v>0</v>
      </c>
      <c r="K234" s="104">
        <v>0</v>
      </c>
      <c r="L234" s="104">
        <v>0</v>
      </c>
      <c r="M234" s="104">
        <v>0</v>
      </c>
    </row>
    <row r="235" spans="1:13" s="129" customFormat="1">
      <c r="A235" s="126">
        <v>3295</v>
      </c>
      <c r="B235" s="132">
        <v>0</v>
      </c>
      <c r="C235" s="128" t="s">
        <v>66</v>
      </c>
      <c r="D235" s="104">
        <v>0</v>
      </c>
      <c r="E235" s="104">
        <v>0</v>
      </c>
      <c r="F235" s="104">
        <v>0</v>
      </c>
      <c r="G235" s="104">
        <v>0</v>
      </c>
      <c r="H235" s="104">
        <v>0</v>
      </c>
      <c r="I235" s="104">
        <v>0</v>
      </c>
      <c r="J235" s="104">
        <v>0</v>
      </c>
      <c r="K235" s="104">
        <v>0</v>
      </c>
      <c r="L235" s="104">
        <v>0</v>
      </c>
      <c r="M235" s="104">
        <v>0</v>
      </c>
    </row>
    <row r="236" spans="1:13" s="129" customFormat="1">
      <c r="A236" s="126">
        <v>3299</v>
      </c>
      <c r="B236" s="132">
        <v>0</v>
      </c>
      <c r="C236" s="128" t="s">
        <v>30</v>
      </c>
      <c r="D236" s="104">
        <v>0</v>
      </c>
      <c r="E236" s="104">
        <v>0</v>
      </c>
      <c r="F236" s="104">
        <v>0</v>
      </c>
      <c r="G236" s="104">
        <v>0</v>
      </c>
      <c r="H236" s="104">
        <v>0</v>
      </c>
      <c r="I236" s="104">
        <v>0</v>
      </c>
      <c r="J236" s="104">
        <v>0</v>
      </c>
      <c r="K236" s="104">
        <v>0</v>
      </c>
      <c r="L236" s="104">
        <v>0</v>
      </c>
      <c r="M236" s="104">
        <v>0</v>
      </c>
    </row>
    <row r="237" spans="1:13">
      <c r="A237" s="125">
        <v>34</v>
      </c>
      <c r="B237" s="97"/>
      <c r="C237" s="85" t="s">
        <v>67</v>
      </c>
      <c r="D237" s="103">
        <f>SUM(D238)</f>
        <v>0</v>
      </c>
      <c r="E237" s="103">
        <f t="shared" ref="E237:K237" si="83">SUM(E238)</f>
        <v>0</v>
      </c>
      <c r="F237" s="103">
        <f t="shared" si="83"/>
        <v>0</v>
      </c>
      <c r="G237" s="103">
        <f t="shared" si="83"/>
        <v>0</v>
      </c>
      <c r="H237" s="103">
        <f t="shared" si="83"/>
        <v>0</v>
      </c>
      <c r="I237" s="103">
        <f t="shared" si="83"/>
        <v>0</v>
      </c>
      <c r="J237" s="103">
        <f t="shared" si="83"/>
        <v>0</v>
      </c>
      <c r="K237" s="103">
        <f t="shared" si="83"/>
        <v>0</v>
      </c>
      <c r="L237" s="103">
        <f>SUM(L238)</f>
        <v>0</v>
      </c>
      <c r="M237" s="103">
        <f>SUM(M238)</f>
        <v>0</v>
      </c>
    </row>
    <row r="238" spans="1:13">
      <c r="A238" s="125">
        <v>343</v>
      </c>
      <c r="B238" s="97"/>
      <c r="C238" s="85" t="s">
        <v>31</v>
      </c>
      <c r="D238" s="103">
        <f>SUM(D239:D242)</f>
        <v>0</v>
      </c>
      <c r="E238" s="103">
        <f t="shared" ref="E238:K238" si="84">SUM(E239:E242)</f>
        <v>0</v>
      </c>
      <c r="F238" s="103">
        <f t="shared" si="84"/>
        <v>0</v>
      </c>
      <c r="G238" s="103">
        <f t="shared" si="84"/>
        <v>0</v>
      </c>
      <c r="H238" s="103">
        <f t="shared" si="84"/>
        <v>0</v>
      </c>
      <c r="I238" s="103">
        <f t="shared" si="84"/>
        <v>0</v>
      </c>
      <c r="J238" s="103">
        <f t="shared" si="84"/>
        <v>0</v>
      </c>
      <c r="K238" s="103">
        <f t="shared" si="84"/>
        <v>0</v>
      </c>
      <c r="L238" s="103">
        <f>SUM(L239:L242)</f>
        <v>0</v>
      </c>
      <c r="M238" s="103">
        <f>SUM(M239:M242)</f>
        <v>0</v>
      </c>
    </row>
    <row r="239" spans="1:13" s="129" customFormat="1">
      <c r="A239" s="126">
        <v>3431</v>
      </c>
      <c r="B239" s="132">
        <v>0</v>
      </c>
      <c r="C239" s="128" t="s">
        <v>68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0</v>
      </c>
      <c r="K239" s="104">
        <v>0</v>
      </c>
      <c r="L239" s="104">
        <v>0</v>
      </c>
      <c r="M239" s="104">
        <v>0</v>
      </c>
    </row>
    <row r="240" spans="1:13" s="129" customFormat="1" ht="26.4">
      <c r="A240" s="126">
        <v>3432</v>
      </c>
      <c r="B240" s="132">
        <v>0</v>
      </c>
      <c r="C240" s="128" t="s">
        <v>163</v>
      </c>
      <c r="D240" s="104">
        <v>0</v>
      </c>
      <c r="E240" s="104">
        <v>0</v>
      </c>
      <c r="F240" s="104">
        <v>0</v>
      </c>
      <c r="G240" s="104">
        <v>0</v>
      </c>
      <c r="H240" s="104">
        <v>0</v>
      </c>
      <c r="I240" s="104">
        <v>0</v>
      </c>
      <c r="J240" s="104">
        <v>0</v>
      </c>
      <c r="K240" s="104">
        <v>0</v>
      </c>
      <c r="L240" s="104">
        <v>0</v>
      </c>
      <c r="M240" s="104">
        <v>0</v>
      </c>
    </row>
    <row r="241" spans="1:13" s="129" customFormat="1">
      <c r="A241" s="126">
        <v>3433</v>
      </c>
      <c r="B241" s="132">
        <v>0</v>
      </c>
      <c r="C241" s="128" t="s">
        <v>69</v>
      </c>
      <c r="D241" s="104">
        <v>0</v>
      </c>
      <c r="E241" s="104">
        <v>0</v>
      </c>
      <c r="F241" s="104">
        <v>0</v>
      </c>
      <c r="G241" s="104">
        <v>0</v>
      </c>
      <c r="H241" s="104">
        <v>0</v>
      </c>
      <c r="I241" s="104">
        <v>0</v>
      </c>
      <c r="J241" s="104">
        <v>0</v>
      </c>
      <c r="K241" s="104">
        <v>0</v>
      </c>
      <c r="L241" s="104">
        <v>0</v>
      </c>
      <c r="M241" s="104">
        <v>0</v>
      </c>
    </row>
    <row r="242" spans="1:13" s="129" customFormat="1">
      <c r="A242" s="126">
        <v>3434</v>
      </c>
      <c r="B242" s="132">
        <v>0</v>
      </c>
      <c r="C242" s="128" t="s">
        <v>70</v>
      </c>
      <c r="D242" s="104">
        <v>0</v>
      </c>
      <c r="E242" s="104">
        <v>0</v>
      </c>
      <c r="F242" s="104">
        <v>0</v>
      </c>
      <c r="G242" s="104">
        <v>0</v>
      </c>
      <c r="H242" s="104">
        <v>0</v>
      </c>
      <c r="I242" s="104">
        <v>0</v>
      </c>
      <c r="J242" s="104">
        <v>0</v>
      </c>
      <c r="K242" s="104">
        <v>0</v>
      </c>
      <c r="L242" s="104">
        <v>0</v>
      </c>
      <c r="M242" s="104">
        <v>0</v>
      </c>
    </row>
    <row r="243" spans="1:13" ht="26.4">
      <c r="A243" s="125">
        <v>36</v>
      </c>
      <c r="B243" s="97"/>
      <c r="C243" s="90" t="s">
        <v>135</v>
      </c>
      <c r="D243" s="103">
        <f>SUM(D244,D246)</f>
        <v>0</v>
      </c>
      <c r="E243" s="103">
        <f t="shared" ref="E243:K243" si="85">SUM(E244,E246)</f>
        <v>0</v>
      </c>
      <c r="F243" s="103">
        <f t="shared" si="85"/>
        <v>0</v>
      </c>
      <c r="G243" s="103">
        <f t="shared" si="85"/>
        <v>0</v>
      </c>
      <c r="H243" s="103">
        <f t="shared" si="85"/>
        <v>0</v>
      </c>
      <c r="I243" s="103">
        <f t="shared" si="85"/>
        <v>0</v>
      </c>
      <c r="J243" s="103">
        <f t="shared" si="85"/>
        <v>0</v>
      </c>
      <c r="K243" s="103">
        <f t="shared" si="85"/>
        <v>0</v>
      </c>
      <c r="L243" s="103">
        <f>SUM(L244,L246)</f>
        <v>0</v>
      </c>
      <c r="M243" s="103">
        <f>SUM(M244,M246)</f>
        <v>0</v>
      </c>
    </row>
    <row r="244" spans="1:13" ht="26.4">
      <c r="A244" s="125">
        <v>366</v>
      </c>
      <c r="B244" s="97"/>
      <c r="C244" s="86" t="s">
        <v>136</v>
      </c>
      <c r="D244" s="103">
        <f>SUM(D245:D245)</f>
        <v>0</v>
      </c>
      <c r="E244" s="103">
        <f t="shared" ref="E244:K244" si="86">SUM(E245:E245)</f>
        <v>0</v>
      </c>
      <c r="F244" s="103">
        <f t="shared" si="86"/>
        <v>0</v>
      </c>
      <c r="G244" s="103">
        <f t="shared" si="86"/>
        <v>0</v>
      </c>
      <c r="H244" s="103">
        <f t="shared" si="86"/>
        <v>0</v>
      </c>
      <c r="I244" s="103">
        <f t="shared" si="86"/>
        <v>0</v>
      </c>
      <c r="J244" s="103">
        <f t="shared" si="86"/>
        <v>0</v>
      </c>
      <c r="K244" s="103">
        <f t="shared" si="86"/>
        <v>0</v>
      </c>
      <c r="L244" s="103">
        <f>SUM(L245:L245)</f>
        <v>0</v>
      </c>
      <c r="M244" s="103">
        <f>SUM(M245:M245)</f>
        <v>0</v>
      </c>
    </row>
    <row r="245" spans="1:13" s="129" customFormat="1" ht="26.4">
      <c r="A245" s="126">
        <v>3661</v>
      </c>
      <c r="B245" s="132">
        <v>0</v>
      </c>
      <c r="C245" s="131" t="s">
        <v>137</v>
      </c>
      <c r="D245" s="104">
        <v>0</v>
      </c>
      <c r="E245" s="104">
        <v>0</v>
      </c>
      <c r="F245" s="104">
        <v>0</v>
      </c>
      <c r="G245" s="104">
        <v>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</row>
    <row r="246" spans="1:13" ht="26.4">
      <c r="A246" s="125">
        <v>369</v>
      </c>
      <c r="B246" s="97"/>
      <c r="C246" s="86" t="s">
        <v>164</v>
      </c>
      <c r="D246" s="103">
        <f>SUM(D247:D247)</f>
        <v>0</v>
      </c>
      <c r="E246" s="103">
        <f t="shared" ref="E246:K246" si="87">SUM(E247:E247)</f>
        <v>0</v>
      </c>
      <c r="F246" s="103">
        <f t="shared" si="87"/>
        <v>0</v>
      </c>
      <c r="G246" s="103">
        <f t="shared" si="87"/>
        <v>0</v>
      </c>
      <c r="H246" s="103">
        <f t="shared" si="87"/>
        <v>0</v>
      </c>
      <c r="I246" s="103">
        <f t="shared" si="87"/>
        <v>0</v>
      </c>
      <c r="J246" s="103">
        <f t="shared" si="87"/>
        <v>0</v>
      </c>
      <c r="K246" s="103">
        <f t="shared" si="87"/>
        <v>0</v>
      </c>
      <c r="L246" s="103">
        <f>SUM(L247:L247)</f>
        <v>0</v>
      </c>
      <c r="M246" s="103">
        <f>SUM(M247:M247)</f>
        <v>0</v>
      </c>
    </row>
    <row r="247" spans="1:13" s="129" customFormat="1" ht="26.4">
      <c r="A247" s="126">
        <v>3691</v>
      </c>
      <c r="B247" s="132">
        <v>0</v>
      </c>
      <c r="C247" s="131" t="s">
        <v>165</v>
      </c>
      <c r="D247" s="104">
        <v>0</v>
      </c>
      <c r="E247" s="104">
        <v>0</v>
      </c>
      <c r="F247" s="104">
        <v>0</v>
      </c>
      <c r="G247" s="104">
        <v>0</v>
      </c>
      <c r="H247" s="104">
        <v>0</v>
      </c>
      <c r="I247" s="104">
        <v>0</v>
      </c>
      <c r="J247" s="104">
        <v>0</v>
      </c>
      <c r="K247" s="104">
        <v>0</v>
      </c>
      <c r="L247" s="104">
        <v>0</v>
      </c>
      <c r="M247" s="104">
        <v>0</v>
      </c>
    </row>
    <row r="248" spans="1:13">
      <c r="A248" s="125">
        <v>38</v>
      </c>
      <c r="B248" s="97"/>
      <c r="C248" s="90" t="s">
        <v>85</v>
      </c>
      <c r="D248" s="103">
        <f>SUM(D249)</f>
        <v>0</v>
      </c>
      <c r="E248" s="103">
        <f t="shared" ref="E248:K248" si="88">SUM(E249)</f>
        <v>0</v>
      </c>
      <c r="F248" s="103">
        <f t="shared" si="88"/>
        <v>0</v>
      </c>
      <c r="G248" s="103">
        <f t="shared" si="88"/>
        <v>0</v>
      </c>
      <c r="H248" s="103">
        <f t="shared" si="88"/>
        <v>0</v>
      </c>
      <c r="I248" s="103">
        <f t="shared" si="88"/>
        <v>0</v>
      </c>
      <c r="J248" s="103">
        <f t="shared" si="88"/>
        <v>0</v>
      </c>
      <c r="K248" s="103">
        <f t="shared" si="88"/>
        <v>0</v>
      </c>
      <c r="L248" s="103">
        <f>SUM(L249)</f>
        <v>0</v>
      </c>
      <c r="M248" s="103">
        <f>SUM(M249)</f>
        <v>0</v>
      </c>
    </row>
    <row r="249" spans="1:13">
      <c r="A249" s="125">
        <v>381</v>
      </c>
      <c r="B249" s="97"/>
      <c r="C249" s="86" t="s">
        <v>86</v>
      </c>
      <c r="D249" s="103">
        <f>SUM(D250:D250)</f>
        <v>0</v>
      </c>
      <c r="E249" s="103">
        <f t="shared" ref="E249:K249" si="89">SUM(E250:E250)</f>
        <v>0</v>
      </c>
      <c r="F249" s="103">
        <f t="shared" si="89"/>
        <v>0</v>
      </c>
      <c r="G249" s="103">
        <f t="shared" si="89"/>
        <v>0</v>
      </c>
      <c r="H249" s="103">
        <f t="shared" si="89"/>
        <v>0</v>
      </c>
      <c r="I249" s="103">
        <f t="shared" si="89"/>
        <v>0</v>
      </c>
      <c r="J249" s="103">
        <f t="shared" si="89"/>
        <v>0</v>
      </c>
      <c r="K249" s="103">
        <f t="shared" si="89"/>
        <v>0</v>
      </c>
      <c r="L249" s="103">
        <f>SUM(L250:L250)</f>
        <v>0</v>
      </c>
      <c r="M249" s="103">
        <f>SUM(M250:M250)</f>
        <v>0</v>
      </c>
    </row>
    <row r="250" spans="1:13" s="129" customFormat="1">
      <c r="A250" s="126">
        <v>3811</v>
      </c>
      <c r="B250" s="132">
        <v>0</v>
      </c>
      <c r="C250" s="131" t="s">
        <v>32</v>
      </c>
      <c r="D250" s="104">
        <v>0</v>
      </c>
      <c r="E250" s="104">
        <v>0</v>
      </c>
      <c r="F250" s="104">
        <v>0</v>
      </c>
      <c r="G250" s="104">
        <v>0</v>
      </c>
      <c r="H250" s="104">
        <v>0</v>
      </c>
      <c r="I250" s="104">
        <v>0</v>
      </c>
      <c r="J250" s="104">
        <v>0</v>
      </c>
      <c r="K250" s="104">
        <v>0</v>
      </c>
      <c r="L250" s="104">
        <v>0</v>
      </c>
      <c r="M250" s="104">
        <v>0</v>
      </c>
    </row>
    <row r="251" spans="1:13">
      <c r="A251" s="125">
        <v>4</v>
      </c>
      <c r="B251" s="97"/>
      <c r="C251" s="85" t="s">
        <v>34</v>
      </c>
      <c r="D251" s="106">
        <f>SUM(D252,D255)</f>
        <v>201000</v>
      </c>
      <c r="E251" s="106">
        <f t="shared" ref="E251:K253" si="90">SUM(E252)</f>
        <v>0</v>
      </c>
      <c r="F251" s="106">
        <f>SUM(F252,F255)</f>
        <v>0</v>
      </c>
      <c r="G251" s="106">
        <f t="shared" si="90"/>
        <v>0</v>
      </c>
      <c r="H251" s="106">
        <f t="shared" si="90"/>
        <v>0</v>
      </c>
      <c r="I251" s="106">
        <f t="shared" si="90"/>
        <v>0</v>
      </c>
      <c r="J251" s="106">
        <f>SUM(J252,J255)</f>
        <v>201000</v>
      </c>
      <c r="K251" s="106">
        <f t="shared" si="90"/>
        <v>0</v>
      </c>
      <c r="L251" s="106">
        <f>SUM(L252,L255)</f>
        <v>1000</v>
      </c>
      <c r="M251" s="106">
        <f>SUM(M252,M255)</f>
        <v>1000</v>
      </c>
    </row>
    <row r="252" spans="1:13" ht="26.4">
      <c r="A252" s="125">
        <v>41</v>
      </c>
      <c r="B252" s="97"/>
      <c r="C252" s="90" t="s">
        <v>109</v>
      </c>
      <c r="D252" s="103">
        <f>SUM(D253)</f>
        <v>0</v>
      </c>
      <c r="E252" s="103">
        <f t="shared" si="90"/>
        <v>0</v>
      </c>
      <c r="F252" s="103">
        <f t="shared" si="90"/>
        <v>0</v>
      </c>
      <c r="G252" s="103">
        <f t="shared" si="90"/>
        <v>0</v>
      </c>
      <c r="H252" s="103">
        <f t="shared" si="90"/>
        <v>0</v>
      </c>
      <c r="I252" s="103">
        <f t="shared" si="90"/>
        <v>0</v>
      </c>
      <c r="J252" s="103">
        <f t="shared" si="90"/>
        <v>0</v>
      </c>
      <c r="K252" s="103">
        <f t="shared" si="90"/>
        <v>0</v>
      </c>
      <c r="L252" s="103">
        <f>SUM(L253)</f>
        <v>0</v>
      </c>
      <c r="M252" s="103">
        <f>SUM(M253)</f>
        <v>0</v>
      </c>
    </row>
    <row r="253" spans="1:13">
      <c r="A253" s="125">
        <v>412</v>
      </c>
      <c r="B253" s="97"/>
      <c r="C253" s="86" t="s">
        <v>110</v>
      </c>
      <c r="D253" s="103">
        <f>SUM(D254)</f>
        <v>0</v>
      </c>
      <c r="E253" s="103">
        <f t="shared" si="90"/>
        <v>0</v>
      </c>
      <c r="F253" s="103">
        <f t="shared" si="90"/>
        <v>0</v>
      </c>
      <c r="G253" s="103">
        <f t="shared" si="90"/>
        <v>0</v>
      </c>
      <c r="H253" s="103">
        <f t="shared" si="90"/>
        <v>0</v>
      </c>
      <c r="I253" s="103">
        <f t="shared" si="90"/>
        <v>0</v>
      </c>
      <c r="J253" s="103">
        <f t="shared" si="90"/>
        <v>0</v>
      </c>
      <c r="K253" s="103">
        <f t="shared" si="90"/>
        <v>0</v>
      </c>
      <c r="L253" s="103">
        <f>SUM(L254)</f>
        <v>0</v>
      </c>
      <c r="M253" s="103">
        <f>SUM(M254)</f>
        <v>0</v>
      </c>
    </row>
    <row r="254" spans="1:13" s="129" customFormat="1">
      <c r="A254" s="125">
        <v>4126</v>
      </c>
      <c r="B254" s="134">
        <v>0</v>
      </c>
      <c r="C254" s="131" t="s">
        <v>166</v>
      </c>
      <c r="D254" s="104">
        <v>0</v>
      </c>
      <c r="E254" s="104">
        <v>0</v>
      </c>
      <c r="F254" s="104">
        <v>0</v>
      </c>
      <c r="G254" s="104">
        <v>0</v>
      </c>
      <c r="H254" s="104">
        <v>0</v>
      </c>
      <c r="I254" s="104">
        <v>0</v>
      </c>
      <c r="J254" s="104">
        <v>0</v>
      </c>
      <c r="K254" s="104">
        <v>0</v>
      </c>
      <c r="L254" s="104">
        <v>0</v>
      </c>
      <c r="M254" s="104">
        <v>0</v>
      </c>
    </row>
    <row r="255" spans="1:13" ht="26.4">
      <c r="A255" s="125">
        <v>42</v>
      </c>
      <c r="B255" s="97"/>
      <c r="C255" s="85" t="s">
        <v>39</v>
      </c>
      <c r="D255" s="106">
        <f>SUM(D256,D264,D266,D268)</f>
        <v>201000</v>
      </c>
      <c r="E255" s="106">
        <f t="shared" ref="E255:K255" si="91">SUM(E256,)</f>
        <v>0</v>
      </c>
      <c r="F255" s="106">
        <f>SUM(F256,F264,F266,F268)</f>
        <v>0</v>
      </c>
      <c r="G255" s="106">
        <f t="shared" si="91"/>
        <v>0</v>
      </c>
      <c r="H255" s="106">
        <f t="shared" si="91"/>
        <v>0</v>
      </c>
      <c r="I255" s="106">
        <f t="shared" si="91"/>
        <v>0</v>
      </c>
      <c r="J255" s="106">
        <f>SUM(J256,J264,J266,J268)</f>
        <v>201000</v>
      </c>
      <c r="K255" s="106">
        <f t="shared" si="91"/>
        <v>0</v>
      </c>
      <c r="L255" s="106">
        <f>SUM(L256,L264,L266,L268)</f>
        <v>1000</v>
      </c>
      <c r="M255" s="106">
        <f>SUM(M256,M264,M266,M268)</f>
        <v>1000</v>
      </c>
    </row>
    <row r="256" spans="1:13">
      <c r="A256" s="125">
        <v>422</v>
      </c>
      <c r="B256" s="97"/>
      <c r="C256" s="85" t="s">
        <v>33</v>
      </c>
      <c r="D256" s="106">
        <f>SUM(D257:D263)</f>
        <v>0</v>
      </c>
      <c r="E256" s="106">
        <f t="shared" ref="E256:K256" si="92">SUM(E257:E263)</f>
        <v>0</v>
      </c>
      <c r="F256" s="106">
        <f t="shared" si="92"/>
        <v>0</v>
      </c>
      <c r="G256" s="106">
        <f t="shared" si="92"/>
        <v>0</v>
      </c>
      <c r="H256" s="106">
        <f t="shared" si="92"/>
        <v>0</v>
      </c>
      <c r="I256" s="106">
        <f t="shared" si="92"/>
        <v>0</v>
      </c>
      <c r="J256" s="106">
        <f t="shared" si="92"/>
        <v>0</v>
      </c>
      <c r="K256" s="106">
        <f t="shared" si="92"/>
        <v>0</v>
      </c>
      <c r="L256" s="106">
        <f>SUM(L257:L263)</f>
        <v>0</v>
      </c>
      <c r="M256" s="106">
        <f>SUM(M257:M263)</f>
        <v>0</v>
      </c>
    </row>
    <row r="257" spans="1:13" s="129" customFormat="1">
      <c r="A257" s="126">
        <v>4221</v>
      </c>
      <c r="B257" s="132">
        <v>0</v>
      </c>
      <c r="C257" s="128" t="s">
        <v>40</v>
      </c>
      <c r="D257" s="104">
        <v>0</v>
      </c>
      <c r="E257" s="104">
        <v>0</v>
      </c>
      <c r="F257" s="104">
        <v>0</v>
      </c>
      <c r="G257" s="104">
        <v>0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  <c r="M257" s="104">
        <v>0</v>
      </c>
    </row>
    <row r="258" spans="1:13" s="129" customFormat="1">
      <c r="A258" s="126">
        <v>4222</v>
      </c>
      <c r="B258" s="132">
        <v>0</v>
      </c>
      <c r="C258" s="128" t="s">
        <v>41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</row>
    <row r="259" spans="1:13" s="129" customFormat="1">
      <c r="A259" s="126">
        <v>4223</v>
      </c>
      <c r="B259" s="132">
        <v>0</v>
      </c>
      <c r="C259" s="128" t="s">
        <v>42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</row>
    <row r="260" spans="1:13" s="129" customFormat="1">
      <c r="A260" s="126">
        <v>4224</v>
      </c>
      <c r="B260" s="132">
        <v>0</v>
      </c>
      <c r="C260" s="128" t="s">
        <v>111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</row>
    <row r="261" spans="1:13" s="129" customFormat="1">
      <c r="A261" s="126">
        <v>4225</v>
      </c>
      <c r="B261" s="132">
        <v>0</v>
      </c>
      <c r="C261" s="128" t="s">
        <v>112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</row>
    <row r="262" spans="1:13" s="129" customFormat="1">
      <c r="A262" s="126">
        <v>4226</v>
      </c>
      <c r="B262" s="132">
        <v>0</v>
      </c>
      <c r="C262" s="128" t="s">
        <v>43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</row>
    <row r="263" spans="1:13" s="129" customFormat="1" ht="26.4">
      <c r="A263" s="126">
        <v>4227</v>
      </c>
      <c r="B263" s="132">
        <v>0</v>
      </c>
      <c r="C263" s="128" t="s">
        <v>44</v>
      </c>
      <c r="D263" s="104">
        <v>0</v>
      </c>
      <c r="E263" s="104">
        <v>0</v>
      </c>
      <c r="F263" s="104">
        <v>0</v>
      </c>
      <c r="G263" s="104">
        <v>0</v>
      </c>
      <c r="H263" s="104">
        <v>0</v>
      </c>
      <c r="I263" s="104">
        <v>0</v>
      </c>
      <c r="J263" s="104">
        <v>0</v>
      </c>
      <c r="K263" s="104">
        <v>0</v>
      </c>
      <c r="L263" s="104">
        <v>0</v>
      </c>
      <c r="M263" s="104">
        <v>0</v>
      </c>
    </row>
    <row r="264" spans="1:13" s="129" customFormat="1">
      <c r="A264" s="125">
        <v>423</v>
      </c>
      <c r="B264" s="97"/>
      <c r="C264" s="85" t="s">
        <v>155</v>
      </c>
      <c r="D264" s="106">
        <f>SUM(D265)</f>
        <v>200000</v>
      </c>
      <c r="E264" s="106">
        <f t="shared" ref="E264:K264" si="93">SUM(E265)</f>
        <v>0</v>
      </c>
      <c r="F264" s="106">
        <f t="shared" si="93"/>
        <v>0</v>
      </c>
      <c r="G264" s="106">
        <f t="shared" si="93"/>
        <v>0</v>
      </c>
      <c r="H264" s="106">
        <f t="shared" si="93"/>
        <v>0</v>
      </c>
      <c r="I264" s="106">
        <f t="shared" si="93"/>
        <v>0</v>
      </c>
      <c r="J264" s="106">
        <f t="shared" si="93"/>
        <v>200000</v>
      </c>
      <c r="K264" s="106">
        <f t="shared" si="93"/>
        <v>0</v>
      </c>
      <c r="L264" s="106">
        <f>SUM(L265)</f>
        <v>0</v>
      </c>
      <c r="M264" s="106">
        <f>SUM(M265)</f>
        <v>0</v>
      </c>
    </row>
    <row r="265" spans="1:13" s="129" customFormat="1">
      <c r="A265" s="133">
        <v>4231</v>
      </c>
      <c r="B265" s="132">
        <v>0</v>
      </c>
      <c r="C265" s="128" t="s">
        <v>156</v>
      </c>
      <c r="D265" s="104">
        <v>200000</v>
      </c>
      <c r="E265" s="104">
        <v>0</v>
      </c>
      <c r="F265" s="104">
        <v>0</v>
      </c>
      <c r="G265" s="104">
        <v>0</v>
      </c>
      <c r="H265" s="104">
        <v>0</v>
      </c>
      <c r="I265" s="104">
        <v>0</v>
      </c>
      <c r="J265" s="104">
        <v>200000</v>
      </c>
      <c r="K265" s="104">
        <v>0</v>
      </c>
      <c r="L265" s="104">
        <v>0</v>
      </c>
      <c r="M265" s="104">
        <v>0</v>
      </c>
    </row>
    <row r="266" spans="1:13" ht="26.4">
      <c r="A266" s="125">
        <v>424</v>
      </c>
      <c r="B266" s="97"/>
      <c r="C266" s="85" t="s">
        <v>113</v>
      </c>
      <c r="D266" s="103">
        <f>SUM(D267)</f>
        <v>1000</v>
      </c>
      <c r="E266" s="103">
        <f t="shared" ref="E266:K266" si="94">SUM(E267)</f>
        <v>0</v>
      </c>
      <c r="F266" s="103">
        <f t="shared" si="94"/>
        <v>0</v>
      </c>
      <c r="G266" s="103">
        <f t="shared" si="94"/>
        <v>0</v>
      </c>
      <c r="H266" s="103">
        <f t="shared" si="94"/>
        <v>0</v>
      </c>
      <c r="I266" s="103">
        <f t="shared" si="94"/>
        <v>0</v>
      </c>
      <c r="J266" s="103">
        <f t="shared" si="94"/>
        <v>1000</v>
      </c>
      <c r="K266" s="103">
        <f t="shared" si="94"/>
        <v>0</v>
      </c>
      <c r="L266" s="103">
        <f>SUM(L267)</f>
        <v>1000</v>
      </c>
      <c r="M266" s="103">
        <f>SUM(M267)</f>
        <v>1000</v>
      </c>
    </row>
    <row r="267" spans="1:13" s="129" customFormat="1">
      <c r="A267" s="126">
        <v>4241</v>
      </c>
      <c r="B267" s="132">
        <v>0</v>
      </c>
      <c r="C267" s="128" t="s">
        <v>114</v>
      </c>
      <c r="D267" s="104">
        <v>1000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1000</v>
      </c>
      <c r="K267" s="104">
        <v>0</v>
      </c>
      <c r="L267" s="104">
        <v>1000</v>
      </c>
      <c r="M267" s="104">
        <v>1000</v>
      </c>
    </row>
    <row r="268" spans="1:13">
      <c r="A268" s="125">
        <v>425</v>
      </c>
      <c r="B268" s="97"/>
      <c r="C268" s="85" t="s">
        <v>115</v>
      </c>
      <c r="D268" s="103">
        <f>SUM(D269)</f>
        <v>0</v>
      </c>
      <c r="E268" s="103">
        <f t="shared" ref="E268:K268" si="95">SUM(E269)</f>
        <v>0</v>
      </c>
      <c r="F268" s="103">
        <f t="shared" si="95"/>
        <v>0</v>
      </c>
      <c r="G268" s="103">
        <f t="shared" si="95"/>
        <v>0</v>
      </c>
      <c r="H268" s="103">
        <f t="shared" si="95"/>
        <v>0</v>
      </c>
      <c r="I268" s="103">
        <f t="shared" si="95"/>
        <v>0</v>
      </c>
      <c r="J268" s="103">
        <f t="shared" si="95"/>
        <v>0</v>
      </c>
      <c r="K268" s="103">
        <f t="shared" si="95"/>
        <v>0</v>
      </c>
      <c r="L268" s="103">
        <f>SUM(L269)</f>
        <v>0</v>
      </c>
      <c r="M268" s="103">
        <f>SUM(M269)</f>
        <v>0</v>
      </c>
    </row>
    <row r="269" spans="1:13" s="129" customFormat="1">
      <c r="A269" s="126">
        <v>4251</v>
      </c>
      <c r="B269" s="132">
        <v>0</v>
      </c>
      <c r="C269" s="128" t="s">
        <v>116</v>
      </c>
      <c r="D269" s="104">
        <v>0</v>
      </c>
      <c r="E269" s="104">
        <v>0</v>
      </c>
      <c r="F269" s="104">
        <v>0</v>
      </c>
      <c r="G269" s="104">
        <v>0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</row>
    <row r="270" spans="1:13">
      <c r="A270" s="125"/>
      <c r="B270" s="97"/>
      <c r="C270" s="85"/>
      <c r="D270" s="103"/>
      <c r="E270" s="114"/>
      <c r="F270" s="114"/>
      <c r="G270" s="114"/>
      <c r="H270" s="114"/>
      <c r="I270" s="114"/>
      <c r="J270" s="114"/>
      <c r="K270" s="114"/>
      <c r="L270" s="103"/>
      <c r="M270" s="103"/>
    </row>
    <row r="271" spans="1:13" ht="26.4">
      <c r="A271" s="124" t="s">
        <v>121</v>
      </c>
      <c r="B271" s="96"/>
      <c r="C271" s="84" t="s">
        <v>106</v>
      </c>
      <c r="D271" s="110">
        <f>SUM(D272,D335,D356)</f>
        <v>0</v>
      </c>
      <c r="E271" s="110">
        <f t="shared" ref="E271:K271" si="96">SUM(E272,E335,E356)</f>
        <v>0</v>
      </c>
      <c r="F271" s="110">
        <f t="shared" si="96"/>
        <v>0</v>
      </c>
      <c r="G271" s="110">
        <f t="shared" si="96"/>
        <v>0</v>
      </c>
      <c r="H271" s="110">
        <f t="shared" si="96"/>
        <v>0</v>
      </c>
      <c r="I271" s="110">
        <f t="shared" si="96"/>
        <v>0</v>
      </c>
      <c r="J271" s="110">
        <f t="shared" si="96"/>
        <v>0</v>
      </c>
      <c r="K271" s="110">
        <f t="shared" si="96"/>
        <v>0</v>
      </c>
      <c r="L271" s="110">
        <f>SUM(L272,L335,L356)</f>
        <v>0</v>
      </c>
      <c r="M271" s="110">
        <f>SUM(M272,M335,M356)</f>
        <v>0</v>
      </c>
    </row>
    <row r="272" spans="1:13">
      <c r="A272" s="125">
        <v>3</v>
      </c>
      <c r="B272" s="97"/>
      <c r="C272" s="85" t="s">
        <v>45</v>
      </c>
      <c r="D272" s="106">
        <f>SUM(D273,D283,D316,D328,D324)</f>
        <v>0</v>
      </c>
      <c r="E272" s="106">
        <f t="shared" ref="E272:K272" si="97">SUM(E273,E283,E316,E328,E324)</f>
        <v>0</v>
      </c>
      <c r="F272" s="106">
        <f t="shared" si="97"/>
        <v>0</v>
      </c>
      <c r="G272" s="106">
        <f t="shared" si="97"/>
        <v>0</v>
      </c>
      <c r="H272" s="106">
        <f t="shared" si="97"/>
        <v>0</v>
      </c>
      <c r="I272" s="106">
        <f t="shared" si="97"/>
        <v>0</v>
      </c>
      <c r="J272" s="106">
        <f t="shared" si="97"/>
        <v>0</v>
      </c>
      <c r="K272" s="106">
        <f t="shared" si="97"/>
        <v>0</v>
      </c>
      <c r="L272" s="106">
        <f>SUM(L273,L283,L316,L328,L324)</f>
        <v>0</v>
      </c>
      <c r="M272" s="106">
        <f>SUM(M273,M283,M316,M328,M324)</f>
        <v>0</v>
      </c>
    </row>
    <row r="273" spans="1:13">
      <c r="A273" s="125">
        <v>31</v>
      </c>
      <c r="B273" s="97"/>
      <c r="C273" s="85" t="s">
        <v>22</v>
      </c>
      <c r="D273" s="106">
        <f>SUM(D274,D278,D280)</f>
        <v>0</v>
      </c>
      <c r="E273" s="106">
        <f t="shared" ref="E273:K273" si="98">SUM(E274,E278,E280)</f>
        <v>0</v>
      </c>
      <c r="F273" s="106">
        <f t="shared" si="98"/>
        <v>0</v>
      </c>
      <c r="G273" s="106">
        <f t="shared" si="98"/>
        <v>0</v>
      </c>
      <c r="H273" s="106">
        <f t="shared" si="98"/>
        <v>0</v>
      </c>
      <c r="I273" s="106">
        <f t="shared" si="98"/>
        <v>0</v>
      </c>
      <c r="J273" s="106">
        <f t="shared" si="98"/>
        <v>0</v>
      </c>
      <c r="K273" s="106">
        <f t="shared" si="98"/>
        <v>0</v>
      </c>
      <c r="L273" s="106">
        <f>SUM(L274,L278,L280)</f>
        <v>0</v>
      </c>
      <c r="M273" s="106">
        <f>SUM(M274,M278,M280)</f>
        <v>0</v>
      </c>
    </row>
    <row r="274" spans="1:13">
      <c r="A274" s="125">
        <v>311</v>
      </c>
      <c r="B274" s="97"/>
      <c r="C274" s="85" t="s">
        <v>23</v>
      </c>
      <c r="D274" s="106">
        <f>SUM(D275:D277)</f>
        <v>0</v>
      </c>
      <c r="E274" s="106">
        <f t="shared" ref="E274:K274" si="99">SUM(E275:E277)</f>
        <v>0</v>
      </c>
      <c r="F274" s="106">
        <f t="shared" si="99"/>
        <v>0</v>
      </c>
      <c r="G274" s="106">
        <f t="shared" si="99"/>
        <v>0</v>
      </c>
      <c r="H274" s="106">
        <f t="shared" si="99"/>
        <v>0</v>
      </c>
      <c r="I274" s="106">
        <f t="shared" si="99"/>
        <v>0</v>
      </c>
      <c r="J274" s="106">
        <f t="shared" si="99"/>
        <v>0</v>
      </c>
      <c r="K274" s="106">
        <f t="shared" si="99"/>
        <v>0</v>
      </c>
      <c r="L274" s="106">
        <f>SUM(L275:L277)</f>
        <v>0</v>
      </c>
      <c r="M274" s="106">
        <f>SUM(M275:M277)</f>
        <v>0</v>
      </c>
    </row>
    <row r="275" spans="1:13" s="129" customFormat="1">
      <c r="A275" s="126">
        <v>3111</v>
      </c>
      <c r="B275" s="132">
        <v>0</v>
      </c>
      <c r="C275" s="128" t="s">
        <v>96</v>
      </c>
      <c r="D275" s="104">
        <v>0</v>
      </c>
      <c r="E275" s="104">
        <v>0</v>
      </c>
      <c r="F275" s="104">
        <v>0</v>
      </c>
      <c r="G275" s="104">
        <v>0</v>
      </c>
      <c r="H275" s="104">
        <v>0</v>
      </c>
      <c r="I275" s="104">
        <v>0</v>
      </c>
      <c r="J275" s="104">
        <v>0</v>
      </c>
      <c r="K275" s="104">
        <v>0</v>
      </c>
      <c r="L275" s="104">
        <v>0</v>
      </c>
      <c r="M275" s="104">
        <v>0</v>
      </c>
    </row>
    <row r="276" spans="1:13" s="129" customFormat="1">
      <c r="A276" s="126">
        <v>3112</v>
      </c>
      <c r="B276" s="132">
        <v>0</v>
      </c>
      <c r="C276" s="131" t="s">
        <v>107</v>
      </c>
      <c r="D276" s="104">
        <v>0</v>
      </c>
      <c r="E276" s="104">
        <v>0</v>
      </c>
      <c r="F276" s="104">
        <v>0</v>
      </c>
      <c r="G276" s="104">
        <v>0</v>
      </c>
      <c r="H276" s="104">
        <v>0</v>
      </c>
      <c r="I276" s="104">
        <v>0</v>
      </c>
      <c r="J276" s="104">
        <v>0</v>
      </c>
      <c r="K276" s="104">
        <v>0</v>
      </c>
      <c r="L276" s="104">
        <v>0</v>
      </c>
      <c r="M276" s="104">
        <v>0</v>
      </c>
    </row>
    <row r="277" spans="1:13" s="129" customFormat="1">
      <c r="A277" s="126">
        <v>3113</v>
      </c>
      <c r="B277" s="132">
        <v>0</v>
      </c>
      <c r="C277" s="128" t="s">
        <v>161</v>
      </c>
      <c r="D277" s="104">
        <v>0</v>
      </c>
      <c r="E277" s="104">
        <v>0</v>
      </c>
      <c r="F277" s="104">
        <v>0</v>
      </c>
      <c r="G277" s="104">
        <v>0</v>
      </c>
      <c r="H277" s="104">
        <v>0</v>
      </c>
      <c r="I277" s="104">
        <v>0</v>
      </c>
      <c r="J277" s="104">
        <v>0</v>
      </c>
      <c r="K277" s="104">
        <v>0</v>
      </c>
      <c r="L277" s="104">
        <v>0</v>
      </c>
      <c r="M277" s="104">
        <v>0</v>
      </c>
    </row>
    <row r="278" spans="1:13">
      <c r="A278" s="125">
        <v>312</v>
      </c>
      <c r="B278" s="97"/>
      <c r="C278" s="85" t="s">
        <v>24</v>
      </c>
      <c r="D278" s="106">
        <f>SUM(D279)</f>
        <v>0</v>
      </c>
      <c r="E278" s="106">
        <f t="shared" ref="E278:K278" si="100">SUM(E279)</f>
        <v>0</v>
      </c>
      <c r="F278" s="106">
        <f t="shared" si="100"/>
        <v>0</v>
      </c>
      <c r="G278" s="106">
        <f t="shared" si="100"/>
        <v>0</v>
      </c>
      <c r="H278" s="106">
        <f t="shared" si="100"/>
        <v>0</v>
      </c>
      <c r="I278" s="106">
        <f t="shared" si="100"/>
        <v>0</v>
      </c>
      <c r="J278" s="106">
        <f t="shared" si="100"/>
        <v>0</v>
      </c>
      <c r="K278" s="106">
        <f t="shared" si="100"/>
        <v>0</v>
      </c>
      <c r="L278" s="106">
        <f>SUM(L279)</f>
        <v>0</v>
      </c>
      <c r="M278" s="106">
        <f>SUM(M279)</f>
        <v>0</v>
      </c>
    </row>
    <row r="279" spans="1:13" s="129" customFormat="1">
      <c r="A279" s="126">
        <v>3121</v>
      </c>
      <c r="B279" s="132">
        <v>0</v>
      </c>
      <c r="C279" s="128" t="s">
        <v>24</v>
      </c>
      <c r="D279" s="104">
        <v>0</v>
      </c>
      <c r="E279" s="104">
        <v>0</v>
      </c>
      <c r="F279" s="104">
        <v>0</v>
      </c>
      <c r="G279" s="104">
        <v>0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  <c r="M279" s="104">
        <v>0</v>
      </c>
    </row>
    <row r="280" spans="1:13">
      <c r="A280" s="125">
        <v>313</v>
      </c>
      <c r="B280" s="97"/>
      <c r="C280" s="85" t="s">
        <v>25</v>
      </c>
      <c r="D280" s="106">
        <f>SUM(D281:D282)</f>
        <v>0</v>
      </c>
      <c r="E280" s="106">
        <f t="shared" ref="E280:K280" si="101">SUM(E281:E282)</f>
        <v>0</v>
      </c>
      <c r="F280" s="106">
        <f t="shared" si="101"/>
        <v>0</v>
      </c>
      <c r="G280" s="106">
        <f t="shared" si="101"/>
        <v>0</v>
      </c>
      <c r="H280" s="106">
        <f t="shared" si="101"/>
        <v>0</v>
      </c>
      <c r="I280" s="106">
        <f t="shared" si="101"/>
        <v>0</v>
      </c>
      <c r="J280" s="106">
        <f t="shared" si="101"/>
        <v>0</v>
      </c>
      <c r="K280" s="106">
        <f t="shared" si="101"/>
        <v>0</v>
      </c>
      <c r="L280" s="106">
        <f>SUM(L281:L282)</f>
        <v>0</v>
      </c>
      <c r="M280" s="106">
        <f>SUM(M281:M282)</f>
        <v>0</v>
      </c>
    </row>
    <row r="281" spans="1:13" s="129" customFormat="1" ht="26.4">
      <c r="A281" s="126">
        <v>3132</v>
      </c>
      <c r="B281" s="132">
        <v>0</v>
      </c>
      <c r="C281" s="128" t="s">
        <v>97</v>
      </c>
      <c r="D281" s="104">
        <v>0</v>
      </c>
      <c r="E281" s="104">
        <v>0</v>
      </c>
      <c r="F281" s="104">
        <v>0</v>
      </c>
      <c r="G281" s="104">
        <v>0</v>
      </c>
      <c r="H281" s="104">
        <v>0</v>
      </c>
      <c r="I281" s="104">
        <v>0</v>
      </c>
      <c r="J281" s="104">
        <v>0</v>
      </c>
      <c r="K281" s="104">
        <v>0</v>
      </c>
      <c r="L281" s="104">
        <v>0</v>
      </c>
      <c r="M281" s="104">
        <v>0</v>
      </c>
    </row>
    <row r="282" spans="1:13" s="129" customFormat="1" ht="26.4">
      <c r="A282" s="126">
        <v>3133</v>
      </c>
      <c r="B282" s="132">
        <v>0</v>
      </c>
      <c r="C282" s="128" t="s">
        <v>98</v>
      </c>
      <c r="D282" s="104">
        <v>0</v>
      </c>
      <c r="E282" s="104">
        <v>0</v>
      </c>
      <c r="F282" s="104">
        <v>0</v>
      </c>
      <c r="G282" s="104">
        <v>0</v>
      </c>
      <c r="H282" s="104">
        <v>0</v>
      </c>
      <c r="I282" s="104">
        <v>0</v>
      </c>
      <c r="J282" s="104">
        <v>0</v>
      </c>
      <c r="K282" s="104">
        <v>0</v>
      </c>
      <c r="L282" s="104">
        <v>0</v>
      </c>
      <c r="M282" s="104">
        <v>0</v>
      </c>
    </row>
    <row r="283" spans="1:13">
      <c r="A283" s="125">
        <v>32</v>
      </c>
      <c r="B283" s="97"/>
      <c r="C283" s="85" t="s">
        <v>26</v>
      </c>
      <c r="D283" s="106">
        <f>SUM(D284,D289,D296,D308,D306)</f>
        <v>0</v>
      </c>
      <c r="E283" s="106">
        <f t="shared" ref="E283:K283" si="102">SUM(E284,E289,E296,E308,E306)</f>
        <v>0</v>
      </c>
      <c r="F283" s="106">
        <f t="shared" si="102"/>
        <v>0</v>
      </c>
      <c r="G283" s="106">
        <f t="shared" si="102"/>
        <v>0</v>
      </c>
      <c r="H283" s="106">
        <f t="shared" si="102"/>
        <v>0</v>
      </c>
      <c r="I283" s="106">
        <f t="shared" si="102"/>
        <v>0</v>
      </c>
      <c r="J283" s="106">
        <f t="shared" si="102"/>
        <v>0</v>
      </c>
      <c r="K283" s="106">
        <f t="shared" si="102"/>
        <v>0</v>
      </c>
      <c r="L283" s="106">
        <f>SUM(L284,L289,L296,L308,L306)</f>
        <v>0</v>
      </c>
      <c r="M283" s="106">
        <f>SUM(M284,M289,M296,M308,M306)</f>
        <v>0</v>
      </c>
    </row>
    <row r="284" spans="1:13">
      <c r="A284" s="125">
        <v>321</v>
      </c>
      <c r="B284" s="97"/>
      <c r="C284" s="85" t="s">
        <v>27</v>
      </c>
      <c r="D284" s="106">
        <f>SUM(D285:D288)</f>
        <v>0</v>
      </c>
      <c r="E284" s="106">
        <f t="shared" ref="E284:K284" si="103">SUM(E285:E288)</f>
        <v>0</v>
      </c>
      <c r="F284" s="106">
        <f t="shared" si="103"/>
        <v>0</v>
      </c>
      <c r="G284" s="106">
        <f t="shared" si="103"/>
        <v>0</v>
      </c>
      <c r="H284" s="106">
        <f t="shared" si="103"/>
        <v>0</v>
      </c>
      <c r="I284" s="106">
        <f t="shared" si="103"/>
        <v>0</v>
      </c>
      <c r="J284" s="106">
        <f t="shared" si="103"/>
        <v>0</v>
      </c>
      <c r="K284" s="106">
        <f t="shared" si="103"/>
        <v>0</v>
      </c>
      <c r="L284" s="106">
        <f>SUM(L285:L288)</f>
        <v>0</v>
      </c>
      <c r="M284" s="106">
        <f>SUM(M285:M288)</f>
        <v>0</v>
      </c>
    </row>
    <row r="285" spans="1:13" s="129" customFormat="1">
      <c r="A285" s="126">
        <v>3211</v>
      </c>
      <c r="B285" s="132">
        <v>0</v>
      </c>
      <c r="C285" s="128" t="s">
        <v>48</v>
      </c>
      <c r="D285" s="104">
        <v>0</v>
      </c>
      <c r="E285" s="104">
        <v>0</v>
      </c>
      <c r="F285" s="104">
        <v>0</v>
      </c>
      <c r="G285" s="104">
        <v>0</v>
      </c>
      <c r="H285" s="104">
        <v>0</v>
      </c>
      <c r="I285" s="104">
        <v>0</v>
      </c>
      <c r="J285" s="104">
        <v>0</v>
      </c>
      <c r="K285" s="104">
        <v>0</v>
      </c>
      <c r="L285" s="104">
        <v>0</v>
      </c>
      <c r="M285" s="104">
        <v>0</v>
      </c>
    </row>
    <row r="286" spans="1:13" s="129" customFormat="1" ht="26.4">
      <c r="A286" s="126">
        <v>3212</v>
      </c>
      <c r="B286" s="132">
        <v>0</v>
      </c>
      <c r="C286" s="128" t="s">
        <v>89</v>
      </c>
      <c r="D286" s="104">
        <v>0</v>
      </c>
      <c r="E286" s="104">
        <v>0</v>
      </c>
      <c r="F286" s="104">
        <v>0</v>
      </c>
      <c r="G286" s="104">
        <v>0</v>
      </c>
      <c r="H286" s="104">
        <v>0</v>
      </c>
      <c r="I286" s="104">
        <v>0</v>
      </c>
      <c r="J286" s="104">
        <v>0</v>
      </c>
      <c r="K286" s="104">
        <v>0</v>
      </c>
      <c r="L286" s="104">
        <v>0</v>
      </c>
      <c r="M286" s="104">
        <v>0</v>
      </c>
    </row>
    <row r="287" spans="1:13" s="129" customFormat="1">
      <c r="A287" s="126">
        <v>3213</v>
      </c>
      <c r="B287" s="132">
        <v>0</v>
      </c>
      <c r="C287" s="128" t="s">
        <v>49</v>
      </c>
      <c r="D287" s="104">
        <v>0</v>
      </c>
      <c r="E287" s="104">
        <v>0</v>
      </c>
      <c r="F287" s="104">
        <v>0</v>
      </c>
      <c r="G287" s="104">
        <v>0</v>
      </c>
      <c r="H287" s="104">
        <v>0</v>
      </c>
      <c r="I287" s="104">
        <v>0</v>
      </c>
      <c r="J287" s="104">
        <v>0</v>
      </c>
      <c r="K287" s="104">
        <v>0</v>
      </c>
      <c r="L287" s="104">
        <v>0</v>
      </c>
      <c r="M287" s="104">
        <v>0</v>
      </c>
    </row>
    <row r="288" spans="1:13" s="129" customFormat="1">
      <c r="A288" s="126">
        <v>3214</v>
      </c>
      <c r="B288" s="132">
        <v>0</v>
      </c>
      <c r="C288" s="128" t="s">
        <v>50</v>
      </c>
      <c r="D288" s="104">
        <v>0</v>
      </c>
      <c r="E288" s="104">
        <v>0</v>
      </c>
      <c r="F288" s="104">
        <v>0</v>
      </c>
      <c r="G288" s="104">
        <v>0</v>
      </c>
      <c r="H288" s="104">
        <v>0</v>
      </c>
      <c r="I288" s="104">
        <v>0</v>
      </c>
      <c r="J288" s="104">
        <v>0</v>
      </c>
      <c r="K288" s="104">
        <v>0</v>
      </c>
      <c r="L288" s="104">
        <v>0</v>
      </c>
      <c r="M288" s="104">
        <v>0</v>
      </c>
    </row>
    <row r="289" spans="1:13">
      <c r="A289" s="125">
        <v>322</v>
      </c>
      <c r="B289" s="97"/>
      <c r="C289" s="85" t="s">
        <v>28</v>
      </c>
      <c r="D289" s="106">
        <f>SUM(D290:D295)</f>
        <v>0</v>
      </c>
      <c r="E289" s="106">
        <f t="shared" ref="E289:K289" si="104">SUM(E290:E295)</f>
        <v>0</v>
      </c>
      <c r="F289" s="106">
        <f t="shared" si="104"/>
        <v>0</v>
      </c>
      <c r="G289" s="106">
        <f t="shared" si="104"/>
        <v>0</v>
      </c>
      <c r="H289" s="106">
        <f t="shared" si="104"/>
        <v>0</v>
      </c>
      <c r="I289" s="106">
        <f t="shared" si="104"/>
        <v>0</v>
      </c>
      <c r="J289" s="106">
        <f t="shared" si="104"/>
        <v>0</v>
      </c>
      <c r="K289" s="106">
        <f t="shared" si="104"/>
        <v>0</v>
      </c>
      <c r="L289" s="106">
        <f>SUM(L290:L295)</f>
        <v>0</v>
      </c>
      <c r="M289" s="106">
        <f>SUM(M290:M295)</f>
        <v>0</v>
      </c>
    </row>
    <row r="290" spans="1:13" s="129" customFormat="1" ht="26.4">
      <c r="A290" s="126">
        <v>3221</v>
      </c>
      <c r="B290" s="132">
        <v>0</v>
      </c>
      <c r="C290" s="128" t="s">
        <v>51</v>
      </c>
      <c r="D290" s="104">
        <v>0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0</v>
      </c>
      <c r="K290" s="104">
        <v>0</v>
      </c>
      <c r="L290" s="104">
        <v>0</v>
      </c>
      <c r="M290" s="104">
        <v>0</v>
      </c>
    </row>
    <row r="291" spans="1:13" s="129" customFormat="1">
      <c r="A291" s="126">
        <v>3222</v>
      </c>
      <c r="B291" s="132">
        <v>0</v>
      </c>
      <c r="C291" s="128" t="s">
        <v>84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  <c r="M291" s="104">
        <v>0</v>
      </c>
    </row>
    <row r="292" spans="1:13" s="129" customFormat="1">
      <c r="A292" s="126">
        <v>3223</v>
      </c>
      <c r="B292" s="132">
        <v>0</v>
      </c>
      <c r="C292" s="128" t="s">
        <v>52</v>
      </c>
      <c r="D292" s="104">
        <v>0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  <c r="M292" s="104">
        <v>0</v>
      </c>
    </row>
    <row r="293" spans="1:13" s="129" customFormat="1" ht="26.4">
      <c r="A293" s="126">
        <v>3224</v>
      </c>
      <c r="B293" s="132">
        <v>0</v>
      </c>
      <c r="C293" s="128" t="s">
        <v>53</v>
      </c>
      <c r="D293" s="104">
        <v>0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</row>
    <row r="294" spans="1:13" s="129" customFormat="1">
      <c r="A294" s="126">
        <v>3225</v>
      </c>
      <c r="B294" s="132">
        <v>0</v>
      </c>
      <c r="C294" s="128" t="s">
        <v>54</v>
      </c>
      <c r="D294" s="104">
        <v>0</v>
      </c>
      <c r="E294" s="104">
        <v>0</v>
      </c>
      <c r="F294" s="104">
        <v>0</v>
      </c>
      <c r="G294" s="104">
        <v>0</v>
      </c>
      <c r="H294" s="104">
        <v>0</v>
      </c>
      <c r="I294" s="104">
        <v>0</v>
      </c>
      <c r="J294" s="104">
        <v>0</v>
      </c>
      <c r="K294" s="104">
        <v>0</v>
      </c>
      <c r="L294" s="104">
        <v>0</v>
      </c>
      <c r="M294" s="104">
        <v>0</v>
      </c>
    </row>
    <row r="295" spans="1:13" s="129" customFormat="1">
      <c r="A295" s="126">
        <v>3227</v>
      </c>
      <c r="B295" s="132">
        <v>0</v>
      </c>
      <c r="C295" s="130" t="s">
        <v>55</v>
      </c>
      <c r="D295" s="104">
        <v>0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</row>
    <row r="296" spans="1:13">
      <c r="A296" s="125">
        <v>323</v>
      </c>
      <c r="B296" s="97"/>
      <c r="C296" s="85" t="s">
        <v>29</v>
      </c>
      <c r="D296" s="106">
        <f>SUM(D297:D305)</f>
        <v>0</v>
      </c>
      <c r="E296" s="106">
        <f t="shared" ref="E296:K296" si="105">SUM(E297:E305)</f>
        <v>0</v>
      </c>
      <c r="F296" s="106">
        <f t="shared" si="105"/>
        <v>0</v>
      </c>
      <c r="G296" s="106">
        <f t="shared" si="105"/>
        <v>0</v>
      </c>
      <c r="H296" s="106">
        <f t="shared" si="105"/>
        <v>0</v>
      </c>
      <c r="I296" s="106">
        <f t="shared" si="105"/>
        <v>0</v>
      </c>
      <c r="J296" s="106">
        <f t="shared" si="105"/>
        <v>0</v>
      </c>
      <c r="K296" s="106">
        <f t="shared" si="105"/>
        <v>0</v>
      </c>
      <c r="L296" s="106">
        <f>SUM(L297:L305)</f>
        <v>0</v>
      </c>
      <c r="M296" s="106">
        <f>SUM(M297:M305)</f>
        <v>0</v>
      </c>
    </row>
    <row r="297" spans="1:13" s="129" customFormat="1">
      <c r="A297" s="126">
        <v>3231</v>
      </c>
      <c r="B297" s="132">
        <v>0</v>
      </c>
      <c r="C297" s="128" t="s">
        <v>56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</row>
    <row r="298" spans="1:13" s="129" customFormat="1">
      <c r="A298" s="126">
        <v>3232</v>
      </c>
      <c r="B298" s="132">
        <v>0</v>
      </c>
      <c r="C298" s="128" t="s">
        <v>46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</row>
    <row r="299" spans="1:13" s="129" customFormat="1">
      <c r="A299" s="126">
        <v>3233</v>
      </c>
      <c r="B299" s="132">
        <v>0</v>
      </c>
      <c r="C299" s="128" t="s">
        <v>57</v>
      </c>
      <c r="D299" s="104">
        <v>0</v>
      </c>
      <c r="E299" s="104">
        <v>0</v>
      </c>
      <c r="F299" s="104">
        <v>0</v>
      </c>
      <c r="G299" s="104">
        <v>0</v>
      </c>
      <c r="H299" s="104">
        <v>0</v>
      </c>
      <c r="I299" s="104">
        <v>0</v>
      </c>
      <c r="J299" s="104">
        <v>0</v>
      </c>
      <c r="K299" s="104">
        <v>0</v>
      </c>
      <c r="L299" s="104">
        <v>0</v>
      </c>
      <c r="M299" s="104">
        <v>0</v>
      </c>
    </row>
    <row r="300" spans="1:13" s="129" customFormat="1">
      <c r="A300" s="126">
        <v>3234</v>
      </c>
      <c r="B300" s="132">
        <v>0</v>
      </c>
      <c r="C300" s="128" t="s">
        <v>58</v>
      </c>
      <c r="D300" s="104">
        <v>0</v>
      </c>
      <c r="E300" s="104">
        <v>0</v>
      </c>
      <c r="F300" s="104">
        <v>0</v>
      </c>
      <c r="G300" s="104">
        <v>0</v>
      </c>
      <c r="H300" s="104">
        <v>0</v>
      </c>
      <c r="I300" s="104">
        <v>0</v>
      </c>
      <c r="J300" s="104">
        <v>0</v>
      </c>
      <c r="K300" s="104">
        <v>0</v>
      </c>
      <c r="L300" s="104">
        <v>0</v>
      </c>
      <c r="M300" s="104">
        <v>0</v>
      </c>
    </row>
    <row r="301" spans="1:13" s="129" customFormat="1">
      <c r="A301" s="126">
        <v>3235</v>
      </c>
      <c r="B301" s="132">
        <v>0</v>
      </c>
      <c r="C301" s="128" t="s">
        <v>59</v>
      </c>
      <c r="D301" s="104">
        <v>0</v>
      </c>
      <c r="E301" s="104">
        <v>0</v>
      </c>
      <c r="F301" s="104">
        <v>0</v>
      </c>
      <c r="G301" s="104">
        <v>0</v>
      </c>
      <c r="H301" s="104">
        <v>0</v>
      </c>
      <c r="I301" s="104">
        <v>0</v>
      </c>
      <c r="J301" s="104">
        <v>0</v>
      </c>
      <c r="K301" s="104">
        <v>0</v>
      </c>
      <c r="L301" s="104">
        <v>0</v>
      </c>
      <c r="M301" s="104">
        <v>0</v>
      </c>
    </row>
    <row r="302" spans="1:13" s="129" customFormat="1">
      <c r="A302" s="126">
        <v>3236</v>
      </c>
      <c r="B302" s="132">
        <v>0</v>
      </c>
      <c r="C302" s="128" t="s">
        <v>60</v>
      </c>
      <c r="D302" s="104">
        <v>0</v>
      </c>
      <c r="E302" s="104">
        <v>0</v>
      </c>
      <c r="F302" s="104">
        <v>0</v>
      </c>
      <c r="G302" s="104">
        <v>0</v>
      </c>
      <c r="H302" s="104">
        <v>0</v>
      </c>
      <c r="I302" s="104">
        <v>0</v>
      </c>
      <c r="J302" s="104">
        <v>0</v>
      </c>
      <c r="K302" s="104">
        <v>0</v>
      </c>
      <c r="L302" s="104">
        <v>0</v>
      </c>
      <c r="M302" s="104">
        <v>0</v>
      </c>
    </row>
    <row r="303" spans="1:13" s="129" customFormat="1">
      <c r="A303" s="126">
        <v>3237</v>
      </c>
      <c r="B303" s="132">
        <v>0</v>
      </c>
      <c r="C303" s="128" t="s">
        <v>47</v>
      </c>
      <c r="D303" s="104">
        <v>0</v>
      </c>
      <c r="E303" s="104">
        <v>0</v>
      </c>
      <c r="F303" s="104">
        <v>0</v>
      </c>
      <c r="G303" s="104">
        <v>0</v>
      </c>
      <c r="H303" s="104">
        <v>0</v>
      </c>
      <c r="I303" s="104">
        <v>0</v>
      </c>
      <c r="J303" s="104">
        <v>0</v>
      </c>
      <c r="K303" s="104">
        <v>0</v>
      </c>
      <c r="L303" s="104">
        <v>0</v>
      </c>
      <c r="M303" s="104">
        <v>0</v>
      </c>
    </row>
    <row r="304" spans="1:13" s="129" customFormat="1">
      <c r="A304" s="126">
        <v>3238</v>
      </c>
      <c r="B304" s="132">
        <v>0</v>
      </c>
      <c r="C304" s="128" t="s">
        <v>61</v>
      </c>
      <c r="D304" s="104">
        <v>0</v>
      </c>
      <c r="E304" s="104">
        <v>0</v>
      </c>
      <c r="F304" s="104">
        <v>0</v>
      </c>
      <c r="G304" s="104">
        <v>0</v>
      </c>
      <c r="H304" s="104">
        <v>0</v>
      </c>
      <c r="I304" s="104">
        <v>0</v>
      </c>
      <c r="J304" s="104">
        <v>0</v>
      </c>
      <c r="K304" s="104">
        <v>0</v>
      </c>
      <c r="L304" s="104">
        <v>0</v>
      </c>
      <c r="M304" s="104">
        <v>0</v>
      </c>
    </row>
    <row r="305" spans="1:13" s="129" customFormat="1">
      <c r="A305" s="126">
        <v>3239</v>
      </c>
      <c r="B305" s="132">
        <v>0</v>
      </c>
      <c r="C305" s="128" t="s">
        <v>62</v>
      </c>
      <c r="D305" s="104">
        <v>0</v>
      </c>
      <c r="E305" s="104">
        <v>0</v>
      </c>
      <c r="F305" s="104">
        <v>0</v>
      </c>
      <c r="G305" s="104">
        <v>0</v>
      </c>
      <c r="H305" s="104">
        <v>0</v>
      </c>
      <c r="I305" s="104">
        <v>0</v>
      </c>
      <c r="J305" s="104">
        <v>0</v>
      </c>
      <c r="K305" s="104">
        <v>0</v>
      </c>
      <c r="L305" s="104">
        <v>0</v>
      </c>
      <c r="M305" s="104">
        <v>0</v>
      </c>
    </row>
    <row r="306" spans="1:13" ht="26.4">
      <c r="A306" s="125">
        <v>324</v>
      </c>
      <c r="B306" s="97"/>
      <c r="C306" s="85" t="s">
        <v>63</v>
      </c>
      <c r="D306" s="103">
        <f>SUM(D307)</f>
        <v>0</v>
      </c>
      <c r="E306" s="103">
        <f t="shared" ref="E306:K306" si="106">SUM(E307)</f>
        <v>0</v>
      </c>
      <c r="F306" s="103">
        <f t="shared" si="106"/>
        <v>0</v>
      </c>
      <c r="G306" s="103">
        <f t="shared" si="106"/>
        <v>0</v>
      </c>
      <c r="H306" s="103">
        <f t="shared" si="106"/>
        <v>0</v>
      </c>
      <c r="I306" s="103">
        <f t="shared" si="106"/>
        <v>0</v>
      </c>
      <c r="J306" s="103">
        <f t="shared" si="106"/>
        <v>0</v>
      </c>
      <c r="K306" s="103">
        <f t="shared" si="106"/>
        <v>0</v>
      </c>
      <c r="L306" s="103">
        <f>SUM(L307)</f>
        <v>0</v>
      </c>
      <c r="M306" s="103">
        <f>SUM(M307)</f>
        <v>0</v>
      </c>
    </row>
    <row r="307" spans="1:13" s="129" customFormat="1" ht="26.4">
      <c r="A307" s="126">
        <v>3241</v>
      </c>
      <c r="B307" s="132">
        <v>0</v>
      </c>
      <c r="C307" s="128" t="s">
        <v>63</v>
      </c>
      <c r="D307" s="104">
        <v>0</v>
      </c>
      <c r="E307" s="104">
        <v>0</v>
      </c>
      <c r="F307" s="104">
        <v>0</v>
      </c>
      <c r="G307" s="104">
        <v>0</v>
      </c>
      <c r="H307" s="104">
        <v>0</v>
      </c>
      <c r="I307" s="104">
        <v>0</v>
      </c>
      <c r="J307" s="104">
        <v>0</v>
      </c>
      <c r="K307" s="104">
        <v>0</v>
      </c>
      <c r="L307" s="104">
        <v>0</v>
      </c>
      <c r="M307" s="104">
        <v>0</v>
      </c>
    </row>
    <row r="308" spans="1:13">
      <c r="A308" s="125">
        <v>329</v>
      </c>
      <c r="B308" s="97"/>
      <c r="C308" s="85" t="s">
        <v>30</v>
      </c>
      <c r="D308" s="106">
        <f>SUM(D309:D315)</f>
        <v>0</v>
      </c>
      <c r="E308" s="106">
        <f t="shared" ref="E308:K308" si="107">SUM(E309:E315)</f>
        <v>0</v>
      </c>
      <c r="F308" s="106">
        <f t="shared" si="107"/>
        <v>0</v>
      </c>
      <c r="G308" s="106">
        <f t="shared" si="107"/>
        <v>0</v>
      </c>
      <c r="H308" s="106">
        <f t="shared" si="107"/>
        <v>0</v>
      </c>
      <c r="I308" s="106">
        <f t="shared" si="107"/>
        <v>0</v>
      </c>
      <c r="J308" s="106">
        <f t="shared" si="107"/>
        <v>0</v>
      </c>
      <c r="K308" s="106">
        <f t="shared" si="107"/>
        <v>0</v>
      </c>
      <c r="L308" s="106">
        <f>SUM(L309:L315)</f>
        <v>0</v>
      </c>
      <c r="M308" s="106">
        <f>SUM(M309:M315)</f>
        <v>0</v>
      </c>
    </row>
    <row r="309" spans="1:13" s="129" customFormat="1" ht="26.4">
      <c r="A309" s="126">
        <v>3291</v>
      </c>
      <c r="B309" s="132">
        <v>0</v>
      </c>
      <c r="C309" s="128" t="s">
        <v>162</v>
      </c>
      <c r="D309" s="104">
        <v>0</v>
      </c>
      <c r="E309" s="104">
        <v>0</v>
      </c>
      <c r="F309" s="104">
        <v>0</v>
      </c>
      <c r="G309" s="104">
        <v>0</v>
      </c>
      <c r="H309" s="104">
        <v>0</v>
      </c>
      <c r="I309" s="104">
        <v>0</v>
      </c>
      <c r="J309" s="104">
        <v>0</v>
      </c>
      <c r="K309" s="104">
        <v>0</v>
      </c>
      <c r="L309" s="104">
        <v>0</v>
      </c>
      <c r="M309" s="104">
        <v>0</v>
      </c>
    </row>
    <row r="310" spans="1:13" s="129" customFormat="1">
      <c r="A310" s="126">
        <v>3292</v>
      </c>
      <c r="B310" s="132">
        <v>0</v>
      </c>
      <c r="C310" s="128" t="s">
        <v>64</v>
      </c>
      <c r="D310" s="104">
        <v>0</v>
      </c>
      <c r="E310" s="104">
        <v>0</v>
      </c>
      <c r="F310" s="104">
        <v>0</v>
      </c>
      <c r="G310" s="104">
        <v>0</v>
      </c>
      <c r="H310" s="104">
        <v>0</v>
      </c>
      <c r="I310" s="104">
        <v>0</v>
      </c>
      <c r="J310" s="104">
        <v>0</v>
      </c>
      <c r="K310" s="104">
        <v>0</v>
      </c>
      <c r="L310" s="104">
        <v>0</v>
      </c>
      <c r="M310" s="104">
        <v>0</v>
      </c>
    </row>
    <row r="311" spans="1:13" s="129" customFormat="1">
      <c r="A311" s="126">
        <v>3293</v>
      </c>
      <c r="B311" s="132">
        <v>0</v>
      </c>
      <c r="C311" s="128" t="s">
        <v>65</v>
      </c>
      <c r="D311" s="104">
        <v>0</v>
      </c>
      <c r="E311" s="104">
        <v>0</v>
      </c>
      <c r="F311" s="104">
        <v>0</v>
      </c>
      <c r="G311" s="104">
        <v>0</v>
      </c>
      <c r="H311" s="104">
        <v>0</v>
      </c>
      <c r="I311" s="104">
        <v>0</v>
      </c>
      <c r="J311" s="104">
        <v>0</v>
      </c>
      <c r="K311" s="104">
        <v>0</v>
      </c>
      <c r="L311" s="104">
        <v>0</v>
      </c>
      <c r="M311" s="104">
        <v>0</v>
      </c>
    </row>
    <row r="312" spans="1:13" s="129" customFormat="1">
      <c r="A312" s="126">
        <v>3294</v>
      </c>
      <c r="B312" s="132">
        <v>0</v>
      </c>
      <c r="C312" s="131" t="s">
        <v>152</v>
      </c>
      <c r="D312" s="104">
        <v>0</v>
      </c>
      <c r="E312" s="104">
        <v>0</v>
      </c>
      <c r="F312" s="104">
        <v>0</v>
      </c>
      <c r="G312" s="104">
        <v>0</v>
      </c>
      <c r="H312" s="104">
        <v>0</v>
      </c>
      <c r="I312" s="104">
        <v>0</v>
      </c>
      <c r="J312" s="104">
        <v>0</v>
      </c>
      <c r="K312" s="104">
        <v>0</v>
      </c>
      <c r="L312" s="104">
        <v>0</v>
      </c>
      <c r="M312" s="104">
        <v>0</v>
      </c>
    </row>
    <row r="313" spans="1:13" s="129" customFormat="1">
      <c r="A313" s="126">
        <v>3295</v>
      </c>
      <c r="B313" s="132">
        <v>0</v>
      </c>
      <c r="C313" s="128" t="s">
        <v>66</v>
      </c>
      <c r="D313" s="104">
        <v>0</v>
      </c>
      <c r="E313" s="104">
        <v>0</v>
      </c>
      <c r="F313" s="104">
        <v>0</v>
      </c>
      <c r="G313" s="104">
        <v>0</v>
      </c>
      <c r="H313" s="104">
        <v>0</v>
      </c>
      <c r="I313" s="104">
        <v>0</v>
      </c>
      <c r="J313" s="104">
        <v>0</v>
      </c>
      <c r="K313" s="104">
        <v>0</v>
      </c>
      <c r="L313" s="104">
        <v>0</v>
      </c>
      <c r="M313" s="104">
        <v>0</v>
      </c>
    </row>
    <row r="314" spans="1:13" s="129" customFormat="1">
      <c r="A314" s="126">
        <v>3296</v>
      </c>
      <c r="B314" s="132">
        <v>0</v>
      </c>
      <c r="C314" s="128" t="s">
        <v>157</v>
      </c>
      <c r="D314" s="104">
        <v>0</v>
      </c>
      <c r="E314" s="104">
        <v>0</v>
      </c>
      <c r="F314" s="104">
        <v>0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  <c r="M314" s="104">
        <v>0</v>
      </c>
    </row>
    <row r="315" spans="1:13" s="129" customFormat="1">
      <c r="A315" s="126">
        <v>3299</v>
      </c>
      <c r="B315" s="132">
        <v>0</v>
      </c>
      <c r="C315" s="128" t="s">
        <v>30</v>
      </c>
      <c r="D315" s="104">
        <v>0</v>
      </c>
      <c r="E315" s="104">
        <v>0</v>
      </c>
      <c r="F315" s="104">
        <v>0</v>
      </c>
      <c r="G315" s="104">
        <v>0</v>
      </c>
      <c r="H315" s="104">
        <v>0</v>
      </c>
      <c r="I315" s="104">
        <v>0</v>
      </c>
      <c r="J315" s="104">
        <v>0</v>
      </c>
      <c r="K315" s="104">
        <v>0</v>
      </c>
      <c r="L315" s="104">
        <v>0</v>
      </c>
      <c r="M315" s="104">
        <v>0</v>
      </c>
    </row>
    <row r="316" spans="1:13">
      <c r="A316" s="125">
        <v>34</v>
      </c>
      <c r="B316" s="97"/>
      <c r="C316" s="85" t="s">
        <v>67</v>
      </c>
      <c r="D316" s="103">
        <f>SUM(D317,D319)</f>
        <v>0</v>
      </c>
      <c r="E316" s="103">
        <f t="shared" ref="E316:L316" si="108">SUM(E317,E319)</f>
        <v>0</v>
      </c>
      <c r="F316" s="103">
        <f t="shared" si="108"/>
        <v>0</v>
      </c>
      <c r="G316" s="103">
        <f t="shared" si="108"/>
        <v>0</v>
      </c>
      <c r="H316" s="103">
        <f t="shared" si="108"/>
        <v>0</v>
      </c>
      <c r="I316" s="103">
        <f t="shared" si="108"/>
        <v>0</v>
      </c>
      <c r="J316" s="103">
        <f t="shared" si="108"/>
        <v>0</v>
      </c>
      <c r="K316" s="103">
        <f t="shared" si="108"/>
        <v>0</v>
      </c>
      <c r="L316" s="103">
        <f t="shared" si="108"/>
        <v>0</v>
      </c>
      <c r="M316" s="103">
        <f>SUM(M317,M319)</f>
        <v>0</v>
      </c>
    </row>
    <row r="317" spans="1:13">
      <c r="A317" s="125">
        <v>342</v>
      </c>
      <c r="B317" s="97"/>
      <c r="C317" s="85" t="s">
        <v>167</v>
      </c>
      <c r="D317" s="103">
        <f>SUM(D318)</f>
        <v>0</v>
      </c>
      <c r="E317" s="103">
        <f t="shared" ref="E317:K317" si="109">SUM(E318)</f>
        <v>0</v>
      </c>
      <c r="F317" s="103">
        <f t="shared" si="109"/>
        <v>0</v>
      </c>
      <c r="G317" s="103">
        <f t="shared" si="109"/>
        <v>0</v>
      </c>
      <c r="H317" s="103">
        <f t="shared" si="109"/>
        <v>0</v>
      </c>
      <c r="I317" s="103">
        <f t="shared" si="109"/>
        <v>0</v>
      </c>
      <c r="J317" s="103">
        <f t="shared" si="109"/>
        <v>0</v>
      </c>
      <c r="K317" s="103">
        <f t="shared" si="109"/>
        <v>0</v>
      </c>
      <c r="L317" s="103">
        <f>SUM(L318)</f>
        <v>0</v>
      </c>
      <c r="M317" s="103">
        <f>SUM(M318)</f>
        <v>0</v>
      </c>
    </row>
    <row r="318" spans="1:13" s="129" customFormat="1" ht="39.6">
      <c r="A318" s="126">
        <v>3423</v>
      </c>
      <c r="B318" s="132">
        <v>0</v>
      </c>
      <c r="C318" s="128" t="s">
        <v>168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</row>
    <row r="319" spans="1:13">
      <c r="A319" s="125">
        <v>343</v>
      </c>
      <c r="B319" s="97"/>
      <c r="C319" s="85" t="s">
        <v>31</v>
      </c>
      <c r="D319" s="103">
        <f>SUM(D320:D323)</f>
        <v>0</v>
      </c>
      <c r="E319" s="103">
        <f t="shared" ref="E319:K319" si="110">SUM(E320:E323)</f>
        <v>0</v>
      </c>
      <c r="F319" s="103">
        <f t="shared" si="110"/>
        <v>0</v>
      </c>
      <c r="G319" s="103">
        <f t="shared" si="110"/>
        <v>0</v>
      </c>
      <c r="H319" s="103">
        <f t="shared" si="110"/>
        <v>0</v>
      </c>
      <c r="I319" s="103">
        <f t="shared" si="110"/>
        <v>0</v>
      </c>
      <c r="J319" s="103">
        <f t="shared" si="110"/>
        <v>0</v>
      </c>
      <c r="K319" s="103">
        <f t="shared" si="110"/>
        <v>0</v>
      </c>
      <c r="L319" s="103">
        <f>SUM(L320:L323)</f>
        <v>0</v>
      </c>
      <c r="M319" s="103">
        <f>SUM(M320:M323)</f>
        <v>0</v>
      </c>
    </row>
    <row r="320" spans="1:13" s="129" customFormat="1">
      <c r="A320" s="126">
        <v>3431</v>
      </c>
      <c r="B320" s="132">
        <v>0</v>
      </c>
      <c r="C320" s="128" t="s">
        <v>68</v>
      </c>
      <c r="D320" s="104">
        <v>0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</row>
    <row r="321" spans="1:13" s="129" customFormat="1" ht="26.4">
      <c r="A321" s="126">
        <v>3432</v>
      </c>
      <c r="B321" s="132">
        <v>0</v>
      </c>
      <c r="C321" s="128" t="s">
        <v>163</v>
      </c>
      <c r="D321" s="104">
        <v>0</v>
      </c>
      <c r="E321" s="104">
        <v>0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</row>
    <row r="322" spans="1:13" s="129" customFormat="1">
      <c r="A322" s="126">
        <v>3433</v>
      </c>
      <c r="B322" s="132">
        <v>0</v>
      </c>
      <c r="C322" s="128" t="s">
        <v>69</v>
      </c>
      <c r="D322" s="104">
        <v>0</v>
      </c>
      <c r="E322" s="104">
        <v>0</v>
      </c>
      <c r="F322" s="104">
        <v>0</v>
      </c>
      <c r="G322" s="104">
        <v>0</v>
      </c>
      <c r="H322" s="104">
        <v>0</v>
      </c>
      <c r="I322" s="104">
        <v>0</v>
      </c>
      <c r="J322" s="104">
        <v>0</v>
      </c>
      <c r="K322" s="104">
        <v>0</v>
      </c>
      <c r="L322" s="104">
        <v>0</v>
      </c>
      <c r="M322" s="104">
        <v>0</v>
      </c>
    </row>
    <row r="323" spans="1:13" s="129" customFormat="1">
      <c r="A323" s="126">
        <v>3434</v>
      </c>
      <c r="B323" s="132">
        <v>0</v>
      </c>
      <c r="C323" s="128" t="s">
        <v>70</v>
      </c>
      <c r="D323" s="104">
        <v>0</v>
      </c>
      <c r="E323" s="104">
        <v>0</v>
      </c>
      <c r="F323" s="104">
        <v>0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  <c r="M323" s="104">
        <v>0</v>
      </c>
    </row>
    <row r="324" spans="1:13" ht="26.4">
      <c r="A324" s="125">
        <v>36</v>
      </c>
      <c r="B324" s="97"/>
      <c r="C324" s="85" t="s">
        <v>135</v>
      </c>
      <c r="D324" s="106">
        <f>SUM(D325)</f>
        <v>0</v>
      </c>
      <c r="E324" s="106">
        <f t="shared" ref="E324:K324" si="111">SUM(E325)</f>
        <v>0</v>
      </c>
      <c r="F324" s="106">
        <f t="shared" si="111"/>
        <v>0</v>
      </c>
      <c r="G324" s="106">
        <f t="shared" si="111"/>
        <v>0</v>
      </c>
      <c r="H324" s="106">
        <f t="shared" si="111"/>
        <v>0</v>
      </c>
      <c r="I324" s="106">
        <f t="shared" si="111"/>
        <v>0</v>
      </c>
      <c r="J324" s="106">
        <f t="shared" si="111"/>
        <v>0</v>
      </c>
      <c r="K324" s="106">
        <f t="shared" si="111"/>
        <v>0</v>
      </c>
      <c r="L324" s="106">
        <f>SUM(L325)</f>
        <v>0</v>
      </c>
      <c r="M324" s="106">
        <f>SUM(M325)</f>
        <v>0</v>
      </c>
    </row>
    <row r="325" spans="1:13" ht="26.4">
      <c r="A325" s="125">
        <v>369</v>
      </c>
      <c r="B325" s="97"/>
      <c r="C325" s="85" t="s">
        <v>164</v>
      </c>
      <c r="D325" s="106">
        <f>SUM(D326:D327)</f>
        <v>0</v>
      </c>
      <c r="E325" s="106">
        <f t="shared" ref="E325:K325" si="112">SUM(E326:E327)</f>
        <v>0</v>
      </c>
      <c r="F325" s="106">
        <f t="shared" si="112"/>
        <v>0</v>
      </c>
      <c r="G325" s="106">
        <f t="shared" si="112"/>
        <v>0</v>
      </c>
      <c r="H325" s="106">
        <f t="shared" si="112"/>
        <v>0</v>
      </c>
      <c r="I325" s="106">
        <f t="shared" si="112"/>
        <v>0</v>
      </c>
      <c r="J325" s="106">
        <f t="shared" si="112"/>
        <v>0</v>
      </c>
      <c r="K325" s="106">
        <f t="shared" si="112"/>
        <v>0</v>
      </c>
      <c r="L325" s="106">
        <f>SUM(L326:L327)</f>
        <v>0</v>
      </c>
      <c r="M325" s="106">
        <f>SUM(M326:M327)</f>
        <v>0</v>
      </c>
    </row>
    <row r="326" spans="1:13" s="129" customFormat="1" ht="39.6">
      <c r="A326" s="126">
        <v>3693</v>
      </c>
      <c r="B326" s="132">
        <v>0</v>
      </c>
      <c r="C326" s="128" t="s">
        <v>169</v>
      </c>
      <c r="D326" s="104">
        <v>0</v>
      </c>
      <c r="E326" s="104">
        <v>0</v>
      </c>
      <c r="F326" s="104">
        <v>0</v>
      </c>
      <c r="G326" s="104">
        <v>0</v>
      </c>
      <c r="H326" s="104">
        <v>0</v>
      </c>
      <c r="I326" s="104">
        <v>0</v>
      </c>
      <c r="J326" s="104">
        <v>0</v>
      </c>
      <c r="K326" s="104">
        <v>0</v>
      </c>
      <c r="L326" s="104">
        <v>0</v>
      </c>
      <c r="M326" s="104">
        <v>0</v>
      </c>
    </row>
    <row r="327" spans="1:13" s="129" customFormat="1" ht="39.6">
      <c r="A327" s="126">
        <v>3694</v>
      </c>
      <c r="B327" s="132">
        <v>0</v>
      </c>
      <c r="C327" s="128" t="s">
        <v>170</v>
      </c>
      <c r="D327" s="104">
        <v>0</v>
      </c>
      <c r="E327" s="104">
        <v>0</v>
      </c>
      <c r="F327" s="104">
        <v>0</v>
      </c>
      <c r="G327" s="104">
        <v>0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  <c r="M327" s="104">
        <v>0</v>
      </c>
    </row>
    <row r="328" spans="1:13">
      <c r="A328" s="125">
        <v>38</v>
      </c>
      <c r="B328" s="97"/>
      <c r="C328" s="85" t="s">
        <v>85</v>
      </c>
      <c r="D328" s="106">
        <f>SUM(D329,D331,D333)</f>
        <v>0</v>
      </c>
      <c r="E328" s="106">
        <f t="shared" ref="E328:K328" si="113">SUM(E329,E331,E333)</f>
        <v>0</v>
      </c>
      <c r="F328" s="106">
        <f t="shared" si="113"/>
        <v>0</v>
      </c>
      <c r="G328" s="106">
        <f t="shared" si="113"/>
        <v>0</v>
      </c>
      <c r="H328" s="106">
        <f t="shared" si="113"/>
        <v>0</v>
      </c>
      <c r="I328" s="106">
        <f t="shared" si="113"/>
        <v>0</v>
      </c>
      <c r="J328" s="106">
        <f t="shared" si="113"/>
        <v>0</v>
      </c>
      <c r="K328" s="106">
        <f t="shared" si="113"/>
        <v>0</v>
      </c>
      <c r="L328" s="106">
        <f>SUM(L329,L331,L333)</f>
        <v>0</v>
      </c>
      <c r="M328" s="106">
        <f>SUM(M329,M331,M333)</f>
        <v>0</v>
      </c>
    </row>
    <row r="329" spans="1:13">
      <c r="A329" s="125">
        <v>381</v>
      </c>
      <c r="B329" s="97"/>
      <c r="C329" s="85" t="s">
        <v>86</v>
      </c>
      <c r="D329" s="106">
        <f>SUM(D330)</f>
        <v>0</v>
      </c>
      <c r="E329" s="106">
        <f t="shared" ref="E329:K329" si="114">SUM(E330)</f>
        <v>0</v>
      </c>
      <c r="F329" s="106">
        <f t="shared" si="114"/>
        <v>0</v>
      </c>
      <c r="G329" s="106">
        <f t="shared" si="114"/>
        <v>0</v>
      </c>
      <c r="H329" s="106">
        <f t="shared" si="114"/>
        <v>0</v>
      </c>
      <c r="I329" s="106">
        <f t="shared" si="114"/>
        <v>0</v>
      </c>
      <c r="J329" s="106">
        <f t="shared" si="114"/>
        <v>0</v>
      </c>
      <c r="K329" s="106">
        <f t="shared" si="114"/>
        <v>0</v>
      </c>
      <c r="L329" s="106">
        <f>SUM(L330)</f>
        <v>0</v>
      </c>
      <c r="M329" s="106">
        <f>SUM(M330)</f>
        <v>0</v>
      </c>
    </row>
    <row r="330" spans="1:13" s="129" customFormat="1">
      <c r="A330" s="126">
        <v>3811</v>
      </c>
      <c r="B330" s="132">
        <v>0</v>
      </c>
      <c r="C330" s="128" t="s">
        <v>32</v>
      </c>
      <c r="D330" s="104">
        <v>0</v>
      </c>
      <c r="E330" s="104">
        <v>0</v>
      </c>
      <c r="F330" s="104">
        <v>0</v>
      </c>
      <c r="G330" s="104">
        <v>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  <c r="M330" s="104">
        <v>0</v>
      </c>
    </row>
    <row r="331" spans="1:13">
      <c r="A331" s="125">
        <v>382</v>
      </c>
      <c r="B331" s="97"/>
      <c r="C331" s="85" t="s">
        <v>139</v>
      </c>
      <c r="D331" s="106">
        <f>SUM(D332)</f>
        <v>0</v>
      </c>
      <c r="E331" s="106">
        <f t="shared" ref="E331:K331" si="115">SUM(E332)</f>
        <v>0</v>
      </c>
      <c r="F331" s="106">
        <f t="shared" si="115"/>
        <v>0</v>
      </c>
      <c r="G331" s="106">
        <f t="shared" si="115"/>
        <v>0</v>
      </c>
      <c r="H331" s="106">
        <f t="shared" si="115"/>
        <v>0</v>
      </c>
      <c r="I331" s="106">
        <f t="shared" si="115"/>
        <v>0</v>
      </c>
      <c r="J331" s="106">
        <f t="shared" si="115"/>
        <v>0</v>
      </c>
      <c r="K331" s="106">
        <f t="shared" si="115"/>
        <v>0</v>
      </c>
      <c r="L331" s="106">
        <f>SUM(L332)</f>
        <v>0</v>
      </c>
      <c r="M331" s="106">
        <f>SUM(M332)</f>
        <v>0</v>
      </c>
    </row>
    <row r="332" spans="1:13" s="129" customFormat="1" ht="26.4">
      <c r="A332" s="126">
        <v>3822</v>
      </c>
      <c r="B332" s="132">
        <v>0</v>
      </c>
      <c r="C332" s="128" t="s">
        <v>171</v>
      </c>
      <c r="D332" s="104">
        <v>0</v>
      </c>
      <c r="E332" s="104">
        <v>0</v>
      </c>
      <c r="F332" s="104">
        <v>0</v>
      </c>
      <c r="G332" s="104">
        <v>0</v>
      </c>
      <c r="H332" s="104">
        <v>0</v>
      </c>
      <c r="I332" s="104">
        <v>0</v>
      </c>
      <c r="J332" s="104">
        <v>0</v>
      </c>
      <c r="K332" s="104">
        <v>0</v>
      </c>
      <c r="L332" s="104">
        <v>0</v>
      </c>
      <c r="M332" s="104">
        <v>0</v>
      </c>
    </row>
    <row r="333" spans="1:13">
      <c r="A333" s="125">
        <v>383</v>
      </c>
      <c r="B333" s="97"/>
      <c r="C333" s="85" t="s">
        <v>172</v>
      </c>
      <c r="D333" s="103">
        <f>SUM(D334)</f>
        <v>0</v>
      </c>
      <c r="E333" s="103">
        <f t="shared" ref="E333:K333" si="116">SUM(E334)</f>
        <v>0</v>
      </c>
      <c r="F333" s="103">
        <f t="shared" si="116"/>
        <v>0</v>
      </c>
      <c r="G333" s="103">
        <f t="shared" si="116"/>
        <v>0</v>
      </c>
      <c r="H333" s="103">
        <f t="shared" si="116"/>
        <v>0</v>
      </c>
      <c r="I333" s="103">
        <f t="shared" si="116"/>
        <v>0</v>
      </c>
      <c r="J333" s="103">
        <f t="shared" si="116"/>
        <v>0</v>
      </c>
      <c r="K333" s="103">
        <f t="shared" si="116"/>
        <v>0</v>
      </c>
      <c r="L333" s="103">
        <f>SUM(L334)</f>
        <v>0</v>
      </c>
      <c r="M333" s="103">
        <f>SUM(M334)</f>
        <v>0</v>
      </c>
    </row>
    <row r="334" spans="1:13" s="129" customFormat="1">
      <c r="A334" s="126">
        <v>3835</v>
      </c>
      <c r="B334" s="132">
        <v>0</v>
      </c>
      <c r="C334" s="128" t="s">
        <v>108</v>
      </c>
      <c r="D334" s="104">
        <v>0</v>
      </c>
      <c r="E334" s="104">
        <v>0</v>
      </c>
      <c r="F334" s="104">
        <v>0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</row>
    <row r="335" spans="1:13">
      <c r="A335" s="125">
        <v>4</v>
      </c>
      <c r="B335" s="97"/>
      <c r="C335" s="85" t="s">
        <v>34</v>
      </c>
      <c r="D335" s="106">
        <f>SUM(D336,D353)</f>
        <v>0</v>
      </c>
      <c r="E335" s="106">
        <f t="shared" ref="E335:K335" si="117">SUM(E336,E353)</f>
        <v>0</v>
      </c>
      <c r="F335" s="106">
        <f t="shared" si="117"/>
        <v>0</v>
      </c>
      <c r="G335" s="106">
        <f t="shared" si="117"/>
        <v>0</v>
      </c>
      <c r="H335" s="106">
        <f t="shared" si="117"/>
        <v>0</v>
      </c>
      <c r="I335" s="106">
        <f t="shared" si="117"/>
        <v>0</v>
      </c>
      <c r="J335" s="106">
        <f t="shared" si="117"/>
        <v>0</v>
      </c>
      <c r="K335" s="106">
        <f t="shared" si="117"/>
        <v>0</v>
      </c>
      <c r="L335" s="106">
        <f>SUM(L336,L353)</f>
        <v>0</v>
      </c>
      <c r="M335" s="106">
        <f>SUM(M336,M353)</f>
        <v>0</v>
      </c>
    </row>
    <row r="336" spans="1:13" ht="26.4">
      <c r="A336" s="125">
        <v>42</v>
      </c>
      <c r="B336" s="97"/>
      <c r="C336" s="85" t="s">
        <v>39</v>
      </c>
      <c r="D336" s="106">
        <f>SUM(D337,D345,D347,D349,D351)</f>
        <v>0</v>
      </c>
      <c r="E336" s="106">
        <f t="shared" ref="E336:K336" si="118">SUM(E337,E345,E347,E349,E351)</f>
        <v>0</v>
      </c>
      <c r="F336" s="106">
        <f t="shared" si="118"/>
        <v>0</v>
      </c>
      <c r="G336" s="106">
        <f t="shared" si="118"/>
        <v>0</v>
      </c>
      <c r="H336" s="106">
        <f t="shared" si="118"/>
        <v>0</v>
      </c>
      <c r="I336" s="106">
        <f t="shared" si="118"/>
        <v>0</v>
      </c>
      <c r="J336" s="106">
        <f t="shared" si="118"/>
        <v>0</v>
      </c>
      <c r="K336" s="106">
        <f t="shared" si="118"/>
        <v>0</v>
      </c>
      <c r="L336" s="106">
        <f>SUM(L337,L345,L347,L349,L351)</f>
        <v>0</v>
      </c>
      <c r="M336" s="106">
        <f>SUM(M337,M345,M347,M349,M351)</f>
        <v>0</v>
      </c>
    </row>
    <row r="337" spans="1:13">
      <c r="A337" s="125">
        <v>422</v>
      </c>
      <c r="B337" s="97"/>
      <c r="C337" s="85" t="s">
        <v>33</v>
      </c>
      <c r="D337" s="106">
        <f>SUM(D338:D344)</f>
        <v>0</v>
      </c>
      <c r="E337" s="106">
        <f t="shared" ref="E337:K337" si="119">SUM(E338:E344)</f>
        <v>0</v>
      </c>
      <c r="F337" s="106">
        <f t="shared" si="119"/>
        <v>0</v>
      </c>
      <c r="G337" s="106">
        <f t="shared" si="119"/>
        <v>0</v>
      </c>
      <c r="H337" s="106">
        <f t="shared" si="119"/>
        <v>0</v>
      </c>
      <c r="I337" s="106">
        <f t="shared" si="119"/>
        <v>0</v>
      </c>
      <c r="J337" s="106">
        <f t="shared" si="119"/>
        <v>0</v>
      </c>
      <c r="K337" s="106">
        <f t="shared" si="119"/>
        <v>0</v>
      </c>
      <c r="L337" s="106">
        <f>SUM(L338:L344)</f>
        <v>0</v>
      </c>
      <c r="M337" s="106">
        <f>SUM(M338:M344)</f>
        <v>0</v>
      </c>
    </row>
    <row r="338" spans="1:13" s="129" customFormat="1">
      <c r="A338" s="126">
        <v>4221</v>
      </c>
      <c r="B338" s="132">
        <v>0</v>
      </c>
      <c r="C338" s="128" t="s">
        <v>40</v>
      </c>
      <c r="D338" s="104">
        <v>0</v>
      </c>
      <c r="E338" s="104">
        <v>0</v>
      </c>
      <c r="F338" s="104">
        <v>0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  <c r="M338" s="104">
        <v>0</v>
      </c>
    </row>
    <row r="339" spans="1:13" s="129" customFormat="1">
      <c r="A339" s="126">
        <v>4222</v>
      </c>
      <c r="B339" s="132">
        <v>0</v>
      </c>
      <c r="C339" s="128" t="s">
        <v>41</v>
      </c>
      <c r="D339" s="104">
        <v>0</v>
      </c>
      <c r="E339" s="104">
        <v>0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  <c r="M339" s="104">
        <v>0</v>
      </c>
    </row>
    <row r="340" spans="1:13" s="129" customFormat="1">
      <c r="A340" s="126">
        <v>4223</v>
      </c>
      <c r="B340" s="132">
        <v>0</v>
      </c>
      <c r="C340" s="128" t="s">
        <v>42</v>
      </c>
      <c r="D340" s="104">
        <v>0</v>
      </c>
      <c r="E340" s="104">
        <v>0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0</v>
      </c>
      <c r="M340" s="104">
        <v>0</v>
      </c>
    </row>
    <row r="341" spans="1:13" s="129" customFormat="1">
      <c r="A341" s="126">
        <v>4224</v>
      </c>
      <c r="B341" s="132">
        <v>0</v>
      </c>
      <c r="C341" s="128" t="s">
        <v>111</v>
      </c>
      <c r="D341" s="104">
        <v>0</v>
      </c>
      <c r="E341" s="104">
        <v>0</v>
      </c>
      <c r="F341" s="104">
        <v>0</v>
      </c>
      <c r="G341" s="104">
        <v>0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</row>
    <row r="342" spans="1:13" s="129" customFormat="1">
      <c r="A342" s="126">
        <v>4225</v>
      </c>
      <c r="B342" s="132">
        <v>0</v>
      </c>
      <c r="C342" s="128" t="s">
        <v>112</v>
      </c>
      <c r="D342" s="104">
        <v>0</v>
      </c>
      <c r="E342" s="104">
        <v>0</v>
      </c>
      <c r="F342" s="104">
        <v>0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  <c r="M342" s="104">
        <v>0</v>
      </c>
    </row>
    <row r="343" spans="1:13" s="129" customFormat="1">
      <c r="A343" s="126">
        <v>4226</v>
      </c>
      <c r="B343" s="132">
        <v>0</v>
      </c>
      <c r="C343" s="128" t="s">
        <v>43</v>
      </c>
      <c r="D343" s="104">
        <v>0</v>
      </c>
      <c r="E343" s="104">
        <v>0</v>
      </c>
      <c r="F343" s="104">
        <v>0</v>
      </c>
      <c r="G343" s="104">
        <v>0</v>
      </c>
      <c r="H343" s="104">
        <v>0</v>
      </c>
      <c r="I343" s="104">
        <v>0</v>
      </c>
      <c r="J343" s="104">
        <v>0</v>
      </c>
      <c r="K343" s="104">
        <v>0</v>
      </c>
      <c r="L343" s="104">
        <v>0</v>
      </c>
      <c r="M343" s="104">
        <v>0</v>
      </c>
    </row>
    <row r="344" spans="1:13" s="129" customFormat="1" ht="26.4">
      <c r="A344" s="126">
        <v>4227</v>
      </c>
      <c r="B344" s="132">
        <v>0</v>
      </c>
      <c r="C344" s="128" t="s">
        <v>44</v>
      </c>
      <c r="D344" s="104">
        <v>0</v>
      </c>
      <c r="E344" s="104">
        <v>0</v>
      </c>
      <c r="F344" s="104">
        <v>0</v>
      </c>
      <c r="G344" s="104">
        <v>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  <c r="M344" s="104">
        <v>0</v>
      </c>
    </row>
    <row r="345" spans="1:13">
      <c r="A345" s="125">
        <v>423</v>
      </c>
      <c r="B345" s="97"/>
      <c r="C345" s="85" t="s">
        <v>155</v>
      </c>
      <c r="D345" s="106">
        <f>SUM(D346)</f>
        <v>0</v>
      </c>
      <c r="E345" s="106">
        <f t="shared" ref="E345:K345" si="120">SUM(E346)</f>
        <v>0</v>
      </c>
      <c r="F345" s="106">
        <f t="shared" si="120"/>
        <v>0</v>
      </c>
      <c r="G345" s="106">
        <f t="shared" si="120"/>
        <v>0</v>
      </c>
      <c r="H345" s="106">
        <f t="shared" si="120"/>
        <v>0</v>
      </c>
      <c r="I345" s="106">
        <f t="shared" si="120"/>
        <v>0</v>
      </c>
      <c r="J345" s="106">
        <f t="shared" si="120"/>
        <v>0</v>
      </c>
      <c r="K345" s="106">
        <f t="shared" si="120"/>
        <v>0</v>
      </c>
      <c r="L345" s="106">
        <f>SUM(L346)</f>
        <v>0</v>
      </c>
      <c r="M345" s="106">
        <f>SUM(M346)</f>
        <v>0</v>
      </c>
    </row>
    <row r="346" spans="1:13" s="129" customFormat="1">
      <c r="A346" s="126">
        <v>4231</v>
      </c>
      <c r="B346" s="132">
        <v>0</v>
      </c>
      <c r="C346" s="128" t="s">
        <v>156</v>
      </c>
      <c r="D346" s="104">
        <v>0</v>
      </c>
      <c r="E346" s="104">
        <v>0</v>
      </c>
      <c r="F346" s="104">
        <v>0</v>
      </c>
      <c r="G346" s="104">
        <v>0</v>
      </c>
      <c r="H346" s="104">
        <v>0</v>
      </c>
      <c r="I346" s="104">
        <v>0</v>
      </c>
      <c r="J346" s="104">
        <v>0</v>
      </c>
      <c r="K346" s="104">
        <v>0</v>
      </c>
      <c r="L346" s="104">
        <v>0</v>
      </c>
      <c r="M346" s="104">
        <v>0</v>
      </c>
    </row>
    <row r="347" spans="1:13" ht="26.4">
      <c r="A347" s="125">
        <v>424</v>
      </c>
      <c r="B347" s="97"/>
      <c r="C347" s="85" t="s">
        <v>113</v>
      </c>
      <c r="D347" s="103">
        <f>SUM(D348)</f>
        <v>0</v>
      </c>
      <c r="E347" s="103">
        <f t="shared" ref="E347:K347" si="121">SUM(E348)</f>
        <v>0</v>
      </c>
      <c r="F347" s="103">
        <f t="shared" si="121"/>
        <v>0</v>
      </c>
      <c r="G347" s="103">
        <f t="shared" si="121"/>
        <v>0</v>
      </c>
      <c r="H347" s="103">
        <f t="shared" si="121"/>
        <v>0</v>
      </c>
      <c r="I347" s="103">
        <f t="shared" si="121"/>
        <v>0</v>
      </c>
      <c r="J347" s="103">
        <f t="shared" si="121"/>
        <v>0</v>
      </c>
      <c r="K347" s="103">
        <f t="shared" si="121"/>
        <v>0</v>
      </c>
      <c r="L347" s="103">
        <f>SUM(L348)</f>
        <v>0</v>
      </c>
      <c r="M347" s="103">
        <f>SUM(M348)</f>
        <v>0</v>
      </c>
    </row>
    <row r="348" spans="1:13" s="129" customFormat="1">
      <c r="A348" s="126">
        <v>4241</v>
      </c>
      <c r="B348" s="132">
        <v>0</v>
      </c>
      <c r="C348" s="128" t="s">
        <v>114</v>
      </c>
      <c r="D348" s="104">
        <v>0</v>
      </c>
      <c r="E348" s="104">
        <v>0</v>
      </c>
      <c r="F348" s="104">
        <v>0</v>
      </c>
      <c r="G348" s="104">
        <v>0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  <c r="M348" s="104">
        <v>0</v>
      </c>
    </row>
    <row r="349" spans="1:13">
      <c r="A349" s="125">
        <v>425</v>
      </c>
      <c r="B349" s="97"/>
      <c r="C349" s="85" t="s">
        <v>115</v>
      </c>
      <c r="D349" s="103">
        <f>SUM(D350)</f>
        <v>0</v>
      </c>
      <c r="E349" s="103">
        <f t="shared" ref="E349:K349" si="122">SUM(E350)</f>
        <v>0</v>
      </c>
      <c r="F349" s="103">
        <f t="shared" si="122"/>
        <v>0</v>
      </c>
      <c r="G349" s="103">
        <f t="shared" si="122"/>
        <v>0</v>
      </c>
      <c r="H349" s="103">
        <f t="shared" si="122"/>
        <v>0</v>
      </c>
      <c r="I349" s="103">
        <f t="shared" si="122"/>
        <v>0</v>
      </c>
      <c r="J349" s="103">
        <f t="shared" si="122"/>
        <v>0</v>
      </c>
      <c r="K349" s="103">
        <f t="shared" si="122"/>
        <v>0</v>
      </c>
      <c r="L349" s="103">
        <f>SUM(L350)</f>
        <v>0</v>
      </c>
      <c r="M349" s="103">
        <f>SUM(M350)</f>
        <v>0</v>
      </c>
    </row>
    <row r="350" spans="1:13" s="129" customFormat="1">
      <c r="A350" s="126">
        <v>4251</v>
      </c>
      <c r="B350" s="132">
        <v>0</v>
      </c>
      <c r="C350" s="128" t="s">
        <v>116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0</v>
      </c>
    </row>
    <row r="351" spans="1:13">
      <c r="A351" s="125">
        <v>426</v>
      </c>
      <c r="B351" s="97"/>
      <c r="C351" s="85" t="s">
        <v>117</v>
      </c>
      <c r="D351" s="103">
        <f>SUM(D352)</f>
        <v>0</v>
      </c>
      <c r="E351" s="103">
        <f t="shared" ref="E351:K351" si="123">SUM(E352)</f>
        <v>0</v>
      </c>
      <c r="F351" s="103">
        <f t="shared" si="123"/>
        <v>0</v>
      </c>
      <c r="G351" s="103">
        <f t="shared" si="123"/>
        <v>0</v>
      </c>
      <c r="H351" s="103">
        <f t="shared" si="123"/>
        <v>0</v>
      </c>
      <c r="I351" s="103">
        <f t="shared" si="123"/>
        <v>0</v>
      </c>
      <c r="J351" s="103">
        <f t="shared" si="123"/>
        <v>0</v>
      </c>
      <c r="K351" s="103">
        <f t="shared" si="123"/>
        <v>0</v>
      </c>
      <c r="L351" s="103">
        <f>SUM(L352)</f>
        <v>0</v>
      </c>
      <c r="M351" s="103">
        <f>SUM(M352)</f>
        <v>0</v>
      </c>
    </row>
    <row r="352" spans="1:13" s="129" customFormat="1">
      <c r="A352" s="126">
        <v>4262</v>
      </c>
      <c r="B352" s="132">
        <v>0</v>
      </c>
      <c r="C352" s="128" t="s">
        <v>118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  <c r="M352" s="104">
        <v>0</v>
      </c>
    </row>
    <row r="353" spans="1:13" ht="26.4">
      <c r="A353" s="125">
        <v>45</v>
      </c>
      <c r="B353" s="97"/>
      <c r="C353" s="85" t="s">
        <v>173</v>
      </c>
      <c r="D353" s="106">
        <f>SUM(D354)</f>
        <v>0</v>
      </c>
      <c r="E353" s="106">
        <f t="shared" ref="E353:K354" si="124">SUM(E354)</f>
        <v>0</v>
      </c>
      <c r="F353" s="106">
        <f t="shared" si="124"/>
        <v>0</v>
      </c>
      <c r="G353" s="106">
        <f t="shared" si="124"/>
        <v>0</v>
      </c>
      <c r="H353" s="106">
        <f t="shared" si="124"/>
        <v>0</v>
      </c>
      <c r="I353" s="106">
        <f t="shared" si="124"/>
        <v>0</v>
      </c>
      <c r="J353" s="106">
        <f t="shared" si="124"/>
        <v>0</v>
      </c>
      <c r="K353" s="106">
        <f t="shared" si="124"/>
        <v>0</v>
      </c>
      <c r="L353" s="106">
        <f>SUM(L354)</f>
        <v>0</v>
      </c>
      <c r="M353" s="106">
        <f>SUM(M354)</f>
        <v>0</v>
      </c>
    </row>
    <row r="354" spans="1:13" ht="26.4">
      <c r="A354" s="125">
        <v>451</v>
      </c>
      <c r="B354" s="97"/>
      <c r="C354" s="85" t="s">
        <v>174</v>
      </c>
      <c r="D354" s="106">
        <f>SUM(D355)</f>
        <v>0</v>
      </c>
      <c r="E354" s="106">
        <f t="shared" si="124"/>
        <v>0</v>
      </c>
      <c r="F354" s="106">
        <f t="shared" si="124"/>
        <v>0</v>
      </c>
      <c r="G354" s="106">
        <f t="shared" si="124"/>
        <v>0</v>
      </c>
      <c r="H354" s="106">
        <f t="shared" si="124"/>
        <v>0</v>
      </c>
      <c r="I354" s="106">
        <f t="shared" si="124"/>
        <v>0</v>
      </c>
      <c r="J354" s="106">
        <f t="shared" si="124"/>
        <v>0</v>
      </c>
      <c r="K354" s="106">
        <f t="shared" si="124"/>
        <v>0</v>
      </c>
      <c r="L354" s="106">
        <f>SUM(L355)</f>
        <v>0</v>
      </c>
      <c r="M354" s="106">
        <f>SUM(M355)</f>
        <v>0</v>
      </c>
    </row>
    <row r="355" spans="1:13" s="129" customFormat="1" ht="26.4">
      <c r="A355" s="126">
        <v>4511</v>
      </c>
      <c r="B355" s="132">
        <v>0</v>
      </c>
      <c r="C355" s="128" t="s">
        <v>175</v>
      </c>
      <c r="D355" s="104">
        <v>0</v>
      </c>
      <c r="E355" s="104">
        <v>0</v>
      </c>
      <c r="F355" s="104">
        <v>0</v>
      </c>
      <c r="G355" s="104">
        <v>0</v>
      </c>
      <c r="H355" s="104">
        <v>0</v>
      </c>
      <c r="I355" s="104">
        <v>0</v>
      </c>
      <c r="J355" s="104">
        <v>0</v>
      </c>
      <c r="K355" s="104">
        <v>0</v>
      </c>
      <c r="L355" s="104">
        <v>0</v>
      </c>
      <c r="M355" s="104">
        <v>0</v>
      </c>
    </row>
    <row r="356" spans="1:13" ht="26.4">
      <c r="A356" s="125">
        <v>5</v>
      </c>
      <c r="B356" s="97"/>
      <c r="C356" s="85" t="s">
        <v>119</v>
      </c>
      <c r="D356" s="106">
        <f>SUM(D357,D360)</f>
        <v>0</v>
      </c>
      <c r="E356" s="106">
        <f t="shared" ref="E356:K356" si="125">SUM(E357,E360)</f>
        <v>0</v>
      </c>
      <c r="F356" s="106">
        <f t="shared" si="125"/>
        <v>0</v>
      </c>
      <c r="G356" s="106">
        <f t="shared" si="125"/>
        <v>0</v>
      </c>
      <c r="H356" s="106">
        <f t="shared" si="125"/>
        <v>0</v>
      </c>
      <c r="I356" s="106">
        <f t="shared" si="125"/>
        <v>0</v>
      </c>
      <c r="J356" s="106">
        <f t="shared" si="125"/>
        <v>0</v>
      </c>
      <c r="K356" s="106">
        <f t="shared" si="125"/>
        <v>0</v>
      </c>
      <c r="L356" s="106">
        <f>SUM(L357,L360)</f>
        <v>0</v>
      </c>
      <c r="M356" s="106">
        <f>SUM(M357,M360)</f>
        <v>0</v>
      </c>
    </row>
    <row r="357" spans="1:13" ht="26.4">
      <c r="A357" s="125">
        <v>54</v>
      </c>
      <c r="B357" s="97"/>
      <c r="C357" s="85" t="s">
        <v>120</v>
      </c>
      <c r="D357" s="103">
        <f>SUM(D358)</f>
        <v>0</v>
      </c>
      <c r="E357" s="103">
        <f t="shared" ref="E357:K358" si="126">SUM(E358)</f>
        <v>0</v>
      </c>
      <c r="F357" s="103">
        <f t="shared" si="126"/>
        <v>0</v>
      </c>
      <c r="G357" s="103">
        <f t="shared" si="126"/>
        <v>0</v>
      </c>
      <c r="H357" s="103">
        <f t="shared" si="126"/>
        <v>0</v>
      </c>
      <c r="I357" s="103">
        <f t="shared" si="126"/>
        <v>0</v>
      </c>
      <c r="J357" s="103">
        <f t="shared" si="126"/>
        <v>0</v>
      </c>
      <c r="K357" s="103">
        <f t="shared" si="126"/>
        <v>0</v>
      </c>
      <c r="L357" s="103">
        <f>SUM(L358)</f>
        <v>0</v>
      </c>
      <c r="M357" s="103">
        <f>SUM(M358)</f>
        <v>0</v>
      </c>
    </row>
    <row r="358" spans="1:13" ht="39.6">
      <c r="A358" s="125">
        <v>545</v>
      </c>
      <c r="B358" s="97"/>
      <c r="C358" s="85" t="s">
        <v>176</v>
      </c>
      <c r="D358" s="103">
        <f>SUM(D359)</f>
        <v>0</v>
      </c>
      <c r="E358" s="103">
        <f t="shared" si="126"/>
        <v>0</v>
      </c>
      <c r="F358" s="103">
        <f t="shared" si="126"/>
        <v>0</v>
      </c>
      <c r="G358" s="103">
        <f t="shared" si="126"/>
        <v>0</v>
      </c>
      <c r="H358" s="103">
        <f t="shared" si="126"/>
        <v>0</v>
      </c>
      <c r="I358" s="103">
        <f t="shared" si="126"/>
        <v>0</v>
      </c>
      <c r="J358" s="103">
        <f t="shared" si="126"/>
        <v>0</v>
      </c>
      <c r="K358" s="103">
        <f t="shared" si="126"/>
        <v>0</v>
      </c>
      <c r="L358" s="103">
        <f>SUM(L359)</f>
        <v>0</v>
      </c>
      <c r="M358" s="103">
        <f>SUM(M359)</f>
        <v>0</v>
      </c>
    </row>
    <row r="359" spans="1:13" s="129" customFormat="1" ht="39.6">
      <c r="A359" s="126">
        <v>5453</v>
      </c>
      <c r="B359" s="132">
        <v>0</v>
      </c>
      <c r="C359" s="128" t="s">
        <v>177</v>
      </c>
      <c r="D359" s="104">
        <v>0</v>
      </c>
      <c r="E359" s="104">
        <v>0</v>
      </c>
      <c r="F359" s="104">
        <v>0</v>
      </c>
      <c r="G359" s="104">
        <v>0</v>
      </c>
      <c r="H359" s="104">
        <v>0</v>
      </c>
      <c r="I359" s="104">
        <v>0</v>
      </c>
      <c r="J359" s="104">
        <v>0</v>
      </c>
      <c r="K359" s="104">
        <v>0</v>
      </c>
      <c r="L359" s="104">
        <v>0</v>
      </c>
      <c r="M359" s="104">
        <v>0</v>
      </c>
    </row>
    <row r="360" spans="1:13">
      <c r="A360" s="125"/>
      <c r="B360" s="97"/>
      <c r="C360" s="85"/>
      <c r="D360" s="103"/>
      <c r="E360" s="114"/>
      <c r="F360" s="114"/>
      <c r="G360" s="114"/>
      <c r="H360" s="114"/>
      <c r="I360" s="114"/>
      <c r="J360" s="114"/>
      <c r="K360" s="114"/>
      <c r="L360" s="103"/>
      <c r="M360" s="103"/>
    </row>
    <row r="361" spans="1:13" ht="26.4">
      <c r="A361" s="123" t="s">
        <v>92</v>
      </c>
      <c r="B361" s="95"/>
      <c r="C361" s="83" t="s">
        <v>93</v>
      </c>
      <c r="D361" s="109">
        <f>SUM(D362,D398,D421,D444,D460,D466,D473,D479,D485,D497,D526,D535,D545,D551,D574,D580,D594,D603,D613)</f>
        <v>185700</v>
      </c>
      <c r="E361" s="109">
        <f t="shared" ref="E361:K361" si="127">SUM(E362,E398,E421,E444,E460,E466,E473,E479,E485,E497,E526,E535,E545,E551,E574,E580,E594,E603,E613)</f>
        <v>150700</v>
      </c>
      <c r="F361" s="109">
        <f t="shared" si="127"/>
        <v>35000</v>
      </c>
      <c r="G361" s="109">
        <f t="shared" si="127"/>
        <v>0</v>
      </c>
      <c r="H361" s="109">
        <f t="shared" si="127"/>
        <v>0</v>
      </c>
      <c r="I361" s="109">
        <f t="shared" si="127"/>
        <v>0</v>
      </c>
      <c r="J361" s="109">
        <f t="shared" si="127"/>
        <v>0</v>
      </c>
      <c r="K361" s="109">
        <f t="shared" si="127"/>
        <v>0</v>
      </c>
      <c r="L361" s="109">
        <f>SUM(L362,L398,L421,L444,L460,L466,L473,L479,L485,L497,L526,L535,L545,L551,L574,L580,L594,L603,L613)</f>
        <v>185700</v>
      </c>
      <c r="M361" s="109">
        <f>SUM(M362,M398,M421,M444,M460,M466,M473,M479,M485,M497,M526,M535,M545,M551,M574,M580,M594,M603,M613)</f>
        <v>185700</v>
      </c>
    </row>
    <row r="362" spans="1:13" ht="26.4">
      <c r="A362" s="124" t="s">
        <v>94</v>
      </c>
      <c r="B362" s="96"/>
      <c r="C362" s="84" t="s">
        <v>95</v>
      </c>
      <c r="D362" s="102">
        <f>SUM(D363)</f>
        <v>0</v>
      </c>
      <c r="E362" s="102">
        <f t="shared" ref="E362:K362" si="128">SUM(E363)</f>
        <v>0</v>
      </c>
      <c r="F362" s="102">
        <f t="shared" si="128"/>
        <v>0</v>
      </c>
      <c r="G362" s="102">
        <f t="shared" si="128"/>
        <v>0</v>
      </c>
      <c r="H362" s="102">
        <f t="shared" si="128"/>
        <v>0</v>
      </c>
      <c r="I362" s="102">
        <f t="shared" si="128"/>
        <v>0</v>
      </c>
      <c r="J362" s="102">
        <f t="shared" si="128"/>
        <v>0</v>
      </c>
      <c r="K362" s="102">
        <f t="shared" si="128"/>
        <v>0</v>
      </c>
      <c r="L362" s="102">
        <f>SUM(L363)</f>
        <v>0</v>
      </c>
      <c r="M362" s="102">
        <f>SUM(M363)</f>
        <v>0</v>
      </c>
    </row>
    <row r="363" spans="1:13">
      <c r="A363" s="125">
        <v>3</v>
      </c>
      <c r="B363" s="97"/>
      <c r="C363" s="85" t="s">
        <v>45</v>
      </c>
      <c r="D363" s="103">
        <f>SUM(D364,D372,D388,D391,D394)</f>
        <v>0</v>
      </c>
      <c r="E363" s="103">
        <f t="shared" ref="E363:K363" si="129">SUM(E364,E372,E388,E391,E394)</f>
        <v>0</v>
      </c>
      <c r="F363" s="103">
        <f t="shared" si="129"/>
        <v>0</v>
      </c>
      <c r="G363" s="103">
        <f t="shared" si="129"/>
        <v>0</v>
      </c>
      <c r="H363" s="103">
        <f t="shared" si="129"/>
        <v>0</v>
      </c>
      <c r="I363" s="103">
        <f t="shared" si="129"/>
        <v>0</v>
      </c>
      <c r="J363" s="103">
        <f t="shared" si="129"/>
        <v>0</v>
      </c>
      <c r="K363" s="103">
        <f t="shared" si="129"/>
        <v>0</v>
      </c>
      <c r="L363" s="103">
        <f>SUM(L364,L372,L388,L391,L394)</f>
        <v>0</v>
      </c>
      <c r="M363" s="103">
        <f>SUM(M364,M372,M388,M391,M394)</f>
        <v>0</v>
      </c>
    </row>
    <row r="364" spans="1:13">
      <c r="A364" s="125">
        <v>31</v>
      </c>
      <c r="B364" s="97"/>
      <c r="C364" s="85" t="s">
        <v>22</v>
      </c>
      <c r="D364" s="103">
        <f>SUM(D365,D367,D369)</f>
        <v>0</v>
      </c>
      <c r="E364" s="103">
        <f t="shared" ref="E364:K364" si="130">SUM(E365,E367,E369)</f>
        <v>0</v>
      </c>
      <c r="F364" s="103">
        <f t="shared" si="130"/>
        <v>0</v>
      </c>
      <c r="G364" s="103">
        <f t="shared" si="130"/>
        <v>0</v>
      </c>
      <c r="H364" s="103">
        <f t="shared" si="130"/>
        <v>0</v>
      </c>
      <c r="I364" s="103">
        <f t="shared" si="130"/>
        <v>0</v>
      </c>
      <c r="J364" s="103">
        <f t="shared" si="130"/>
        <v>0</v>
      </c>
      <c r="K364" s="103">
        <f t="shared" si="130"/>
        <v>0</v>
      </c>
      <c r="L364" s="103">
        <f>SUM(L365,L367,L369)</f>
        <v>0</v>
      </c>
      <c r="M364" s="103">
        <f>SUM(M365,M367,M369)</f>
        <v>0</v>
      </c>
    </row>
    <row r="365" spans="1:13">
      <c r="A365" s="125">
        <v>311</v>
      </c>
      <c r="B365" s="97"/>
      <c r="C365" s="85" t="s">
        <v>23</v>
      </c>
      <c r="D365" s="103">
        <f>SUM(D366)</f>
        <v>0</v>
      </c>
      <c r="E365" s="103">
        <f t="shared" ref="E365:K365" si="131">SUM(E366)</f>
        <v>0</v>
      </c>
      <c r="F365" s="103">
        <f t="shared" si="131"/>
        <v>0</v>
      </c>
      <c r="G365" s="103">
        <f t="shared" si="131"/>
        <v>0</v>
      </c>
      <c r="H365" s="103">
        <f t="shared" si="131"/>
        <v>0</v>
      </c>
      <c r="I365" s="103">
        <f t="shared" si="131"/>
        <v>0</v>
      </c>
      <c r="J365" s="103">
        <f t="shared" si="131"/>
        <v>0</v>
      </c>
      <c r="K365" s="103">
        <f t="shared" si="131"/>
        <v>0</v>
      </c>
      <c r="L365" s="103">
        <f>SUM(L366)</f>
        <v>0</v>
      </c>
      <c r="M365" s="103">
        <f>SUM(M366)</f>
        <v>0</v>
      </c>
    </row>
    <row r="366" spans="1:13" s="129" customFormat="1">
      <c r="A366" s="126">
        <v>3111</v>
      </c>
      <c r="B366" s="132">
        <v>0</v>
      </c>
      <c r="C366" s="128" t="s">
        <v>96</v>
      </c>
      <c r="D366" s="104">
        <v>0</v>
      </c>
      <c r="E366" s="104">
        <v>0</v>
      </c>
      <c r="F366" s="104">
        <v>0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</row>
    <row r="367" spans="1:13">
      <c r="A367" s="125">
        <v>312</v>
      </c>
      <c r="B367" s="97"/>
      <c r="C367" s="85" t="s">
        <v>24</v>
      </c>
      <c r="D367" s="103">
        <f>SUM(D368)</f>
        <v>0</v>
      </c>
      <c r="E367" s="103">
        <f t="shared" ref="E367:K367" si="132">SUM(E368)</f>
        <v>0</v>
      </c>
      <c r="F367" s="103">
        <f t="shared" si="132"/>
        <v>0</v>
      </c>
      <c r="G367" s="103">
        <f t="shared" si="132"/>
        <v>0</v>
      </c>
      <c r="H367" s="103">
        <f t="shared" si="132"/>
        <v>0</v>
      </c>
      <c r="I367" s="103">
        <f t="shared" si="132"/>
        <v>0</v>
      </c>
      <c r="J367" s="103">
        <f t="shared" si="132"/>
        <v>0</v>
      </c>
      <c r="K367" s="103">
        <f t="shared" si="132"/>
        <v>0</v>
      </c>
      <c r="L367" s="103">
        <f>SUM(L368)</f>
        <v>0</v>
      </c>
      <c r="M367" s="103">
        <f>SUM(M368)</f>
        <v>0</v>
      </c>
    </row>
    <row r="368" spans="1:13" s="129" customFormat="1">
      <c r="A368" s="126">
        <v>3121</v>
      </c>
      <c r="B368" s="132">
        <v>0</v>
      </c>
      <c r="C368" s="128" t="s">
        <v>24</v>
      </c>
      <c r="D368" s="104">
        <v>0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</row>
    <row r="369" spans="1:13">
      <c r="A369" s="125">
        <v>313</v>
      </c>
      <c r="B369" s="97"/>
      <c r="C369" s="85" t="s">
        <v>25</v>
      </c>
      <c r="D369" s="103">
        <f>SUM(D370:D371)</f>
        <v>0</v>
      </c>
      <c r="E369" s="103">
        <f t="shared" ref="E369:K369" si="133">SUM(E370:E371)</f>
        <v>0</v>
      </c>
      <c r="F369" s="103">
        <f t="shared" si="133"/>
        <v>0</v>
      </c>
      <c r="G369" s="103">
        <f t="shared" si="133"/>
        <v>0</v>
      </c>
      <c r="H369" s="103">
        <f t="shared" si="133"/>
        <v>0</v>
      </c>
      <c r="I369" s="103">
        <f t="shared" si="133"/>
        <v>0</v>
      </c>
      <c r="J369" s="103">
        <f t="shared" si="133"/>
        <v>0</v>
      </c>
      <c r="K369" s="103">
        <f t="shared" si="133"/>
        <v>0</v>
      </c>
      <c r="L369" s="103">
        <f>SUM(L370:L371)</f>
        <v>0</v>
      </c>
      <c r="M369" s="103">
        <f>SUM(M370:M371)</f>
        <v>0</v>
      </c>
    </row>
    <row r="370" spans="1:13" s="129" customFormat="1" ht="26.4">
      <c r="A370" s="126">
        <v>3132</v>
      </c>
      <c r="B370" s="132">
        <v>0</v>
      </c>
      <c r="C370" s="128" t="s">
        <v>97</v>
      </c>
      <c r="D370" s="104">
        <v>0</v>
      </c>
      <c r="E370" s="104">
        <v>0</v>
      </c>
      <c r="F370" s="104">
        <v>0</v>
      </c>
      <c r="G370" s="104">
        <v>0</v>
      </c>
      <c r="H370" s="104">
        <v>0</v>
      </c>
      <c r="I370" s="104">
        <v>0</v>
      </c>
      <c r="J370" s="104">
        <v>0</v>
      </c>
      <c r="K370" s="104">
        <v>0</v>
      </c>
      <c r="L370" s="104">
        <v>0</v>
      </c>
      <c r="M370" s="104">
        <v>0</v>
      </c>
    </row>
    <row r="371" spans="1:13" s="129" customFormat="1" ht="26.4">
      <c r="A371" s="126">
        <v>3133</v>
      </c>
      <c r="B371" s="132">
        <v>0</v>
      </c>
      <c r="C371" s="128" t="s">
        <v>98</v>
      </c>
      <c r="D371" s="104">
        <v>0</v>
      </c>
      <c r="E371" s="104">
        <v>0</v>
      </c>
      <c r="F371" s="104">
        <v>0</v>
      </c>
      <c r="G371" s="104">
        <v>0</v>
      </c>
      <c r="H371" s="104">
        <v>0</v>
      </c>
      <c r="I371" s="104">
        <v>0</v>
      </c>
      <c r="J371" s="104">
        <v>0</v>
      </c>
      <c r="K371" s="104">
        <v>0</v>
      </c>
      <c r="L371" s="104">
        <v>0</v>
      </c>
      <c r="M371" s="104">
        <v>0</v>
      </c>
    </row>
    <row r="372" spans="1:13">
      <c r="A372" s="125">
        <v>32</v>
      </c>
      <c r="B372" s="97"/>
      <c r="C372" s="85" t="s">
        <v>26</v>
      </c>
      <c r="D372" s="106">
        <f>SUM(D373,D376,D379,D383,D385)</f>
        <v>0</v>
      </c>
      <c r="E372" s="106">
        <f t="shared" ref="E372:K372" si="134">SUM(E373,E376,E379,E383,E385)</f>
        <v>0</v>
      </c>
      <c r="F372" s="106">
        <f t="shared" si="134"/>
        <v>0</v>
      </c>
      <c r="G372" s="106">
        <f t="shared" si="134"/>
        <v>0</v>
      </c>
      <c r="H372" s="106">
        <f t="shared" si="134"/>
        <v>0</v>
      </c>
      <c r="I372" s="106">
        <f t="shared" si="134"/>
        <v>0</v>
      </c>
      <c r="J372" s="106">
        <f t="shared" si="134"/>
        <v>0</v>
      </c>
      <c r="K372" s="106">
        <f t="shared" si="134"/>
        <v>0</v>
      </c>
      <c r="L372" s="106">
        <f>SUM(L373,L376,L379,L383,L385)</f>
        <v>0</v>
      </c>
      <c r="M372" s="106">
        <f>SUM(M373,M376,M379,M383,M385)</f>
        <v>0</v>
      </c>
    </row>
    <row r="373" spans="1:13">
      <c r="A373" s="125">
        <v>321</v>
      </c>
      <c r="B373" s="97"/>
      <c r="C373" s="85" t="s">
        <v>27</v>
      </c>
      <c r="D373" s="106">
        <f>SUM(D374:D375)</f>
        <v>0</v>
      </c>
      <c r="E373" s="106">
        <f t="shared" ref="E373:K373" si="135">SUM(E374:E375)</f>
        <v>0</v>
      </c>
      <c r="F373" s="106">
        <f t="shared" si="135"/>
        <v>0</v>
      </c>
      <c r="G373" s="106">
        <f t="shared" si="135"/>
        <v>0</v>
      </c>
      <c r="H373" s="106">
        <f t="shared" si="135"/>
        <v>0</v>
      </c>
      <c r="I373" s="106">
        <f t="shared" si="135"/>
        <v>0</v>
      </c>
      <c r="J373" s="106">
        <f t="shared" si="135"/>
        <v>0</v>
      </c>
      <c r="K373" s="106">
        <f t="shared" si="135"/>
        <v>0</v>
      </c>
      <c r="L373" s="106">
        <f>SUM(L374:L375)</f>
        <v>0</v>
      </c>
      <c r="M373" s="106">
        <f>SUM(M374:M375)</f>
        <v>0</v>
      </c>
    </row>
    <row r="374" spans="1:13" s="129" customFormat="1">
      <c r="A374" s="126">
        <v>3211</v>
      </c>
      <c r="B374" s="132">
        <v>0</v>
      </c>
      <c r="C374" s="128" t="s">
        <v>48</v>
      </c>
      <c r="D374" s="104">
        <v>0</v>
      </c>
      <c r="E374" s="104">
        <v>0</v>
      </c>
      <c r="F374" s="104">
        <v>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0</v>
      </c>
      <c r="M374" s="104">
        <v>0</v>
      </c>
    </row>
    <row r="375" spans="1:13" s="129" customFormat="1" ht="26.4">
      <c r="A375" s="126">
        <v>3212</v>
      </c>
      <c r="B375" s="132">
        <v>0</v>
      </c>
      <c r="C375" s="128" t="s">
        <v>89</v>
      </c>
      <c r="D375" s="104">
        <v>0</v>
      </c>
      <c r="E375" s="104">
        <v>0</v>
      </c>
      <c r="F375" s="104">
        <v>0</v>
      </c>
      <c r="G375" s="104">
        <v>0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  <c r="M375" s="104">
        <v>0</v>
      </c>
    </row>
    <row r="376" spans="1:13">
      <c r="A376" s="125">
        <v>322</v>
      </c>
      <c r="B376" s="97"/>
      <c r="C376" s="85" t="s">
        <v>28</v>
      </c>
      <c r="D376" s="106">
        <f>SUM(D377:D378)</f>
        <v>0</v>
      </c>
      <c r="E376" s="106">
        <f t="shared" ref="E376:K376" si="136">SUM(E377:E378)</f>
        <v>0</v>
      </c>
      <c r="F376" s="106">
        <f t="shared" si="136"/>
        <v>0</v>
      </c>
      <c r="G376" s="106">
        <f t="shared" si="136"/>
        <v>0</v>
      </c>
      <c r="H376" s="106">
        <f t="shared" si="136"/>
        <v>0</v>
      </c>
      <c r="I376" s="106">
        <f t="shared" si="136"/>
        <v>0</v>
      </c>
      <c r="J376" s="106">
        <f t="shared" si="136"/>
        <v>0</v>
      </c>
      <c r="K376" s="106">
        <f t="shared" si="136"/>
        <v>0</v>
      </c>
      <c r="L376" s="106">
        <f>SUM(L377:L378)</f>
        <v>0</v>
      </c>
      <c r="M376" s="106">
        <f>SUM(M377:M378)</f>
        <v>0</v>
      </c>
    </row>
    <row r="377" spans="1:13" s="129" customFormat="1" ht="26.4">
      <c r="A377" s="126">
        <v>3221</v>
      </c>
      <c r="B377" s="132">
        <v>0</v>
      </c>
      <c r="C377" s="128" t="s">
        <v>51</v>
      </c>
      <c r="D377" s="104">
        <v>0</v>
      </c>
      <c r="E377" s="104">
        <v>0</v>
      </c>
      <c r="F377" s="104">
        <v>0</v>
      </c>
      <c r="G377" s="104">
        <v>0</v>
      </c>
      <c r="H377" s="104">
        <v>0</v>
      </c>
      <c r="I377" s="104">
        <v>0</v>
      </c>
      <c r="J377" s="104">
        <v>0</v>
      </c>
      <c r="K377" s="104">
        <v>0</v>
      </c>
      <c r="L377" s="104">
        <v>0</v>
      </c>
      <c r="M377" s="104">
        <v>0</v>
      </c>
    </row>
    <row r="378" spans="1:13" s="129" customFormat="1">
      <c r="A378" s="126">
        <v>3222</v>
      </c>
      <c r="B378" s="132">
        <v>0</v>
      </c>
      <c r="C378" s="128" t="s">
        <v>84</v>
      </c>
      <c r="D378" s="104">
        <v>0</v>
      </c>
      <c r="E378" s="104">
        <v>0</v>
      </c>
      <c r="F378" s="104">
        <v>0</v>
      </c>
      <c r="G378" s="104">
        <v>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  <c r="M378" s="104">
        <v>0</v>
      </c>
    </row>
    <row r="379" spans="1:13">
      <c r="A379" s="125">
        <v>323</v>
      </c>
      <c r="B379" s="97"/>
      <c r="C379" s="85" t="s">
        <v>29</v>
      </c>
      <c r="D379" s="106">
        <f>SUM(D380:D382)</f>
        <v>0</v>
      </c>
      <c r="E379" s="106">
        <f t="shared" ref="E379:K379" si="137">SUM(E380:E382)</f>
        <v>0</v>
      </c>
      <c r="F379" s="106">
        <f t="shared" si="137"/>
        <v>0</v>
      </c>
      <c r="G379" s="106">
        <f t="shared" si="137"/>
        <v>0</v>
      </c>
      <c r="H379" s="106">
        <f t="shared" si="137"/>
        <v>0</v>
      </c>
      <c r="I379" s="106">
        <f t="shared" si="137"/>
        <v>0</v>
      </c>
      <c r="J379" s="106">
        <f t="shared" si="137"/>
        <v>0</v>
      </c>
      <c r="K379" s="106">
        <f t="shared" si="137"/>
        <v>0</v>
      </c>
      <c r="L379" s="106">
        <f>SUM(L380:L382)</f>
        <v>0</v>
      </c>
      <c r="M379" s="106">
        <f>SUM(M380:M382)</f>
        <v>0</v>
      </c>
    </row>
    <row r="380" spans="1:13" s="129" customFormat="1">
      <c r="A380" s="126">
        <v>3231</v>
      </c>
      <c r="B380" s="132">
        <v>0</v>
      </c>
      <c r="C380" s="128" t="s">
        <v>56</v>
      </c>
      <c r="D380" s="104">
        <v>0</v>
      </c>
      <c r="E380" s="104">
        <v>0</v>
      </c>
      <c r="F380" s="104">
        <v>0</v>
      </c>
      <c r="G380" s="104">
        <v>0</v>
      </c>
      <c r="H380" s="104">
        <v>0</v>
      </c>
      <c r="I380" s="104">
        <v>0</v>
      </c>
      <c r="J380" s="104">
        <v>0</v>
      </c>
      <c r="K380" s="104">
        <v>0</v>
      </c>
      <c r="L380" s="104">
        <v>0</v>
      </c>
      <c r="M380" s="104">
        <v>0</v>
      </c>
    </row>
    <row r="381" spans="1:13" s="129" customFormat="1">
      <c r="A381" s="126">
        <v>3237</v>
      </c>
      <c r="B381" s="132">
        <v>0</v>
      </c>
      <c r="C381" s="128" t="s">
        <v>47</v>
      </c>
      <c r="D381" s="104">
        <v>0</v>
      </c>
      <c r="E381" s="104">
        <v>0</v>
      </c>
      <c r="F381" s="104">
        <v>0</v>
      </c>
      <c r="G381" s="104">
        <v>0</v>
      </c>
      <c r="H381" s="104">
        <v>0</v>
      </c>
      <c r="I381" s="104">
        <v>0</v>
      </c>
      <c r="J381" s="104">
        <v>0</v>
      </c>
      <c r="K381" s="104">
        <v>0</v>
      </c>
      <c r="L381" s="104">
        <v>0</v>
      </c>
      <c r="M381" s="104">
        <v>0</v>
      </c>
    </row>
    <row r="382" spans="1:13" s="129" customFormat="1">
      <c r="A382" s="126">
        <v>3239</v>
      </c>
      <c r="B382" s="132">
        <v>0</v>
      </c>
      <c r="C382" s="128" t="s">
        <v>62</v>
      </c>
      <c r="D382" s="104">
        <v>0</v>
      </c>
      <c r="E382" s="104">
        <v>0</v>
      </c>
      <c r="F382" s="104">
        <v>0</v>
      </c>
      <c r="G382" s="104">
        <v>0</v>
      </c>
      <c r="H382" s="104">
        <v>0</v>
      </c>
      <c r="I382" s="104">
        <v>0</v>
      </c>
      <c r="J382" s="104">
        <v>0</v>
      </c>
      <c r="K382" s="104">
        <v>0</v>
      </c>
      <c r="L382" s="104">
        <v>0</v>
      </c>
      <c r="M382" s="104">
        <v>0</v>
      </c>
    </row>
    <row r="383" spans="1:13" ht="26.4">
      <c r="A383" s="125">
        <v>324</v>
      </c>
      <c r="B383" s="97"/>
      <c r="C383" s="85" t="s">
        <v>63</v>
      </c>
      <c r="D383" s="106">
        <f>SUM(D384)</f>
        <v>0</v>
      </c>
      <c r="E383" s="106">
        <f t="shared" ref="E383:L383" si="138">SUM(E384)</f>
        <v>0</v>
      </c>
      <c r="F383" s="106">
        <f t="shared" si="138"/>
        <v>0</v>
      </c>
      <c r="G383" s="106">
        <f t="shared" si="138"/>
        <v>0</v>
      </c>
      <c r="H383" s="106">
        <f t="shared" si="138"/>
        <v>0</v>
      </c>
      <c r="I383" s="106">
        <f t="shared" si="138"/>
        <v>0</v>
      </c>
      <c r="J383" s="106">
        <f t="shared" si="138"/>
        <v>0</v>
      </c>
      <c r="K383" s="106">
        <f t="shared" si="138"/>
        <v>0</v>
      </c>
      <c r="L383" s="106">
        <f t="shared" si="138"/>
        <v>0</v>
      </c>
      <c r="M383" s="106">
        <f>SUM(M384)</f>
        <v>0</v>
      </c>
    </row>
    <row r="384" spans="1:13" s="129" customFormat="1" ht="26.4">
      <c r="A384" s="126">
        <v>3241</v>
      </c>
      <c r="B384" s="132">
        <v>0</v>
      </c>
      <c r="C384" s="128" t="s">
        <v>63</v>
      </c>
      <c r="D384" s="104">
        <v>0</v>
      </c>
      <c r="E384" s="104">
        <v>0</v>
      </c>
      <c r="F384" s="104">
        <v>0</v>
      </c>
      <c r="G384" s="104">
        <v>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  <c r="M384" s="104">
        <v>0</v>
      </c>
    </row>
    <row r="385" spans="1:13">
      <c r="A385" s="125">
        <v>329</v>
      </c>
      <c r="B385" s="97"/>
      <c r="C385" s="85" t="s">
        <v>30</v>
      </c>
      <c r="D385" s="106">
        <f>SUM(D386:D387)</f>
        <v>0</v>
      </c>
      <c r="E385" s="106">
        <f t="shared" ref="E385:K385" si="139">SUM(E386:E387)</f>
        <v>0</v>
      </c>
      <c r="F385" s="106">
        <f t="shared" si="139"/>
        <v>0</v>
      </c>
      <c r="G385" s="106">
        <f t="shared" si="139"/>
        <v>0</v>
      </c>
      <c r="H385" s="106">
        <f t="shared" si="139"/>
        <v>0</v>
      </c>
      <c r="I385" s="106">
        <f t="shared" si="139"/>
        <v>0</v>
      </c>
      <c r="J385" s="106">
        <f t="shared" si="139"/>
        <v>0</v>
      </c>
      <c r="K385" s="106">
        <f t="shared" si="139"/>
        <v>0</v>
      </c>
      <c r="L385" s="106">
        <f>SUM(L386:L387)</f>
        <v>0</v>
      </c>
      <c r="M385" s="106">
        <f>SUM(M386:M387)</f>
        <v>0</v>
      </c>
    </row>
    <row r="386" spans="1:13" s="129" customFormat="1">
      <c r="A386" s="126">
        <v>3293</v>
      </c>
      <c r="B386" s="132">
        <v>0</v>
      </c>
      <c r="C386" s="128" t="s">
        <v>65</v>
      </c>
      <c r="D386" s="104">
        <v>0</v>
      </c>
      <c r="E386" s="104">
        <v>0</v>
      </c>
      <c r="F386" s="104">
        <v>0</v>
      </c>
      <c r="G386" s="104">
        <v>0</v>
      </c>
      <c r="H386" s="104">
        <v>0</v>
      </c>
      <c r="I386" s="104">
        <v>0</v>
      </c>
      <c r="J386" s="104">
        <v>0</v>
      </c>
      <c r="K386" s="104">
        <v>0</v>
      </c>
      <c r="L386" s="104">
        <v>0</v>
      </c>
      <c r="M386" s="104">
        <v>0</v>
      </c>
    </row>
    <row r="387" spans="1:13" s="129" customFormat="1">
      <c r="A387" s="126">
        <v>3299</v>
      </c>
      <c r="B387" s="132">
        <v>0</v>
      </c>
      <c r="C387" s="128" t="s">
        <v>30</v>
      </c>
      <c r="D387" s="104">
        <v>0</v>
      </c>
      <c r="E387" s="104">
        <v>0</v>
      </c>
      <c r="F387" s="104">
        <v>0</v>
      </c>
      <c r="G387" s="104">
        <v>0</v>
      </c>
      <c r="H387" s="104">
        <v>0</v>
      </c>
      <c r="I387" s="104">
        <v>0</v>
      </c>
      <c r="J387" s="104">
        <v>0</v>
      </c>
      <c r="K387" s="104">
        <v>0</v>
      </c>
      <c r="L387" s="104">
        <v>0</v>
      </c>
      <c r="M387" s="104">
        <v>0</v>
      </c>
    </row>
    <row r="388" spans="1:13">
      <c r="A388" s="125">
        <v>34</v>
      </c>
      <c r="B388" s="97"/>
      <c r="C388" s="85" t="s">
        <v>67</v>
      </c>
      <c r="D388" s="106">
        <f>SUM(D389)</f>
        <v>0</v>
      </c>
      <c r="E388" s="106">
        <f t="shared" ref="E388:K389" si="140">SUM(E389)</f>
        <v>0</v>
      </c>
      <c r="F388" s="106">
        <f t="shared" si="140"/>
        <v>0</v>
      </c>
      <c r="G388" s="106">
        <f t="shared" si="140"/>
        <v>0</v>
      </c>
      <c r="H388" s="106">
        <f t="shared" si="140"/>
        <v>0</v>
      </c>
      <c r="I388" s="106">
        <f t="shared" si="140"/>
        <v>0</v>
      </c>
      <c r="J388" s="106">
        <f t="shared" si="140"/>
        <v>0</v>
      </c>
      <c r="K388" s="106">
        <f t="shared" si="140"/>
        <v>0</v>
      </c>
      <c r="L388" s="106">
        <f>SUM(L389)</f>
        <v>0</v>
      </c>
      <c r="M388" s="106">
        <f>SUM(M389)</f>
        <v>0</v>
      </c>
    </row>
    <row r="389" spans="1:13">
      <c r="A389" s="125">
        <v>343</v>
      </c>
      <c r="B389" s="97"/>
      <c r="C389" s="85" t="s">
        <v>31</v>
      </c>
      <c r="D389" s="106">
        <f>SUM(D390)</f>
        <v>0</v>
      </c>
      <c r="E389" s="106">
        <f t="shared" si="140"/>
        <v>0</v>
      </c>
      <c r="F389" s="106">
        <f t="shared" si="140"/>
        <v>0</v>
      </c>
      <c r="G389" s="106">
        <f t="shared" si="140"/>
        <v>0</v>
      </c>
      <c r="H389" s="106">
        <f t="shared" si="140"/>
        <v>0</v>
      </c>
      <c r="I389" s="106">
        <f t="shared" si="140"/>
        <v>0</v>
      </c>
      <c r="J389" s="106">
        <f t="shared" si="140"/>
        <v>0</v>
      </c>
      <c r="K389" s="106">
        <f t="shared" si="140"/>
        <v>0</v>
      </c>
      <c r="L389" s="106">
        <f>SUM(L390)</f>
        <v>0</v>
      </c>
      <c r="M389" s="106">
        <f>SUM(M390)</f>
        <v>0</v>
      </c>
    </row>
    <row r="390" spans="1:13" s="129" customFormat="1">
      <c r="A390" s="126">
        <v>3431</v>
      </c>
      <c r="B390" s="132">
        <v>0</v>
      </c>
      <c r="C390" s="128" t="s">
        <v>68</v>
      </c>
      <c r="D390" s="104">
        <v>0</v>
      </c>
      <c r="E390" s="104">
        <v>0</v>
      </c>
      <c r="F390" s="104">
        <v>0</v>
      </c>
      <c r="G390" s="104">
        <v>0</v>
      </c>
      <c r="H390" s="104">
        <v>0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</row>
    <row r="391" spans="1:13" ht="26.4">
      <c r="A391" s="125">
        <v>36</v>
      </c>
      <c r="B391" s="97"/>
      <c r="C391" s="85" t="s">
        <v>135</v>
      </c>
      <c r="D391" s="106">
        <f>SUM(D392)</f>
        <v>0</v>
      </c>
      <c r="E391" s="106">
        <f t="shared" ref="E391:K392" si="141">SUM(E392)</f>
        <v>0</v>
      </c>
      <c r="F391" s="106">
        <f t="shared" si="141"/>
        <v>0</v>
      </c>
      <c r="G391" s="106">
        <f t="shared" si="141"/>
        <v>0</v>
      </c>
      <c r="H391" s="106">
        <f t="shared" si="141"/>
        <v>0</v>
      </c>
      <c r="I391" s="106">
        <f t="shared" si="141"/>
        <v>0</v>
      </c>
      <c r="J391" s="106">
        <f t="shared" si="141"/>
        <v>0</v>
      </c>
      <c r="K391" s="106">
        <f t="shared" si="141"/>
        <v>0</v>
      </c>
      <c r="L391" s="106">
        <f>SUM(L392)</f>
        <v>0</v>
      </c>
      <c r="M391" s="106">
        <f>SUM(M392)</f>
        <v>0</v>
      </c>
    </row>
    <row r="392" spans="1:13" ht="26.4">
      <c r="A392" s="125">
        <v>366</v>
      </c>
      <c r="B392" s="97"/>
      <c r="C392" s="85" t="s">
        <v>136</v>
      </c>
      <c r="D392" s="106">
        <f>SUM(D393)</f>
        <v>0</v>
      </c>
      <c r="E392" s="106">
        <f t="shared" si="141"/>
        <v>0</v>
      </c>
      <c r="F392" s="106">
        <f t="shared" si="141"/>
        <v>0</v>
      </c>
      <c r="G392" s="106">
        <f t="shared" si="141"/>
        <v>0</v>
      </c>
      <c r="H392" s="106">
        <f t="shared" si="141"/>
        <v>0</v>
      </c>
      <c r="I392" s="106">
        <f t="shared" si="141"/>
        <v>0</v>
      </c>
      <c r="J392" s="106">
        <f t="shared" si="141"/>
        <v>0</v>
      </c>
      <c r="K392" s="106">
        <f t="shared" si="141"/>
        <v>0</v>
      </c>
      <c r="L392" s="106">
        <f>SUM(L393)</f>
        <v>0</v>
      </c>
      <c r="M392" s="106">
        <f>SUM(M393)</f>
        <v>0</v>
      </c>
    </row>
    <row r="393" spans="1:13" s="129" customFormat="1" ht="26.4">
      <c r="A393" s="126">
        <v>3661</v>
      </c>
      <c r="B393" s="132">
        <v>0</v>
      </c>
      <c r="C393" s="128" t="s">
        <v>137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</row>
    <row r="394" spans="1:13">
      <c r="A394" s="125">
        <v>38</v>
      </c>
      <c r="B394" s="97"/>
      <c r="C394" s="85" t="s">
        <v>85</v>
      </c>
      <c r="D394" s="106">
        <f>SUM(D395)</f>
        <v>0</v>
      </c>
      <c r="E394" s="106">
        <f t="shared" ref="E394:K395" si="142">SUM(E395)</f>
        <v>0</v>
      </c>
      <c r="F394" s="106">
        <f t="shared" si="142"/>
        <v>0</v>
      </c>
      <c r="G394" s="106">
        <f t="shared" si="142"/>
        <v>0</v>
      </c>
      <c r="H394" s="106">
        <f t="shared" si="142"/>
        <v>0</v>
      </c>
      <c r="I394" s="106">
        <f t="shared" si="142"/>
        <v>0</v>
      </c>
      <c r="J394" s="106">
        <f t="shared" si="142"/>
        <v>0</v>
      </c>
      <c r="K394" s="106">
        <f t="shared" si="142"/>
        <v>0</v>
      </c>
      <c r="L394" s="106">
        <f>SUM(L395)</f>
        <v>0</v>
      </c>
      <c r="M394" s="106">
        <f>SUM(M395)</f>
        <v>0</v>
      </c>
    </row>
    <row r="395" spans="1:13">
      <c r="A395" s="125">
        <v>381</v>
      </c>
      <c r="B395" s="97"/>
      <c r="C395" s="85" t="s">
        <v>86</v>
      </c>
      <c r="D395" s="106">
        <f>SUM(D396)</f>
        <v>0</v>
      </c>
      <c r="E395" s="106">
        <f t="shared" si="142"/>
        <v>0</v>
      </c>
      <c r="F395" s="106">
        <f t="shared" si="142"/>
        <v>0</v>
      </c>
      <c r="G395" s="106">
        <f t="shared" si="142"/>
        <v>0</v>
      </c>
      <c r="H395" s="106">
        <f t="shared" si="142"/>
        <v>0</v>
      </c>
      <c r="I395" s="106">
        <f t="shared" si="142"/>
        <v>0</v>
      </c>
      <c r="J395" s="106">
        <f t="shared" si="142"/>
        <v>0</v>
      </c>
      <c r="K395" s="106">
        <f t="shared" si="142"/>
        <v>0</v>
      </c>
      <c r="L395" s="106">
        <f>SUM(L396)</f>
        <v>0</v>
      </c>
      <c r="M395" s="106">
        <f>SUM(M396)</f>
        <v>0</v>
      </c>
    </row>
    <row r="396" spans="1:13" s="129" customFormat="1">
      <c r="A396" s="126">
        <v>3811</v>
      </c>
      <c r="B396" s="132">
        <v>0</v>
      </c>
      <c r="C396" s="128" t="s">
        <v>32</v>
      </c>
      <c r="D396" s="104">
        <v>0</v>
      </c>
      <c r="E396" s="104">
        <v>0</v>
      </c>
      <c r="F396" s="104">
        <v>0</v>
      </c>
      <c r="G396" s="104">
        <v>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</row>
    <row r="397" spans="1:13">
      <c r="A397" s="125"/>
      <c r="B397" s="97"/>
      <c r="C397" s="85"/>
      <c r="D397" s="103"/>
      <c r="E397" s="114"/>
      <c r="F397" s="114"/>
      <c r="G397" s="114"/>
      <c r="H397" s="114"/>
      <c r="I397" s="114"/>
      <c r="J397" s="114"/>
      <c r="K397" s="114"/>
      <c r="L397" s="103"/>
      <c r="M397" s="103"/>
    </row>
    <row r="398" spans="1:13" ht="26.4">
      <c r="A398" s="124" t="s">
        <v>99</v>
      </c>
      <c r="B398" s="96"/>
      <c r="C398" s="84" t="s">
        <v>100</v>
      </c>
      <c r="D398" s="102">
        <f>SUM(D399)</f>
        <v>0</v>
      </c>
      <c r="E398" s="102">
        <f t="shared" ref="E398:K398" si="143">SUM(E399)</f>
        <v>0</v>
      </c>
      <c r="F398" s="102">
        <f t="shared" si="143"/>
        <v>0</v>
      </c>
      <c r="G398" s="102">
        <f t="shared" si="143"/>
        <v>0</v>
      </c>
      <c r="H398" s="102">
        <f t="shared" si="143"/>
        <v>0</v>
      </c>
      <c r="I398" s="102">
        <f t="shared" si="143"/>
        <v>0</v>
      </c>
      <c r="J398" s="102">
        <f t="shared" si="143"/>
        <v>0</v>
      </c>
      <c r="K398" s="102">
        <f t="shared" si="143"/>
        <v>0</v>
      </c>
      <c r="L398" s="102">
        <f>SUM(L399)</f>
        <v>0</v>
      </c>
      <c r="M398" s="102">
        <f>SUM(M399)</f>
        <v>0</v>
      </c>
    </row>
    <row r="399" spans="1:13">
      <c r="A399" s="125">
        <v>3</v>
      </c>
      <c r="B399" s="97"/>
      <c r="C399" s="85" t="s">
        <v>45</v>
      </c>
      <c r="D399" s="106">
        <f>SUM(D400,D414,D417)</f>
        <v>0</v>
      </c>
      <c r="E399" s="106">
        <f t="shared" ref="E399:L399" si="144">SUM(E400,E414,E417)</f>
        <v>0</v>
      </c>
      <c r="F399" s="106">
        <f t="shared" si="144"/>
        <v>0</v>
      </c>
      <c r="G399" s="106">
        <f t="shared" si="144"/>
        <v>0</v>
      </c>
      <c r="H399" s="106">
        <f t="shared" si="144"/>
        <v>0</v>
      </c>
      <c r="I399" s="106">
        <f t="shared" si="144"/>
        <v>0</v>
      </c>
      <c r="J399" s="106">
        <f t="shared" si="144"/>
        <v>0</v>
      </c>
      <c r="K399" s="106">
        <f t="shared" si="144"/>
        <v>0</v>
      </c>
      <c r="L399" s="106">
        <f t="shared" si="144"/>
        <v>0</v>
      </c>
      <c r="M399" s="106">
        <f>SUM(M400,M414,M417)</f>
        <v>0</v>
      </c>
    </row>
    <row r="400" spans="1:13">
      <c r="A400" s="125">
        <v>32</v>
      </c>
      <c r="B400" s="97"/>
      <c r="C400" s="85" t="s">
        <v>26</v>
      </c>
      <c r="D400" s="106">
        <f>SUM(D401,D404,D407,D410)</f>
        <v>0</v>
      </c>
      <c r="E400" s="106">
        <f t="shared" ref="E400:L400" si="145">SUM(E401,E404,E407,E410)</f>
        <v>0</v>
      </c>
      <c r="F400" s="106">
        <f t="shared" si="145"/>
        <v>0</v>
      </c>
      <c r="G400" s="106">
        <f t="shared" si="145"/>
        <v>0</v>
      </c>
      <c r="H400" s="106">
        <f t="shared" si="145"/>
        <v>0</v>
      </c>
      <c r="I400" s="106">
        <f t="shared" si="145"/>
        <v>0</v>
      </c>
      <c r="J400" s="106">
        <f t="shared" si="145"/>
        <v>0</v>
      </c>
      <c r="K400" s="106">
        <f t="shared" si="145"/>
        <v>0</v>
      </c>
      <c r="L400" s="106">
        <f t="shared" si="145"/>
        <v>0</v>
      </c>
      <c r="M400" s="106">
        <f>SUM(M401,M404,M407,M410)</f>
        <v>0</v>
      </c>
    </row>
    <row r="401" spans="1:13">
      <c r="A401" s="125">
        <v>321</v>
      </c>
      <c r="B401" s="97"/>
      <c r="C401" s="85" t="s">
        <v>27</v>
      </c>
      <c r="D401" s="106">
        <f>SUM(D402:D403)</f>
        <v>0</v>
      </c>
      <c r="E401" s="106">
        <f t="shared" ref="E401:K401" si="146">SUM(E402:E403)</f>
        <v>0</v>
      </c>
      <c r="F401" s="106">
        <f t="shared" si="146"/>
        <v>0</v>
      </c>
      <c r="G401" s="106">
        <f t="shared" si="146"/>
        <v>0</v>
      </c>
      <c r="H401" s="106">
        <f t="shared" si="146"/>
        <v>0</v>
      </c>
      <c r="I401" s="106">
        <f t="shared" si="146"/>
        <v>0</v>
      </c>
      <c r="J401" s="106">
        <f t="shared" si="146"/>
        <v>0</v>
      </c>
      <c r="K401" s="106">
        <f t="shared" si="146"/>
        <v>0</v>
      </c>
      <c r="L401" s="106">
        <f>SUM(L402:L403)</f>
        <v>0</v>
      </c>
      <c r="M401" s="106">
        <f>SUM(M402:M403)</f>
        <v>0</v>
      </c>
    </row>
    <row r="402" spans="1:13" s="129" customFormat="1">
      <c r="A402" s="126">
        <v>3211</v>
      </c>
      <c r="B402" s="132">
        <v>0</v>
      </c>
      <c r="C402" s="128" t="s">
        <v>48</v>
      </c>
      <c r="D402" s="104">
        <v>0</v>
      </c>
      <c r="E402" s="104">
        <v>0</v>
      </c>
      <c r="F402" s="104">
        <v>0</v>
      </c>
      <c r="G402" s="104">
        <v>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  <c r="M402" s="104">
        <v>0</v>
      </c>
    </row>
    <row r="403" spans="1:13" s="129" customFormat="1">
      <c r="A403" s="126">
        <v>3213</v>
      </c>
      <c r="B403" s="132">
        <v>0</v>
      </c>
      <c r="C403" s="128" t="s">
        <v>49</v>
      </c>
      <c r="D403" s="104">
        <v>0</v>
      </c>
      <c r="E403" s="104">
        <v>0</v>
      </c>
      <c r="F403" s="104">
        <v>0</v>
      </c>
      <c r="G403" s="104">
        <v>0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  <c r="M403" s="104">
        <v>0</v>
      </c>
    </row>
    <row r="404" spans="1:13">
      <c r="A404" s="125">
        <v>322</v>
      </c>
      <c r="B404" s="97"/>
      <c r="C404" s="85" t="s">
        <v>28</v>
      </c>
      <c r="D404" s="106">
        <f>SUM(D405:D406)</f>
        <v>0</v>
      </c>
      <c r="E404" s="106">
        <f t="shared" ref="E404:K404" si="147">SUM(E405:E406)</f>
        <v>0</v>
      </c>
      <c r="F404" s="106">
        <f t="shared" si="147"/>
        <v>0</v>
      </c>
      <c r="G404" s="106">
        <f t="shared" si="147"/>
        <v>0</v>
      </c>
      <c r="H404" s="106">
        <f t="shared" si="147"/>
        <v>0</v>
      </c>
      <c r="I404" s="106">
        <f t="shared" si="147"/>
        <v>0</v>
      </c>
      <c r="J404" s="106">
        <f t="shared" si="147"/>
        <v>0</v>
      </c>
      <c r="K404" s="106">
        <f t="shared" si="147"/>
        <v>0</v>
      </c>
      <c r="L404" s="106">
        <f>SUM(L405:L406)</f>
        <v>0</v>
      </c>
      <c r="M404" s="106">
        <f>SUM(M405:M406)</f>
        <v>0</v>
      </c>
    </row>
    <row r="405" spans="1:13" s="129" customFormat="1" ht="26.4">
      <c r="A405" s="126">
        <v>3221</v>
      </c>
      <c r="B405" s="132">
        <v>0</v>
      </c>
      <c r="C405" s="128" t="s">
        <v>51</v>
      </c>
      <c r="D405" s="104">
        <v>0</v>
      </c>
      <c r="E405" s="104">
        <v>0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0</v>
      </c>
    </row>
    <row r="406" spans="1:13" s="129" customFormat="1">
      <c r="A406" s="126">
        <v>3225</v>
      </c>
      <c r="B406" s="132">
        <v>0</v>
      </c>
      <c r="C406" s="128" t="s">
        <v>54</v>
      </c>
      <c r="D406" s="104">
        <v>0</v>
      </c>
      <c r="E406" s="104">
        <v>0</v>
      </c>
      <c r="F406" s="104">
        <v>0</v>
      </c>
      <c r="G406" s="104">
        <v>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</row>
    <row r="407" spans="1:13">
      <c r="A407" s="125">
        <v>323</v>
      </c>
      <c r="B407" s="97"/>
      <c r="C407" s="85" t="s">
        <v>29</v>
      </c>
      <c r="D407" s="106">
        <f>SUM(D408:D409)</f>
        <v>0</v>
      </c>
      <c r="E407" s="106">
        <f t="shared" ref="E407:K407" si="148">SUM(E408:E409)</f>
        <v>0</v>
      </c>
      <c r="F407" s="106">
        <f t="shared" si="148"/>
        <v>0</v>
      </c>
      <c r="G407" s="106">
        <f t="shared" si="148"/>
        <v>0</v>
      </c>
      <c r="H407" s="106">
        <f t="shared" si="148"/>
        <v>0</v>
      </c>
      <c r="I407" s="106">
        <f t="shared" si="148"/>
        <v>0</v>
      </c>
      <c r="J407" s="106">
        <f t="shared" si="148"/>
        <v>0</v>
      </c>
      <c r="K407" s="106">
        <f t="shared" si="148"/>
        <v>0</v>
      </c>
      <c r="L407" s="106">
        <f>SUM(L408:L409)</f>
        <v>0</v>
      </c>
      <c r="M407" s="106">
        <f>SUM(M408:M409)</f>
        <v>0</v>
      </c>
    </row>
    <row r="408" spans="1:13" s="129" customFormat="1">
      <c r="A408" s="126">
        <v>3231</v>
      </c>
      <c r="B408" s="132">
        <v>0</v>
      </c>
      <c r="C408" s="128" t="s">
        <v>56</v>
      </c>
      <c r="D408" s="104">
        <v>0</v>
      </c>
      <c r="E408" s="104">
        <v>0</v>
      </c>
      <c r="F408" s="104">
        <v>0</v>
      </c>
      <c r="G408" s="104">
        <v>0</v>
      </c>
      <c r="H408" s="104">
        <v>0</v>
      </c>
      <c r="I408" s="104">
        <v>0</v>
      </c>
      <c r="J408" s="104">
        <v>0</v>
      </c>
      <c r="K408" s="104">
        <v>0</v>
      </c>
      <c r="L408" s="104">
        <v>0</v>
      </c>
      <c r="M408" s="104">
        <v>0</v>
      </c>
    </row>
    <row r="409" spans="1:13" s="129" customFormat="1">
      <c r="A409" s="126">
        <v>3239</v>
      </c>
      <c r="B409" s="132">
        <v>0</v>
      </c>
      <c r="C409" s="128" t="s">
        <v>62</v>
      </c>
      <c r="D409" s="104">
        <v>0</v>
      </c>
      <c r="E409" s="104">
        <v>0</v>
      </c>
      <c r="F409" s="104">
        <v>0</v>
      </c>
      <c r="G409" s="104">
        <v>0</v>
      </c>
      <c r="H409" s="104">
        <v>0</v>
      </c>
      <c r="I409" s="104">
        <v>0</v>
      </c>
      <c r="J409" s="104">
        <v>0</v>
      </c>
      <c r="K409" s="104">
        <v>0</v>
      </c>
      <c r="L409" s="104">
        <v>0</v>
      </c>
      <c r="M409" s="104">
        <v>0</v>
      </c>
    </row>
    <row r="410" spans="1:13">
      <c r="A410" s="125">
        <v>329</v>
      </c>
      <c r="B410" s="97"/>
      <c r="C410" s="85" t="s">
        <v>30</v>
      </c>
      <c r="D410" s="106">
        <f>SUM(D411:D413)</f>
        <v>0</v>
      </c>
      <c r="E410" s="106">
        <f t="shared" ref="E410:K410" si="149">SUM(E411:E413)</f>
        <v>0</v>
      </c>
      <c r="F410" s="106">
        <f t="shared" si="149"/>
        <v>0</v>
      </c>
      <c r="G410" s="106">
        <f t="shared" si="149"/>
        <v>0</v>
      </c>
      <c r="H410" s="106">
        <f t="shared" si="149"/>
        <v>0</v>
      </c>
      <c r="I410" s="106">
        <f t="shared" si="149"/>
        <v>0</v>
      </c>
      <c r="J410" s="106">
        <f t="shared" si="149"/>
        <v>0</v>
      </c>
      <c r="K410" s="106">
        <f t="shared" si="149"/>
        <v>0</v>
      </c>
      <c r="L410" s="106">
        <f>SUM(L411:L413)</f>
        <v>0</v>
      </c>
      <c r="M410" s="106">
        <f>SUM(M411:M413)</f>
        <v>0</v>
      </c>
    </row>
    <row r="411" spans="1:13" s="129" customFormat="1" ht="26.4">
      <c r="A411" s="126">
        <v>3291</v>
      </c>
      <c r="B411" s="132">
        <v>0</v>
      </c>
      <c r="C411" s="128" t="s">
        <v>162</v>
      </c>
      <c r="D411" s="104">
        <v>0</v>
      </c>
      <c r="E411" s="104">
        <v>0</v>
      </c>
      <c r="F411" s="104">
        <v>0</v>
      </c>
      <c r="G411" s="104">
        <v>0</v>
      </c>
      <c r="H411" s="104">
        <v>0</v>
      </c>
      <c r="I411" s="104">
        <v>0</v>
      </c>
      <c r="J411" s="104">
        <v>0</v>
      </c>
      <c r="K411" s="104">
        <v>0</v>
      </c>
      <c r="L411" s="104">
        <v>0</v>
      </c>
      <c r="M411" s="104">
        <v>0</v>
      </c>
    </row>
    <row r="412" spans="1:13" s="129" customFormat="1">
      <c r="A412" s="126">
        <v>3293</v>
      </c>
      <c r="B412" s="132">
        <v>0</v>
      </c>
      <c r="C412" s="128" t="s">
        <v>65</v>
      </c>
      <c r="D412" s="104">
        <v>0</v>
      </c>
      <c r="E412" s="104">
        <v>0</v>
      </c>
      <c r="F412" s="104">
        <v>0</v>
      </c>
      <c r="G412" s="104">
        <v>0</v>
      </c>
      <c r="H412" s="104">
        <v>0</v>
      </c>
      <c r="I412" s="104">
        <v>0</v>
      </c>
      <c r="J412" s="104">
        <v>0</v>
      </c>
      <c r="K412" s="104">
        <v>0</v>
      </c>
      <c r="L412" s="104">
        <v>0</v>
      </c>
      <c r="M412" s="104">
        <v>0</v>
      </c>
    </row>
    <row r="413" spans="1:13" s="129" customFormat="1">
      <c r="A413" s="126">
        <v>3299</v>
      </c>
      <c r="B413" s="132">
        <v>0</v>
      </c>
      <c r="C413" s="128" t="s">
        <v>30</v>
      </c>
      <c r="D413" s="104">
        <v>0</v>
      </c>
      <c r="E413" s="104">
        <v>0</v>
      </c>
      <c r="F413" s="104">
        <v>0</v>
      </c>
      <c r="G413" s="104">
        <v>0</v>
      </c>
      <c r="H413" s="104">
        <v>0</v>
      </c>
      <c r="I413" s="104">
        <v>0</v>
      </c>
      <c r="J413" s="104">
        <v>0</v>
      </c>
      <c r="K413" s="104">
        <v>0</v>
      </c>
      <c r="L413" s="104">
        <v>0</v>
      </c>
      <c r="M413" s="104">
        <v>0</v>
      </c>
    </row>
    <row r="414" spans="1:13" ht="26.4">
      <c r="A414" s="125">
        <v>36</v>
      </c>
      <c r="B414" s="97"/>
      <c r="C414" s="85" t="s">
        <v>135</v>
      </c>
      <c r="D414" s="106">
        <f>SUM(D415)</f>
        <v>0</v>
      </c>
      <c r="E414" s="106">
        <f t="shared" ref="E414:K415" si="150">SUM(E415)</f>
        <v>0</v>
      </c>
      <c r="F414" s="106">
        <f t="shared" si="150"/>
        <v>0</v>
      </c>
      <c r="G414" s="106">
        <f t="shared" si="150"/>
        <v>0</v>
      </c>
      <c r="H414" s="106">
        <f t="shared" si="150"/>
        <v>0</v>
      </c>
      <c r="I414" s="106">
        <f t="shared" si="150"/>
        <v>0</v>
      </c>
      <c r="J414" s="106">
        <f t="shared" si="150"/>
        <v>0</v>
      </c>
      <c r="K414" s="106">
        <f t="shared" si="150"/>
        <v>0</v>
      </c>
      <c r="L414" s="106">
        <f>SUM(L415)</f>
        <v>0</v>
      </c>
      <c r="M414" s="106">
        <f>SUM(M415)</f>
        <v>0</v>
      </c>
    </row>
    <row r="415" spans="1:13" ht="26.4">
      <c r="A415" s="125">
        <v>366</v>
      </c>
      <c r="B415" s="97"/>
      <c r="C415" s="85" t="s">
        <v>136</v>
      </c>
      <c r="D415" s="106">
        <f>SUM(D416)</f>
        <v>0</v>
      </c>
      <c r="E415" s="106">
        <f t="shared" si="150"/>
        <v>0</v>
      </c>
      <c r="F415" s="106">
        <f t="shared" si="150"/>
        <v>0</v>
      </c>
      <c r="G415" s="106">
        <f t="shared" si="150"/>
        <v>0</v>
      </c>
      <c r="H415" s="106">
        <f t="shared" si="150"/>
        <v>0</v>
      </c>
      <c r="I415" s="106">
        <f t="shared" si="150"/>
        <v>0</v>
      </c>
      <c r="J415" s="106">
        <f t="shared" si="150"/>
        <v>0</v>
      </c>
      <c r="K415" s="106">
        <f t="shared" si="150"/>
        <v>0</v>
      </c>
      <c r="L415" s="106">
        <f>SUM(L416)</f>
        <v>0</v>
      </c>
      <c r="M415" s="106">
        <f>SUM(M416)</f>
        <v>0</v>
      </c>
    </row>
    <row r="416" spans="1:13" s="129" customFormat="1" ht="26.4">
      <c r="A416" s="126">
        <v>3661</v>
      </c>
      <c r="B416" s="132">
        <v>0</v>
      </c>
      <c r="C416" s="128" t="s">
        <v>137</v>
      </c>
      <c r="D416" s="104">
        <v>0</v>
      </c>
      <c r="E416" s="104">
        <v>0</v>
      </c>
      <c r="F416" s="104">
        <v>0</v>
      </c>
      <c r="G416" s="104">
        <v>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  <c r="M416" s="104">
        <v>0</v>
      </c>
    </row>
    <row r="417" spans="1:13">
      <c r="A417" s="125">
        <v>38</v>
      </c>
      <c r="B417" s="97"/>
      <c r="C417" s="85" t="s">
        <v>85</v>
      </c>
      <c r="D417" s="106">
        <f>SUM(D418)</f>
        <v>0</v>
      </c>
      <c r="E417" s="106">
        <f t="shared" ref="E417:K418" si="151">SUM(E418)</f>
        <v>0</v>
      </c>
      <c r="F417" s="106">
        <f t="shared" si="151"/>
        <v>0</v>
      </c>
      <c r="G417" s="106">
        <f t="shared" si="151"/>
        <v>0</v>
      </c>
      <c r="H417" s="106">
        <f t="shared" si="151"/>
        <v>0</v>
      </c>
      <c r="I417" s="106">
        <f t="shared" si="151"/>
        <v>0</v>
      </c>
      <c r="J417" s="106">
        <f t="shared" si="151"/>
        <v>0</v>
      </c>
      <c r="K417" s="106">
        <f t="shared" si="151"/>
        <v>0</v>
      </c>
      <c r="L417" s="106">
        <f>SUM(L418)</f>
        <v>0</v>
      </c>
      <c r="M417" s="106">
        <f>SUM(M418)</f>
        <v>0</v>
      </c>
    </row>
    <row r="418" spans="1:13">
      <c r="A418" s="125">
        <v>381</v>
      </c>
      <c r="B418" s="97"/>
      <c r="C418" s="85" t="s">
        <v>86</v>
      </c>
      <c r="D418" s="106">
        <f>SUM(D419)</f>
        <v>0</v>
      </c>
      <c r="E418" s="106">
        <f t="shared" si="151"/>
        <v>0</v>
      </c>
      <c r="F418" s="106">
        <f t="shared" si="151"/>
        <v>0</v>
      </c>
      <c r="G418" s="106">
        <f t="shared" si="151"/>
        <v>0</v>
      </c>
      <c r="H418" s="106">
        <f t="shared" si="151"/>
        <v>0</v>
      </c>
      <c r="I418" s="106">
        <f t="shared" si="151"/>
        <v>0</v>
      </c>
      <c r="J418" s="106">
        <f t="shared" si="151"/>
        <v>0</v>
      </c>
      <c r="K418" s="106">
        <f t="shared" si="151"/>
        <v>0</v>
      </c>
      <c r="L418" s="106">
        <f>SUM(L419)</f>
        <v>0</v>
      </c>
      <c r="M418" s="106">
        <f>SUM(M419)</f>
        <v>0</v>
      </c>
    </row>
    <row r="419" spans="1:13" s="129" customFormat="1">
      <c r="A419" s="126">
        <v>3811</v>
      </c>
      <c r="B419" s="132">
        <v>0</v>
      </c>
      <c r="C419" s="128" t="s">
        <v>32</v>
      </c>
      <c r="D419" s="104">
        <v>0</v>
      </c>
      <c r="E419" s="104">
        <v>0</v>
      </c>
      <c r="F419" s="104">
        <v>0</v>
      </c>
      <c r="G419" s="104">
        <v>0</v>
      </c>
      <c r="H419" s="104">
        <v>0</v>
      </c>
      <c r="I419" s="104">
        <v>0</v>
      </c>
      <c r="J419" s="104">
        <v>0</v>
      </c>
      <c r="K419" s="104">
        <v>0</v>
      </c>
      <c r="L419" s="104">
        <v>0</v>
      </c>
      <c r="M419" s="104">
        <v>0</v>
      </c>
    </row>
    <row r="420" spans="1:13">
      <c r="A420" s="125"/>
      <c r="B420" s="97"/>
      <c r="C420" s="85"/>
      <c r="D420" s="103"/>
      <c r="E420" s="114"/>
      <c r="F420" s="114"/>
      <c r="G420" s="114"/>
      <c r="H420" s="114"/>
      <c r="I420" s="114"/>
      <c r="J420" s="114"/>
      <c r="K420" s="114"/>
      <c r="L420" s="103"/>
      <c r="M420" s="103"/>
    </row>
    <row r="421" spans="1:13" ht="26.4">
      <c r="A421" s="124" t="s">
        <v>101</v>
      </c>
      <c r="B421" s="96"/>
      <c r="C421" s="84" t="s">
        <v>102</v>
      </c>
      <c r="D421" s="102">
        <f>SUM(D422)</f>
        <v>0</v>
      </c>
      <c r="E421" s="102">
        <f t="shared" ref="E421:K421" si="152">SUM(E422)</f>
        <v>0</v>
      </c>
      <c r="F421" s="102">
        <f t="shared" si="152"/>
        <v>0</v>
      </c>
      <c r="G421" s="102">
        <f t="shared" si="152"/>
        <v>0</v>
      </c>
      <c r="H421" s="102">
        <f t="shared" si="152"/>
        <v>0</v>
      </c>
      <c r="I421" s="102">
        <f t="shared" si="152"/>
        <v>0</v>
      </c>
      <c r="J421" s="102">
        <f t="shared" si="152"/>
        <v>0</v>
      </c>
      <c r="K421" s="102">
        <f t="shared" si="152"/>
        <v>0</v>
      </c>
      <c r="L421" s="102">
        <f>SUM(L422)</f>
        <v>0</v>
      </c>
      <c r="M421" s="102">
        <f>SUM(M422)</f>
        <v>0</v>
      </c>
    </row>
    <row r="422" spans="1:13">
      <c r="A422" s="125">
        <v>3</v>
      </c>
      <c r="B422" s="97"/>
      <c r="C422" s="85" t="s">
        <v>45</v>
      </c>
      <c r="D422" s="103">
        <f>SUM(D423,D437,D440)</f>
        <v>0</v>
      </c>
      <c r="E422" s="103">
        <f t="shared" ref="E422:K422" si="153">SUM(E423,E437,E440)</f>
        <v>0</v>
      </c>
      <c r="F422" s="103">
        <f t="shared" si="153"/>
        <v>0</v>
      </c>
      <c r="G422" s="103">
        <f t="shared" si="153"/>
        <v>0</v>
      </c>
      <c r="H422" s="103">
        <f t="shared" si="153"/>
        <v>0</v>
      </c>
      <c r="I422" s="103">
        <f t="shared" si="153"/>
        <v>0</v>
      </c>
      <c r="J422" s="103">
        <f t="shared" si="153"/>
        <v>0</v>
      </c>
      <c r="K422" s="103">
        <f t="shared" si="153"/>
        <v>0</v>
      </c>
      <c r="L422" s="103">
        <f>SUM(L423,L437,L440)</f>
        <v>0</v>
      </c>
      <c r="M422" s="103">
        <f>SUM(M423,M437,M440)</f>
        <v>0</v>
      </c>
    </row>
    <row r="423" spans="1:13">
      <c r="A423" s="125">
        <v>32</v>
      </c>
      <c r="B423" s="97"/>
      <c r="C423" s="85" t="s">
        <v>26</v>
      </c>
      <c r="D423" s="103">
        <f>SUM(D424,D426,D428,D432,D434)</f>
        <v>0</v>
      </c>
      <c r="E423" s="103">
        <f t="shared" ref="E423:K423" si="154">SUM(E424,E426,E428,E432,E434)</f>
        <v>0</v>
      </c>
      <c r="F423" s="103">
        <f t="shared" si="154"/>
        <v>0</v>
      </c>
      <c r="G423" s="103">
        <f t="shared" si="154"/>
        <v>0</v>
      </c>
      <c r="H423" s="103">
        <f t="shared" si="154"/>
        <v>0</v>
      </c>
      <c r="I423" s="103">
        <f t="shared" si="154"/>
        <v>0</v>
      </c>
      <c r="J423" s="103">
        <f t="shared" si="154"/>
        <v>0</v>
      </c>
      <c r="K423" s="103">
        <f t="shared" si="154"/>
        <v>0</v>
      </c>
      <c r="L423" s="103">
        <f>SUM(L424,L426,L428,L432,L434)</f>
        <v>0</v>
      </c>
      <c r="M423" s="103">
        <f>SUM(M424,M426,M428,M432,M434)</f>
        <v>0</v>
      </c>
    </row>
    <row r="424" spans="1:13">
      <c r="A424" s="125">
        <v>321</v>
      </c>
      <c r="B424" s="97"/>
      <c r="C424" s="85" t="s">
        <v>27</v>
      </c>
      <c r="D424" s="103">
        <f>SUM(D425)</f>
        <v>0</v>
      </c>
      <c r="E424" s="103">
        <f t="shared" ref="E424:K424" si="155">SUM(E425)</f>
        <v>0</v>
      </c>
      <c r="F424" s="103">
        <f t="shared" si="155"/>
        <v>0</v>
      </c>
      <c r="G424" s="103">
        <f t="shared" si="155"/>
        <v>0</v>
      </c>
      <c r="H424" s="103">
        <f t="shared" si="155"/>
        <v>0</v>
      </c>
      <c r="I424" s="103">
        <f t="shared" si="155"/>
        <v>0</v>
      </c>
      <c r="J424" s="103">
        <f t="shared" si="155"/>
        <v>0</v>
      </c>
      <c r="K424" s="103">
        <f t="shared" si="155"/>
        <v>0</v>
      </c>
      <c r="L424" s="103">
        <f>SUM(L425)</f>
        <v>0</v>
      </c>
      <c r="M424" s="103">
        <f>SUM(M425)</f>
        <v>0</v>
      </c>
    </row>
    <row r="425" spans="1:13" s="129" customFormat="1">
      <c r="A425" s="126">
        <v>3211</v>
      </c>
      <c r="B425" s="132">
        <v>0</v>
      </c>
      <c r="C425" s="128" t="s">
        <v>48</v>
      </c>
      <c r="D425" s="104">
        <v>0</v>
      </c>
      <c r="E425" s="104">
        <v>0</v>
      </c>
      <c r="F425" s="104">
        <v>0</v>
      </c>
      <c r="G425" s="104">
        <v>0</v>
      </c>
      <c r="H425" s="104">
        <v>0</v>
      </c>
      <c r="I425" s="104">
        <v>0</v>
      </c>
      <c r="J425" s="104">
        <v>0</v>
      </c>
      <c r="K425" s="104">
        <v>0</v>
      </c>
      <c r="L425" s="104">
        <v>0</v>
      </c>
      <c r="M425" s="104">
        <v>0</v>
      </c>
    </row>
    <row r="426" spans="1:13">
      <c r="A426" s="125">
        <v>322</v>
      </c>
      <c r="B426" s="97"/>
      <c r="C426" s="85" t="s">
        <v>28</v>
      </c>
      <c r="D426" s="103">
        <f>SUM(D427)</f>
        <v>0</v>
      </c>
      <c r="E426" s="103">
        <f t="shared" ref="E426:K426" si="156">SUM(E427)</f>
        <v>0</v>
      </c>
      <c r="F426" s="103">
        <f t="shared" si="156"/>
        <v>0</v>
      </c>
      <c r="G426" s="103">
        <f t="shared" si="156"/>
        <v>0</v>
      </c>
      <c r="H426" s="103">
        <f t="shared" si="156"/>
        <v>0</v>
      </c>
      <c r="I426" s="103">
        <f t="shared" si="156"/>
        <v>0</v>
      </c>
      <c r="J426" s="103">
        <f t="shared" si="156"/>
        <v>0</v>
      </c>
      <c r="K426" s="103">
        <f t="shared" si="156"/>
        <v>0</v>
      </c>
      <c r="L426" s="103">
        <f>SUM(L427)</f>
        <v>0</v>
      </c>
      <c r="M426" s="103">
        <f>SUM(M427)</f>
        <v>0</v>
      </c>
    </row>
    <row r="427" spans="1:13" s="129" customFormat="1" ht="26.4">
      <c r="A427" s="126">
        <v>3221</v>
      </c>
      <c r="B427" s="132">
        <v>0</v>
      </c>
      <c r="C427" s="128" t="s">
        <v>51</v>
      </c>
      <c r="D427" s="104">
        <v>0</v>
      </c>
      <c r="E427" s="104">
        <v>0</v>
      </c>
      <c r="F427" s="104">
        <v>0</v>
      </c>
      <c r="G427" s="104">
        <v>0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  <c r="M427" s="104">
        <v>0</v>
      </c>
    </row>
    <row r="428" spans="1:13">
      <c r="A428" s="125">
        <v>323</v>
      </c>
      <c r="B428" s="97"/>
      <c r="C428" s="85" t="s">
        <v>29</v>
      </c>
      <c r="D428" s="103">
        <f>SUM(D429:D431)</f>
        <v>0</v>
      </c>
      <c r="E428" s="103">
        <f t="shared" ref="E428:K428" si="157">SUM(E429:E431)</f>
        <v>0</v>
      </c>
      <c r="F428" s="103">
        <f t="shared" si="157"/>
        <v>0</v>
      </c>
      <c r="G428" s="103">
        <f t="shared" si="157"/>
        <v>0</v>
      </c>
      <c r="H428" s="103">
        <f t="shared" si="157"/>
        <v>0</v>
      </c>
      <c r="I428" s="103">
        <f t="shared" si="157"/>
        <v>0</v>
      </c>
      <c r="J428" s="103">
        <f t="shared" si="157"/>
        <v>0</v>
      </c>
      <c r="K428" s="103">
        <f t="shared" si="157"/>
        <v>0</v>
      </c>
      <c r="L428" s="103">
        <f>SUM(L429:L431)</f>
        <v>0</v>
      </c>
      <c r="M428" s="103">
        <f>SUM(M429:M431)</f>
        <v>0</v>
      </c>
    </row>
    <row r="429" spans="1:13" s="129" customFormat="1">
      <c r="A429" s="126">
        <v>3231</v>
      </c>
      <c r="B429" s="132">
        <v>0</v>
      </c>
      <c r="C429" s="128" t="s">
        <v>56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</row>
    <row r="430" spans="1:13" s="129" customFormat="1">
      <c r="A430" s="126">
        <v>3237</v>
      </c>
      <c r="B430" s="132">
        <v>0</v>
      </c>
      <c r="C430" s="128" t="s">
        <v>47</v>
      </c>
      <c r="D430" s="104">
        <v>0</v>
      </c>
      <c r="E430" s="104">
        <v>0</v>
      </c>
      <c r="F430" s="104">
        <v>0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  <c r="M430" s="104">
        <v>0</v>
      </c>
    </row>
    <row r="431" spans="1:13" s="129" customFormat="1">
      <c r="A431" s="126">
        <v>3239</v>
      </c>
      <c r="B431" s="132">
        <v>0</v>
      </c>
      <c r="C431" s="128" t="s">
        <v>62</v>
      </c>
      <c r="D431" s="104">
        <v>0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  <c r="M431" s="104">
        <v>0</v>
      </c>
    </row>
    <row r="432" spans="1:13" ht="26.4">
      <c r="A432" s="125">
        <v>324</v>
      </c>
      <c r="B432" s="97"/>
      <c r="C432" s="85" t="s">
        <v>63</v>
      </c>
      <c r="D432" s="103">
        <f>SUM(D433)</f>
        <v>0</v>
      </c>
      <c r="E432" s="103">
        <f t="shared" ref="E432:K432" si="158">SUM(E433)</f>
        <v>0</v>
      </c>
      <c r="F432" s="103">
        <f t="shared" si="158"/>
        <v>0</v>
      </c>
      <c r="G432" s="103">
        <f t="shared" si="158"/>
        <v>0</v>
      </c>
      <c r="H432" s="103">
        <f t="shared" si="158"/>
        <v>0</v>
      </c>
      <c r="I432" s="103">
        <f t="shared" si="158"/>
        <v>0</v>
      </c>
      <c r="J432" s="103">
        <f t="shared" si="158"/>
        <v>0</v>
      </c>
      <c r="K432" s="103">
        <f t="shared" si="158"/>
        <v>0</v>
      </c>
      <c r="L432" s="103">
        <f>SUM(L433)</f>
        <v>0</v>
      </c>
      <c r="M432" s="103">
        <f>SUM(M433)</f>
        <v>0</v>
      </c>
    </row>
    <row r="433" spans="1:13" s="129" customFormat="1" ht="26.4">
      <c r="A433" s="126">
        <v>3241</v>
      </c>
      <c r="B433" s="132">
        <v>0</v>
      </c>
      <c r="C433" s="128" t="s">
        <v>63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</row>
    <row r="434" spans="1:13">
      <c r="A434" s="125">
        <v>329</v>
      </c>
      <c r="B434" s="97"/>
      <c r="C434" s="85" t="s">
        <v>30</v>
      </c>
      <c r="D434" s="103">
        <f>SUM(D435:D436)</f>
        <v>0</v>
      </c>
      <c r="E434" s="103">
        <f t="shared" ref="E434:K434" si="159">SUM(E435:E436)</f>
        <v>0</v>
      </c>
      <c r="F434" s="103">
        <f t="shared" si="159"/>
        <v>0</v>
      </c>
      <c r="G434" s="103">
        <f t="shared" si="159"/>
        <v>0</v>
      </c>
      <c r="H434" s="103">
        <f t="shared" si="159"/>
        <v>0</v>
      </c>
      <c r="I434" s="103">
        <f t="shared" si="159"/>
        <v>0</v>
      </c>
      <c r="J434" s="103">
        <f t="shared" si="159"/>
        <v>0</v>
      </c>
      <c r="K434" s="103">
        <f t="shared" si="159"/>
        <v>0</v>
      </c>
      <c r="L434" s="103">
        <f>SUM(L435:L436)</f>
        <v>0</v>
      </c>
      <c r="M434" s="103">
        <f>SUM(M435:M436)</f>
        <v>0</v>
      </c>
    </row>
    <row r="435" spans="1:13" s="129" customFormat="1">
      <c r="A435" s="126">
        <v>3293</v>
      </c>
      <c r="B435" s="132">
        <v>0</v>
      </c>
      <c r="C435" s="128" t="s">
        <v>65</v>
      </c>
      <c r="D435" s="104">
        <v>0</v>
      </c>
      <c r="E435" s="104">
        <v>0</v>
      </c>
      <c r="F435" s="104">
        <v>0</v>
      </c>
      <c r="G435" s="104">
        <v>0</v>
      </c>
      <c r="H435" s="104">
        <v>0</v>
      </c>
      <c r="I435" s="104">
        <v>0</v>
      </c>
      <c r="J435" s="104">
        <v>0</v>
      </c>
      <c r="K435" s="104">
        <v>0</v>
      </c>
      <c r="L435" s="104">
        <v>0</v>
      </c>
      <c r="M435" s="104">
        <v>0</v>
      </c>
    </row>
    <row r="436" spans="1:13" s="129" customFormat="1">
      <c r="A436" s="126">
        <v>3299</v>
      </c>
      <c r="B436" s="132">
        <v>0</v>
      </c>
      <c r="C436" s="128" t="s">
        <v>30</v>
      </c>
      <c r="D436" s="104">
        <v>0</v>
      </c>
      <c r="E436" s="104">
        <v>0</v>
      </c>
      <c r="F436" s="104">
        <v>0</v>
      </c>
      <c r="G436" s="104">
        <v>0</v>
      </c>
      <c r="H436" s="104">
        <v>0</v>
      </c>
      <c r="I436" s="104">
        <v>0</v>
      </c>
      <c r="J436" s="104">
        <v>0</v>
      </c>
      <c r="K436" s="104">
        <v>0</v>
      </c>
      <c r="L436" s="104">
        <v>0</v>
      </c>
      <c r="M436" s="104">
        <v>0</v>
      </c>
    </row>
    <row r="437" spans="1:13" ht="26.4">
      <c r="A437" s="125">
        <v>36</v>
      </c>
      <c r="B437" s="97"/>
      <c r="C437" s="85" t="s">
        <v>135</v>
      </c>
      <c r="D437" s="106">
        <f>SUM(D438)</f>
        <v>0</v>
      </c>
      <c r="E437" s="106">
        <f t="shared" ref="E437:K438" si="160">SUM(E438)</f>
        <v>0</v>
      </c>
      <c r="F437" s="106">
        <f t="shared" si="160"/>
        <v>0</v>
      </c>
      <c r="G437" s="106">
        <f t="shared" si="160"/>
        <v>0</v>
      </c>
      <c r="H437" s="106">
        <f t="shared" si="160"/>
        <v>0</v>
      </c>
      <c r="I437" s="106">
        <f t="shared" si="160"/>
        <v>0</v>
      </c>
      <c r="J437" s="106">
        <f t="shared" si="160"/>
        <v>0</v>
      </c>
      <c r="K437" s="106">
        <f t="shared" si="160"/>
        <v>0</v>
      </c>
      <c r="L437" s="106">
        <f>SUM(L438)</f>
        <v>0</v>
      </c>
      <c r="M437" s="106">
        <f>SUM(M438)</f>
        <v>0</v>
      </c>
    </row>
    <row r="438" spans="1:13" ht="26.4">
      <c r="A438" s="125">
        <v>366</v>
      </c>
      <c r="B438" s="97"/>
      <c r="C438" s="85" t="s">
        <v>136</v>
      </c>
      <c r="D438" s="103">
        <f>SUM(D439)</f>
        <v>0</v>
      </c>
      <c r="E438" s="103">
        <f t="shared" si="160"/>
        <v>0</v>
      </c>
      <c r="F438" s="103">
        <f t="shared" si="160"/>
        <v>0</v>
      </c>
      <c r="G438" s="103">
        <f t="shared" si="160"/>
        <v>0</v>
      </c>
      <c r="H438" s="103">
        <f t="shared" si="160"/>
        <v>0</v>
      </c>
      <c r="I438" s="103">
        <f t="shared" si="160"/>
        <v>0</v>
      </c>
      <c r="J438" s="103">
        <f t="shared" si="160"/>
        <v>0</v>
      </c>
      <c r="K438" s="103">
        <f t="shared" si="160"/>
        <v>0</v>
      </c>
      <c r="L438" s="103">
        <f>SUM(L439)</f>
        <v>0</v>
      </c>
      <c r="M438" s="103">
        <f>SUM(M439)</f>
        <v>0</v>
      </c>
    </row>
    <row r="439" spans="1:13" s="129" customFormat="1" ht="26.4">
      <c r="A439" s="126">
        <v>3661</v>
      </c>
      <c r="B439" s="132">
        <v>0</v>
      </c>
      <c r="C439" s="128" t="s">
        <v>137</v>
      </c>
      <c r="D439" s="104">
        <v>0</v>
      </c>
      <c r="E439" s="104">
        <v>0</v>
      </c>
      <c r="F439" s="104">
        <v>0</v>
      </c>
      <c r="G439" s="104">
        <v>0</v>
      </c>
      <c r="H439" s="104">
        <v>0</v>
      </c>
      <c r="I439" s="104">
        <v>0</v>
      </c>
      <c r="J439" s="104">
        <v>0</v>
      </c>
      <c r="K439" s="104">
        <v>0</v>
      </c>
      <c r="L439" s="104">
        <v>0</v>
      </c>
      <c r="M439" s="104">
        <v>0</v>
      </c>
    </row>
    <row r="440" spans="1:13">
      <c r="A440" s="125">
        <v>38</v>
      </c>
      <c r="B440" s="97"/>
      <c r="C440" s="85" t="s">
        <v>85</v>
      </c>
      <c r="D440" s="103">
        <f>SUM(D441)</f>
        <v>0</v>
      </c>
      <c r="E440" s="103">
        <f t="shared" ref="E440:K441" si="161">SUM(E441)</f>
        <v>0</v>
      </c>
      <c r="F440" s="103">
        <f t="shared" si="161"/>
        <v>0</v>
      </c>
      <c r="G440" s="103">
        <f t="shared" si="161"/>
        <v>0</v>
      </c>
      <c r="H440" s="103">
        <f t="shared" si="161"/>
        <v>0</v>
      </c>
      <c r="I440" s="103">
        <f t="shared" si="161"/>
        <v>0</v>
      </c>
      <c r="J440" s="103">
        <f t="shared" si="161"/>
        <v>0</v>
      </c>
      <c r="K440" s="103">
        <f t="shared" si="161"/>
        <v>0</v>
      </c>
      <c r="L440" s="103">
        <f>SUM(L441)</f>
        <v>0</v>
      </c>
      <c r="M440" s="103">
        <f>SUM(M441)</f>
        <v>0</v>
      </c>
    </row>
    <row r="441" spans="1:13">
      <c r="A441" s="125">
        <v>381</v>
      </c>
      <c r="B441" s="97"/>
      <c r="C441" s="85" t="s">
        <v>86</v>
      </c>
      <c r="D441" s="103">
        <f>SUM(D442)</f>
        <v>0</v>
      </c>
      <c r="E441" s="103">
        <f t="shared" si="161"/>
        <v>0</v>
      </c>
      <c r="F441" s="103">
        <f t="shared" si="161"/>
        <v>0</v>
      </c>
      <c r="G441" s="103">
        <f t="shared" si="161"/>
        <v>0</v>
      </c>
      <c r="H441" s="103">
        <f t="shared" si="161"/>
        <v>0</v>
      </c>
      <c r="I441" s="103">
        <f t="shared" si="161"/>
        <v>0</v>
      </c>
      <c r="J441" s="103">
        <f t="shared" si="161"/>
        <v>0</v>
      </c>
      <c r="K441" s="103">
        <f t="shared" si="161"/>
        <v>0</v>
      </c>
      <c r="L441" s="103">
        <f>SUM(L442)</f>
        <v>0</v>
      </c>
      <c r="M441" s="103">
        <f>SUM(M442)</f>
        <v>0</v>
      </c>
    </row>
    <row r="442" spans="1:13" s="129" customFormat="1">
      <c r="A442" s="126">
        <v>3811</v>
      </c>
      <c r="B442" s="132">
        <v>0</v>
      </c>
      <c r="C442" s="128" t="s">
        <v>32</v>
      </c>
      <c r="D442" s="104">
        <v>0</v>
      </c>
      <c r="E442" s="104">
        <v>0</v>
      </c>
      <c r="F442" s="104">
        <v>0</v>
      </c>
      <c r="G442" s="104">
        <v>0</v>
      </c>
      <c r="H442" s="104">
        <v>0</v>
      </c>
      <c r="I442" s="104">
        <v>0</v>
      </c>
      <c r="J442" s="104">
        <v>0</v>
      </c>
      <c r="K442" s="104">
        <v>0</v>
      </c>
      <c r="L442" s="104">
        <v>0</v>
      </c>
      <c r="M442" s="104">
        <v>0</v>
      </c>
    </row>
    <row r="443" spans="1:13">
      <c r="A443" s="125"/>
      <c r="B443" s="97"/>
      <c r="C443" s="85"/>
      <c r="D443" s="103"/>
      <c r="E443" s="114"/>
      <c r="F443" s="114"/>
      <c r="G443" s="114"/>
      <c r="H443" s="114"/>
      <c r="I443" s="114"/>
      <c r="J443" s="114"/>
      <c r="K443" s="114"/>
      <c r="L443" s="103"/>
      <c r="M443" s="103"/>
    </row>
    <row r="444" spans="1:13">
      <c r="A444" s="124" t="s">
        <v>178</v>
      </c>
      <c r="B444" s="96"/>
      <c r="C444" s="84" t="s">
        <v>179</v>
      </c>
      <c r="D444" s="102">
        <f>SUM(D445)</f>
        <v>0</v>
      </c>
      <c r="E444" s="102">
        <f t="shared" ref="E444:K444" si="162">SUM(E445)</f>
        <v>0</v>
      </c>
      <c r="F444" s="102">
        <f t="shared" si="162"/>
        <v>0</v>
      </c>
      <c r="G444" s="102">
        <f t="shared" si="162"/>
        <v>0</v>
      </c>
      <c r="H444" s="102">
        <f t="shared" si="162"/>
        <v>0</v>
      </c>
      <c r="I444" s="102">
        <f t="shared" si="162"/>
        <v>0</v>
      </c>
      <c r="J444" s="102">
        <f t="shared" si="162"/>
        <v>0</v>
      </c>
      <c r="K444" s="102">
        <f t="shared" si="162"/>
        <v>0</v>
      </c>
      <c r="L444" s="102">
        <f>SUM(L445)</f>
        <v>0</v>
      </c>
      <c r="M444" s="102">
        <f>SUM(M445)</f>
        <v>0</v>
      </c>
    </row>
    <row r="445" spans="1:13">
      <c r="A445" s="125">
        <v>3</v>
      </c>
      <c r="B445" s="97"/>
      <c r="C445" s="85" t="s">
        <v>45</v>
      </c>
      <c r="D445" s="103">
        <f>SUM(D446,D453,D456)</f>
        <v>0</v>
      </c>
      <c r="E445" s="103">
        <f t="shared" ref="E445:K445" si="163">SUM(E446,E453,E456)</f>
        <v>0</v>
      </c>
      <c r="F445" s="103">
        <f t="shared" si="163"/>
        <v>0</v>
      </c>
      <c r="G445" s="103">
        <f t="shared" si="163"/>
        <v>0</v>
      </c>
      <c r="H445" s="103">
        <f t="shared" si="163"/>
        <v>0</v>
      </c>
      <c r="I445" s="103">
        <f t="shared" si="163"/>
        <v>0</v>
      </c>
      <c r="J445" s="103">
        <f t="shared" si="163"/>
        <v>0</v>
      </c>
      <c r="K445" s="103">
        <f t="shared" si="163"/>
        <v>0</v>
      </c>
      <c r="L445" s="103">
        <f>SUM(L446,L453,L456)</f>
        <v>0</v>
      </c>
      <c r="M445" s="103">
        <f>SUM(M446,M453,M456)</f>
        <v>0</v>
      </c>
    </row>
    <row r="446" spans="1:13">
      <c r="A446" s="125">
        <v>32</v>
      </c>
      <c r="B446" s="97"/>
      <c r="C446" s="85" t="s">
        <v>26</v>
      </c>
      <c r="D446" s="103">
        <f>SUM(D447,D451)</f>
        <v>0</v>
      </c>
      <c r="E446" s="103">
        <f t="shared" ref="E446:K446" si="164">SUM(E447,E451)</f>
        <v>0</v>
      </c>
      <c r="F446" s="103">
        <f t="shared" si="164"/>
        <v>0</v>
      </c>
      <c r="G446" s="103">
        <f t="shared" si="164"/>
        <v>0</v>
      </c>
      <c r="H446" s="103">
        <f t="shared" si="164"/>
        <v>0</v>
      </c>
      <c r="I446" s="103">
        <f t="shared" si="164"/>
        <v>0</v>
      </c>
      <c r="J446" s="103">
        <f t="shared" si="164"/>
        <v>0</v>
      </c>
      <c r="K446" s="103">
        <f t="shared" si="164"/>
        <v>0</v>
      </c>
      <c r="L446" s="103">
        <f>SUM(L447,L451)</f>
        <v>0</v>
      </c>
      <c r="M446" s="103">
        <f>SUM(M447,M451)</f>
        <v>0</v>
      </c>
    </row>
    <row r="447" spans="1:13">
      <c r="A447" s="125">
        <v>323</v>
      </c>
      <c r="B447" s="97"/>
      <c r="C447" s="85" t="s">
        <v>29</v>
      </c>
      <c r="D447" s="103">
        <f>SUM(D448:D450)</f>
        <v>0</v>
      </c>
      <c r="E447" s="103">
        <f t="shared" ref="E447:K447" si="165">SUM(E448:E450)</f>
        <v>0</v>
      </c>
      <c r="F447" s="103">
        <f t="shared" si="165"/>
        <v>0</v>
      </c>
      <c r="G447" s="103">
        <f t="shared" si="165"/>
        <v>0</v>
      </c>
      <c r="H447" s="103">
        <f t="shared" si="165"/>
        <v>0</v>
      </c>
      <c r="I447" s="103">
        <f t="shared" si="165"/>
        <v>0</v>
      </c>
      <c r="J447" s="103">
        <f t="shared" si="165"/>
        <v>0</v>
      </c>
      <c r="K447" s="103">
        <f t="shared" si="165"/>
        <v>0</v>
      </c>
      <c r="L447" s="103">
        <f>SUM(L448:L450)</f>
        <v>0</v>
      </c>
      <c r="M447" s="103">
        <f>SUM(M448:M450)</f>
        <v>0</v>
      </c>
    </row>
    <row r="448" spans="1:13" s="129" customFormat="1">
      <c r="A448" s="126">
        <v>3231</v>
      </c>
      <c r="B448" s="132">
        <v>0</v>
      </c>
      <c r="C448" s="128" t="s">
        <v>56</v>
      </c>
      <c r="D448" s="104">
        <v>0</v>
      </c>
      <c r="E448" s="104">
        <v>0</v>
      </c>
      <c r="F448" s="104">
        <v>0</v>
      </c>
      <c r="G448" s="104">
        <v>0</v>
      </c>
      <c r="H448" s="104">
        <v>0</v>
      </c>
      <c r="I448" s="104">
        <v>0</v>
      </c>
      <c r="J448" s="104">
        <v>0</v>
      </c>
      <c r="K448" s="104">
        <v>0</v>
      </c>
      <c r="L448" s="104">
        <v>0</v>
      </c>
      <c r="M448" s="104">
        <v>0</v>
      </c>
    </row>
    <row r="449" spans="1:13" s="129" customFormat="1">
      <c r="A449" s="126">
        <v>3232</v>
      </c>
      <c r="B449" s="132">
        <v>0</v>
      </c>
      <c r="C449" s="128" t="s">
        <v>46</v>
      </c>
      <c r="D449" s="104">
        <v>0</v>
      </c>
      <c r="E449" s="104">
        <v>0</v>
      </c>
      <c r="F449" s="104">
        <v>0</v>
      </c>
      <c r="G449" s="104">
        <v>0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</row>
    <row r="450" spans="1:13" s="129" customFormat="1">
      <c r="A450" s="126">
        <v>3237</v>
      </c>
      <c r="B450" s="132">
        <v>0</v>
      </c>
      <c r="C450" s="128" t="s">
        <v>47</v>
      </c>
      <c r="D450" s="104">
        <v>0</v>
      </c>
      <c r="E450" s="104">
        <v>0</v>
      </c>
      <c r="F450" s="104">
        <v>0</v>
      </c>
      <c r="G450" s="104">
        <v>0</v>
      </c>
      <c r="H450" s="104">
        <v>0</v>
      </c>
      <c r="I450" s="104">
        <v>0</v>
      </c>
      <c r="J450" s="104">
        <v>0</v>
      </c>
      <c r="K450" s="104">
        <v>0</v>
      </c>
      <c r="L450" s="104">
        <v>0</v>
      </c>
      <c r="M450" s="104">
        <v>0</v>
      </c>
    </row>
    <row r="451" spans="1:13">
      <c r="A451" s="125">
        <v>329</v>
      </c>
      <c r="B451" s="97"/>
      <c r="C451" s="85" t="s">
        <v>30</v>
      </c>
      <c r="D451" s="103">
        <f>SUM(D452)</f>
        <v>0</v>
      </c>
      <c r="E451" s="103">
        <f t="shared" ref="E451:K451" si="166">SUM(E452)</f>
        <v>0</v>
      </c>
      <c r="F451" s="103">
        <f t="shared" si="166"/>
        <v>0</v>
      </c>
      <c r="G451" s="103">
        <f t="shared" si="166"/>
        <v>0</v>
      </c>
      <c r="H451" s="103">
        <f t="shared" si="166"/>
        <v>0</v>
      </c>
      <c r="I451" s="103">
        <f t="shared" si="166"/>
        <v>0</v>
      </c>
      <c r="J451" s="103">
        <f t="shared" si="166"/>
        <v>0</v>
      </c>
      <c r="K451" s="103">
        <f t="shared" si="166"/>
        <v>0</v>
      </c>
      <c r="L451" s="103">
        <f>SUM(L452)</f>
        <v>0</v>
      </c>
      <c r="M451" s="103">
        <f>SUM(M452)</f>
        <v>0</v>
      </c>
    </row>
    <row r="452" spans="1:13" s="129" customFormat="1">
      <c r="A452" s="126">
        <v>3299</v>
      </c>
      <c r="B452" s="132">
        <v>0</v>
      </c>
      <c r="C452" s="128" t="s">
        <v>30</v>
      </c>
      <c r="D452" s="104">
        <v>0</v>
      </c>
      <c r="E452" s="104">
        <v>0</v>
      </c>
      <c r="F452" s="104">
        <v>0</v>
      </c>
      <c r="G452" s="104">
        <v>0</v>
      </c>
      <c r="H452" s="104">
        <v>0</v>
      </c>
      <c r="I452" s="104">
        <v>0</v>
      </c>
      <c r="J452" s="104">
        <v>0</v>
      </c>
      <c r="K452" s="104">
        <v>0</v>
      </c>
      <c r="L452" s="104">
        <v>0</v>
      </c>
      <c r="M452" s="104">
        <v>0</v>
      </c>
    </row>
    <row r="453" spans="1:13" ht="26.4">
      <c r="A453" s="125">
        <v>36</v>
      </c>
      <c r="B453" s="97"/>
      <c r="C453" s="85" t="s">
        <v>135</v>
      </c>
      <c r="D453" s="106">
        <f>SUM(D454)</f>
        <v>0</v>
      </c>
      <c r="E453" s="106">
        <f t="shared" ref="E453:K454" si="167">SUM(E454)</f>
        <v>0</v>
      </c>
      <c r="F453" s="106">
        <f t="shared" si="167"/>
        <v>0</v>
      </c>
      <c r="G453" s="106">
        <f t="shared" si="167"/>
        <v>0</v>
      </c>
      <c r="H453" s="106">
        <f t="shared" si="167"/>
        <v>0</v>
      </c>
      <c r="I453" s="106">
        <f t="shared" si="167"/>
        <v>0</v>
      </c>
      <c r="J453" s="106">
        <f t="shared" si="167"/>
        <v>0</v>
      </c>
      <c r="K453" s="106">
        <f t="shared" si="167"/>
        <v>0</v>
      </c>
      <c r="L453" s="106">
        <f>SUM(L454)</f>
        <v>0</v>
      </c>
      <c r="M453" s="106">
        <f>SUM(M454)</f>
        <v>0</v>
      </c>
    </row>
    <row r="454" spans="1:13" ht="26.4">
      <c r="A454" s="125">
        <v>366</v>
      </c>
      <c r="B454" s="97"/>
      <c r="C454" s="85" t="s">
        <v>136</v>
      </c>
      <c r="D454" s="103">
        <f>SUM(D455)</f>
        <v>0</v>
      </c>
      <c r="E454" s="103">
        <f t="shared" si="167"/>
        <v>0</v>
      </c>
      <c r="F454" s="103">
        <f t="shared" si="167"/>
        <v>0</v>
      </c>
      <c r="G454" s="103">
        <f t="shared" si="167"/>
        <v>0</v>
      </c>
      <c r="H454" s="103">
        <f t="shared" si="167"/>
        <v>0</v>
      </c>
      <c r="I454" s="103">
        <f t="shared" si="167"/>
        <v>0</v>
      </c>
      <c r="J454" s="103">
        <f t="shared" si="167"/>
        <v>0</v>
      </c>
      <c r="K454" s="103">
        <f t="shared" si="167"/>
        <v>0</v>
      </c>
      <c r="L454" s="103">
        <f>SUM(L455)</f>
        <v>0</v>
      </c>
      <c r="M454" s="103">
        <f>SUM(M455)</f>
        <v>0</v>
      </c>
    </row>
    <row r="455" spans="1:13" s="129" customFormat="1" ht="26.4">
      <c r="A455" s="126">
        <v>3661</v>
      </c>
      <c r="B455" s="132">
        <v>0</v>
      </c>
      <c r="C455" s="128" t="s">
        <v>137</v>
      </c>
      <c r="D455" s="104">
        <v>0</v>
      </c>
      <c r="E455" s="104">
        <v>0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</row>
    <row r="456" spans="1:13">
      <c r="A456" s="125">
        <v>38</v>
      </c>
      <c r="B456" s="97"/>
      <c r="C456" s="85" t="s">
        <v>85</v>
      </c>
      <c r="D456" s="103">
        <f>SUM(D457)</f>
        <v>0</v>
      </c>
      <c r="E456" s="103">
        <f t="shared" ref="E456:K457" si="168">SUM(E457)</f>
        <v>0</v>
      </c>
      <c r="F456" s="103">
        <f t="shared" si="168"/>
        <v>0</v>
      </c>
      <c r="G456" s="103">
        <f t="shared" si="168"/>
        <v>0</v>
      </c>
      <c r="H456" s="103">
        <f t="shared" si="168"/>
        <v>0</v>
      </c>
      <c r="I456" s="103">
        <f t="shared" si="168"/>
        <v>0</v>
      </c>
      <c r="J456" s="103">
        <f t="shared" si="168"/>
        <v>0</v>
      </c>
      <c r="K456" s="103">
        <f t="shared" si="168"/>
        <v>0</v>
      </c>
      <c r="L456" s="103">
        <f>SUM(L457)</f>
        <v>0</v>
      </c>
      <c r="M456" s="103">
        <f>SUM(M457)</f>
        <v>0</v>
      </c>
    </row>
    <row r="457" spans="1:13">
      <c r="A457" s="125">
        <v>381</v>
      </c>
      <c r="B457" s="97"/>
      <c r="C457" s="85" t="s">
        <v>86</v>
      </c>
      <c r="D457" s="103">
        <f>SUM(D458)</f>
        <v>0</v>
      </c>
      <c r="E457" s="103">
        <f t="shared" si="168"/>
        <v>0</v>
      </c>
      <c r="F457" s="103">
        <f t="shared" si="168"/>
        <v>0</v>
      </c>
      <c r="G457" s="103">
        <f t="shared" si="168"/>
        <v>0</v>
      </c>
      <c r="H457" s="103">
        <f t="shared" si="168"/>
        <v>0</v>
      </c>
      <c r="I457" s="103">
        <f t="shared" si="168"/>
        <v>0</v>
      </c>
      <c r="J457" s="103">
        <f t="shared" si="168"/>
        <v>0</v>
      </c>
      <c r="K457" s="103">
        <f t="shared" si="168"/>
        <v>0</v>
      </c>
      <c r="L457" s="103">
        <f>SUM(L458)</f>
        <v>0</v>
      </c>
      <c r="M457" s="103">
        <f>SUM(M458)</f>
        <v>0</v>
      </c>
    </row>
    <row r="458" spans="1:13" s="129" customFormat="1">
      <c r="A458" s="126">
        <v>3811</v>
      </c>
      <c r="B458" s="132">
        <v>0</v>
      </c>
      <c r="C458" s="128" t="s">
        <v>32</v>
      </c>
      <c r="D458" s="104">
        <v>0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  <c r="M458" s="104">
        <v>0</v>
      </c>
    </row>
    <row r="459" spans="1:13">
      <c r="A459" s="125"/>
      <c r="B459" s="97"/>
      <c r="C459" s="85"/>
      <c r="D459" s="103"/>
      <c r="E459" s="114"/>
      <c r="F459" s="114"/>
      <c r="G459" s="114"/>
      <c r="H459" s="114"/>
      <c r="I459" s="114"/>
      <c r="J459" s="114"/>
      <c r="K459" s="114"/>
      <c r="L459" s="103"/>
      <c r="M459" s="103"/>
    </row>
    <row r="460" spans="1:13" ht="39.6">
      <c r="A460" s="124" t="s">
        <v>180</v>
      </c>
      <c r="B460" s="96"/>
      <c r="C460" s="84" t="s">
        <v>181</v>
      </c>
      <c r="D460" s="102">
        <f>SUM(D461)</f>
        <v>700</v>
      </c>
      <c r="E460" s="102">
        <f t="shared" ref="E460:K463" si="169">SUM(E461)</f>
        <v>700</v>
      </c>
      <c r="F460" s="102">
        <f t="shared" si="169"/>
        <v>0</v>
      </c>
      <c r="G460" s="102">
        <f t="shared" si="169"/>
        <v>0</v>
      </c>
      <c r="H460" s="102">
        <f t="shared" si="169"/>
        <v>0</v>
      </c>
      <c r="I460" s="102">
        <f t="shared" si="169"/>
        <v>0</v>
      </c>
      <c r="J460" s="102">
        <f t="shared" si="169"/>
        <v>0</v>
      </c>
      <c r="K460" s="102">
        <f t="shared" si="169"/>
        <v>0</v>
      </c>
      <c r="L460" s="102">
        <f t="shared" ref="L460:M463" si="170">SUM(L461)</f>
        <v>700</v>
      </c>
      <c r="M460" s="102">
        <f t="shared" si="170"/>
        <v>700</v>
      </c>
    </row>
    <row r="461" spans="1:13">
      <c r="A461" s="125">
        <v>4</v>
      </c>
      <c r="B461" s="97"/>
      <c r="C461" s="85" t="s">
        <v>34</v>
      </c>
      <c r="D461" s="103">
        <f>SUM(D462)</f>
        <v>700</v>
      </c>
      <c r="E461" s="103">
        <f t="shared" si="169"/>
        <v>700</v>
      </c>
      <c r="F461" s="103">
        <f t="shared" si="169"/>
        <v>0</v>
      </c>
      <c r="G461" s="103">
        <f t="shared" si="169"/>
        <v>0</v>
      </c>
      <c r="H461" s="103">
        <f t="shared" si="169"/>
        <v>0</v>
      </c>
      <c r="I461" s="103">
        <f t="shared" si="169"/>
        <v>0</v>
      </c>
      <c r="J461" s="103">
        <f t="shared" si="169"/>
        <v>0</v>
      </c>
      <c r="K461" s="103">
        <f t="shared" si="169"/>
        <v>0</v>
      </c>
      <c r="L461" s="103">
        <f t="shared" si="170"/>
        <v>700</v>
      </c>
      <c r="M461" s="103">
        <f t="shared" si="170"/>
        <v>700</v>
      </c>
    </row>
    <row r="462" spans="1:13" ht="26.4">
      <c r="A462" s="125">
        <v>42</v>
      </c>
      <c r="B462" s="97"/>
      <c r="C462" s="85" t="s">
        <v>39</v>
      </c>
      <c r="D462" s="103">
        <f>SUM(D463)</f>
        <v>700</v>
      </c>
      <c r="E462" s="103">
        <f t="shared" si="169"/>
        <v>700</v>
      </c>
      <c r="F462" s="103">
        <f t="shared" si="169"/>
        <v>0</v>
      </c>
      <c r="G462" s="103">
        <f t="shared" si="169"/>
        <v>0</v>
      </c>
      <c r="H462" s="103">
        <f t="shared" si="169"/>
        <v>0</v>
      </c>
      <c r="I462" s="103">
        <f t="shared" si="169"/>
        <v>0</v>
      </c>
      <c r="J462" s="103">
        <f t="shared" si="169"/>
        <v>0</v>
      </c>
      <c r="K462" s="103">
        <f t="shared" si="169"/>
        <v>0</v>
      </c>
      <c r="L462" s="103">
        <f t="shared" si="170"/>
        <v>700</v>
      </c>
      <c r="M462" s="103">
        <f t="shared" si="170"/>
        <v>700</v>
      </c>
    </row>
    <row r="463" spans="1:13" ht="26.4">
      <c r="A463" s="125">
        <v>424</v>
      </c>
      <c r="B463" s="97"/>
      <c r="C463" s="85" t="s">
        <v>113</v>
      </c>
      <c r="D463" s="103">
        <f>SUM(D464)</f>
        <v>700</v>
      </c>
      <c r="E463" s="103">
        <f t="shared" si="169"/>
        <v>700</v>
      </c>
      <c r="F463" s="103">
        <f t="shared" si="169"/>
        <v>0</v>
      </c>
      <c r="G463" s="103">
        <f t="shared" si="169"/>
        <v>0</v>
      </c>
      <c r="H463" s="103">
        <f t="shared" si="169"/>
        <v>0</v>
      </c>
      <c r="I463" s="103">
        <f t="shared" si="169"/>
        <v>0</v>
      </c>
      <c r="J463" s="103">
        <f t="shared" si="169"/>
        <v>0</v>
      </c>
      <c r="K463" s="103">
        <f t="shared" si="169"/>
        <v>0</v>
      </c>
      <c r="L463" s="103">
        <f t="shared" si="170"/>
        <v>700</v>
      </c>
      <c r="M463" s="103">
        <f t="shared" si="170"/>
        <v>700</v>
      </c>
    </row>
    <row r="464" spans="1:13" s="129" customFormat="1">
      <c r="A464" s="126">
        <v>4241</v>
      </c>
      <c r="B464" s="132">
        <v>0</v>
      </c>
      <c r="C464" s="128" t="s">
        <v>114</v>
      </c>
      <c r="D464" s="104">
        <v>700</v>
      </c>
      <c r="E464" s="104">
        <v>700</v>
      </c>
      <c r="F464" s="104">
        <v>0</v>
      </c>
      <c r="G464" s="104">
        <v>0</v>
      </c>
      <c r="H464" s="104">
        <v>0</v>
      </c>
      <c r="I464" s="104">
        <v>0</v>
      </c>
      <c r="J464" s="104">
        <v>0</v>
      </c>
      <c r="K464" s="104">
        <v>0</v>
      </c>
      <c r="L464" s="104">
        <v>700</v>
      </c>
      <c r="M464" s="104">
        <v>700</v>
      </c>
    </row>
    <row r="465" spans="1:13">
      <c r="A465" s="125"/>
      <c r="B465" s="97"/>
      <c r="C465" s="85"/>
      <c r="D465" s="103"/>
      <c r="E465" s="114"/>
      <c r="F465" s="114"/>
      <c r="G465" s="114"/>
      <c r="H465" s="114"/>
      <c r="I465" s="114"/>
      <c r="J465" s="114"/>
      <c r="K465" s="114"/>
      <c r="L465" s="103"/>
      <c r="M465" s="103"/>
    </row>
    <row r="466" spans="1:13" ht="39.6">
      <c r="A466" s="124" t="s">
        <v>103</v>
      </c>
      <c r="B466" s="96"/>
      <c r="C466" s="84" t="s">
        <v>182</v>
      </c>
      <c r="D466" s="102">
        <f>SUM(D467)</f>
        <v>0</v>
      </c>
      <c r="E466" s="102">
        <f t="shared" ref="E466:K468" si="171">SUM(E467)</f>
        <v>0</v>
      </c>
      <c r="F466" s="102">
        <f t="shared" si="171"/>
        <v>0</v>
      </c>
      <c r="G466" s="102">
        <f t="shared" si="171"/>
        <v>0</v>
      </c>
      <c r="H466" s="102">
        <f t="shared" si="171"/>
        <v>0</v>
      </c>
      <c r="I466" s="102">
        <f t="shared" si="171"/>
        <v>0</v>
      </c>
      <c r="J466" s="102">
        <f t="shared" si="171"/>
        <v>0</v>
      </c>
      <c r="K466" s="102">
        <f t="shared" si="171"/>
        <v>0</v>
      </c>
      <c r="L466" s="102">
        <f t="shared" ref="L466:M468" si="172">SUM(L467)</f>
        <v>0</v>
      </c>
      <c r="M466" s="102">
        <f t="shared" si="172"/>
        <v>0</v>
      </c>
    </row>
    <row r="467" spans="1:13">
      <c r="A467" s="125">
        <v>3</v>
      </c>
      <c r="B467" s="97"/>
      <c r="C467" s="85" t="s">
        <v>45</v>
      </c>
      <c r="D467" s="103">
        <f>SUM(D468)</f>
        <v>0</v>
      </c>
      <c r="E467" s="103">
        <f t="shared" si="171"/>
        <v>0</v>
      </c>
      <c r="F467" s="103">
        <f t="shared" si="171"/>
        <v>0</v>
      </c>
      <c r="G467" s="103">
        <f t="shared" si="171"/>
        <v>0</v>
      </c>
      <c r="H467" s="103">
        <f t="shared" si="171"/>
        <v>0</v>
      </c>
      <c r="I467" s="103">
        <f t="shared" si="171"/>
        <v>0</v>
      </c>
      <c r="J467" s="103">
        <f t="shared" si="171"/>
        <v>0</v>
      </c>
      <c r="K467" s="103">
        <f t="shared" si="171"/>
        <v>0</v>
      </c>
      <c r="L467" s="103">
        <f t="shared" si="172"/>
        <v>0</v>
      </c>
      <c r="M467" s="103">
        <f t="shared" si="172"/>
        <v>0</v>
      </c>
    </row>
    <row r="468" spans="1:13">
      <c r="A468" s="125">
        <v>32</v>
      </c>
      <c r="B468" s="97"/>
      <c r="C468" s="85" t="s">
        <v>26</v>
      </c>
      <c r="D468" s="103">
        <f>SUM(D469)</f>
        <v>0</v>
      </c>
      <c r="E468" s="103">
        <f t="shared" si="171"/>
        <v>0</v>
      </c>
      <c r="F468" s="103">
        <f t="shared" si="171"/>
        <v>0</v>
      </c>
      <c r="G468" s="103">
        <f t="shared" si="171"/>
        <v>0</v>
      </c>
      <c r="H468" s="103">
        <f t="shared" si="171"/>
        <v>0</v>
      </c>
      <c r="I468" s="103">
        <f t="shared" si="171"/>
        <v>0</v>
      </c>
      <c r="J468" s="103">
        <f t="shared" si="171"/>
        <v>0</v>
      </c>
      <c r="K468" s="103">
        <f t="shared" si="171"/>
        <v>0</v>
      </c>
      <c r="L468" s="103">
        <f t="shared" si="172"/>
        <v>0</v>
      </c>
      <c r="M468" s="103">
        <f t="shared" si="172"/>
        <v>0</v>
      </c>
    </row>
    <row r="469" spans="1:13">
      <c r="A469" s="125">
        <v>323</v>
      </c>
      <c r="B469" s="97"/>
      <c r="C469" s="85" t="s">
        <v>29</v>
      </c>
      <c r="D469" s="103">
        <f>SUM(D470:D471)</f>
        <v>0</v>
      </c>
      <c r="E469" s="103">
        <f t="shared" ref="E469:K469" si="173">SUM(E470:E471)</f>
        <v>0</v>
      </c>
      <c r="F469" s="103">
        <f t="shared" si="173"/>
        <v>0</v>
      </c>
      <c r="G469" s="103">
        <f t="shared" si="173"/>
        <v>0</v>
      </c>
      <c r="H469" s="103">
        <f t="shared" si="173"/>
        <v>0</v>
      </c>
      <c r="I469" s="103">
        <f t="shared" si="173"/>
        <v>0</v>
      </c>
      <c r="J469" s="103">
        <f t="shared" si="173"/>
        <v>0</v>
      </c>
      <c r="K469" s="103">
        <f t="shared" si="173"/>
        <v>0</v>
      </c>
      <c r="L469" s="103">
        <f>SUM(L470:L471)</f>
        <v>0</v>
      </c>
      <c r="M469" s="103">
        <f>SUM(M470:M471)</f>
        <v>0</v>
      </c>
    </row>
    <row r="470" spans="1:13" s="129" customFormat="1">
      <c r="A470" s="126">
        <v>3231</v>
      </c>
      <c r="B470" s="132">
        <v>0</v>
      </c>
      <c r="C470" s="128" t="s">
        <v>56</v>
      </c>
      <c r="D470" s="104">
        <v>0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</row>
    <row r="471" spans="1:13" s="129" customFormat="1">
      <c r="A471" s="126">
        <v>3231</v>
      </c>
      <c r="B471" s="132">
        <v>0</v>
      </c>
      <c r="C471" s="128" t="s">
        <v>56</v>
      </c>
      <c r="D471" s="104">
        <v>0</v>
      </c>
      <c r="E471" s="104">
        <v>0</v>
      </c>
      <c r="F471" s="104">
        <v>0</v>
      </c>
      <c r="G471" s="104">
        <v>0</v>
      </c>
      <c r="H471" s="104">
        <v>0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</row>
    <row r="472" spans="1:13">
      <c r="A472" s="125"/>
      <c r="B472" s="97"/>
      <c r="C472" s="85"/>
      <c r="D472" s="103"/>
      <c r="E472" s="114"/>
      <c r="F472" s="114"/>
      <c r="G472" s="114"/>
      <c r="H472" s="114"/>
      <c r="I472" s="114"/>
      <c r="J472" s="114"/>
      <c r="K472" s="114"/>
      <c r="L472" s="103"/>
      <c r="M472" s="103"/>
    </row>
    <row r="473" spans="1:13">
      <c r="A473" s="124" t="s">
        <v>104</v>
      </c>
      <c r="B473" s="96"/>
      <c r="C473" s="84" t="s">
        <v>183</v>
      </c>
      <c r="D473" s="102">
        <f>SUM(D474)</f>
        <v>0</v>
      </c>
      <c r="E473" s="102">
        <f t="shared" ref="E473:K476" si="174">SUM(E474)</f>
        <v>0</v>
      </c>
      <c r="F473" s="102">
        <f t="shared" si="174"/>
        <v>0</v>
      </c>
      <c r="G473" s="102">
        <f t="shared" si="174"/>
        <v>0</v>
      </c>
      <c r="H473" s="102">
        <f t="shared" si="174"/>
        <v>0</v>
      </c>
      <c r="I473" s="102">
        <f t="shared" si="174"/>
        <v>0</v>
      </c>
      <c r="J473" s="102">
        <f t="shared" si="174"/>
        <v>0</v>
      </c>
      <c r="K473" s="102">
        <f t="shared" si="174"/>
        <v>0</v>
      </c>
      <c r="L473" s="102">
        <f t="shared" ref="L473:M476" si="175">SUM(L474)</f>
        <v>0</v>
      </c>
      <c r="M473" s="102">
        <f t="shared" si="175"/>
        <v>0</v>
      </c>
    </row>
    <row r="474" spans="1:13">
      <c r="A474" s="125">
        <v>3</v>
      </c>
      <c r="B474" s="97"/>
      <c r="C474" s="85" t="s">
        <v>45</v>
      </c>
      <c r="D474" s="103">
        <f>SUM(D475)</f>
        <v>0</v>
      </c>
      <c r="E474" s="103">
        <f t="shared" si="174"/>
        <v>0</v>
      </c>
      <c r="F474" s="103">
        <f t="shared" si="174"/>
        <v>0</v>
      </c>
      <c r="G474" s="103">
        <f t="shared" si="174"/>
        <v>0</v>
      </c>
      <c r="H474" s="103">
        <f t="shared" si="174"/>
        <v>0</v>
      </c>
      <c r="I474" s="103">
        <f t="shared" si="174"/>
        <v>0</v>
      </c>
      <c r="J474" s="103">
        <f t="shared" si="174"/>
        <v>0</v>
      </c>
      <c r="K474" s="103">
        <f t="shared" si="174"/>
        <v>0</v>
      </c>
      <c r="L474" s="103">
        <f t="shared" si="175"/>
        <v>0</v>
      </c>
      <c r="M474" s="103">
        <f t="shared" si="175"/>
        <v>0</v>
      </c>
    </row>
    <row r="475" spans="1:13">
      <c r="A475" s="125">
        <v>32</v>
      </c>
      <c r="B475" s="97"/>
      <c r="C475" s="85" t="s">
        <v>26</v>
      </c>
      <c r="D475" s="103">
        <f>SUM(D476)</f>
        <v>0</v>
      </c>
      <c r="E475" s="103">
        <f t="shared" si="174"/>
        <v>0</v>
      </c>
      <c r="F475" s="103">
        <f t="shared" si="174"/>
        <v>0</v>
      </c>
      <c r="G475" s="103">
        <f t="shared" si="174"/>
        <v>0</v>
      </c>
      <c r="H475" s="103">
        <f t="shared" si="174"/>
        <v>0</v>
      </c>
      <c r="I475" s="103">
        <f t="shared" si="174"/>
        <v>0</v>
      </c>
      <c r="J475" s="103">
        <f t="shared" si="174"/>
        <v>0</v>
      </c>
      <c r="K475" s="103">
        <f t="shared" si="174"/>
        <v>0</v>
      </c>
      <c r="L475" s="103">
        <f t="shared" si="175"/>
        <v>0</v>
      </c>
      <c r="M475" s="103">
        <f t="shared" si="175"/>
        <v>0</v>
      </c>
    </row>
    <row r="476" spans="1:13">
      <c r="A476" s="125">
        <v>323</v>
      </c>
      <c r="B476" s="97"/>
      <c r="C476" s="85" t="s">
        <v>29</v>
      </c>
      <c r="D476" s="103">
        <f>SUM(D477)</f>
        <v>0</v>
      </c>
      <c r="E476" s="103">
        <f t="shared" si="174"/>
        <v>0</v>
      </c>
      <c r="F476" s="103">
        <f t="shared" si="174"/>
        <v>0</v>
      </c>
      <c r="G476" s="103">
        <f t="shared" si="174"/>
        <v>0</v>
      </c>
      <c r="H476" s="103">
        <f t="shared" si="174"/>
        <v>0</v>
      </c>
      <c r="I476" s="103">
        <f t="shared" si="174"/>
        <v>0</v>
      </c>
      <c r="J476" s="103">
        <f t="shared" si="174"/>
        <v>0</v>
      </c>
      <c r="K476" s="103">
        <f t="shared" si="174"/>
        <v>0</v>
      </c>
      <c r="L476" s="103">
        <f t="shared" si="175"/>
        <v>0</v>
      </c>
      <c r="M476" s="103">
        <f t="shared" si="175"/>
        <v>0</v>
      </c>
    </row>
    <row r="477" spans="1:13" s="129" customFormat="1">
      <c r="A477" s="126">
        <v>3239</v>
      </c>
      <c r="B477" s="132">
        <v>0</v>
      </c>
      <c r="C477" s="128" t="s">
        <v>62</v>
      </c>
      <c r="D477" s="104">
        <v>0</v>
      </c>
      <c r="E477" s="104">
        <v>0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</row>
    <row r="478" spans="1:13">
      <c r="A478" s="125"/>
      <c r="B478" s="97"/>
      <c r="C478" s="85"/>
      <c r="D478" s="103"/>
      <c r="E478" s="114"/>
      <c r="F478" s="114"/>
      <c r="G478" s="114"/>
      <c r="H478" s="114"/>
      <c r="I478" s="114"/>
      <c r="J478" s="114"/>
      <c r="K478" s="114"/>
      <c r="L478" s="103"/>
      <c r="M478" s="103"/>
    </row>
    <row r="479" spans="1:13" ht="39.6">
      <c r="A479" s="124" t="s">
        <v>105</v>
      </c>
      <c r="B479" s="96"/>
      <c r="C479" s="84" t="s">
        <v>184</v>
      </c>
      <c r="D479" s="102">
        <f>SUM(D480)</f>
        <v>0</v>
      </c>
      <c r="E479" s="102">
        <f t="shared" ref="E479:K482" si="176">SUM(E480)</f>
        <v>0</v>
      </c>
      <c r="F479" s="102">
        <f t="shared" si="176"/>
        <v>0</v>
      </c>
      <c r="G479" s="102">
        <f t="shared" si="176"/>
        <v>0</v>
      </c>
      <c r="H479" s="102">
        <f t="shared" si="176"/>
        <v>0</v>
      </c>
      <c r="I479" s="102">
        <f t="shared" si="176"/>
        <v>0</v>
      </c>
      <c r="J479" s="102">
        <f t="shared" si="176"/>
        <v>0</v>
      </c>
      <c r="K479" s="102">
        <f t="shared" si="176"/>
        <v>0</v>
      </c>
      <c r="L479" s="102">
        <f t="shared" ref="L479:M482" si="177">SUM(L480)</f>
        <v>0</v>
      </c>
      <c r="M479" s="102">
        <f t="shared" si="177"/>
        <v>0</v>
      </c>
    </row>
    <row r="480" spans="1:13">
      <c r="A480" s="125">
        <v>3</v>
      </c>
      <c r="B480" s="97"/>
      <c r="C480" s="85" t="s">
        <v>45</v>
      </c>
      <c r="D480" s="103">
        <f>SUM(D481)</f>
        <v>0</v>
      </c>
      <c r="E480" s="103">
        <f t="shared" si="176"/>
        <v>0</v>
      </c>
      <c r="F480" s="103">
        <f t="shared" si="176"/>
        <v>0</v>
      </c>
      <c r="G480" s="103">
        <f t="shared" si="176"/>
        <v>0</v>
      </c>
      <c r="H480" s="103">
        <f t="shared" si="176"/>
        <v>0</v>
      </c>
      <c r="I480" s="103">
        <f t="shared" si="176"/>
        <v>0</v>
      </c>
      <c r="J480" s="103">
        <f t="shared" si="176"/>
        <v>0</v>
      </c>
      <c r="K480" s="103">
        <f t="shared" si="176"/>
        <v>0</v>
      </c>
      <c r="L480" s="103">
        <f t="shared" si="177"/>
        <v>0</v>
      </c>
      <c r="M480" s="103">
        <f t="shared" si="177"/>
        <v>0</v>
      </c>
    </row>
    <row r="481" spans="1:13">
      <c r="A481" s="125">
        <v>32</v>
      </c>
      <c r="B481" s="97"/>
      <c r="C481" s="85" t="s">
        <v>26</v>
      </c>
      <c r="D481" s="103">
        <f>SUM(D482)</f>
        <v>0</v>
      </c>
      <c r="E481" s="103">
        <f t="shared" si="176"/>
        <v>0</v>
      </c>
      <c r="F481" s="103">
        <f t="shared" si="176"/>
        <v>0</v>
      </c>
      <c r="G481" s="103">
        <f t="shared" si="176"/>
        <v>0</v>
      </c>
      <c r="H481" s="103">
        <f t="shared" si="176"/>
        <v>0</v>
      </c>
      <c r="I481" s="103">
        <f t="shared" si="176"/>
        <v>0</v>
      </c>
      <c r="J481" s="103">
        <f t="shared" si="176"/>
        <v>0</v>
      </c>
      <c r="K481" s="103">
        <f t="shared" si="176"/>
        <v>0</v>
      </c>
      <c r="L481" s="103">
        <f t="shared" si="177"/>
        <v>0</v>
      </c>
      <c r="M481" s="103">
        <f t="shared" si="177"/>
        <v>0</v>
      </c>
    </row>
    <row r="482" spans="1:13">
      <c r="A482" s="125">
        <v>322</v>
      </c>
      <c r="B482" s="97"/>
      <c r="C482" s="85" t="s">
        <v>28</v>
      </c>
      <c r="D482" s="103">
        <f>SUM(D483)</f>
        <v>0</v>
      </c>
      <c r="E482" s="103">
        <f t="shared" si="176"/>
        <v>0</v>
      </c>
      <c r="F482" s="103">
        <f t="shared" si="176"/>
        <v>0</v>
      </c>
      <c r="G482" s="103">
        <f t="shared" si="176"/>
        <v>0</v>
      </c>
      <c r="H482" s="103">
        <f t="shared" si="176"/>
        <v>0</v>
      </c>
      <c r="I482" s="103">
        <f t="shared" si="176"/>
        <v>0</v>
      </c>
      <c r="J482" s="103">
        <f t="shared" si="176"/>
        <v>0</v>
      </c>
      <c r="K482" s="103">
        <f t="shared" si="176"/>
        <v>0</v>
      </c>
      <c r="L482" s="103">
        <f t="shared" si="177"/>
        <v>0</v>
      </c>
      <c r="M482" s="103">
        <f t="shared" si="177"/>
        <v>0</v>
      </c>
    </row>
    <row r="483" spans="1:13" s="129" customFormat="1" ht="26.4">
      <c r="A483" s="126">
        <v>3221</v>
      </c>
      <c r="B483" s="132">
        <v>0</v>
      </c>
      <c r="C483" s="128" t="s">
        <v>51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0</v>
      </c>
      <c r="K483" s="104">
        <v>0</v>
      </c>
      <c r="L483" s="104">
        <v>0</v>
      </c>
      <c r="M483" s="104">
        <v>0</v>
      </c>
    </row>
    <row r="484" spans="1:13">
      <c r="A484" s="125"/>
      <c r="B484" s="97"/>
      <c r="C484" s="85"/>
      <c r="D484" s="103"/>
      <c r="E484" s="114"/>
      <c r="F484" s="114"/>
      <c r="G484" s="114"/>
      <c r="H484" s="114"/>
      <c r="I484" s="114"/>
      <c r="J484" s="114"/>
      <c r="K484" s="114"/>
      <c r="L484" s="103"/>
      <c r="M484" s="103"/>
    </row>
    <row r="485" spans="1:13">
      <c r="A485" s="178" t="s">
        <v>185</v>
      </c>
      <c r="B485" s="179"/>
      <c r="C485" s="84" t="s">
        <v>186</v>
      </c>
      <c r="D485" s="102">
        <f>SUM(D486)</f>
        <v>175000</v>
      </c>
      <c r="E485" s="102">
        <f t="shared" ref="E485:K485" si="178">SUM(E486)</f>
        <v>140000</v>
      </c>
      <c r="F485" s="102">
        <f t="shared" si="178"/>
        <v>35000</v>
      </c>
      <c r="G485" s="102">
        <f t="shared" si="178"/>
        <v>0</v>
      </c>
      <c r="H485" s="102">
        <f t="shared" si="178"/>
        <v>0</v>
      </c>
      <c r="I485" s="102">
        <f t="shared" si="178"/>
        <v>0</v>
      </c>
      <c r="J485" s="102">
        <f t="shared" si="178"/>
        <v>0</v>
      </c>
      <c r="K485" s="102">
        <f t="shared" si="178"/>
        <v>0</v>
      </c>
      <c r="L485" s="102">
        <f>SUM(L486)</f>
        <v>175000</v>
      </c>
      <c r="M485" s="102">
        <f>SUM(M486)</f>
        <v>175000</v>
      </c>
    </row>
    <row r="486" spans="1:13">
      <c r="A486" s="125">
        <v>3</v>
      </c>
      <c r="B486" s="97"/>
      <c r="C486" s="85" t="s">
        <v>45</v>
      </c>
      <c r="D486" s="103">
        <f>SUM(D487,D490,D493)</f>
        <v>175000</v>
      </c>
      <c r="E486" s="103">
        <f t="shared" ref="E486:K486" si="179">SUM(E487,E490,E493)</f>
        <v>140000</v>
      </c>
      <c r="F486" s="103">
        <f t="shared" si="179"/>
        <v>35000</v>
      </c>
      <c r="G486" s="103">
        <f t="shared" si="179"/>
        <v>0</v>
      </c>
      <c r="H486" s="103">
        <f t="shared" si="179"/>
        <v>0</v>
      </c>
      <c r="I486" s="103">
        <f t="shared" si="179"/>
        <v>0</v>
      </c>
      <c r="J486" s="103">
        <f t="shared" si="179"/>
        <v>0</v>
      </c>
      <c r="K486" s="103">
        <f t="shared" si="179"/>
        <v>0</v>
      </c>
      <c r="L486" s="103">
        <f>SUM(L487,L490,L493)</f>
        <v>175000</v>
      </c>
      <c r="M486" s="103">
        <f>SUM(M487,M490,M493)</f>
        <v>175000</v>
      </c>
    </row>
    <row r="487" spans="1:13">
      <c r="A487" s="125">
        <v>32</v>
      </c>
      <c r="B487" s="97"/>
      <c r="C487" s="85" t="s">
        <v>26</v>
      </c>
      <c r="D487" s="103">
        <f>SUM(D488)</f>
        <v>175000</v>
      </c>
      <c r="E487" s="103">
        <f t="shared" ref="E487:K488" si="180">SUM(E488)</f>
        <v>140000</v>
      </c>
      <c r="F487" s="103">
        <f t="shared" si="180"/>
        <v>35000</v>
      </c>
      <c r="G487" s="103">
        <f t="shared" si="180"/>
        <v>0</v>
      </c>
      <c r="H487" s="103">
        <f t="shared" si="180"/>
        <v>0</v>
      </c>
      <c r="I487" s="103">
        <f t="shared" si="180"/>
        <v>0</v>
      </c>
      <c r="J487" s="103">
        <f t="shared" si="180"/>
        <v>0</v>
      </c>
      <c r="K487" s="103">
        <f t="shared" si="180"/>
        <v>0</v>
      </c>
      <c r="L487" s="103">
        <f>SUM(L488)</f>
        <v>175000</v>
      </c>
      <c r="M487" s="103">
        <f>SUM(M488)</f>
        <v>175000</v>
      </c>
    </row>
    <row r="488" spans="1:13">
      <c r="A488" s="125">
        <v>322</v>
      </c>
      <c r="B488" s="97"/>
      <c r="C488" s="85" t="s">
        <v>28</v>
      </c>
      <c r="D488" s="103">
        <f>SUM(D489)</f>
        <v>175000</v>
      </c>
      <c r="E488" s="103">
        <f t="shared" si="180"/>
        <v>140000</v>
      </c>
      <c r="F488" s="103">
        <f t="shared" si="180"/>
        <v>35000</v>
      </c>
      <c r="G488" s="103">
        <f t="shared" si="180"/>
        <v>0</v>
      </c>
      <c r="H488" s="103">
        <f t="shared" si="180"/>
        <v>0</v>
      </c>
      <c r="I488" s="103">
        <f t="shared" si="180"/>
        <v>0</v>
      </c>
      <c r="J488" s="103">
        <f t="shared" si="180"/>
        <v>0</v>
      </c>
      <c r="K488" s="103">
        <f t="shared" si="180"/>
        <v>0</v>
      </c>
      <c r="L488" s="103">
        <f>SUM(L489)</f>
        <v>175000</v>
      </c>
      <c r="M488" s="103">
        <f>SUM(M489)</f>
        <v>175000</v>
      </c>
    </row>
    <row r="489" spans="1:13" s="129" customFormat="1">
      <c r="A489" s="126">
        <v>3222</v>
      </c>
      <c r="B489" s="132">
        <v>0</v>
      </c>
      <c r="C489" s="128" t="s">
        <v>84</v>
      </c>
      <c r="D489" s="111">
        <v>175000</v>
      </c>
      <c r="E489" s="111">
        <v>140000</v>
      </c>
      <c r="F489" s="111">
        <v>35000</v>
      </c>
      <c r="G489" s="111">
        <v>0</v>
      </c>
      <c r="H489" s="111">
        <v>0</v>
      </c>
      <c r="I489" s="111">
        <v>0</v>
      </c>
      <c r="J489" s="111">
        <v>0</v>
      </c>
      <c r="K489" s="111">
        <v>0</v>
      </c>
      <c r="L489" s="111">
        <v>175000</v>
      </c>
      <c r="M489" s="111">
        <v>175000</v>
      </c>
    </row>
    <row r="490" spans="1:13" ht="26.4">
      <c r="A490" s="125">
        <v>36</v>
      </c>
      <c r="B490" s="97"/>
      <c r="C490" s="85" t="s">
        <v>135</v>
      </c>
      <c r="D490" s="103">
        <f>SUM(D491)</f>
        <v>0</v>
      </c>
      <c r="E490" s="103">
        <f t="shared" ref="E490:K491" si="181">SUM(E491)</f>
        <v>0</v>
      </c>
      <c r="F490" s="103">
        <f t="shared" si="181"/>
        <v>0</v>
      </c>
      <c r="G490" s="103">
        <f t="shared" si="181"/>
        <v>0</v>
      </c>
      <c r="H490" s="103">
        <f t="shared" si="181"/>
        <v>0</v>
      </c>
      <c r="I490" s="103">
        <f t="shared" si="181"/>
        <v>0</v>
      </c>
      <c r="J490" s="103">
        <f t="shared" si="181"/>
        <v>0</v>
      </c>
      <c r="K490" s="103">
        <f t="shared" si="181"/>
        <v>0</v>
      </c>
      <c r="L490" s="103">
        <f>SUM(L491)</f>
        <v>0</v>
      </c>
      <c r="M490" s="103">
        <f>SUM(M491)</f>
        <v>0</v>
      </c>
    </row>
    <row r="491" spans="1:13" ht="26.4">
      <c r="A491" s="125">
        <v>366</v>
      </c>
      <c r="B491" s="97"/>
      <c r="C491" s="85" t="s">
        <v>136</v>
      </c>
      <c r="D491" s="103">
        <f>SUM(D492)</f>
        <v>0</v>
      </c>
      <c r="E491" s="103">
        <f t="shared" si="181"/>
        <v>0</v>
      </c>
      <c r="F491" s="103">
        <f t="shared" si="181"/>
        <v>0</v>
      </c>
      <c r="G491" s="103">
        <f t="shared" si="181"/>
        <v>0</v>
      </c>
      <c r="H491" s="103">
        <f t="shared" si="181"/>
        <v>0</v>
      </c>
      <c r="I491" s="103">
        <f t="shared" si="181"/>
        <v>0</v>
      </c>
      <c r="J491" s="103">
        <f t="shared" si="181"/>
        <v>0</v>
      </c>
      <c r="K491" s="103">
        <f t="shared" si="181"/>
        <v>0</v>
      </c>
      <c r="L491" s="103">
        <f>SUM(L492)</f>
        <v>0</v>
      </c>
      <c r="M491" s="103">
        <f>SUM(M492)</f>
        <v>0</v>
      </c>
    </row>
    <row r="492" spans="1:13" s="129" customFormat="1" ht="26.4">
      <c r="A492" s="126">
        <v>3661</v>
      </c>
      <c r="B492" s="132">
        <v>0</v>
      </c>
      <c r="C492" s="128" t="s">
        <v>137</v>
      </c>
      <c r="D492" s="111">
        <v>0</v>
      </c>
      <c r="E492" s="111">
        <v>0</v>
      </c>
      <c r="F492" s="111">
        <v>0</v>
      </c>
      <c r="G492" s="111">
        <v>0</v>
      </c>
      <c r="H492" s="111">
        <v>0</v>
      </c>
      <c r="I492" s="111">
        <v>0</v>
      </c>
      <c r="J492" s="111">
        <v>0</v>
      </c>
      <c r="K492" s="111">
        <v>0</v>
      </c>
      <c r="L492" s="111">
        <v>0</v>
      </c>
      <c r="M492" s="111">
        <v>0</v>
      </c>
    </row>
    <row r="493" spans="1:13" ht="26.4">
      <c r="A493" s="125">
        <v>37</v>
      </c>
      <c r="B493" s="97"/>
      <c r="C493" s="85" t="s">
        <v>187</v>
      </c>
      <c r="D493" s="103">
        <f>SUM(D494)</f>
        <v>0</v>
      </c>
      <c r="E493" s="103">
        <f t="shared" ref="E493:L494" si="182">SUM(E494)</f>
        <v>0</v>
      </c>
      <c r="F493" s="103">
        <f t="shared" si="182"/>
        <v>0</v>
      </c>
      <c r="G493" s="103">
        <f t="shared" si="182"/>
        <v>0</v>
      </c>
      <c r="H493" s="103">
        <f t="shared" si="182"/>
        <v>0</v>
      </c>
      <c r="I493" s="103">
        <f t="shared" si="182"/>
        <v>0</v>
      </c>
      <c r="J493" s="103">
        <f t="shared" si="182"/>
        <v>0</v>
      </c>
      <c r="K493" s="103">
        <f t="shared" si="182"/>
        <v>0</v>
      </c>
      <c r="L493" s="103">
        <f t="shared" si="182"/>
        <v>0</v>
      </c>
      <c r="M493" s="103">
        <f>SUM(M494)</f>
        <v>0</v>
      </c>
    </row>
    <row r="494" spans="1:13" ht="26.4">
      <c r="A494" s="125">
        <v>372</v>
      </c>
      <c r="B494" s="97"/>
      <c r="C494" s="85" t="s">
        <v>188</v>
      </c>
      <c r="D494" s="103">
        <f>SUM(D495)</f>
        <v>0</v>
      </c>
      <c r="E494" s="103">
        <f t="shared" si="182"/>
        <v>0</v>
      </c>
      <c r="F494" s="103">
        <f t="shared" si="182"/>
        <v>0</v>
      </c>
      <c r="G494" s="103">
        <f t="shared" si="182"/>
        <v>0</v>
      </c>
      <c r="H494" s="103">
        <f t="shared" si="182"/>
        <v>0</v>
      </c>
      <c r="I494" s="103">
        <f t="shared" si="182"/>
        <v>0</v>
      </c>
      <c r="J494" s="103">
        <f t="shared" si="182"/>
        <v>0</v>
      </c>
      <c r="K494" s="103">
        <f t="shared" si="182"/>
        <v>0</v>
      </c>
      <c r="L494" s="103">
        <f>SUM(L495)</f>
        <v>0</v>
      </c>
      <c r="M494" s="103">
        <f>SUM(M495)</f>
        <v>0</v>
      </c>
    </row>
    <row r="495" spans="1:13" s="129" customFormat="1">
      <c r="A495" s="126">
        <v>3722</v>
      </c>
      <c r="B495" s="132">
        <v>0</v>
      </c>
      <c r="C495" s="128" t="s">
        <v>189</v>
      </c>
      <c r="D495" s="104">
        <v>0</v>
      </c>
      <c r="E495" s="104">
        <v>0</v>
      </c>
      <c r="F495" s="104">
        <v>0</v>
      </c>
      <c r="G495" s="104">
        <v>0</v>
      </c>
      <c r="H495" s="104">
        <v>0</v>
      </c>
      <c r="I495" s="104">
        <v>0</v>
      </c>
      <c r="J495" s="104">
        <v>0</v>
      </c>
      <c r="K495" s="104">
        <v>0</v>
      </c>
      <c r="L495" s="104">
        <v>0</v>
      </c>
      <c r="M495" s="104">
        <v>0</v>
      </c>
    </row>
    <row r="496" spans="1:13">
      <c r="A496" s="125"/>
      <c r="B496" s="97"/>
      <c r="C496" s="85"/>
      <c r="D496" s="103"/>
      <c r="E496" s="114"/>
      <c r="F496" s="114"/>
      <c r="G496" s="114"/>
      <c r="H496" s="114"/>
      <c r="I496" s="114"/>
      <c r="J496" s="114"/>
      <c r="K496" s="114"/>
      <c r="L496" s="103"/>
      <c r="M496" s="103"/>
    </row>
    <row r="497" spans="1:13">
      <c r="A497" s="124" t="s">
        <v>190</v>
      </c>
      <c r="B497" s="96"/>
      <c r="C497" s="84" t="s">
        <v>191</v>
      </c>
      <c r="D497" s="110">
        <f>SUM(D498)</f>
        <v>0</v>
      </c>
      <c r="E497" s="110">
        <f t="shared" ref="E497:L497" si="183">SUM(E498)</f>
        <v>0</v>
      </c>
      <c r="F497" s="110">
        <f t="shared" si="183"/>
        <v>0</v>
      </c>
      <c r="G497" s="110">
        <f t="shared" si="183"/>
        <v>0</v>
      </c>
      <c r="H497" s="110">
        <f t="shared" si="183"/>
        <v>0</v>
      </c>
      <c r="I497" s="110">
        <f t="shared" si="183"/>
        <v>0</v>
      </c>
      <c r="J497" s="110">
        <f t="shared" si="183"/>
        <v>0</v>
      </c>
      <c r="K497" s="110">
        <f t="shared" si="183"/>
        <v>0</v>
      </c>
      <c r="L497" s="110">
        <f t="shared" si="183"/>
        <v>0</v>
      </c>
      <c r="M497" s="110">
        <f>SUM(M498)</f>
        <v>0</v>
      </c>
    </row>
    <row r="498" spans="1:13">
      <c r="A498" s="125">
        <v>3</v>
      </c>
      <c r="B498" s="97"/>
      <c r="C498" s="85" t="s">
        <v>45</v>
      </c>
      <c r="D498" s="106">
        <f>SUM(D499,D510,D521)</f>
        <v>0</v>
      </c>
      <c r="E498" s="106">
        <f t="shared" ref="E498:K498" si="184">SUM(E499,E510,E521)</f>
        <v>0</v>
      </c>
      <c r="F498" s="106">
        <f t="shared" si="184"/>
        <v>0</v>
      </c>
      <c r="G498" s="106">
        <f t="shared" si="184"/>
        <v>0</v>
      </c>
      <c r="H498" s="106">
        <f t="shared" si="184"/>
        <v>0</v>
      </c>
      <c r="I498" s="106">
        <f t="shared" si="184"/>
        <v>0</v>
      </c>
      <c r="J498" s="106">
        <f t="shared" si="184"/>
        <v>0</v>
      </c>
      <c r="K498" s="106">
        <f t="shared" si="184"/>
        <v>0</v>
      </c>
      <c r="L498" s="106">
        <f>SUM(L499,L510,L521)</f>
        <v>0</v>
      </c>
      <c r="M498" s="106">
        <f>SUM(M499,M510,M521)</f>
        <v>0</v>
      </c>
    </row>
    <row r="499" spans="1:13">
      <c r="A499" s="125">
        <v>31</v>
      </c>
      <c r="B499" s="97"/>
      <c r="C499" s="85" t="s">
        <v>22</v>
      </c>
      <c r="D499" s="106">
        <f>SUM(D500,D503,D505)</f>
        <v>0</v>
      </c>
      <c r="E499" s="106">
        <f t="shared" ref="E499:K499" si="185">SUM(E500,E503,E505)</f>
        <v>0</v>
      </c>
      <c r="F499" s="106">
        <f t="shared" si="185"/>
        <v>0</v>
      </c>
      <c r="G499" s="106">
        <f t="shared" si="185"/>
        <v>0</v>
      </c>
      <c r="H499" s="106">
        <f t="shared" si="185"/>
        <v>0</v>
      </c>
      <c r="I499" s="106">
        <f t="shared" si="185"/>
        <v>0</v>
      </c>
      <c r="J499" s="106">
        <f t="shared" si="185"/>
        <v>0</v>
      </c>
      <c r="K499" s="106">
        <f t="shared" si="185"/>
        <v>0</v>
      </c>
      <c r="L499" s="106">
        <f>SUM(L500,L503,L505)</f>
        <v>0</v>
      </c>
      <c r="M499" s="106">
        <f>SUM(M500,M503,M505)</f>
        <v>0</v>
      </c>
    </row>
    <row r="500" spans="1:13">
      <c r="A500" s="125">
        <v>311</v>
      </c>
      <c r="B500" s="97"/>
      <c r="C500" s="85" t="s">
        <v>23</v>
      </c>
      <c r="D500" s="106">
        <f>SUM(D501:D502)</f>
        <v>0</v>
      </c>
      <c r="E500" s="106">
        <f t="shared" ref="E500:K500" si="186">SUM(E501:E502)</f>
        <v>0</v>
      </c>
      <c r="F500" s="106">
        <f t="shared" si="186"/>
        <v>0</v>
      </c>
      <c r="G500" s="106">
        <f t="shared" si="186"/>
        <v>0</v>
      </c>
      <c r="H500" s="106">
        <f t="shared" si="186"/>
        <v>0</v>
      </c>
      <c r="I500" s="106">
        <f t="shared" si="186"/>
        <v>0</v>
      </c>
      <c r="J500" s="106">
        <f t="shared" si="186"/>
        <v>0</v>
      </c>
      <c r="K500" s="106">
        <f t="shared" si="186"/>
        <v>0</v>
      </c>
      <c r="L500" s="106">
        <f>SUM(L501:L502)</f>
        <v>0</v>
      </c>
      <c r="M500" s="106">
        <f>SUM(M501:M502)</f>
        <v>0</v>
      </c>
    </row>
    <row r="501" spans="1:13" s="129" customFormat="1">
      <c r="A501" s="126">
        <v>3111</v>
      </c>
      <c r="B501" s="132">
        <v>0</v>
      </c>
      <c r="C501" s="128" t="s">
        <v>96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</row>
    <row r="502" spans="1:13" s="129" customFormat="1">
      <c r="A502" s="126">
        <v>3111</v>
      </c>
      <c r="B502" s="132">
        <v>0</v>
      </c>
      <c r="C502" s="128" t="s">
        <v>96</v>
      </c>
      <c r="D502" s="104">
        <v>0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</row>
    <row r="503" spans="1:13">
      <c r="A503" s="125">
        <v>312</v>
      </c>
      <c r="B503" s="97"/>
      <c r="C503" s="85" t="s">
        <v>24</v>
      </c>
      <c r="D503" s="106">
        <f>SUM(D504)</f>
        <v>0</v>
      </c>
      <c r="E503" s="106">
        <f t="shared" ref="E503:K503" si="187">SUM(E504)</f>
        <v>0</v>
      </c>
      <c r="F503" s="106">
        <f t="shared" si="187"/>
        <v>0</v>
      </c>
      <c r="G503" s="106">
        <f t="shared" si="187"/>
        <v>0</v>
      </c>
      <c r="H503" s="106">
        <f t="shared" si="187"/>
        <v>0</v>
      </c>
      <c r="I503" s="106">
        <f t="shared" si="187"/>
        <v>0</v>
      </c>
      <c r="J503" s="106">
        <f t="shared" si="187"/>
        <v>0</v>
      </c>
      <c r="K503" s="106">
        <f t="shared" si="187"/>
        <v>0</v>
      </c>
      <c r="L503" s="106">
        <f>SUM(L504)</f>
        <v>0</v>
      </c>
      <c r="M503" s="106">
        <f>SUM(M504)</f>
        <v>0</v>
      </c>
    </row>
    <row r="504" spans="1:13" s="129" customFormat="1">
      <c r="A504" s="126">
        <v>3121</v>
      </c>
      <c r="B504" s="132">
        <v>0</v>
      </c>
      <c r="C504" s="128" t="s">
        <v>24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</row>
    <row r="505" spans="1:13">
      <c r="A505" s="125">
        <v>313</v>
      </c>
      <c r="B505" s="97"/>
      <c r="C505" s="85" t="s">
        <v>25</v>
      </c>
      <c r="D505" s="106">
        <f>SUM(D506:D509)</f>
        <v>0</v>
      </c>
      <c r="E505" s="106">
        <f t="shared" ref="E505:K505" si="188">SUM(E506:E509)</f>
        <v>0</v>
      </c>
      <c r="F505" s="106">
        <f t="shared" si="188"/>
        <v>0</v>
      </c>
      <c r="G505" s="106">
        <f t="shared" si="188"/>
        <v>0</v>
      </c>
      <c r="H505" s="106">
        <f t="shared" si="188"/>
        <v>0</v>
      </c>
      <c r="I505" s="106">
        <f t="shared" si="188"/>
        <v>0</v>
      </c>
      <c r="J505" s="106">
        <f t="shared" si="188"/>
        <v>0</v>
      </c>
      <c r="K505" s="106">
        <f t="shared" si="188"/>
        <v>0</v>
      </c>
      <c r="L505" s="106">
        <f>SUM(L506:L509)</f>
        <v>0</v>
      </c>
      <c r="M505" s="106">
        <f>SUM(M506:M509)</f>
        <v>0</v>
      </c>
    </row>
    <row r="506" spans="1:13" s="129" customFormat="1" ht="26.4">
      <c r="A506" s="126">
        <v>3132</v>
      </c>
      <c r="B506" s="132">
        <v>0</v>
      </c>
      <c r="C506" s="128" t="s">
        <v>97</v>
      </c>
      <c r="D506" s="104">
        <v>0</v>
      </c>
      <c r="E506" s="104">
        <v>0</v>
      </c>
      <c r="F506" s="104">
        <v>0</v>
      </c>
      <c r="G506" s="104">
        <v>0</v>
      </c>
      <c r="H506" s="104">
        <v>0</v>
      </c>
      <c r="I506" s="104">
        <v>0</v>
      </c>
      <c r="J506" s="104">
        <v>0</v>
      </c>
      <c r="K506" s="104">
        <v>0</v>
      </c>
      <c r="L506" s="104">
        <v>0</v>
      </c>
      <c r="M506" s="104">
        <v>0</v>
      </c>
    </row>
    <row r="507" spans="1:13" s="129" customFormat="1" ht="26.4">
      <c r="A507" s="126">
        <v>3132</v>
      </c>
      <c r="B507" s="132">
        <v>0</v>
      </c>
      <c r="C507" s="128" t="s">
        <v>97</v>
      </c>
      <c r="D507" s="104">
        <v>0</v>
      </c>
      <c r="E507" s="104">
        <v>0</v>
      </c>
      <c r="F507" s="104">
        <v>0</v>
      </c>
      <c r="G507" s="104">
        <v>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  <c r="M507" s="104">
        <v>0</v>
      </c>
    </row>
    <row r="508" spans="1:13" s="129" customFormat="1" ht="26.4">
      <c r="A508" s="126">
        <v>3133</v>
      </c>
      <c r="B508" s="132">
        <v>0</v>
      </c>
      <c r="C508" s="128" t="s">
        <v>98</v>
      </c>
      <c r="D508" s="104">
        <v>0</v>
      </c>
      <c r="E508" s="104">
        <v>0</v>
      </c>
      <c r="F508" s="104">
        <v>0</v>
      </c>
      <c r="G508" s="104">
        <v>0</v>
      </c>
      <c r="H508" s="104">
        <v>0</v>
      </c>
      <c r="I508" s="104">
        <v>0</v>
      </c>
      <c r="J508" s="104">
        <v>0</v>
      </c>
      <c r="K508" s="104">
        <v>0</v>
      </c>
      <c r="L508" s="104">
        <v>0</v>
      </c>
      <c r="M508" s="104">
        <v>0</v>
      </c>
    </row>
    <row r="509" spans="1:13" s="129" customFormat="1" ht="26.4">
      <c r="A509" s="126">
        <v>3133</v>
      </c>
      <c r="B509" s="132">
        <v>0</v>
      </c>
      <c r="C509" s="128" t="s">
        <v>98</v>
      </c>
      <c r="D509" s="104">
        <v>0</v>
      </c>
      <c r="E509" s="104">
        <v>0</v>
      </c>
      <c r="F509" s="104">
        <v>0</v>
      </c>
      <c r="G509" s="104">
        <v>0</v>
      </c>
      <c r="H509" s="104">
        <v>0</v>
      </c>
      <c r="I509" s="104">
        <v>0</v>
      </c>
      <c r="J509" s="104">
        <v>0</v>
      </c>
      <c r="K509" s="104">
        <v>0</v>
      </c>
      <c r="L509" s="104">
        <v>0</v>
      </c>
      <c r="M509" s="104">
        <v>0</v>
      </c>
    </row>
    <row r="510" spans="1:13">
      <c r="A510" s="125">
        <v>32</v>
      </c>
      <c r="B510" s="97"/>
      <c r="C510" s="85" t="s">
        <v>26</v>
      </c>
      <c r="D510" s="106">
        <f>SUM(D511,D514,D518)</f>
        <v>0</v>
      </c>
      <c r="E510" s="106">
        <f t="shared" ref="E510:K510" si="189">SUM(E511,E514,E518)</f>
        <v>0</v>
      </c>
      <c r="F510" s="106">
        <f t="shared" si="189"/>
        <v>0</v>
      </c>
      <c r="G510" s="106">
        <f t="shared" si="189"/>
        <v>0</v>
      </c>
      <c r="H510" s="106">
        <f t="shared" si="189"/>
        <v>0</v>
      </c>
      <c r="I510" s="106">
        <f t="shared" si="189"/>
        <v>0</v>
      </c>
      <c r="J510" s="106">
        <f t="shared" si="189"/>
        <v>0</v>
      </c>
      <c r="K510" s="106">
        <f t="shared" si="189"/>
        <v>0</v>
      </c>
      <c r="L510" s="106">
        <f>SUM(L511,L514,L518)</f>
        <v>0</v>
      </c>
      <c r="M510" s="106">
        <f>SUM(M511,M514,M518)</f>
        <v>0</v>
      </c>
    </row>
    <row r="511" spans="1:13">
      <c r="A511" s="125">
        <v>321</v>
      </c>
      <c r="B511" s="97"/>
      <c r="C511" s="85" t="s">
        <v>27</v>
      </c>
      <c r="D511" s="106">
        <f>SUM(D512:D513)</f>
        <v>0</v>
      </c>
      <c r="E511" s="106">
        <f t="shared" ref="E511:K511" si="190">SUM(E512:E513)</f>
        <v>0</v>
      </c>
      <c r="F511" s="106">
        <f t="shared" si="190"/>
        <v>0</v>
      </c>
      <c r="G511" s="106">
        <f t="shared" si="190"/>
        <v>0</v>
      </c>
      <c r="H511" s="106">
        <f t="shared" si="190"/>
        <v>0</v>
      </c>
      <c r="I511" s="106">
        <f t="shared" si="190"/>
        <v>0</v>
      </c>
      <c r="J511" s="106">
        <f t="shared" si="190"/>
        <v>0</v>
      </c>
      <c r="K511" s="106">
        <f t="shared" si="190"/>
        <v>0</v>
      </c>
      <c r="L511" s="106">
        <f>SUM(L512:L513)</f>
        <v>0</v>
      </c>
      <c r="M511" s="106">
        <f>SUM(M512:M513)</f>
        <v>0</v>
      </c>
    </row>
    <row r="512" spans="1:13" s="129" customFormat="1">
      <c r="A512" s="126">
        <v>3211</v>
      </c>
      <c r="B512" s="132">
        <v>0</v>
      </c>
      <c r="C512" s="128" t="s">
        <v>48</v>
      </c>
      <c r="D512" s="104">
        <v>0</v>
      </c>
      <c r="E512" s="104">
        <v>0</v>
      </c>
      <c r="F512" s="104">
        <v>0</v>
      </c>
      <c r="G512" s="104">
        <v>0</v>
      </c>
      <c r="H512" s="104">
        <v>0</v>
      </c>
      <c r="I512" s="104">
        <v>0</v>
      </c>
      <c r="J512" s="104">
        <v>0</v>
      </c>
      <c r="K512" s="104">
        <v>0</v>
      </c>
      <c r="L512" s="104">
        <v>0</v>
      </c>
      <c r="M512" s="104">
        <v>0</v>
      </c>
    </row>
    <row r="513" spans="1:13" s="129" customFormat="1" ht="26.4">
      <c r="A513" s="126">
        <v>3212</v>
      </c>
      <c r="B513" s="132">
        <v>0</v>
      </c>
      <c r="C513" s="128" t="s">
        <v>89</v>
      </c>
      <c r="D513" s="104">
        <v>0</v>
      </c>
      <c r="E513" s="104">
        <v>0</v>
      </c>
      <c r="F513" s="104">
        <v>0</v>
      </c>
      <c r="G513" s="104">
        <v>0</v>
      </c>
      <c r="H513" s="104">
        <v>0</v>
      </c>
      <c r="I513" s="104">
        <v>0</v>
      </c>
      <c r="J513" s="104">
        <v>0</v>
      </c>
      <c r="K513" s="104">
        <v>0</v>
      </c>
      <c r="L513" s="104">
        <v>0</v>
      </c>
      <c r="M513" s="104">
        <v>0</v>
      </c>
    </row>
    <row r="514" spans="1:13">
      <c r="A514" s="125">
        <v>323</v>
      </c>
      <c r="B514" s="97"/>
      <c r="C514" s="85" t="s">
        <v>29</v>
      </c>
      <c r="D514" s="106">
        <f>SUM(D515:D517)</f>
        <v>0</v>
      </c>
      <c r="E514" s="106">
        <f t="shared" ref="E514:K514" si="191">SUM(E515:E517)</f>
        <v>0</v>
      </c>
      <c r="F514" s="106">
        <f t="shared" si="191"/>
        <v>0</v>
      </c>
      <c r="G514" s="106">
        <f t="shared" si="191"/>
        <v>0</v>
      </c>
      <c r="H514" s="106">
        <f t="shared" si="191"/>
        <v>0</v>
      </c>
      <c r="I514" s="106">
        <f t="shared" si="191"/>
        <v>0</v>
      </c>
      <c r="J514" s="106">
        <f t="shared" si="191"/>
        <v>0</v>
      </c>
      <c r="K514" s="106">
        <f t="shared" si="191"/>
        <v>0</v>
      </c>
      <c r="L514" s="106">
        <f>SUM(L515:L517)</f>
        <v>0</v>
      </c>
      <c r="M514" s="106">
        <f>SUM(M515:M517)</f>
        <v>0</v>
      </c>
    </row>
    <row r="515" spans="1:13" s="129" customFormat="1">
      <c r="A515" s="126">
        <v>3236</v>
      </c>
      <c r="B515" s="132">
        <v>0</v>
      </c>
      <c r="C515" s="128" t="s">
        <v>60</v>
      </c>
      <c r="D515" s="104">
        <v>0</v>
      </c>
      <c r="E515" s="104">
        <v>0</v>
      </c>
      <c r="F515" s="104">
        <v>0</v>
      </c>
      <c r="G515" s="104">
        <v>0</v>
      </c>
      <c r="H515" s="104">
        <v>0</v>
      </c>
      <c r="I515" s="104">
        <v>0</v>
      </c>
      <c r="J515" s="104">
        <v>0</v>
      </c>
      <c r="K515" s="104">
        <v>0</v>
      </c>
      <c r="L515" s="104">
        <v>0</v>
      </c>
      <c r="M515" s="104">
        <v>0</v>
      </c>
    </row>
    <row r="516" spans="1:13" s="129" customFormat="1">
      <c r="A516" s="126">
        <v>3237</v>
      </c>
      <c r="B516" s="132">
        <v>0</v>
      </c>
      <c r="C516" s="128" t="s">
        <v>47</v>
      </c>
      <c r="D516" s="104">
        <v>0</v>
      </c>
      <c r="E516" s="104">
        <v>0</v>
      </c>
      <c r="F516" s="104">
        <v>0</v>
      </c>
      <c r="G516" s="104">
        <v>0</v>
      </c>
      <c r="H516" s="104">
        <v>0</v>
      </c>
      <c r="I516" s="104">
        <v>0</v>
      </c>
      <c r="J516" s="104">
        <v>0</v>
      </c>
      <c r="K516" s="104">
        <v>0</v>
      </c>
      <c r="L516" s="104">
        <v>0</v>
      </c>
      <c r="M516" s="104">
        <v>0</v>
      </c>
    </row>
    <row r="517" spans="1:13" s="129" customFormat="1">
      <c r="A517" s="126">
        <v>3239</v>
      </c>
      <c r="B517" s="132">
        <v>0</v>
      </c>
      <c r="C517" s="128" t="s">
        <v>62</v>
      </c>
      <c r="D517" s="104">
        <v>0</v>
      </c>
      <c r="E517" s="104">
        <v>0</v>
      </c>
      <c r="F517" s="104">
        <v>0</v>
      </c>
      <c r="G517" s="104">
        <v>0</v>
      </c>
      <c r="H517" s="104">
        <v>0</v>
      </c>
      <c r="I517" s="104">
        <v>0</v>
      </c>
      <c r="J517" s="104">
        <v>0</v>
      </c>
      <c r="K517" s="104">
        <v>0</v>
      </c>
      <c r="L517" s="104">
        <v>0</v>
      </c>
      <c r="M517" s="104">
        <v>0</v>
      </c>
    </row>
    <row r="518" spans="1:13">
      <c r="A518" s="125">
        <v>329</v>
      </c>
      <c r="B518" s="97"/>
      <c r="C518" s="85" t="s">
        <v>30</v>
      </c>
      <c r="D518" s="106">
        <f>SUM(D519:D520)</f>
        <v>0</v>
      </c>
      <c r="E518" s="106">
        <f t="shared" ref="E518:L518" si="192">SUM(E519:E520)</f>
        <v>0</v>
      </c>
      <c r="F518" s="106">
        <f t="shared" si="192"/>
        <v>0</v>
      </c>
      <c r="G518" s="106">
        <f t="shared" si="192"/>
        <v>0</v>
      </c>
      <c r="H518" s="106">
        <f t="shared" si="192"/>
        <v>0</v>
      </c>
      <c r="I518" s="106">
        <f t="shared" si="192"/>
        <v>0</v>
      </c>
      <c r="J518" s="106">
        <f t="shared" si="192"/>
        <v>0</v>
      </c>
      <c r="K518" s="106">
        <f t="shared" si="192"/>
        <v>0</v>
      </c>
      <c r="L518" s="106">
        <f t="shared" si="192"/>
        <v>0</v>
      </c>
      <c r="M518" s="106">
        <f>SUM(M519:M520)</f>
        <v>0</v>
      </c>
    </row>
    <row r="519" spans="1:13" s="129" customFormat="1">
      <c r="A519" s="126">
        <v>3292</v>
      </c>
      <c r="B519" s="132">
        <v>0</v>
      </c>
      <c r="C519" s="128" t="s">
        <v>64</v>
      </c>
      <c r="D519" s="104">
        <v>0</v>
      </c>
      <c r="E519" s="104">
        <v>0</v>
      </c>
      <c r="F519" s="104">
        <v>0</v>
      </c>
      <c r="G519" s="104">
        <v>0</v>
      </c>
      <c r="H519" s="104">
        <v>0</v>
      </c>
      <c r="I519" s="104">
        <v>0</v>
      </c>
      <c r="J519" s="104">
        <v>0</v>
      </c>
      <c r="K519" s="104">
        <v>0</v>
      </c>
      <c r="L519" s="104">
        <v>0</v>
      </c>
      <c r="M519" s="104">
        <v>0</v>
      </c>
    </row>
    <row r="520" spans="1:13" s="129" customFormat="1">
      <c r="A520" s="126">
        <v>3293</v>
      </c>
      <c r="B520" s="132">
        <v>0</v>
      </c>
      <c r="C520" s="128" t="s">
        <v>65</v>
      </c>
      <c r="D520" s="104">
        <v>0</v>
      </c>
      <c r="E520" s="104">
        <v>0</v>
      </c>
      <c r="F520" s="104">
        <v>0</v>
      </c>
      <c r="G520" s="104">
        <v>0</v>
      </c>
      <c r="H520" s="104">
        <v>0</v>
      </c>
      <c r="I520" s="104">
        <v>0</v>
      </c>
      <c r="J520" s="104">
        <v>0</v>
      </c>
      <c r="K520" s="104">
        <v>0</v>
      </c>
      <c r="L520" s="104">
        <v>0</v>
      </c>
      <c r="M520" s="104">
        <v>0</v>
      </c>
    </row>
    <row r="521" spans="1:13">
      <c r="A521" s="125">
        <v>35</v>
      </c>
      <c r="B521" s="97"/>
      <c r="C521" s="85" t="s">
        <v>138</v>
      </c>
      <c r="D521" s="103">
        <f>SUM(D522)</f>
        <v>0</v>
      </c>
      <c r="E521" s="103">
        <f t="shared" ref="E521:K521" si="193">SUM(E522)</f>
        <v>0</v>
      </c>
      <c r="F521" s="103">
        <f t="shared" si="193"/>
        <v>0</v>
      </c>
      <c r="G521" s="103">
        <f t="shared" si="193"/>
        <v>0</v>
      </c>
      <c r="H521" s="103">
        <f t="shared" si="193"/>
        <v>0</v>
      </c>
      <c r="I521" s="103">
        <f t="shared" si="193"/>
        <v>0</v>
      </c>
      <c r="J521" s="103">
        <f t="shared" si="193"/>
        <v>0</v>
      </c>
      <c r="K521" s="103">
        <f t="shared" si="193"/>
        <v>0</v>
      </c>
      <c r="L521" s="103">
        <f>SUM(L522)</f>
        <v>0</v>
      </c>
      <c r="M521" s="103">
        <f>SUM(M522)</f>
        <v>0</v>
      </c>
    </row>
    <row r="522" spans="1:13" ht="26.4">
      <c r="A522" s="125">
        <v>351</v>
      </c>
      <c r="B522" s="97"/>
      <c r="C522" s="85" t="s">
        <v>192</v>
      </c>
      <c r="D522" s="103">
        <f>SUM(D523:D524)</f>
        <v>0</v>
      </c>
      <c r="E522" s="103">
        <f t="shared" ref="E522:K522" si="194">SUM(E523:E524)</f>
        <v>0</v>
      </c>
      <c r="F522" s="103">
        <f t="shared" si="194"/>
        <v>0</v>
      </c>
      <c r="G522" s="103">
        <f t="shared" si="194"/>
        <v>0</v>
      </c>
      <c r="H522" s="103">
        <f t="shared" si="194"/>
        <v>0</v>
      </c>
      <c r="I522" s="103">
        <f t="shared" si="194"/>
        <v>0</v>
      </c>
      <c r="J522" s="103">
        <f t="shared" si="194"/>
        <v>0</v>
      </c>
      <c r="K522" s="103">
        <f t="shared" si="194"/>
        <v>0</v>
      </c>
      <c r="L522" s="103">
        <f>SUM(L523:L524)</f>
        <v>0</v>
      </c>
      <c r="M522" s="103">
        <f>SUM(M523:M524)</f>
        <v>0</v>
      </c>
    </row>
    <row r="523" spans="1:13" s="129" customFormat="1" ht="26.4">
      <c r="A523" s="126">
        <v>3512</v>
      </c>
      <c r="B523" s="132">
        <v>0</v>
      </c>
      <c r="C523" s="128" t="s">
        <v>192</v>
      </c>
      <c r="D523" s="104">
        <v>0</v>
      </c>
      <c r="E523" s="104">
        <v>0</v>
      </c>
      <c r="F523" s="104">
        <v>0</v>
      </c>
      <c r="G523" s="104">
        <v>0</v>
      </c>
      <c r="H523" s="104">
        <v>0</v>
      </c>
      <c r="I523" s="104">
        <v>0</v>
      </c>
      <c r="J523" s="104">
        <v>0</v>
      </c>
      <c r="K523" s="104">
        <v>0</v>
      </c>
      <c r="L523" s="104">
        <v>0</v>
      </c>
      <c r="M523" s="104">
        <v>0</v>
      </c>
    </row>
    <row r="524" spans="1:13" s="129" customFormat="1" ht="26.4">
      <c r="A524" s="126">
        <v>3512</v>
      </c>
      <c r="B524" s="132">
        <v>0</v>
      </c>
      <c r="C524" s="128" t="s">
        <v>192</v>
      </c>
      <c r="D524" s="104">
        <v>0</v>
      </c>
      <c r="E524" s="104">
        <v>0</v>
      </c>
      <c r="F524" s="104">
        <v>0</v>
      </c>
      <c r="G524" s="104">
        <v>0</v>
      </c>
      <c r="H524" s="104">
        <v>0</v>
      </c>
      <c r="I524" s="104">
        <v>0</v>
      </c>
      <c r="J524" s="104">
        <v>0</v>
      </c>
      <c r="K524" s="104">
        <v>0</v>
      </c>
      <c r="L524" s="104">
        <v>0</v>
      </c>
      <c r="M524" s="104">
        <v>0</v>
      </c>
    </row>
    <row r="525" spans="1:13">
      <c r="A525" s="125"/>
      <c r="B525" s="97"/>
      <c r="C525" s="85"/>
      <c r="D525" s="103"/>
      <c r="E525" s="114"/>
      <c r="F525" s="114"/>
      <c r="G525" s="114"/>
      <c r="H525" s="114"/>
      <c r="I525" s="114"/>
      <c r="J525" s="114"/>
      <c r="K525" s="114"/>
      <c r="L525" s="103"/>
      <c r="M525" s="103"/>
    </row>
    <row r="526" spans="1:13">
      <c r="A526" s="124" t="s">
        <v>193</v>
      </c>
      <c r="B526" s="96"/>
      <c r="C526" s="89" t="s">
        <v>194</v>
      </c>
      <c r="D526" s="102">
        <f>SUM(D527)</f>
        <v>0</v>
      </c>
      <c r="E526" s="102">
        <f t="shared" ref="E526:K526" si="195">SUM(E527)</f>
        <v>0</v>
      </c>
      <c r="F526" s="102">
        <f t="shared" si="195"/>
        <v>0</v>
      </c>
      <c r="G526" s="102">
        <f t="shared" si="195"/>
        <v>0</v>
      </c>
      <c r="H526" s="102">
        <f t="shared" si="195"/>
        <v>0</v>
      </c>
      <c r="I526" s="102">
        <f t="shared" si="195"/>
        <v>0</v>
      </c>
      <c r="J526" s="102">
        <f t="shared" si="195"/>
        <v>0</v>
      </c>
      <c r="K526" s="102">
        <f t="shared" si="195"/>
        <v>0</v>
      </c>
      <c r="L526" s="102">
        <f>SUM(L527)</f>
        <v>0</v>
      </c>
      <c r="M526" s="102">
        <f>SUM(M527)</f>
        <v>0</v>
      </c>
    </row>
    <row r="527" spans="1:13">
      <c r="A527" s="125">
        <v>3</v>
      </c>
      <c r="B527" s="97"/>
      <c r="C527" s="85" t="s">
        <v>45</v>
      </c>
      <c r="D527" s="103">
        <f>SUM(D528,D531)</f>
        <v>0</v>
      </c>
      <c r="E527" s="103">
        <f t="shared" ref="E527:K527" si="196">SUM(E528,E531)</f>
        <v>0</v>
      </c>
      <c r="F527" s="103">
        <f t="shared" si="196"/>
        <v>0</v>
      </c>
      <c r="G527" s="103">
        <f t="shared" si="196"/>
        <v>0</v>
      </c>
      <c r="H527" s="103">
        <f t="shared" si="196"/>
        <v>0</v>
      </c>
      <c r="I527" s="103">
        <f t="shared" si="196"/>
        <v>0</v>
      </c>
      <c r="J527" s="103">
        <f t="shared" si="196"/>
        <v>0</v>
      </c>
      <c r="K527" s="103">
        <f t="shared" si="196"/>
        <v>0</v>
      </c>
      <c r="L527" s="103">
        <f>SUM(L528,L531)</f>
        <v>0</v>
      </c>
      <c r="M527" s="103">
        <f>SUM(M528,M531)</f>
        <v>0</v>
      </c>
    </row>
    <row r="528" spans="1:13">
      <c r="A528" s="125">
        <v>32</v>
      </c>
      <c r="B528" s="97"/>
      <c r="C528" s="85" t="s">
        <v>26</v>
      </c>
      <c r="D528" s="103">
        <f>SUM(D529)</f>
        <v>0</v>
      </c>
      <c r="E528" s="103">
        <f t="shared" ref="E528:K529" si="197">SUM(E529)</f>
        <v>0</v>
      </c>
      <c r="F528" s="103">
        <f t="shared" si="197"/>
        <v>0</v>
      </c>
      <c r="G528" s="103">
        <f t="shared" si="197"/>
        <v>0</v>
      </c>
      <c r="H528" s="103">
        <f t="shared" si="197"/>
        <v>0</v>
      </c>
      <c r="I528" s="103">
        <f t="shared" si="197"/>
        <v>0</v>
      </c>
      <c r="J528" s="103">
        <f t="shared" si="197"/>
        <v>0</v>
      </c>
      <c r="K528" s="103">
        <f t="shared" si="197"/>
        <v>0</v>
      </c>
      <c r="L528" s="103">
        <f>SUM(L529)</f>
        <v>0</v>
      </c>
      <c r="M528" s="103">
        <f>SUM(M529)</f>
        <v>0</v>
      </c>
    </row>
    <row r="529" spans="1:13">
      <c r="A529" s="125">
        <v>323</v>
      </c>
      <c r="B529" s="97"/>
      <c r="C529" s="85" t="s">
        <v>29</v>
      </c>
      <c r="D529" s="103">
        <f>SUM(D530)</f>
        <v>0</v>
      </c>
      <c r="E529" s="103">
        <f t="shared" si="197"/>
        <v>0</v>
      </c>
      <c r="F529" s="103">
        <f t="shared" si="197"/>
        <v>0</v>
      </c>
      <c r="G529" s="103">
        <f t="shared" si="197"/>
        <v>0</v>
      </c>
      <c r="H529" s="103">
        <f t="shared" si="197"/>
        <v>0</v>
      </c>
      <c r="I529" s="103">
        <f t="shared" si="197"/>
        <v>0</v>
      </c>
      <c r="J529" s="103">
        <f t="shared" si="197"/>
        <v>0</v>
      </c>
      <c r="K529" s="103">
        <f t="shared" si="197"/>
        <v>0</v>
      </c>
      <c r="L529" s="103">
        <f>SUM(L530)</f>
        <v>0</v>
      </c>
      <c r="M529" s="103">
        <f>SUM(M530)</f>
        <v>0</v>
      </c>
    </row>
    <row r="530" spans="1:13" s="129" customFormat="1">
      <c r="A530" s="126">
        <v>3237</v>
      </c>
      <c r="B530" s="132">
        <v>0</v>
      </c>
      <c r="C530" s="128" t="s">
        <v>47</v>
      </c>
      <c r="D530" s="104">
        <v>0</v>
      </c>
      <c r="E530" s="104">
        <v>0</v>
      </c>
      <c r="F530" s="104">
        <v>0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0</v>
      </c>
      <c r="M530" s="104">
        <v>0</v>
      </c>
    </row>
    <row r="531" spans="1:13">
      <c r="A531" s="125">
        <v>38</v>
      </c>
      <c r="B531" s="97"/>
      <c r="C531" s="85" t="s">
        <v>85</v>
      </c>
      <c r="D531" s="103">
        <f>SUM(D532)</f>
        <v>0</v>
      </c>
      <c r="E531" s="103">
        <f t="shared" ref="E531:K532" si="198">SUM(E532)</f>
        <v>0</v>
      </c>
      <c r="F531" s="103">
        <f t="shared" si="198"/>
        <v>0</v>
      </c>
      <c r="G531" s="103">
        <f t="shared" si="198"/>
        <v>0</v>
      </c>
      <c r="H531" s="103">
        <f t="shared" si="198"/>
        <v>0</v>
      </c>
      <c r="I531" s="103">
        <f t="shared" si="198"/>
        <v>0</v>
      </c>
      <c r="J531" s="103">
        <f t="shared" si="198"/>
        <v>0</v>
      </c>
      <c r="K531" s="103">
        <f t="shared" si="198"/>
        <v>0</v>
      </c>
      <c r="L531" s="103">
        <f>SUM(L532)</f>
        <v>0</v>
      </c>
      <c r="M531" s="103">
        <f>SUM(M532)</f>
        <v>0</v>
      </c>
    </row>
    <row r="532" spans="1:13">
      <c r="A532" s="125">
        <v>381</v>
      </c>
      <c r="B532" s="97"/>
      <c r="C532" s="85" t="s">
        <v>86</v>
      </c>
      <c r="D532" s="103">
        <f>SUM(D533)</f>
        <v>0</v>
      </c>
      <c r="E532" s="103">
        <f t="shared" si="198"/>
        <v>0</v>
      </c>
      <c r="F532" s="103">
        <f t="shared" si="198"/>
        <v>0</v>
      </c>
      <c r="G532" s="103">
        <f t="shared" si="198"/>
        <v>0</v>
      </c>
      <c r="H532" s="103">
        <f t="shared" si="198"/>
        <v>0</v>
      </c>
      <c r="I532" s="103">
        <f t="shared" si="198"/>
        <v>0</v>
      </c>
      <c r="J532" s="103">
        <f t="shared" si="198"/>
        <v>0</v>
      </c>
      <c r="K532" s="103">
        <f t="shared" si="198"/>
        <v>0</v>
      </c>
      <c r="L532" s="103">
        <f>SUM(L533)</f>
        <v>0</v>
      </c>
      <c r="M532" s="103">
        <f>SUM(M533)</f>
        <v>0</v>
      </c>
    </row>
    <row r="533" spans="1:13" s="129" customFormat="1">
      <c r="A533" s="126">
        <v>3811</v>
      </c>
      <c r="B533" s="132">
        <v>0</v>
      </c>
      <c r="C533" s="128" t="s">
        <v>32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0</v>
      </c>
      <c r="K533" s="104">
        <v>0</v>
      </c>
      <c r="L533" s="104">
        <v>0</v>
      </c>
      <c r="M533" s="104">
        <v>0</v>
      </c>
    </row>
    <row r="534" spans="1:13">
      <c r="A534" s="125"/>
      <c r="B534" s="97"/>
      <c r="C534" s="85"/>
      <c r="D534" s="103"/>
      <c r="E534" s="114"/>
      <c r="F534" s="114"/>
      <c r="G534" s="114"/>
      <c r="H534" s="114"/>
      <c r="I534" s="114"/>
      <c r="J534" s="114"/>
      <c r="K534" s="114"/>
      <c r="L534" s="103"/>
      <c r="M534" s="103"/>
    </row>
    <row r="535" spans="1:13">
      <c r="A535" s="124" t="s">
        <v>195</v>
      </c>
      <c r="B535" s="96"/>
      <c r="C535" s="89" t="s">
        <v>196</v>
      </c>
      <c r="D535" s="102">
        <f>SUM(D536)</f>
        <v>0</v>
      </c>
      <c r="E535" s="102">
        <f t="shared" ref="E535:K535" si="199">SUM(E536)</f>
        <v>0</v>
      </c>
      <c r="F535" s="102">
        <f t="shared" si="199"/>
        <v>0</v>
      </c>
      <c r="G535" s="102">
        <f t="shared" si="199"/>
        <v>0</v>
      </c>
      <c r="H535" s="102">
        <f t="shared" si="199"/>
        <v>0</v>
      </c>
      <c r="I535" s="102">
        <f t="shared" si="199"/>
        <v>0</v>
      </c>
      <c r="J535" s="102">
        <f t="shared" si="199"/>
        <v>0</v>
      </c>
      <c r="K535" s="102">
        <f t="shared" si="199"/>
        <v>0</v>
      </c>
      <c r="L535" s="102">
        <f>SUM(L536)</f>
        <v>0</v>
      </c>
      <c r="M535" s="102">
        <f>SUM(M536)</f>
        <v>0</v>
      </c>
    </row>
    <row r="536" spans="1:13">
      <c r="A536" s="125">
        <v>3</v>
      </c>
      <c r="B536" s="97"/>
      <c r="C536" s="85" t="s">
        <v>45</v>
      </c>
      <c r="D536" s="103">
        <f>SUM(D537,D541)</f>
        <v>0</v>
      </c>
      <c r="E536" s="103">
        <f t="shared" ref="E536:K536" si="200">SUM(E537,E541)</f>
        <v>0</v>
      </c>
      <c r="F536" s="103">
        <f t="shared" si="200"/>
        <v>0</v>
      </c>
      <c r="G536" s="103">
        <f t="shared" si="200"/>
        <v>0</v>
      </c>
      <c r="H536" s="103">
        <f t="shared" si="200"/>
        <v>0</v>
      </c>
      <c r="I536" s="103">
        <f t="shared" si="200"/>
        <v>0</v>
      </c>
      <c r="J536" s="103">
        <f t="shared" si="200"/>
        <v>0</v>
      </c>
      <c r="K536" s="103">
        <f t="shared" si="200"/>
        <v>0</v>
      </c>
      <c r="L536" s="103">
        <f>SUM(L537,L541)</f>
        <v>0</v>
      </c>
      <c r="M536" s="103">
        <f>SUM(M537,M541)</f>
        <v>0</v>
      </c>
    </row>
    <row r="537" spans="1:13">
      <c r="A537" s="125">
        <v>32</v>
      </c>
      <c r="B537" s="97"/>
      <c r="C537" s="85" t="s">
        <v>26</v>
      </c>
      <c r="D537" s="103">
        <f>SUM(D538)</f>
        <v>0</v>
      </c>
      <c r="E537" s="103">
        <f t="shared" ref="E537:K537" si="201">SUM(E538)</f>
        <v>0</v>
      </c>
      <c r="F537" s="103">
        <f t="shared" si="201"/>
        <v>0</v>
      </c>
      <c r="G537" s="103">
        <f t="shared" si="201"/>
        <v>0</v>
      </c>
      <c r="H537" s="103">
        <f t="shared" si="201"/>
        <v>0</v>
      </c>
      <c r="I537" s="103">
        <f t="shared" si="201"/>
        <v>0</v>
      </c>
      <c r="J537" s="103">
        <f t="shared" si="201"/>
        <v>0</v>
      </c>
      <c r="K537" s="103">
        <f t="shared" si="201"/>
        <v>0</v>
      </c>
      <c r="L537" s="103">
        <f>SUM(L538)</f>
        <v>0</v>
      </c>
      <c r="M537" s="103">
        <f>SUM(M538)</f>
        <v>0</v>
      </c>
    </row>
    <row r="538" spans="1:13">
      <c r="A538" s="125">
        <v>323</v>
      </c>
      <c r="B538" s="97"/>
      <c r="C538" s="85" t="s">
        <v>29</v>
      </c>
      <c r="D538" s="103">
        <f>SUM(D539:D540)</f>
        <v>0</v>
      </c>
      <c r="E538" s="103">
        <f t="shared" ref="E538:K538" si="202">SUM(E539:E540)</f>
        <v>0</v>
      </c>
      <c r="F538" s="103">
        <f t="shared" si="202"/>
        <v>0</v>
      </c>
      <c r="G538" s="103">
        <f t="shared" si="202"/>
        <v>0</v>
      </c>
      <c r="H538" s="103">
        <f t="shared" si="202"/>
        <v>0</v>
      </c>
      <c r="I538" s="103">
        <f t="shared" si="202"/>
        <v>0</v>
      </c>
      <c r="J538" s="103">
        <f t="shared" si="202"/>
        <v>0</v>
      </c>
      <c r="K538" s="103">
        <f t="shared" si="202"/>
        <v>0</v>
      </c>
      <c r="L538" s="103">
        <f>SUM(L539:L540)</f>
        <v>0</v>
      </c>
      <c r="M538" s="103">
        <f>SUM(M539:M540)</f>
        <v>0</v>
      </c>
    </row>
    <row r="539" spans="1:13" s="129" customFormat="1">
      <c r="A539" s="126">
        <v>3237</v>
      </c>
      <c r="B539" s="132">
        <v>0</v>
      </c>
      <c r="C539" s="128" t="s">
        <v>47</v>
      </c>
      <c r="D539" s="104">
        <v>0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0</v>
      </c>
      <c r="K539" s="104">
        <v>0</v>
      </c>
      <c r="L539" s="104">
        <v>0</v>
      </c>
      <c r="M539" s="104">
        <v>0</v>
      </c>
    </row>
    <row r="540" spans="1:13" s="129" customFormat="1">
      <c r="A540" s="126">
        <v>3239</v>
      </c>
      <c r="B540" s="132">
        <v>0</v>
      </c>
      <c r="C540" s="128" t="s">
        <v>62</v>
      </c>
      <c r="D540" s="104">
        <v>0</v>
      </c>
      <c r="E540" s="104">
        <v>0</v>
      </c>
      <c r="F540" s="104">
        <v>0</v>
      </c>
      <c r="G540" s="104">
        <v>0</v>
      </c>
      <c r="H540" s="104">
        <v>0</v>
      </c>
      <c r="I540" s="104">
        <v>0</v>
      </c>
      <c r="J540" s="104">
        <v>0</v>
      </c>
      <c r="K540" s="104">
        <v>0</v>
      </c>
      <c r="L540" s="104">
        <v>0</v>
      </c>
      <c r="M540" s="104">
        <v>0</v>
      </c>
    </row>
    <row r="541" spans="1:13">
      <c r="A541" s="125">
        <v>38</v>
      </c>
      <c r="B541" s="97"/>
      <c r="C541" s="85" t="s">
        <v>85</v>
      </c>
      <c r="D541" s="103">
        <f>SUM(D542)</f>
        <v>0</v>
      </c>
      <c r="E541" s="103">
        <f t="shared" ref="E541:K542" si="203">SUM(E542)</f>
        <v>0</v>
      </c>
      <c r="F541" s="103">
        <f t="shared" si="203"/>
        <v>0</v>
      </c>
      <c r="G541" s="103">
        <f t="shared" si="203"/>
        <v>0</v>
      </c>
      <c r="H541" s="103">
        <f t="shared" si="203"/>
        <v>0</v>
      </c>
      <c r="I541" s="103">
        <f t="shared" si="203"/>
        <v>0</v>
      </c>
      <c r="J541" s="103">
        <f t="shared" si="203"/>
        <v>0</v>
      </c>
      <c r="K541" s="103">
        <f t="shared" si="203"/>
        <v>0</v>
      </c>
      <c r="L541" s="103">
        <f>SUM(L542)</f>
        <v>0</v>
      </c>
      <c r="M541" s="103">
        <f>SUM(M542)</f>
        <v>0</v>
      </c>
    </row>
    <row r="542" spans="1:13">
      <c r="A542" s="125">
        <v>381</v>
      </c>
      <c r="B542" s="97"/>
      <c r="C542" s="85" t="s">
        <v>86</v>
      </c>
      <c r="D542" s="103">
        <f>SUM(D543)</f>
        <v>0</v>
      </c>
      <c r="E542" s="103">
        <f t="shared" si="203"/>
        <v>0</v>
      </c>
      <c r="F542" s="103">
        <f t="shared" si="203"/>
        <v>0</v>
      </c>
      <c r="G542" s="103">
        <f t="shared" si="203"/>
        <v>0</v>
      </c>
      <c r="H542" s="103">
        <f t="shared" si="203"/>
        <v>0</v>
      </c>
      <c r="I542" s="103">
        <f t="shared" si="203"/>
        <v>0</v>
      </c>
      <c r="J542" s="103">
        <f t="shared" si="203"/>
        <v>0</v>
      </c>
      <c r="K542" s="103">
        <f t="shared" si="203"/>
        <v>0</v>
      </c>
      <c r="L542" s="103">
        <f>SUM(L543)</f>
        <v>0</v>
      </c>
      <c r="M542" s="103">
        <f>SUM(M543)</f>
        <v>0</v>
      </c>
    </row>
    <row r="543" spans="1:13" s="129" customFormat="1">
      <c r="A543" s="126">
        <v>3811</v>
      </c>
      <c r="B543" s="132">
        <v>0</v>
      </c>
      <c r="C543" s="128" t="s">
        <v>32</v>
      </c>
      <c r="D543" s="104">
        <v>0</v>
      </c>
      <c r="E543" s="104">
        <v>0</v>
      </c>
      <c r="F543" s="104">
        <v>0</v>
      </c>
      <c r="G543" s="104">
        <v>0</v>
      </c>
      <c r="H543" s="104">
        <v>0</v>
      </c>
      <c r="I543" s="104">
        <v>0</v>
      </c>
      <c r="J543" s="104">
        <v>0</v>
      </c>
      <c r="K543" s="104">
        <v>0</v>
      </c>
      <c r="L543" s="104">
        <v>0</v>
      </c>
      <c r="M543" s="104">
        <v>0</v>
      </c>
    </row>
    <row r="544" spans="1:13">
      <c r="A544" s="125"/>
      <c r="B544" s="97"/>
      <c r="C544" s="85"/>
      <c r="D544" s="103"/>
      <c r="E544" s="114"/>
      <c r="F544" s="114"/>
      <c r="G544" s="114"/>
      <c r="H544" s="114"/>
      <c r="I544" s="114"/>
      <c r="J544" s="114"/>
      <c r="K544" s="114"/>
      <c r="L544" s="103"/>
      <c r="M544" s="103"/>
    </row>
    <row r="545" spans="1:13" ht="28.05" customHeight="1">
      <c r="A545" s="125"/>
      <c r="B545" s="97"/>
      <c r="C545" s="85" t="s">
        <v>215</v>
      </c>
      <c r="D545" s="108">
        <f>SUM(D546)</f>
        <v>10000</v>
      </c>
      <c r="E545" s="108">
        <f t="shared" ref="E545:K548" si="204">SUM(E546)</f>
        <v>10000</v>
      </c>
      <c r="F545" s="108">
        <f t="shared" si="204"/>
        <v>0</v>
      </c>
      <c r="G545" s="108">
        <f t="shared" si="204"/>
        <v>0</v>
      </c>
      <c r="H545" s="108">
        <f t="shared" si="204"/>
        <v>0</v>
      </c>
      <c r="I545" s="108">
        <f t="shared" si="204"/>
        <v>0</v>
      </c>
      <c r="J545" s="108">
        <f t="shared" si="204"/>
        <v>0</v>
      </c>
      <c r="K545" s="108">
        <f t="shared" si="204"/>
        <v>0</v>
      </c>
      <c r="L545" s="108">
        <f t="shared" ref="L545:M548" si="205">SUM(L546)</f>
        <v>10000</v>
      </c>
      <c r="M545" s="108">
        <f t="shared" si="205"/>
        <v>10000</v>
      </c>
    </row>
    <row r="546" spans="1:13">
      <c r="A546" s="125">
        <v>3</v>
      </c>
      <c r="B546" s="97"/>
      <c r="C546" s="85" t="s">
        <v>45</v>
      </c>
      <c r="D546" s="108">
        <f>SUM(D547)</f>
        <v>10000</v>
      </c>
      <c r="E546" s="108">
        <f t="shared" si="204"/>
        <v>10000</v>
      </c>
      <c r="F546" s="108">
        <f t="shared" si="204"/>
        <v>0</v>
      </c>
      <c r="G546" s="108">
        <f t="shared" si="204"/>
        <v>0</v>
      </c>
      <c r="H546" s="108">
        <f t="shared" si="204"/>
        <v>0</v>
      </c>
      <c r="I546" s="108">
        <f t="shared" si="204"/>
        <v>0</v>
      </c>
      <c r="J546" s="108">
        <f t="shared" si="204"/>
        <v>0</v>
      </c>
      <c r="K546" s="108">
        <f t="shared" si="204"/>
        <v>0</v>
      </c>
      <c r="L546" s="108">
        <f t="shared" si="205"/>
        <v>10000</v>
      </c>
      <c r="M546" s="108">
        <f t="shared" si="205"/>
        <v>10000</v>
      </c>
    </row>
    <row r="547" spans="1:13">
      <c r="A547" s="125">
        <v>32</v>
      </c>
      <c r="B547" s="97"/>
      <c r="C547" s="85" t="s">
        <v>26</v>
      </c>
      <c r="D547" s="108">
        <f>SUM(D548)</f>
        <v>10000</v>
      </c>
      <c r="E547" s="108">
        <f t="shared" si="204"/>
        <v>10000</v>
      </c>
      <c r="F547" s="108">
        <f t="shared" si="204"/>
        <v>0</v>
      </c>
      <c r="G547" s="108">
        <f t="shared" si="204"/>
        <v>0</v>
      </c>
      <c r="H547" s="108">
        <f t="shared" si="204"/>
        <v>0</v>
      </c>
      <c r="I547" s="108">
        <f t="shared" si="204"/>
        <v>0</v>
      </c>
      <c r="J547" s="108">
        <f t="shared" si="204"/>
        <v>0</v>
      </c>
      <c r="K547" s="108">
        <f t="shared" si="204"/>
        <v>0</v>
      </c>
      <c r="L547" s="108">
        <f t="shared" si="205"/>
        <v>10000</v>
      </c>
      <c r="M547" s="108">
        <f t="shared" si="205"/>
        <v>10000</v>
      </c>
    </row>
    <row r="548" spans="1:13">
      <c r="A548" s="125">
        <v>322</v>
      </c>
      <c r="B548" s="97"/>
      <c r="C548" s="85" t="s">
        <v>28</v>
      </c>
      <c r="D548" s="108">
        <f>SUM(D549)</f>
        <v>10000</v>
      </c>
      <c r="E548" s="108">
        <f t="shared" si="204"/>
        <v>10000</v>
      </c>
      <c r="F548" s="108">
        <f t="shared" si="204"/>
        <v>0</v>
      </c>
      <c r="G548" s="108">
        <f t="shared" si="204"/>
        <v>0</v>
      </c>
      <c r="H548" s="108">
        <f t="shared" si="204"/>
        <v>0</v>
      </c>
      <c r="I548" s="108">
        <f t="shared" si="204"/>
        <v>0</v>
      </c>
      <c r="J548" s="108">
        <f t="shared" si="204"/>
        <v>0</v>
      </c>
      <c r="K548" s="108">
        <f t="shared" si="204"/>
        <v>0</v>
      </c>
      <c r="L548" s="108">
        <f t="shared" si="205"/>
        <v>10000</v>
      </c>
      <c r="M548" s="108">
        <f t="shared" si="205"/>
        <v>10000</v>
      </c>
    </row>
    <row r="549" spans="1:13" s="129" customFormat="1">
      <c r="A549" s="126">
        <v>3222</v>
      </c>
      <c r="B549" s="132">
        <v>0</v>
      </c>
      <c r="C549" s="128" t="s">
        <v>84</v>
      </c>
      <c r="D549" s="104">
        <v>10000</v>
      </c>
      <c r="E549" s="104">
        <v>10000</v>
      </c>
      <c r="F549" s="104">
        <v>0</v>
      </c>
      <c r="G549" s="104">
        <v>0</v>
      </c>
      <c r="H549" s="104">
        <v>0</v>
      </c>
      <c r="I549" s="104">
        <v>0</v>
      </c>
      <c r="J549" s="104">
        <v>0</v>
      </c>
      <c r="K549" s="104">
        <v>0</v>
      </c>
      <c r="L549" s="104">
        <v>10000</v>
      </c>
      <c r="M549" s="104">
        <v>10000</v>
      </c>
    </row>
    <row r="550" spans="1:13">
      <c r="A550" s="125"/>
      <c r="B550" s="97"/>
      <c r="C550" s="85"/>
      <c r="D550" s="103"/>
      <c r="E550" s="114"/>
      <c r="F550" s="114"/>
      <c r="G550" s="114"/>
      <c r="H550" s="114"/>
      <c r="I550" s="114"/>
      <c r="J550" s="114"/>
      <c r="K550" s="114"/>
      <c r="L550" s="103"/>
      <c r="M550" s="103"/>
    </row>
    <row r="551" spans="1:13" ht="26.4">
      <c r="A551" s="125"/>
      <c r="B551" s="97"/>
      <c r="C551" s="85" t="s">
        <v>225</v>
      </c>
      <c r="D551" s="106">
        <f>SUM(D552)</f>
        <v>0</v>
      </c>
      <c r="E551" s="106">
        <f t="shared" ref="E551:K551" si="206">SUM(E552)</f>
        <v>0</v>
      </c>
      <c r="F551" s="106">
        <f t="shared" si="206"/>
        <v>0</v>
      </c>
      <c r="G551" s="106">
        <f t="shared" si="206"/>
        <v>0</v>
      </c>
      <c r="H551" s="106">
        <f t="shared" si="206"/>
        <v>0</v>
      </c>
      <c r="I551" s="106">
        <f t="shared" si="206"/>
        <v>0</v>
      </c>
      <c r="J551" s="106">
        <f t="shared" si="206"/>
        <v>0</v>
      </c>
      <c r="K551" s="106">
        <f t="shared" si="206"/>
        <v>0</v>
      </c>
      <c r="L551" s="106">
        <f>SUM(L552)</f>
        <v>0</v>
      </c>
      <c r="M551" s="106">
        <f>SUM(M552)</f>
        <v>0</v>
      </c>
    </row>
    <row r="552" spans="1:13">
      <c r="A552" s="125">
        <v>3</v>
      </c>
      <c r="B552" s="97"/>
      <c r="C552" s="85" t="s">
        <v>45</v>
      </c>
      <c r="D552" s="106">
        <f>SUM(D553,D559,D569)</f>
        <v>0</v>
      </c>
      <c r="E552" s="106">
        <f t="shared" ref="E552:L552" si="207">SUM(E553,E559,E569)</f>
        <v>0</v>
      </c>
      <c r="F552" s="106">
        <f t="shared" si="207"/>
        <v>0</v>
      </c>
      <c r="G552" s="106">
        <f t="shared" si="207"/>
        <v>0</v>
      </c>
      <c r="H552" s="106">
        <f t="shared" si="207"/>
        <v>0</v>
      </c>
      <c r="I552" s="106">
        <f t="shared" si="207"/>
        <v>0</v>
      </c>
      <c r="J552" s="106">
        <f t="shared" si="207"/>
        <v>0</v>
      </c>
      <c r="K552" s="106">
        <f t="shared" si="207"/>
        <v>0</v>
      </c>
      <c r="L552" s="106">
        <f t="shared" si="207"/>
        <v>0</v>
      </c>
      <c r="M552" s="106">
        <f>SUM(M553,M559,M569)</f>
        <v>0</v>
      </c>
    </row>
    <row r="553" spans="1:13">
      <c r="A553" s="125">
        <v>31</v>
      </c>
      <c r="B553" s="97"/>
      <c r="C553" s="85" t="s">
        <v>22</v>
      </c>
      <c r="D553" s="106">
        <f>SUM(D554,D556)</f>
        <v>0</v>
      </c>
      <c r="E553" s="106">
        <f t="shared" ref="E553:K553" si="208">SUM(E554,E556)</f>
        <v>0</v>
      </c>
      <c r="F553" s="106">
        <f t="shared" si="208"/>
        <v>0</v>
      </c>
      <c r="G553" s="106">
        <f t="shared" si="208"/>
        <v>0</v>
      </c>
      <c r="H553" s="106">
        <f t="shared" si="208"/>
        <v>0</v>
      </c>
      <c r="I553" s="106">
        <f t="shared" si="208"/>
        <v>0</v>
      </c>
      <c r="J553" s="106">
        <f t="shared" si="208"/>
        <v>0</v>
      </c>
      <c r="K553" s="106">
        <f t="shared" si="208"/>
        <v>0</v>
      </c>
      <c r="L553" s="106">
        <f>SUM(L554,L556)</f>
        <v>0</v>
      </c>
      <c r="M553" s="106">
        <f>SUM(M554,M556)</f>
        <v>0</v>
      </c>
    </row>
    <row r="554" spans="1:13">
      <c r="A554" s="125">
        <v>311</v>
      </c>
      <c r="B554" s="97"/>
      <c r="C554" s="85" t="s">
        <v>23</v>
      </c>
      <c r="D554" s="106">
        <f>SUM(D555)</f>
        <v>0</v>
      </c>
      <c r="E554" s="106">
        <f t="shared" ref="E554:L554" si="209">SUM(E555)</f>
        <v>0</v>
      </c>
      <c r="F554" s="106">
        <f t="shared" si="209"/>
        <v>0</v>
      </c>
      <c r="G554" s="106">
        <f t="shared" si="209"/>
        <v>0</v>
      </c>
      <c r="H554" s="106">
        <f t="shared" si="209"/>
        <v>0</v>
      </c>
      <c r="I554" s="106">
        <f t="shared" si="209"/>
        <v>0</v>
      </c>
      <c r="J554" s="106">
        <f t="shared" si="209"/>
        <v>0</v>
      </c>
      <c r="K554" s="106">
        <f t="shared" si="209"/>
        <v>0</v>
      </c>
      <c r="L554" s="106">
        <f t="shared" si="209"/>
        <v>0</v>
      </c>
      <c r="M554" s="106">
        <f>SUM(M555)</f>
        <v>0</v>
      </c>
    </row>
    <row r="555" spans="1:13" s="129" customFormat="1">
      <c r="A555" s="126">
        <v>3111</v>
      </c>
      <c r="B555" s="132">
        <v>0</v>
      </c>
      <c r="C555" s="128" t="s">
        <v>96</v>
      </c>
      <c r="D555" s="104">
        <v>0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  <c r="M555" s="104">
        <v>0</v>
      </c>
    </row>
    <row r="556" spans="1:13">
      <c r="A556" s="125">
        <v>313</v>
      </c>
      <c r="B556" s="97"/>
      <c r="C556" s="85" t="s">
        <v>25</v>
      </c>
      <c r="D556" s="106">
        <f>SUM(D557:D558)</f>
        <v>0</v>
      </c>
      <c r="E556" s="106">
        <f t="shared" ref="E556:K556" si="210">SUM(E557:E558)</f>
        <v>0</v>
      </c>
      <c r="F556" s="106">
        <f t="shared" si="210"/>
        <v>0</v>
      </c>
      <c r="G556" s="106">
        <f t="shared" si="210"/>
        <v>0</v>
      </c>
      <c r="H556" s="106">
        <f t="shared" si="210"/>
        <v>0</v>
      </c>
      <c r="I556" s="106">
        <f t="shared" si="210"/>
        <v>0</v>
      </c>
      <c r="J556" s="106">
        <f t="shared" si="210"/>
        <v>0</v>
      </c>
      <c r="K556" s="106">
        <f t="shared" si="210"/>
        <v>0</v>
      </c>
      <c r="L556" s="106">
        <f>SUM(L557:L558)</f>
        <v>0</v>
      </c>
      <c r="M556" s="106">
        <f>SUM(M557:M558)</f>
        <v>0</v>
      </c>
    </row>
    <row r="557" spans="1:13" s="129" customFormat="1" ht="26.4">
      <c r="A557" s="126">
        <v>3132</v>
      </c>
      <c r="B557" s="132">
        <v>0</v>
      </c>
      <c r="C557" s="128" t="s">
        <v>97</v>
      </c>
      <c r="D557" s="104">
        <v>0</v>
      </c>
      <c r="E557" s="104">
        <v>0</v>
      </c>
      <c r="F557" s="104">
        <v>0</v>
      </c>
      <c r="G557" s="104">
        <v>0</v>
      </c>
      <c r="H557" s="104">
        <v>0</v>
      </c>
      <c r="I557" s="104">
        <v>0</v>
      </c>
      <c r="J557" s="104">
        <v>0</v>
      </c>
      <c r="K557" s="104">
        <v>0</v>
      </c>
      <c r="L557" s="104">
        <v>0</v>
      </c>
      <c r="M557" s="104">
        <v>0</v>
      </c>
    </row>
    <row r="558" spans="1:13" s="129" customFormat="1" ht="26.4">
      <c r="A558" s="126">
        <v>3133</v>
      </c>
      <c r="B558" s="132">
        <v>0</v>
      </c>
      <c r="C558" s="128" t="s">
        <v>98</v>
      </c>
      <c r="D558" s="104">
        <v>0</v>
      </c>
      <c r="E558" s="104">
        <v>0</v>
      </c>
      <c r="F558" s="104">
        <v>0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0</v>
      </c>
      <c r="M558" s="104">
        <v>0</v>
      </c>
    </row>
    <row r="559" spans="1:13">
      <c r="A559" s="125">
        <v>32</v>
      </c>
      <c r="B559" s="97"/>
      <c r="C559" s="85" t="s">
        <v>26</v>
      </c>
      <c r="D559" s="106">
        <f>SUM(D560,D562,D565,D567)</f>
        <v>0</v>
      </c>
      <c r="E559" s="106">
        <f t="shared" ref="E559:K559" si="211">SUM(E560,E562,E565,E567)</f>
        <v>0</v>
      </c>
      <c r="F559" s="106">
        <f t="shared" si="211"/>
        <v>0</v>
      </c>
      <c r="G559" s="106">
        <f t="shared" si="211"/>
        <v>0</v>
      </c>
      <c r="H559" s="106">
        <f t="shared" si="211"/>
        <v>0</v>
      </c>
      <c r="I559" s="106">
        <f t="shared" si="211"/>
        <v>0</v>
      </c>
      <c r="J559" s="106">
        <f t="shared" si="211"/>
        <v>0</v>
      </c>
      <c r="K559" s="106">
        <f t="shared" si="211"/>
        <v>0</v>
      </c>
      <c r="L559" s="106">
        <f>SUM(L560,L562,L565,L567)</f>
        <v>0</v>
      </c>
      <c r="M559" s="106">
        <f>SUM(M560,M562,M565,M567)</f>
        <v>0</v>
      </c>
    </row>
    <row r="560" spans="1:13">
      <c r="A560" s="125">
        <v>321</v>
      </c>
      <c r="B560" s="97"/>
      <c r="C560" s="85" t="s">
        <v>27</v>
      </c>
      <c r="D560" s="106">
        <f>SUM(D561:D561)</f>
        <v>0</v>
      </c>
      <c r="E560" s="106">
        <f t="shared" ref="E560:K560" si="212">SUM(E561:E561)</f>
        <v>0</v>
      </c>
      <c r="F560" s="106">
        <f t="shared" si="212"/>
        <v>0</v>
      </c>
      <c r="G560" s="106">
        <f t="shared" si="212"/>
        <v>0</v>
      </c>
      <c r="H560" s="106">
        <f t="shared" si="212"/>
        <v>0</v>
      </c>
      <c r="I560" s="106">
        <f t="shared" si="212"/>
        <v>0</v>
      </c>
      <c r="J560" s="106">
        <f t="shared" si="212"/>
        <v>0</v>
      </c>
      <c r="K560" s="106">
        <f t="shared" si="212"/>
        <v>0</v>
      </c>
      <c r="L560" s="106">
        <f>SUM(L561:L561)</f>
        <v>0</v>
      </c>
      <c r="M560" s="106">
        <f>SUM(M561:M561)</f>
        <v>0</v>
      </c>
    </row>
    <row r="561" spans="1:13" s="129" customFormat="1" ht="26.4">
      <c r="A561" s="126">
        <v>3212</v>
      </c>
      <c r="B561" s="132">
        <v>0</v>
      </c>
      <c r="C561" s="128" t="s">
        <v>89</v>
      </c>
      <c r="D561" s="111">
        <v>0</v>
      </c>
      <c r="E561" s="111">
        <v>0</v>
      </c>
      <c r="F561" s="111">
        <v>0</v>
      </c>
      <c r="G561" s="111">
        <v>0</v>
      </c>
      <c r="H561" s="111">
        <v>0</v>
      </c>
      <c r="I561" s="111">
        <v>0</v>
      </c>
      <c r="J561" s="111">
        <v>0</v>
      </c>
      <c r="K561" s="111">
        <v>0</v>
      </c>
      <c r="L561" s="111">
        <v>0</v>
      </c>
      <c r="M561" s="111">
        <v>0</v>
      </c>
    </row>
    <row r="562" spans="1:13">
      <c r="A562" s="125">
        <v>322</v>
      </c>
      <c r="B562" s="97"/>
      <c r="C562" s="85" t="s">
        <v>28</v>
      </c>
      <c r="D562" s="103">
        <f>SUM(D563:D564)</f>
        <v>0</v>
      </c>
      <c r="E562" s="103">
        <f>SUM(E563:E564)</f>
        <v>0</v>
      </c>
      <c r="F562" s="103">
        <f t="shared" ref="F562:M562" si="213">SUM(F563:F564)</f>
        <v>0</v>
      </c>
      <c r="G562" s="103">
        <f t="shared" si="213"/>
        <v>0</v>
      </c>
      <c r="H562" s="103">
        <f t="shared" si="213"/>
        <v>0</v>
      </c>
      <c r="I562" s="103">
        <f t="shared" si="213"/>
        <v>0</v>
      </c>
      <c r="J562" s="103">
        <f t="shared" si="213"/>
        <v>0</v>
      </c>
      <c r="K562" s="103">
        <f t="shared" si="213"/>
        <v>0</v>
      </c>
      <c r="L562" s="103">
        <f t="shared" si="213"/>
        <v>0</v>
      </c>
      <c r="M562" s="103">
        <f t="shared" si="213"/>
        <v>0</v>
      </c>
    </row>
    <row r="563" spans="1:13" s="129" customFormat="1" ht="26.4">
      <c r="A563" s="126">
        <v>3221</v>
      </c>
      <c r="B563" s="132">
        <v>0</v>
      </c>
      <c r="C563" s="128" t="s">
        <v>51</v>
      </c>
      <c r="D563" s="111">
        <v>0</v>
      </c>
      <c r="E563" s="111">
        <v>0</v>
      </c>
      <c r="F563" s="111">
        <v>0</v>
      </c>
      <c r="G563" s="111">
        <v>0</v>
      </c>
      <c r="H563" s="111">
        <v>0</v>
      </c>
      <c r="I563" s="111">
        <v>0</v>
      </c>
      <c r="J563" s="111">
        <v>0</v>
      </c>
      <c r="K563" s="111">
        <v>0</v>
      </c>
      <c r="L563" s="111">
        <v>0</v>
      </c>
      <c r="M563" s="111">
        <v>0</v>
      </c>
    </row>
    <row r="564" spans="1:13" s="129" customFormat="1">
      <c r="A564" s="126">
        <v>3222</v>
      </c>
      <c r="B564" s="132">
        <v>0</v>
      </c>
      <c r="C564" s="128" t="s">
        <v>84</v>
      </c>
      <c r="D564" s="111">
        <v>0</v>
      </c>
      <c r="E564" s="111">
        <v>0</v>
      </c>
      <c r="F564" s="111">
        <v>0</v>
      </c>
      <c r="G564" s="111">
        <v>0</v>
      </c>
      <c r="H564" s="111">
        <v>0</v>
      </c>
      <c r="I564" s="111">
        <v>0</v>
      </c>
      <c r="J564" s="111">
        <v>0</v>
      </c>
      <c r="K564" s="111">
        <v>0</v>
      </c>
      <c r="L564" s="111">
        <v>0</v>
      </c>
      <c r="M564" s="111">
        <v>0</v>
      </c>
    </row>
    <row r="565" spans="1:13">
      <c r="A565" s="125">
        <v>323</v>
      </c>
      <c r="B565" s="97"/>
      <c r="C565" s="85" t="s">
        <v>29</v>
      </c>
      <c r="D565" s="103">
        <f>SUM(D566)</f>
        <v>0</v>
      </c>
      <c r="E565" s="103">
        <f t="shared" ref="E565:K565" si="214">SUM(E566)</f>
        <v>0</v>
      </c>
      <c r="F565" s="103">
        <f t="shared" si="214"/>
        <v>0</v>
      </c>
      <c r="G565" s="103">
        <f t="shared" si="214"/>
        <v>0</v>
      </c>
      <c r="H565" s="103">
        <f t="shared" si="214"/>
        <v>0</v>
      </c>
      <c r="I565" s="103">
        <f t="shared" si="214"/>
        <v>0</v>
      </c>
      <c r="J565" s="103">
        <f t="shared" si="214"/>
        <v>0</v>
      </c>
      <c r="K565" s="103">
        <f t="shared" si="214"/>
        <v>0</v>
      </c>
      <c r="L565" s="103">
        <f>SUM(L566)</f>
        <v>0</v>
      </c>
      <c r="M565" s="103">
        <f>SUM(M566)</f>
        <v>0</v>
      </c>
    </row>
    <row r="566" spans="1:13" s="129" customFormat="1">
      <c r="A566" s="126">
        <v>3239</v>
      </c>
      <c r="B566" s="132">
        <v>0</v>
      </c>
      <c r="C566" s="128" t="s">
        <v>62</v>
      </c>
      <c r="D566" s="104">
        <v>0</v>
      </c>
      <c r="E566" s="104">
        <v>0</v>
      </c>
      <c r="F566" s="104">
        <v>0</v>
      </c>
      <c r="G566" s="104">
        <v>0</v>
      </c>
      <c r="H566" s="104">
        <v>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</row>
    <row r="567" spans="1:13">
      <c r="A567" s="125">
        <v>329</v>
      </c>
      <c r="B567" s="97"/>
      <c r="C567" s="85" t="s">
        <v>30</v>
      </c>
      <c r="D567" s="106">
        <f>SUM(D568)</f>
        <v>0</v>
      </c>
      <c r="E567" s="106">
        <f t="shared" ref="E567:K567" si="215">SUM(E568)</f>
        <v>0</v>
      </c>
      <c r="F567" s="106">
        <f t="shared" si="215"/>
        <v>0</v>
      </c>
      <c r="G567" s="106">
        <f t="shared" si="215"/>
        <v>0</v>
      </c>
      <c r="H567" s="106">
        <f t="shared" si="215"/>
        <v>0</v>
      </c>
      <c r="I567" s="106">
        <f t="shared" si="215"/>
        <v>0</v>
      </c>
      <c r="J567" s="106">
        <f t="shared" si="215"/>
        <v>0</v>
      </c>
      <c r="K567" s="106">
        <f t="shared" si="215"/>
        <v>0</v>
      </c>
      <c r="L567" s="106">
        <f>SUM(L568)</f>
        <v>0</v>
      </c>
      <c r="M567" s="106">
        <f>SUM(M568)</f>
        <v>0</v>
      </c>
    </row>
    <row r="568" spans="1:13" s="129" customFormat="1">
      <c r="A568" s="126">
        <v>3293</v>
      </c>
      <c r="B568" s="132">
        <v>0</v>
      </c>
      <c r="C568" s="128" t="s">
        <v>65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</row>
    <row r="569" spans="1:13" ht="26.4">
      <c r="A569" s="125">
        <v>37</v>
      </c>
      <c r="B569" s="97"/>
      <c r="C569" s="85" t="s">
        <v>187</v>
      </c>
      <c r="D569" s="103">
        <f>SUM(D570)</f>
        <v>0</v>
      </c>
      <c r="E569" s="103">
        <f t="shared" ref="E569:K569" si="216">SUM(E570)</f>
        <v>0</v>
      </c>
      <c r="F569" s="103">
        <f t="shared" si="216"/>
        <v>0</v>
      </c>
      <c r="G569" s="103">
        <f t="shared" si="216"/>
        <v>0</v>
      </c>
      <c r="H569" s="103">
        <f t="shared" si="216"/>
        <v>0</v>
      </c>
      <c r="I569" s="103">
        <f t="shared" si="216"/>
        <v>0</v>
      </c>
      <c r="J569" s="103">
        <f t="shared" si="216"/>
        <v>0</v>
      </c>
      <c r="K569" s="103">
        <f t="shared" si="216"/>
        <v>0</v>
      </c>
      <c r="L569" s="103">
        <f>SUM(L570)</f>
        <v>0</v>
      </c>
      <c r="M569" s="103">
        <f>SUM(M570)</f>
        <v>0</v>
      </c>
    </row>
    <row r="570" spans="1:13" ht="26.4">
      <c r="A570" s="125">
        <v>372</v>
      </c>
      <c r="B570" s="97"/>
      <c r="C570" s="85" t="s">
        <v>188</v>
      </c>
      <c r="D570" s="103">
        <f>SUM(D571:D572)</f>
        <v>0</v>
      </c>
      <c r="E570" s="103">
        <f t="shared" ref="E570:K570" si="217">SUM(E571:E572)</f>
        <v>0</v>
      </c>
      <c r="F570" s="103">
        <f t="shared" si="217"/>
        <v>0</v>
      </c>
      <c r="G570" s="103">
        <f t="shared" si="217"/>
        <v>0</v>
      </c>
      <c r="H570" s="103">
        <f t="shared" si="217"/>
        <v>0</v>
      </c>
      <c r="I570" s="103">
        <f t="shared" si="217"/>
        <v>0</v>
      </c>
      <c r="J570" s="103">
        <f t="shared" si="217"/>
        <v>0</v>
      </c>
      <c r="K570" s="103">
        <f t="shared" si="217"/>
        <v>0</v>
      </c>
      <c r="L570" s="103">
        <f>SUM(L571:L572)</f>
        <v>0</v>
      </c>
      <c r="M570" s="103">
        <f>SUM(M571:M572)</f>
        <v>0</v>
      </c>
    </row>
    <row r="571" spans="1:13" s="129" customFormat="1">
      <c r="A571" s="126">
        <v>3722</v>
      </c>
      <c r="B571" s="132">
        <v>0</v>
      </c>
      <c r="C571" s="128" t="s">
        <v>189</v>
      </c>
      <c r="D571" s="104">
        <v>0</v>
      </c>
      <c r="E571" s="104">
        <v>0</v>
      </c>
      <c r="F571" s="104">
        <v>0</v>
      </c>
      <c r="G571" s="104">
        <v>0</v>
      </c>
      <c r="H571" s="104">
        <v>0</v>
      </c>
      <c r="I571" s="104">
        <v>0</v>
      </c>
      <c r="J571" s="104">
        <v>0</v>
      </c>
      <c r="K571" s="104">
        <v>0</v>
      </c>
      <c r="L571" s="104">
        <v>0</v>
      </c>
      <c r="M571" s="104">
        <v>0</v>
      </c>
    </row>
    <row r="572" spans="1:13" s="129" customFormat="1" ht="26.4">
      <c r="A572" s="126">
        <v>3723</v>
      </c>
      <c r="B572" s="132">
        <v>0</v>
      </c>
      <c r="C572" s="128" t="s">
        <v>197</v>
      </c>
      <c r="D572" s="104">
        <v>0</v>
      </c>
      <c r="E572" s="104">
        <v>0</v>
      </c>
      <c r="F572" s="104">
        <v>0</v>
      </c>
      <c r="G572" s="104">
        <v>0</v>
      </c>
      <c r="H572" s="104">
        <v>0</v>
      </c>
      <c r="I572" s="104">
        <v>0</v>
      </c>
      <c r="J572" s="104">
        <v>0</v>
      </c>
      <c r="K572" s="104">
        <v>0</v>
      </c>
      <c r="L572" s="104">
        <v>0</v>
      </c>
      <c r="M572" s="104">
        <v>0</v>
      </c>
    </row>
    <row r="573" spans="1:13">
      <c r="A573" s="125"/>
      <c r="B573" s="97"/>
      <c r="C573" s="85"/>
      <c r="D573" s="103"/>
      <c r="E573" s="114"/>
      <c r="F573" s="114"/>
      <c r="G573" s="114"/>
      <c r="H573" s="114"/>
      <c r="I573" s="114"/>
      <c r="J573" s="114"/>
      <c r="K573" s="114"/>
      <c r="L573" s="103"/>
      <c r="M573" s="103"/>
    </row>
    <row r="574" spans="1:13" ht="26.4">
      <c r="A574" s="124" t="s">
        <v>198</v>
      </c>
      <c r="B574" s="96"/>
      <c r="C574" s="84" t="s">
        <v>199</v>
      </c>
      <c r="D574" s="102">
        <f>SUM(D575)</f>
        <v>0</v>
      </c>
      <c r="E574" s="102">
        <f t="shared" ref="E574:K577" si="218">SUM(E575)</f>
        <v>0</v>
      </c>
      <c r="F574" s="102">
        <f t="shared" si="218"/>
        <v>0</v>
      </c>
      <c r="G574" s="102">
        <f t="shared" si="218"/>
        <v>0</v>
      </c>
      <c r="H574" s="102">
        <f t="shared" si="218"/>
        <v>0</v>
      </c>
      <c r="I574" s="102">
        <f t="shared" si="218"/>
        <v>0</v>
      </c>
      <c r="J574" s="102">
        <f t="shared" si="218"/>
        <v>0</v>
      </c>
      <c r="K574" s="102">
        <f t="shared" si="218"/>
        <v>0</v>
      </c>
      <c r="L574" s="102">
        <f t="shared" ref="L574:M577" si="219">SUM(L575)</f>
        <v>0</v>
      </c>
      <c r="M574" s="102">
        <f t="shared" si="219"/>
        <v>0</v>
      </c>
    </row>
    <row r="575" spans="1:13">
      <c r="A575" s="125">
        <v>3</v>
      </c>
      <c r="B575" s="97"/>
      <c r="C575" s="85" t="s">
        <v>45</v>
      </c>
      <c r="D575" s="103">
        <f>SUM(D576)</f>
        <v>0</v>
      </c>
      <c r="E575" s="103">
        <f t="shared" si="218"/>
        <v>0</v>
      </c>
      <c r="F575" s="103">
        <f t="shared" si="218"/>
        <v>0</v>
      </c>
      <c r="G575" s="103">
        <f t="shared" si="218"/>
        <v>0</v>
      </c>
      <c r="H575" s="103">
        <f t="shared" si="218"/>
        <v>0</v>
      </c>
      <c r="I575" s="103">
        <f t="shared" si="218"/>
        <v>0</v>
      </c>
      <c r="J575" s="103">
        <f t="shared" si="218"/>
        <v>0</v>
      </c>
      <c r="K575" s="103">
        <f t="shared" si="218"/>
        <v>0</v>
      </c>
      <c r="L575" s="103">
        <f t="shared" si="219"/>
        <v>0</v>
      </c>
      <c r="M575" s="103">
        <f t="shared" si="219"/>
        <v>0</v>
      </c>
    </row>
    <row r="576" spans="1:13">
      <c r="A576" s="125">
        <v>32</v>
      </c>
      <c r="B576" s="97"/>
      <c r="C576" s="85" t="s">
        <v>26</v>
      </c>
      <c r="D576" s="103">
        <f>SUM(D577)</f>
        <v>0</v>
      </c>
      <c r="E576" s="103">
        <f t="shared" si="218"/>
        <v>0</v>
      </c>
      <c r="F576" s="103">
        <f t="shared" si="218"/>
        <v>0</v>
      </c>
      <c r="G576" s="103">
        <f t="shared" si="218"/>
        <v>0</v>
      </c>
      <c r="H576" s="103">
        <f t="shared" si="218"/>
        <v>0</v>
      </c>
      <c r="I576" s="103">
        <f t="shared" si="218"/>
        <v>0</v>
      </c>
      <c r="J576" s="103">
        <f t="shared" si="218"/>
        <v>0</v>
      </c>
      <c r="K576" s="103">
        <f t="shared" si="218"/>
        <v>0</v>
      </c>
      <c r="L576" s="103">
        <f t="shared" si="219"/>
        <v>0</v>
      </c>
      <c r="M576" s="103">
        <f t="shared" si="219"/>
        <v>0</v>
      </c>
    </row>
    <row r="577" spans="1:13">
      <c r="A577" s="125">
        <v>323</v>
      </c>
      <c r="B577" s="97"/>
      <c r="C577" s="85" t="s">
        <v>29</v>
      </c>
      <c r="D577" s="103">
        <f>SUM(D578)</f>
        <v>0</v>
      </c>
      <c r="E577" s="103">
        <f t="shared" si="218"/>
        <v>0</v>
      </c>
      <c r="F577" s="103">
        <f t="shared" si="218"/>
        <v>0</v>
      </c>
      <c r="G577" s="103">
        <f t="shared" si="218"/>
        <v>0</v>
      </c>
      <c r="H577" s="103">
        <f t="shared" si="218"/>
        <v>0</v>
      </c>
      <c r="I577" s="103">
        <f t="shared" si="218"/>
        <v>0</v>
      </c>
      <c r="J577" s="103">
        <f t="shared" si="218"/>
        <v>0</v>
      </c>
      <c r="K577" s="103">
        <f t="shared" si="218"/>
        <v>0</v>
      </c>
      <c r="L577" s="103">
        <f t="shared" si="219"/>
        <v>0</v>
      </c>
      <c r="M577" s="103">
        <f t="shared" si="219"/>
        <v>0</v>
      </c>
    </row>
    <row r="578" spans="1:13" s="129" customFormat="1">
      <c r="A578" s="126">
        <v>3232</v>
      </c>
      <c r="B578" s="132">
        <v>0</v>
      </c>
      <c r="C578" s="128" t="s">
        <v>46</v>
      </c>
      <c r="D578" s="104">
        <v>0</v>
      </c>
      <c r="E578" s="104">
        <v>0</v>
      </c>
      <c r="F578" s="104">
        <v>0</v>
      </c>
      <c r="G578" s="104">
        <v>0</v>
      </c>
      <c r="H578" s="104">
        <v>0</v>
      </c>
      <c r="I578" s="104">
        <v>0</v>
      </c>
      <c r="J578" s="104">
        <v>0</v>
      </c>
      <c r="K578" s="104">
        <v>0</v>
      </c>
      <c r="L578" s="104">
        <v>0</v>
      </c>
      <c r="M578" s="104">
        <v>0</v>
      </c>
    </row>
    <row r="579" spans="1:13">
      <c r="A579" s="125"/>
      <c r="B579" s="97"/>
      <c r="C579" s="85"/>
      <c r="D579" s="103"/>
      <c r="E579" s="114"/>
      <c r="F579" s="114"/>
      <c r="G579" s="114"/>
      <c r="H579" s="114"/>
      <c r="I579" s="114"/>
      <c r="J579" s="114"/>
      <c r="K579" s="114"/>
      <c r="L579" s="103"/>
      <c r="M579" s="103"/>
    </row>
    <row r="580" spans="1:13" ht="26.4">
      <c r="A580" s="124" t="s">
        <v>200</v>
      </c>
      <c r="B580" s="96"/>
      <c r="C580" s="84" t="s">
        <v>201</v>
      </c>
      <c r="D580" s="102">
        <f>SUM(D581)</f>
        <v>0</v>
      </c>
      <c r="E580" s="102">
        <f t="shared" ref="E580:L581" si="220">SUM(E581)</f>
        <v>0</v>
      </c>
      <c r="F580" s="102">
        <f t="shared" si="220"/>
        <v>0</v>
      </c>
      <c r="G580" s="102">
        <f t="shared" si="220"/>
        <v>0</v>
      </c>
      <c r="H580" s="102">
        <f t="shared" si="220"/>
        <v>0</v>
      </c>
      <c r="I580" s="102">
        <f t="shared" si="220"/>
        <v>0</v>
      </c>
      <c r="J580" s="102">
        <f t="shared" si="220"/>
        <v>0</v>
      </c>
      <c r="K580" s="102">
        <f t="shared" si="220"/>
        <v>0</v>
      </c>
      <c r="L580" s="102">
        <f t="shared" si="220"/>
        <v>0</v>
      </c>
      <c r="M580" s="102">
        <f>SUM(M581)</f>
        <v>0</v>
      </c>
    </row>
    <row r="581" spans="1:13">
      <c r="A581" s="125">
        <v>4</v>
      </c>
      <c r="B581" s="97"/>
      <c r="C581" s="85" t="s">
        <v>34</v>
      </c>
      <c r="D581" s="103">
        <f>SUM(D582)</f>
        <v>0</v>
      </c>
      <c r="E581" s="103">
        <f t="shared" si="220"/>
        <v>0</v>
      </c>
      <c r="F581" s="103">
        <f t="shared" si="220"/>
        <v>0</v>
      </c>
      <c r="G581" s="103">
        <f t="shared" si="220"/>
        <v>0</v>
      </c>
      <c r="H581" s="103">
        <f t="shared" si="220"/>
        <v>0</v>
      </c>
      <c r="I581" s="103">
        <f t="shared" si="220"/>
        <v>0</v>
      </c>
      <c r="J581" s="103">
        <f t="shared" si="220"/>
        <v>0</v>
      </c>
      <c r="K581" s="103">
        <f t="shared" si="220"/>
        <v>0</v>
      </c>
      <c r="L581" s="103">
        <f>SUM(L582)</f>
        <v>0</v>
      </c>
      <c r="M581" s="103">
        <f>SUM(M582)</f>
        <v>0</v>
      </c>
    </row>
    <row r="582" spans="1:13" ht="26.4">
      <c r="A582" s="125">
        <v>42</v>
      </c>
      <c r="B582" s="97"/>
      <c r="C582" s="85" t="s">
        <v>39</v>
      </c>
      <c r="D582" s="103">
        <f>SUM(D583,D586,D591)</f>
        <v>0</v>
      </c>
      <c r="E582" s="103">
        <f t="shared" ref="E582:J582" si="221">SUM(E583,E586,E591)</f>
        <v>0</v>
      </c>
      <c r="F582" s="103">
        <f t="shared" si="221"/>
        <v>0</v>
      </c>
      <c r="G582" s="103">
        <f t="shared" si="221"/>
        <v>0</v>
      </c>
      <c r="H582" s="103">
        <f t="shared" si="221"/>
        <v>0</v>
      </c>
      <c r="I582" s="103">
        <f t="shared" si="221"/>
        <v>0</v>
      </c>
      <c r="J582" s="103">
        <f t="shared" si="221"/>
        <v>0</v>
      </c>
      <c r="K582" s="103">
        <f>SUM(K583,K586,K591)</f>
        <v>0</v>
      </c>
      <c r="L582" s="103">
        <f>SUM(L583,L586,L591)</f>
        <v>0</v>
      </c>
      <c r="M582" s="103">
        <f>SUM(M583,M586,M591)</f>
        <v>0</v>
      </c>
    </row>
    <row r="583" spans="1:13">
      <c r="A583" s="125">
        <v>421</v>
      </c>
      <c r="B583" s="97"/>
      <c r="C583" s="85" t="s">
        <v>75</v>
      </c>
      <c r="D583" s="103">
        <f>SUM(D584:D585)</f>
        <v>0</v>
      </c>
      <c r="E583" s="103">
        <f t="shared" ref="E583:K583" si="222">SUM(E584:E585)</f>
        <v>0</v>
      </c>
      <c r="F583" s="103">
        <f t="shared" si="222"/>
        <v>0</v>
      </c>
      <c r="G583" s="103">
        <f t="shared" si="222"/>
        <v>0</v>
      </c>
      <c r="H583" s="103">
        <f t="shared" si="222"/>
        <v>0</v>
      </c>
      <c r="I583" s="103">
        <f t="shared" si="222"/>
        <v>0</v>
      </c>
      <c r="J583" s="103">
        <f t="shared" si="222"/>
        <v>0</v>
      </c>
      <c r="K583" s="103">
        <f t="shared" si="222"/>
        <v>0</v>
      </c>
      <c r="L583" s="103">
        <f>SUM(L584:L585)</f>
        <v>0</v>
      </c>
      <c r="M583" s="103">
        <f>SUM(M584:M585)</f>
        <v>0</v>
      </c>
    </row>
    <row r="584" spans="1:13" s="129" customFormat="1">
      <c r="A584" s="126">
        <v>4212</v>
      </c>
      <c r="B584" s="132">
        <v>0</v>
      </c>
      <c r="C584" s="128" t="s">
        <v>38</v>
      </c>
      <c r="D584" s="111">
        <v>0</v>
      </c>
      <c r="E584" s="111">
        <v>0</v>
      </c>
      <c r="F584" s="111">
        <v>0</v>
      </c>
      <c r="G584" s="111">
        <v>0</v>
      </c>
      <c r="H584" s="111">
        <v>0</v>
      </c>
      <c r="I584" s="111">
        <v>0</v>
      </c>
      <c r="J584" s="111">
        <v>0</v>
      </c>
      <c r="K584" s="111">
        <v>0</v>
      </c>
      <c r="L584" s="111">
        <v>0</v>
      </c>
      <c r="M584" s="111">
        <v>0</v>
      </c>
    </row>
    <row r="585" spans="1:13" s="129" customFormat="1">
      <c r="A585" s="126">
        <v>4212</v>
      </c>
      <c r="B585" s="132">
        <v>0</v>
      </c>
      <c r="C585" s="128" t="s">
        <v>38</v>
      </c>
      <c r="D585" s="111">
        <v>0</v>
      </c>
      <c r="E585" s="111">
        <v>0</v>
      </c>
      <c r="F585" s="111">
        <v>0</v>
      </c>
      <c r="G585" s="111">
        <v>0</v>
      </c>
      <c r="H585" s="111">
        <v>0</v>
      </c>
      <c r="I585" s="111">
        <v>0</v>
      </c>
      <c r="J585" s="111">
        <v>0</v>
      </c>
      <c r="K585" s="111">
        <v>0</v>
      </c>
      <c r="L585" s="111">
        <v>0</v>
      </c>
      <c r="M585" s="111">
        <v>0</v>
      </c>
    </row>
    <row r="586" spans="1:13">
      <c r="A586" s="125">
        <v>422</v>
      </c>
      <c r="B586" s="97"/>
      <c r="C586" s="85" t="s">
        <v>33</v>
      </c>
      <c r="D586" s="103">
        <f>SUM(D587:D590)</f>
        <v>0</v>
      </c>
      <c r="E586" s="103">
        <f t="shared" ref="E586:K586" si="223">SUM(E587:E590)</f>
        <v>0</v>
      </c>
      <c r="F586" s="103">
        <f t="shared" si="223"/>
        <v>0</v>
      </c>
      <c r="G586" s="103">
        <f t="shared" si="223"/>
        <v>0</v>
      </c>
      <c r="H586" s="103">
        <f t="shared" si="223"/>
        <v>0</v>
      </c>
      <c r="I586" s="103">
        <f t="shared" si="223"/>
        <v>0</v>
      </c>
      <c r="J586" s="103">
        <f t="shared" si="223"/>
        <v>0</v>
      </c>
      <c r="K586" s="103">
        <f t="shared" si="223"/>
        <v>0</v>
      </c>
      <c r="L586" s="103">
        <f>SUM(L587:L590)</f>
        <v>0</v>
      </c>
      <c r="M586" s="103">
        <f>SUM(M587:M590)</f>
        <v>0</v>
      </c>
    </row>
    <row r="587" spans="1:13" s="129" customFormat="1">
      <c r="A587" s="126">
        <v>4221</v>
      </c>
      <c r="B587" s="132">
        <v>0</v>
      </c>
      <c r="C587" s="128" t="s">
        <v>40</v>
      </c>
      <c r="D587" s="111">
        <v>0</v>
      </c>
      <c r="E587" s="111">
        <v>0</v>
      </c>
      <c r="F587" s="111">
        <v>0</v>
      </c>
      <c r="G587" s="111">
        <v>0</v>
      </c>
      <c r="H587" s="111">
        <v>0</v>
      </c>
      <c r="I587" s="111">
        <v>0</v>
      </c>
      <c r="J587" s="111">
        <v>0</v>
      </c>
      <c r="K587" s="111">
        <v>0</v>
      </c>
      <c r="L587" s="111">
        <v>0</v>
      </c>
      <c r="M587" s="111">
        <v>0</v>
      </c>
    </row>
    <row r="588" spans="1:13" s="129" customFormat="1">
      <c r="A588" s="126">
        <v>4221</v>
      </c>
      <c r="B588" s="132">
        <v>0</v>
      </c>
      <c r="C588" s="128" t="s">
        <v>40</v>
      </c>
      <c r="D588" s="111">
        <v>0</v>
      </c>
      <c r="E588" s="111">
        <v>0</v>
      </c>
      <c r="F588" s="111">
        <v>0</v>
      </c>
      <c r="G588" s="111">
        <v>0</v>
      </c>
      <c r="H588" s="111">
        <v>0</v>
      </c>
      <c r="I588" s="111">
        <v>0</v>
      </c>
      <c r="J588" s="111">
        <v>0</v>
      </c>
      <c r="K588" s="111">
        <v>0</v>
      </c>
      <c r="L588" s="111">
        <v>0</v>
      </c>
      <c r="M588" s="111">
        <v>0</v>
      </c>
    </row>
    <row r="589" spans="1:13" s="129" customFormat="1">
      <c r="A589" s="126">
        <v>4226</v>
      </c>
      <c r="B589" s="132">
        <v>0</v>
      </c>
      <c r="C589" s="128" t="s">
        <v>43</v>
      </c>
      <c r="D589" s="111">
        <v>0</v>
      </c>
      <c r="E589" s="111">
        <v>0</v>
      </c>
      <c r="F589" s="111">
        <v>0</v>
      </c>
      <c r="G589" s="111">
        <v>0</v>
      </c>
      <c r="H589" s="111">
        <v>0</v>
      </c>
      <c r="I589" s="111">
        <v>0</v>
      </c>
      <c r="J589" s="111">
        <v>0</v>
      </c>
      <c r="K589" s="111">
        <v>0</v>
      </c>
      <c r="L589" s="111">
        <v>0</v>
      </c>
      <c r="M589" s="111">
        <v>0</v>
      </c>
    </row>
    <row r="590" spans="1:13" s="129" customFormat="1" ht="26.4">
      <c r="A590" s="126">
        <v>4227</v>
      </c>
      <c r="B590" s="132">
        <v>0</v>
      </c>
      <c r="C590" s="128" t="s">
        <v>44</v>
      </c>
      <c r="D590" s="111">
        <v>0</v>
      </c>
      <c r="E590" s="111">
        <v>0</v>
      </c>
      <c r="F590" s="111">
        <v>0</v>
      </c>
      <c r="G590" s="111">
        <v>0</v>
      </c>
      <c r="H590" s="111">
        <v>0</v>
      </c>
      <c r="I590" s="111">
        <v>0</v>
      </c>
      <c r="J590" s="111">
        <v>0</v>
      </c>
      <c r="K590" s="111">
        <v>0</v>
      </c>
      <c r="L590" s="111">
        <v>0</v>
      </c>
      <c r="M590" s="111">
        <v>0</v>
      </c>
    </row>
    <row r="591" spans="1:13">
      <c r="A591" s="125">
        <v>423</v>
      </c>
      <c r="B591" s="97"/>
      <c r="C591" s="85" t="s">
        <v>155</v>
      </c>
      <c r="D591" s="103">
        <f>SUM(D592)</f>
        <v>0</v>
      </c>
      <c r="E591" s="103">
        <f t="shared" ref="E591:K591" si="224">SUM(E592)</f>
        <v>0</v>
      </c>
      <c r="F591" s="103">
        <f t="shared" si="224"/>
        <v>0</v>
      </c>
      <c r="G591" s="103">
        <f t="shared" si="224"/>
        <v>0</v>
      </c>
      <c r="H591" s="103">
        <f t="shared" si="224"/>
        <v>0</v>
      </c>
      <c r="I591" s="103">
        <f t="shared" si="224"/>
        <v>0</v>
      </c>
      <c r="J591" s="103">
        <f t="shared" si="224"/>
        <v>0</v>
      </c>
      <c r="K591" s="103">
        <f t="shared" si="224"/>
        <v>0</v>
      </c>
      <c r="L591" s="103">
        <f>SUM(L592)</f>
        <v>0</v>
      </c>
      <c r="M591" s="103">
        <f>SUM(M592)</f>
        <v>0</v>
      </c>
    </row>
    <row r="592" spans="1:13" s="129" customFormat="1">
      <c r="A592" s="126">
        <v>4231</v>
      </c>
      <c r="B592" s="132">
        <v>0</v>
      </c>
      <c r="C592" s="128" t="s">
        <v>156</v>
      </c>
      <c r="D592" s="111">
        <v>0</v>
      </c>
      <c r="E592" s="111">
        <v>0</v>
      </c>
      <c r="F592" s="111">
        <v>0</v>
      </c>
      <c r="G592" s="111">
        <v>0</v>
      </c>
      <c r="H592" s="111">
        <v>0</v>
      </c>
      <c r="I592" s="111">
        <v>0</v>
      </c>
      <c r="J592" s="111">
        <v>0</v>
      </c>
      <c r="K592" s="111">
        <v>0</v>
      </c>
      <c r="L592" s="111">
        <v>0</v>
      </c>
      <c r="M592" s="111">
        <v>0</v>
      </c>
    </row>
    <row r="593" spans="1:13">
      <c r="A593" s="125"/>
      <c r="B593" s="97"/>
      <c r="C593" s="85"/>
      <c r="D593" s="103"/>
      <c r="E593" s="114"/>
      <c r="F593" s="114"/>
      <c r="G593" s="114"/>
      <c r="H593" s="114"/>
      <c r="I593" s="114"/>
      <c r="J593" s="114"/>
      <c r="K593" s="114"/>
      <c r="L593" s="103"/>
      <c r="M593" s="103"/>
    </row>
    <row r="594" spans="1:13">
      <c r="A594" s="124" t="s">
        <v>202</v>
      </c>
      <c r="B594" s="96"/>
      <c r="C594" s="84" t="s">
        <v>203</v>
      </c>
      <c r="D594" s="102">
        <f>SUM(D595)</f>
        <v>0</v>
      </c>
      <c r="E594" s="102">
        <f t="shared" ref="E594:K594" si="225">SUM(E595)</f>
        <v>0</v>
      </c>
      <c r="F594" s="102">
        <f t="shared" si="225"/>
        <v>0</v>
      </c>
      <c r="G594" s="102">
        <f t="shared" si="225"/>
        <v>0</v>
      </c>
      <c r="H594" s="102">
        <f t="shared" si="225"/>
        <v>0</v>
      </c>
      <c r="I594" s="102">
        <f t="shared" si="225"/>
        <v>0</v>
      </c>
      <c r="J594" s="102">
        <f t="shared" si="225"/>
        <v>0</v>
      </c>
      <c r="K594" s="102">
        <f t="shared" si="225"/>
        <v>0</v>
      </c>
      <c r="L594" s="102">
        <f>SUM(L595)</f>
        <v>0</v>
      </c>
      <c r="M594" s="102">
        <f>SUM(M595)</f>
        <v>0</v>
      </c>
    </row>
    <row r="595" spans="1:13">
      <c r="A595" s="125">
        <v>4</v>
      </c>
      <c r="B595" s="97"/>
      <c r="C595" s="85" t="s">
        <v>34</v>
      </c>
      <c r="D595" s="103">
        <f>SUM(D596,D599)</f>
        <v>0</v>
      </c>
      <c r="E595" s="103">
        <f t="shared" ref="E595:K595" si="226">SUM(E596,E599)</f>
        <v>0</v>
      </c>
      <c r="F595" s="103">
        <f t="shared" si="226"/>
        <v>0</v>
      </c>
      <c r="G595" s="103">
        <f t="shared" si="226"/>
        <v>0</v>
      </c>
      <c r="H595" s="103">
        <f t="shared" si="226"/>
        <v>0</v>
      </c>
      <c r="I595" s="103">
        <f t="shared" si="226"/>
        <v>0</v>
      </c>
      <c r="J595" s="103">
        <f t="shared" si="226"/>
        <v>0</v>
      </c>
      <c r="K595" s="103">
        <f t="shared" si="226"/>
        <v>0</v>
      </c>
      <c r="L595" s="103">
        <f>SUM(L596,L599)</f>
        <v>0</v>
      </c>
      <c r="M595" s="103">
        <f>SUM(M596,M599)</f>
        <v>0</v>
      </c>
    </row>
    <row r="596" spans="1:13" ht="26.4">
      <c r="A596" s="125">
        <v>41</v>
      </c>
      <c r="B596" s="97"/>
      <c r="C596" s="85" t="s">
        <v>109</v>
      </c>
      <c r="D596" s="106">
        <f>SUM(D597)</f>
        <v>0</v>
      </c>
      <c r="E596" s="106">
        <f t="shared" ref="E596:K597" si="227">SUM(E597)</f>
        <v>0</v>
      </c>
      <c r="F596" s="106">
        <f t="shared" si="227"/>
        <v>0</v>
      </c>
      <c r="G596" s="106">
        <f t="shared" si="227"/>
        <v>0</v>
      </c>
      <c r="H596" s="106">
        <f t="shared" si="227"/>
        <v>0</v>
      </c>
      <c r="I596" s="106">
        <f t="shared" si="227"/>
        <v>0</v>
      </c>
      <c r="J596" s="106">
        <f t="shared" si="227"/>
        <v>0</v>
      </c>
      <c r="K596" s="106">
        <f t="shared" si="227"/>
        <v>0</v>
      </c>
      <c r="L596" s="106">
        <f>SUM(L597)</f>
        <v>0</v>
      </c>
      <c r="M596" s="106">
        <f>SUM(M597)</f>
        <v>0</v>
      </c>
    </row>
    <row r="597" spans="1:13">
      <c r="A597" s="125">
        <v>411</v>
      </c>
      <c r="B597" s="97"/>
      <c r="C597" s="85" t="s">
        <v>204</v>
      </c>
      <c r="D597" s="103">
        <f>SUM(D598)</f>
        <v>0</v>
      </c>
      <c r="E597" s="103">
        <f t="shared" si="227"/>
        <v>0</v>
      </c>
      <c r="F597" s="103">
        <f t="shared" si="227"/>
        <v>0</v>
      </c>
      <c r="G597" s="103">
        <f t="shared" si="227"/>
        <v>0</v>
      </c>
      <c r="H597" s="103">
        <f t="shared" si="227"/>
        <v>0</v>
      </c>
      <c r="I597" s="103">
        <f t="shared" si="227"/>
        <v>0</v>
      </c>
      <c r="J597" s="103">
        <f t="shared" si="227"/>
        <v>0</v>
      </c>
      <c r="K597" s="103">
        <f t="shared" si="227"/>
        <v>0</v>
      </c>
      <c r="L597" s="103">
        <f>SUM(L598)</f>
        <v>0</v>
      </c>
      <c r="M597" s="103">
        <f>SUM(M598)</f>
        <v>0</v>
      </c>
    </row>
    <row r="598" spans="1:13" s="129" customFormat="1">
      <c r="A598" s="126">
        <v>4111</v>
      </c>
      <c r="B598" s="132">
        <v>0</v>
      </c>
      <c r="C598" s="128" t="s">
        <v>205</v>
      </c>
      <c r="D598" s="104">
        <v>0</v>
      </c>
      <c r="E598" s="104">
        <v>0</v>
      </c>
      <c r="F598" s="104">
        <v>0</v>
      </c>
      <c r="G598" s="104">
        <v>0</v>
      </c>
      <c r="H598" s="104">
        <v>0</v>
      </c>
      <c r="I598" s="104">
        <v>0</v>
      </c>
      <c r="J598" s="104">
        <v>0</v>
      </c>
      <c r="K598" s="104">
        <v>0</v>
      </c>
      <c r="L598" s="104">
        <v>0</v>
      </c>
      <c r="M598" s="104">
        <v>0</v>
      </c>
    </row>
    <row r="599" spans="1:13" ht="26.4">
      <c r="A599" s="125">
        <v>42</v>
      </c>
      <c r="B599" s="97"/>
      <c r="C599" s="85" t="s">
        <v>39</v>
      </c>
      <c r="D599" s="103">
        <f>SUM(D600)</f>
        <v>0</v>
      </c>
      <c r="E599" s="103">
        <f t="shared" ref="E599:K600" si="228">SUM(E600)</f>
        <v>0</v>
      </c>
      <c r="F599" s="103">
        <f t="shared" si="228"/>
        <v>0</v>
      </c>
      <c r="G599" s="103">
        <f t="shared" si="228"/>
        <v>0</v>
      </c>
      <c r="H599" s="103">
        <f t="shared" si="228"/>
        <v>0</v>
      </c>
      <c r="I599" s="103">
        <f t="shared" si="228"/>
        <v>0</v>
      </c>
      <c r="J599" s="103">
        <f t="shared" si="228"/>
        <v>0</v>
      </c>
      <c r="K599" s="103">
        <f t="shared" si="228"/>
        <v>0</v>
      </c>
      <c r="L599" s="103">
        <f>SUM(L600)</f>
        <v>0</v>
      </c>
      <c r="M599" s="103">
        <f>SUM(M600)</f>
        <v>0</v>
      </c>
    </row>
    <row r="600" spans="1:13">
      <c r="A600" s="125">
        <v>421</v>
      </c>
      <c r="B600" s="97"/>
      <c r="C600" s="85" t="s">
        <v>75</v>
      </c>
      <c r="D600" s="103">
        <f>SUM(D601)</f>
        <v>0</v>
      </c>
      <c r="E600" s="103">
        <f t="shared" si="228"/>
        <v>0</v>
      </c>
      <c r="F600" s="103">
        <f t="shared" si="228"/>
        <v>0</v>
      </c>
      <c r="G600" s="103">
        <f t="shared" si="228"/>
        <v>0</v>
      </c>
      <c r="H600" s="103">
        <f t="shared" si="228"/>
        <v>0</v>
      </c>
      <c r="I600" s="103">
        <f t="shared" si="228"/>
        <v>0</v>
      </c>
      <c r="J600" s="103">
        <f t="shared" si="228"/>
        <v>0</v>
      </c>
      <c r="K600" s="103">
        <f t="shared" si="228"/>
        <v>0</v>
      </c>
      <c r="L600" s="103">
        <f>SUM(L601)</f>
        <v>0</v>
      </c>
      <c r="M600" s="103">
        <f>SUM(M601)</f>
        <v>0</v>
      </c>
    </row>
    <row r="601" spans="1:13" s="129" customFormat="1">
      <c r="A601" s="126">
        <v>4212</v>
      </c>
      <c r="B601" s="132">
        <v>0</v>
      </c>
      <c r="C601" s="128" t="s">
        <v>38</v>
      </c>
      <c r="D601" s="104">
        <v>0</v>
      </c>
      <c r="E601" s="104">
        <v>0</v>
      </c>
      <c r="F601" s="104">
        <v>0</v>
      </c>
      <c r="G601" s="104">
        <v>0</v>
      </c>
      <c r="H601" s="104">
        <v>0</v>
      </c>
      <c r="I601" s="104">
        <v>0</v>
      </c>
      <c r="J601" s="104">
        <v>0</v>
      </c>
      <c r="K601" s="104">
        <v>0</v>
      </c>
      <c r="L601" s="104">
        <v>0</v>
      </c>
      <c r="M601" s="104">
        <v>0</v>
      </c>
    </row>
    <row r="602" spans="1:13">
      <c r="A602" s="125"/>
      <c r="B602" s="97"/>
      <c r="C602" s="85"/>
      <c r="D602" s="103"/>
      <c r="E602" s="114"/>
      <c r="F602" s="114"/>
      <c r="G602" s="114"/>
      <c r="H602" s="114"/>
      <c r="I602" s="114"/>
      <c r="J602" s="114"/>
      <c r="K602" s="114"/>
      <c r="L602" s="103"/>
      <c r="M602" s="103"/>
    </row>
    <row r="603" spans="1:13" ht="39.6">
      <c r="A603" s="124" t="s">
        <v>206</v>
      </c>
      <c r="B603" s="96"/>
      <c r="C603" s="84" t="s">
        <v>207</v>
      </c>
      <c r="D603" s="102">
        <f>SUM(D604)</f>
        <v>0</v>
      </c>
      <c r="E603" s="102">
        <f t="shared" ref="E603:K604" si="229">SUM(E604)</f>
        <v>0</v>
      </c>
      <c r="F603" s="102">
        <f t="shared" si="229"/>
        <v>0</v>
      </c>
      <c r="G603" s="102">
        <f t="shared" si="229"/>
        <v>0</v>
      </c>
      <c r="H603" s="102">
        <f t="shared" si="229"/>
        <v>0</v>
      </c>
      <c r="I603" s="102">
        <f t="shared" si="229"/>
        <v>0</v>
      </c>
      <c r="J603" s="102">
        <f t="shared" si="229"/>
        <v>0</v>
      </c>
      <c r="K603" s="102">
        <f t="shared" si="229"/>
        <v>0</v>
      </c>
      <c r="L603" s="102">
        <f>SUM(L604)</f>
        <v>0</v>
      </c>
      <c r="M603" s="102">
        <f>SUM(M604)</f>
        <v>0</v>
      </c>
    </row>
    <row r="604" spans="1:13">
      <c r="A604" s="125">
        <v>4</v>
      </c>
      <c r="B604" s="97"/>
      <c r="C604" s="85" t="s">
        <v>34</v>
      </c>
      <c r="D604" s="103">
        <f>SUM(D605)</f>
        <v>0</v>
      </c>
      <c r="E604" s="103">
        <f t="shared" si="229"/>
        <v>0</v>
      </c>
      <c r="F604" s="103">
        <f t="shared" si="229"/>
        <v>0</v>
      </c>
      <c r="G604" s="103">
        <f t="shared" si="229"/>
        <v>0</v>
      </c>
      <c r="H604" s="103">
        <f t="shared" si="229"/>
        <v>0</v>
      </c>
      <c r="I604" s="103">
        <f t="shared" si="229"/>
        <v>0</v>
      </c>
      <c r="J604" s="103">
        <f t="shared" si="229"/>
        <v>0</v>
      </c>
      <c r="K604" s="103">
        <f t="shared" si="229"/>
        <v>0</v>
      </c>
      <c r="L604" s="103">
        <f>SUM(L605)</f>
        <v>0</v>
      </c>
      <c r="M604" s="103">
        <f>SUM(M605)</f>
        <v>0</v>
      </c>
    </row>
    <row r="605" spans="1:13" ht="26.4">
      <c r="A605" s="125">
        <v>42</v>
      </c>
      <c r="B605" s="97"/>
      <c r="C605" s="85" t="s">
        <v>39</v>
      </c>
      <c r="D605" s="103">
        <f>SUM(D606,D608)</f>
        <v>0</v>
      </c>
      <c r="E605" s="103">
        <f t="shared" ref="E605:K605" si="230">SUM(E606,E608)</f>
        <v>0</v>
      </c>
      <c r="F605" s="103">
        <f t="shared" si="230"/>
        <v>0</v>
      </c>
      <c r="G605" s="103">
        <f t="shared" si="230"/>
        <v>0</v>
      </c>
      <c r="H605" s="103">
        <f t="shared" si="230"/>
        <v>0</v>
      </c>
      <c r="I605" s="103">
        <f t="shared" si="230"/>
        <v>0</v>
      </c>
      <c r="J605" s="103">
        <f t="shared" si="230"/>
        <v>0</v>
      </c>
      <c r="K605" s="103">
        <f t="shared" si="230"/>
        <v>0</v>
      </c>
      <c r="L605" s="103">
        <f>SUM(L606,L608)</f>
        <v>0</v>
      </c>
      <c r="M605" s="103">
        <f>SUM(M606,M608)</f>
        <v>0</v>
      </c>
    </row>
    <row r="606" spans="1:13">
      <c r="A606" s="125">
        <v>421</v>
      </c>
      <c r="B606" s="97"/>
      <c r="C606" s="85" t="s">
        <v>75</v>
      </c>
      <c r="D606" s="103">
        <f>SUM(D607)</f>
        <v>0</v>
      </c>
      <c r="E606" s="103">
        <f t="shared" ref="E606:K606" si="231">SUM(E607)</f>
        <v>0</v>
      </c>
      <c r="F606" s="103">
        <f t="shared" si="231"/>
        <v>0</v>
      </c>
      <c r="G606" s="103">
        <f t="shared" si="231"/>
        <v>0</v>
      </c>
      <c r="H606" s="103">
        <f t="shared" si="231"/>
        <v>0</v>
      </c>
      <c r="I606" s="103">
        <f t="shared" si="231"/>
        <v>0</v>
      </c>
      <c r="J606" s="103">
        <f t="shared" si="231"/>
        <v>0</v>
      </c>
      <c r="K606" s="103">
        <f t="shared" si="231"/>
        <v>0</v>
      </c>
      <c r="L606" s="103">
        <f>SUM(L607)</f>
        <v>0</v>
      </c>
      <c r="M606" s="103">
        <f>SUM(M607)</f>
        <v>0</v>
      </c>
    </row>
    <row r="607" spans="1:13" s="129" customFormat="1">
      <c r="A607" s="126">
        <v>4212</v>
      </c>
      <c r="B607" s="132">
        <v>0</v>
      </c>
      <c r="C607" s="128" t="s">
        <v>38</v>
      </c>
      <c r="D607" s="104">
        <v>0</v>
      </c>
      <c r="E607" s="104">
        <v>0</v>
      </c>
      <c r="F607" s="104">
        <v>0</v>
      </c>
      <c r="G607" s="104">
        <v>0</v>
      </c>
      <c r="H607" s="104">
        <v>0</v>
      </c>
      <c r="I607" s="104">
        <v>0</v>
      </c>
      <c r="J607" s="104">
        <v>0</v>
      </c>
      <c r="K607" s="104">
        <v>0</v>
      </c>
      <c r="L607" s="104">
        <v>0</v>
      </c>
      <c r="M607" s="104">
        <v>0</v>
      </c>
    </row>
    <row r="608" spans="1:13">
      <c r="A608" s="125">
        <v>422</v>
      </c>
      <c r="B608" s="97"/>
      <c r="C608" s="86" t="s">
        <v>33</v>
      </c>
      <c r="D608" s="103">
        <f>SUM(D609:D611)</f>
        <v>0</v>
      </c>
      <c r="E608" s="103">
        <f t="shared" ref="E608:K608" si="232">SUM(E609:E611)</f>
        <v>0</v>
      </c>
      <c r="F608" s="103">
        <f t="shared" si="232"/>
        <v>0</v>
      </c>
      <c r="G608" s="103">
        <f t="shared" si="232"/>
        <v>0</v>
      </c>
      <c r="H608" s="103">
        <f t="shared" si="232"/>
        <v>0</v>
      </c>
      <c r="I608" s="103">
        <f t="shared" si="232"/>
        <v>0</v>
      </c>
      <c r="J608" s="103">
        <f t="shared" si="232"/>
        <v>0</v>
      </c>
      <c r="K608" s="103">
        <f t="shared" si="232"/>
        <v>0</v>
      </c>
      <c r="L608" s="103">
        <f>SUM(L609:L611)</f>
        <v>0</v>
      </c>
      <c r="M608" s="103">
        <f>SUM(M609:M611)</f>
        <v>0</v>
      </c>
    </row>
    <row r="609" spans="1:13" s="129" customFormat="1">
      <c r="A609" s="126">
        <v>4221</v>
      </c>
      <c r="B609" s="132">
        <v>0</v>
      </c>
      <c r="C609" s="131" t="s">
        <v>40</v>
      </c>
      <c r="D609" s="104">
        <v>0</v>
      </c>
      <c r="E609" s="104">
        <v>0</v>
      </c>
      <c r="F609" s="104">
        <v>0</v>
      </c>
      <c r="G609" s="104">
        <v>0</v>
      </c>
      <c r="H609" s="104">
        <v>0</v>
      </c>
      <c r="I609" s="104">
        <v>0</v>
      </c>
      <c r="J609" s="104">
        <v>0</v>
      </c>
      <c r="K609" s="104">
        <v>0</v>
      </c>
      <c r="L609" s="104">
        <v>0</v>
      </c>
      <c r="M609" s="104">
        <v>0</v>
      </c>
    </row>
    <row r="610" spans="1:13" s="129" customFormat="1">
      <c r="A610" s="126">
        <v>4222</v>
      </c>
      <c r="B610" s="132">
        <v>0</v>
      </c>
      <c r="C610" s="131" t="s">
        <v>41</v>
      </c>
      <c r="D610" s="104">
        <v>0</v>
      </c>
      <c r="E610" s="104">
        <v>0</v>
      </c>
      <c r="F610" s="104">
        <v>0</v>
      </c>
      <c r="G610" s="104">
        <v>0</v>
      </c>
      <c r="H610" s="104">
        <v>0</v>
      </c>
      <c r="I610" s="104">
        <v>0</v>
      </c>
      <c r="J610" s="104">
        <v>0</v>
      </c>
      <c r="K610" s="104">
        <v>0</v>
      </c>
      <c r="L610" s="104">
        <v>0</v>
      </c>
      <c r="M610" s="104">
        <v>0</v>
      </c>
    </row>
    <row r="611" spans="1:13" s="129" customFormat="1" ht="26.4">
      <c r="A611" s="126">
        <v>4227</v>
      </c>
      <c r="B611" s="132">
        <v>0</v>
      </c>
      <c r="C611" s="131" t="s">
        <v>44</v>
      </c>
      <c r="D611" s="104">
        <v>0</v>
      </c>
      <c r="E611" s="104">
        <v>0</v>
      </c>
      <c r="F611" s="104">
        <v>0</v>
      </c>
      <c r="G611" s="104">
        <v>0</v>
      </c>
      <c r="H611" s="104">
        <v>0</v>
      </c>
      <c r="I611" s="104">
        <v>0</v>
      </c>
      <c r="J611" s="104">
        <v>0</v>
      </c>
      <c r="K611" s="104">
        <v>0</v>
      </c>
      <c r="L611" s="104">
        <v>0</v>
      </c>
      <c r="M611" s="104">
        <v>0</v>
      </c>
    </row>
    <row r="612" spans="1:13">
      <c r="A612" s="125"/>
      <c r="B612" s="97"/>
      <c r="C612" s="85"/>
      <c r="D612" s="103"/>
      <c r="E612" s="114"/>
      <c r="F612" s="114"/>
      <c r="G612" s="114"/>
      <c r="H612" s="114"/>
      <c r="I612" s="114"/>
      <c r="J612" s="114"/>
      <c r="K612" s="114"/>
      <c r="L612" s="103"/>
      <c r="M612" s="103"/>
    </row>
    <row r="613" spans="1:13">
      <c r="A613" s="178" t="s">
        <v>208</v>
      </c>
      <c r="B613" s="179"/>
      <c r="C613" s="84" t="s">
        <v>209</v>
      </c>
      <c r="D613" s="110">
        <f>SUM(D614)</f>
        <v>0</v>
      </c>
      <c r="E613" s="110">
        <f t="shared" ref="E613:K613" si="233">SUM(E614)</f>
        <v>0</v>
      </c>
      <c r="F613" s="110">
        <f t="shared" si="233"/>
        <v>0</v>
      </c>
      <c r="G613" s="110">
        <f t="shared" si="233"/>
        <v>0</v>
      </c>
      <c r="H613" s="110">
        <f t="shared" si="233"/>
        <v>0</v>
      </c>
      <c r="I613" s="110">
        <f t="shared" si="233"/>
        <v>0</v>
      </c>
      <c r="J613" s="110">
        <f t="shared" si="233"/>
        <v>0</v>
      </c>
      <c r="K613" s="110">
        <f t="shared" si="233"/>
        <v>0</v>
      </c>
      <c r="L613" s="110">
        <f>SUM(L614)</f>
        <v>0</v>
      </c>
      <c r="M613" s="110">
        <f>SUM(M614)</f>
        <v>0</v>
      </c>
    </row>
    <row r="614" spans="1:13">
      <c r="A614" s="125">
        <v>3</v>
      </c>
      <c r="B614" s="97"/>
      <c r="C614" s="85" t="s">
        <v>45</v>
      </c>
      <c r="D614" s="106">
        <f>SUM(D615,D621)</f>
        <v>0</v>
      </c>
      <c r="E614" s="106">
        <f t="shared" ref="E614:K614" si="234">SUM(E615,E621)</f>
        <v>0</v>
      </c>
      <c r="F614" s="106">
        <f t="shared" si="234"/>
        <v>0</v>
      </c>
      <c r="G614" s="106">
        <f t="shared" si="234"/>
        <v>0</v>
      </c>
      <c r="H614" s="106">
        <f t="shared" si="234"/>
        <v>0</v>
      </c>
      <c r="I614" s="106">
        <f t="shared" si="234"/>
        <v>0</v>
      </c>
      <c r="J614" s="106">
        <f t="shared" si="234"/>
        <v>0</v>
      </c>
      <c r="K614" s="106">
        <f t="shared" si="234"/>
        <v>0</v>
      </c>
      <c r="L614" s="106">
        <f>SUM(L615,L621)</f>
        <v>0</v>
      </c>
      <c r="M614" s="106">
        <f>SUM(M615,M621)</f>
        <v>0</v>
      </c>
    </row>
    <row r="615" spans="1:13">
      <c r="A615" s="125">
        <v>31</v>
      </c>
      <c r="B615" s="97"/>
      <c r="C615" s="85" t="s">
        <v>22</v>
      </c>
      <c r="D615" s="106">
        <f>SUM(D616,D618)</f>
        <v>0</v>
      </c>
      <c r="E615" s="106">
        <f t="shared" ref="E615:K615" si="235">SUM(E616,E618)</f>
        <v>0</v>
      </c>
      <c r="F615" s="106">
        <f t="shared" si="235"/>
        <v>0</v>
      </c>
      <c r="G615" s="106">
        <f t="shared" si="235"/>
        <v>0</v>
      </c>
      <c r="H615" s="106">
        <f t="shared" si="235"/>
        <v>0</v>
      </c>
      <c r="I615" s="106">
        <f t="shared" si="235"/>
        <v>0</v>
      </c>
      <c r="J615" s="106">
        <f t="shared" si="235"/>
        <v>0</v>
      </c>
      <c r="K615" s="106">
        <f t="shared" si="235"/>
        <v>0</v>
      </c>
      <c r="L615" s="106">
        <f>SUM(L616,L618)</f>
        <v>0</v>
      </c>
      <c r="M615" s="106">
        <f>SUM(M616,M618)</f>
        <v>0</v>
      </c>
    </row>
    <row r="616" spans="1:13">
      <c r="A616" s="125">
        <v>311</v>
      </c>
      <c r="B616" s="97"/>
      <c r="C616" s="85" t="s">
        <v>23</v>
      </c>
      <c r="D616" s="106">
        <f>SUM(D617)</f>
        <v>0</v>
      </c>
      <c r="E616" s="106">
        <f t="shared" ref="E616:K616" si="236">SUM(E617)</f>
        <v>0</v>
      </c>
      <c r="F616" s="106">
        <f t="shared" si="236"/>
        <v>0</v>
      </c>
      <c r="G616" s="106">
        <f t="shared" si="236"/>
        <v>0</v>
      </c>
      <c r="H616" s="106">
        <f t="shared" si="236"/>
        <v>0</v>
      </c>
      <c r="I616" s="106">
        <f t="shared" si="236"/>
        <v>0</v>
      </c>
      <c r="J616" s="106">
        <f t="shared" si="236"/>
        <v>0</v>
      </c>
      <c r="K616" s="106">
        <f t="shared" si="236"/>
        <v>0</v>
      </c>
      <c r="L616" s="106">
        <f>SUM(L617)</f>
        <v>0</v>
      </c>
      <c r="M616" s="106">
        <f>SUM(M617)</f>
        <v>0</v>
      </c>
    </row>
    <row r="617" spans="1:13" s="129" customFormat="1">
      <c r="A617" s="126">
        <v>3111</v>
      </c>
      <c r="B617" s="132">
        <v>0</v>
      </c>
      <c r="C617" s="128" t="s">
        <v>96</v>
      </c>
      <c r="D617" s="104">
        <v>0</v>
      </c>
      <c r="E617" s="104">
        <v>0</v>
      </c>
      <c r="F617" s="104">
        <v>0</v>
      </c>
      <c r="G617" s="104">
        <v>0</v>
      </c>
      <c r="H617" s="104">
        <v>0</v>
      </c>
      <c r="I617" s="104">
        <v>0</v>
      </c>
      <c r="J617" s="104">
        <v>0</v>
      </c>
      <c r="K617" s="104">
        <v>0</v>
      </c>
      <c r="L617" s="104">
        <v>0</v>
      </c>
      <c r="M617" s="104">
        <v>0</v>
      </c>
    </row>
    <row r="618" spans="1:13">
      <c r="A618" s="125">
        <v>313</v>
      </c>
      <c r="B618" s="97"/>
      <c r="C618" s="85" t="s">
        <v>25</v>
      </c>
      <c r="D618" s="106">
        <f>SUM(D619:D620)</f>
        <v>0</v>
      </c>
      <c r="E618" s="106">
        <f t="shared" ref="E618:K618" si="237">SUM(E619:E620)</f>
        <v>0</v>
      </c>
      <c r="F618" s="106">
        <f t="shared" si="237"/>
        <v>0</v>
      </c>
      <c r="G618" s="106">
        <f t="shared" si="237"/>
        <v>0</v>
      </c>
      <c r="H618" s="106">
        <f t="shared" si="237"/>
        <v>0</v>
      </c>
      <c r="I618" s="106">
        <f t="shared" si="237"/>
        <v>0</v>
      </c>
      <c r="J618" s="106">
        <f t="shared" si="237"/>
        <v>0</v>
      </c>
      <c r="K618" s="106">
        <f t="shared" si="237"/>
        <v>0</v>
      </c>
      <c r="L618" s="106">
        <f>SUM(L619:L620)</f>
        <v>0</v>
      </c>
      <c r="M618" s="106">
        <f>SUM(M619:M620)</f>
        <v>0</v>
      </c>
    </row>
    <row r="619" spans="1:13" s="129" customFormat="1" ht="26.4">
      <c r="A619" s="126">
        <v>3132</v>
      </c>
      <c r="B619" s="132">
        <v>0</v>
      </c>
      <c r="C619" s="128" t="s">
        <v>97</v>
      </c>
      <c r="D619" s="104">
        <v>0</v>
      </c>
      <c r="E619" s="104">
        <v>0</v>
      </c>
      <c r="F619" s="104">
        <v>0</v>
      </c>
      <c r="G619" s="104">
        <v>0</v>
      </c>
      <c r="H619" s="104">
        <v>0</v>
      </c>
      <c r="I619" s="104">
        <v>0</v>
      </c>
      <c r="J619" s="104">
        <v>0</v>
      </c>
      <c r="K619" s="104">
        <v>0</v>
      </c>
      <c r="L619" s="104">
        <v>0</v>
      </c>
      <c r="M619" s="104">
        <v>0</v>
      </c>
    </row>
    <row r="620" spans="1:13" s="129" customFormat="1" ht="26.4">
      <c r="A620" s="126">
        <v>3133</v>
      </c>
      <c r="B620" s="132">
        <v>0</v>
      </c>
      <c r="C620" s="128" t="s">
        <v>98</v>
      </c>
      <c r="D620" s="104">
        <v>0</v>
      </c>
      <c r="E620" s="104">
        <v>0</v>
      </c>
      <c r="F620" s="104">
        <v>0</v>
      </c>
      <c r="G620" s="104">
        <v>0</v>
      </c>
      <c r="H620" s="104">
        <v>0</v>
      </c>
      <c r="I620" s="104">
        <v>0</v>
      </c>
      <c r="J620" s="104">
        <v>0</v>
      </c>
      <c r="K620" s="104">
        <v>0</v>
      </c>
      <c r="L620" s="104">
        <v>0</v>
      </c>
      <c r="M620" s="104">
        <v>0</v>
      </c>
    </row>
    <row r="621" spans="1:13">
      <c r="A621" s="125">
        <v>32</v>
      </c>
      <c r="B621" s="97"/>
      <c r="C621" s="85" t="s">
        <v>26</v>
      </c>
      <c r="D621" s="106">
        <f>SUM(D622,D625,D628)</f>
        <v>0</v>
      </c>
      <c r="E621" s="106">
        <f t="shared" ref="E621:K621" si="238">SUM(E622,E625,E628)</f>
        <v>0</v>
      </c>
      <c r="F621" s="106">
        <f t="shared" si="238"/>
        <v>0</v>
      </c>
      <c r="G621" s="106">
        <f t="shared" si="238"/>
        <v>0</v>
      </c>
      <c r="H621" s="106">
        <f t="shared" si="238"/>
        <v>0</v>
      </c>
      <c r="I621" s="106">
        <f t="shared" si="238"/>
        <v>0</v>
      </c>
      <c r="J621" s="106">
        <f t="shared" si="238"/>
        <v>0</v>
      </c>
      <c r="K621" s="106">
        <f t="shared" si="238"/>
        <v>0</v>
      </c>
      <c r="L621" s="106">
        <f>SUM(L622,L625,L628)</f>
        <v>0</v>
      </c>
      <c r="M621" s="106">
        <f>SUM(M622,M625,M628)</f>
        <v>0</v>
      </c>
    </row>
    <row r="622" spans="1:13">
      <c r="A622" s="125">
        <v>322</v>
      </c>
      <c r="B622" s="97"/>
      <c r="C622" s="85" t="s">
        <v>28</v>
      </c>
      <c r="D622" s="106">
        <f>SUM(D623:D624)</f>
        <v>0</v>
      </c>
      <c r="E622" s="106">
        <f t="shared" ref="E622:K622" si="239">SUM(E623:E624)</f>
        <v>0</v>
      </c>
      <c r="F622" s="106">
        <f t="shared" si="239"/>
        <v>0</v>
      </c>
      <c r="G622" s="106">
        <f t="shared" si="239"/>
        <v>0</v>
      </c>
      <c r="H622" s="106">
        <f t="shared" si="239"/>
        <v>0</v>
      </c>
      <c r="I622" s="106">
        <f t="shared" si="239"/>
        <v>0</v>
      </c>
      <c r="J622" s="106">
        <f t="shared" si="239"/>
        <v>0</v>
      </c>
      <c r="K622" s="106">
        <f t="shared" si="239"/>
        <v>0</v>
      </c>
      <c r="L622" s="106">
        <f>SUM(L623:L624)</f>
        <v>0</v>
      </c>
      <c r="M622" s="106">
        <f>SUM(M623:M624)</f>
        <v>0</v>
      </c>
    </row>
    <row r="623" spans="1:13" s="129" customFormat="1" ht="26.4">
      <c r="A623" s="126">
        <v>3221</v>
      </c>
      <c r="B623" s="132">
        <v>0</v>
      </c>
      <c r="C623" s="128" t="s">
        <v>51</v>
      </c>
      <c r="D623" s="104">
        <v>0</v>
      </c>
      <c r="E623" s="104">
        <v>0</v>
      </c>
      <c r="F623" s="104">
        <v>0</v>
      </c>
      <c r="G623" s="104">
        <v>0</v>
      </c>
      <c r="H623" s="104">
        <v>0</v>
      </c>
      <c r="I623" s="104">
        <v>0</v>
      </c>
      <c r="J623" s="104">
        <v>0</v>
      </c>
      <c r="K623" s="104">
        <v>0</v>
      </c>
      <c r="L623" s="104">
        <v>0</v>
      </c>
      <c r="M623" s="104">
        <v>0</v>
      </c>
    </row>
    <row r="624" spans="1:13" s="129" customFormat="1">
      <c r="A624" s="126">
        <v>3222</v>
      </c>
      <c r="B624" s="132">
        <v>0</v>
      </c>
      <c r="C624" s="128" t="s">
        <v>84</v>
      </c>
      <c r="D624" s="104">
        <v>0</v>
      </c>
      <c r="E624" s="104">
        <v>0</v>
      </c>
      <c r="F624" s="104">
        <v>0</v>
      </c>
      <c r="G624" s="104">
        <v>0</v>
      </c>
      <c r="H624" s="104">
        <v>0</v>
      </c>
      <c r="I624" s="104">
        <v>0</v>
      </c>
      <c r="J624" s="104">
        <v>0</v>
      </c>
      <c r="K624" s="104">
        <v>0</v>
      </c>
      <c r="L624" s="104">
        <v>0</v>
      </c>
      <c r="M624" s="104">
        <v>0</v>
      </c>
    </row>
    <row r="625" spans="1:13">
      <c r="A625" s="125">
        <v>323</v>
      </c>
      <c r="B625" s="97"/>
      <c r="C625" s="85" t="s">
        <v>29</v>
      </c>
      <c r="D625" s="106">
        <f>SUM(D626:D627)</f>
        <v>0</v>
      </c>
      <c r="E625" s="106">
        <f t="shared" ref="E625:K625" si="240">SUM(E626:E627)</f>
        <v>0</v>
      </c>
      <c r="F625" s="106">
        <f t="shared" si="240"/>
        <v>0</v>
      </c>
      <c r="G625" s="106">
        <f t="shared" si="240"/>
        <v>0</v>
      </c>
      <c r="H625" s="106">
        <f t="shared" si="240"/>
        <v>0</v>
      </c>
      <c r="I625" s="106">
        <f t="shared" si="240"/>
        <v>0</v>
      </c>
      <c r="J625" s="106">
        <f t="shared" si="240"/>
        <v>0</v>
      </c>
      <c r="K625" s="106">
        <f t="shared" si="240"/>
        <v>0</v>
      </c>
      <c r="L625" s="106">
        <f>SUM(L626:L627)</f>
        <v>0</v>
      </c>
      <c r="M625" s="106">
        <f>SUM(M626:M627)</f>
        <v>0</v>
      </c>
    </row>
    <row r="626" spans="1:13" s="129" customFormat="1">
      <c r="A626" s="126">
        <v>3231</v>
      </c>
      <c r="B626" s="132">
        <v>0</v>
      </c>
      <c r="C626" s="128" t="s">
        <v>56</v>
      </c>
      <c r="D626" s="104">
        <v>0</v>
      </c>
      <c r="E626" s="104">
        <v>0</v>
      </c>
      <c r="F626" s="104">
        <v>0</v>
      </c>
      <c r="G626" s="104">
        <v>0</v>
      </c>
      <c r="H626" s="104">
        <v>0</v>
      </c>
      <c r="I626" s="104">
        <v>0</v>
      </c>
      <c r="J626" s="104">
        <v>0</v>
      </c>
      <c r="K626" s="104">
        <v>0</v>
      </c>
      <c r="L626" s="104">
        <v>0</v>
      </c>
      <c r="M626" s="104">
        <v>0</v>
      </c>
    </row>
    <row r="627" spans="1:13" s="129" customFormat="1">
      <c r="A627" s="126">
        <v>3233</v>
      </c>
      <c r="B627" s="132">
        <v>0</v>
      </c>
      <c r="C627" s="128" t="s">
        <v>57</v>
      </c>
      <c r="D627" s="104">
        <v>0</v>
      </c>
      <c r="E627" s="104">
        <v>0</v>
      </c>
      <c r="F627" s="104">
        <v>0</v>
      </c>
      <c r="G627" s="104">
        <v>0</v>
      </c>
      <c r="H627" s="104">
        <v>0</v>
      </c>
      <c r="I627" s="104">
        <v>0</v>
      </c>
      <c r="J627" s="104">
        <v>0</v>
      </c>
      <c r="K627" s="104">
        <v>0</v>
      </c>
      <c r="L627" s="104">
        <v>0</v>
      </c>
      <c r="M627" s="104">
        <v>0</v>
      </c>
    </row>
    <row r="628" spans="1:13">
      <c r="A628" s="125">
        <v>329</v>
      </c>
      <c r="B628" s="97"/>
      <c r="C628" s="85" t="s">
        <v>30</v>
      </c>
      <c r="D628" s="106">
        <f>SUM(D629:D630)</f>
        <v>0</v>
      </c>
      <c r="E628" s="106">
        <f t="shared" ref="E628:K628" si="241">SUM(E629:E630)</f>
        <v>0</v>
      </c>
      <c r="F628" s="106">
        <f t="shared" si="241"/>
        <v>0</v>
      </c>
      <c r="G628" s="106">
        <f t="shared" si="241"/>
        <v>0</v>
      </c>
      <c r="H628" s="106">
        <f t="shared" si="241"/>
        <v>0</v>
      </c>
      <c r="I628" s="106">
        <f t="shared" si="241"/>
        <v>0</v>
      </c>
      <c r="J628" s="106">
        <f t="shared" si="241"/>
        <v>0</v>
      </c>
      <c r="K628" s="106">
        <f t="shared" si="241"/>
        <v>0</v>
      </c>
      <c r="L628" s="106">
        <f>SUM(L629:L630)</f>
        <v>0</v>
      </c>
      <c r="M628" s="106">
        <f>SUM(M629:M630)</f>
        <v>0</v>
      </c>
    </row>
    <row r="629" spans="1:13" s="129" customFormat="1">
      <c r="A629" s="126">
        <v>3293</v>
      </c>
      <c r="B629" s="132">
        <v>0</v>
      </c>
      <c r="C629" s="128" t="s">
        <v>65</v>
      </c>
      <c r="D629" s="104">
        <v>0</v>
      </c>
      <c r="E629" s="104">
        <v>0</v>
      </c>
      <c r="F629" s="104">
        <v>0</v>
      </c>
      <c r="G629" s="104">
        <v>0</v>
      </c>
      <c r="H629" s="104">
        <v>0</v>
      </c>
      <c r="I629" s="104">
        <v>0</v>
      </c>
      <c r="J629" s="104">
        <v>0</v>
      </c>
      <c r="K629" s="104">
        <v>0</v>
      </c>
      <c r="L629" s="104">
        <v>0</v>
      </c>
      <c r="M629" s="104">
        <v>0</v>
      </c>
    </row>
    <row r="630" spans="1:13" s="129" customFormat="1">
      <c r="A630" s="126">
        <v>3299</v>
      </c>
      <c r="B630" s="132">
        <v>0</v>
      </c>
      <c r="C630" s="128" t="s">
        <v>30</v>
      </c>
      <c r="D630" s="104">
        <v>0</v>
      </c>
      <c r="E630" s="104">
        <v>0</v>
      </c>
      <c r="F630" s="104">
        <v>0</v>
      </c>
      <c r="G630" s="104">
        <v>0</v>
      </c>
      <c r="H630" s="104">
        <v>0</v>
      </c>
      <c r="I630" s="104">
        <v>0</v>
      </c>
      <c r="J630" s="104">
        <v>0</v>
      </c>
      <c r="K630" s="104">
        <v>0</v>
      </c>
      <c r="L630" s="104">
        <v>0</v>
      </c>
      <c r="M630" s="104">
        <v>0</v>
      </c>
    </row>
    <row r="631" spans="1:13">
      <c r="A631" s="125"/>
      <c r="B631" s="97"/>
      <c r="C631" s="85"/>
      <c r="D631" s="106"/>
      <c r="E631" s="114"/>
      <c r="F631" s="114"/>
      <c r="G631" s="114"/>
      <c r="H631" s="114"/>
      <c r="I631" s="114"/>
      <c r="J631" s="114"/>
      <c r="K631" s="114"/>
      <c r="L631" s="106"/>
      <c r="M631" s="106"/>
    </row>
    <row r="632" spans="1:13">
      <c r="A632" s="125"/>
      <c r="B632" s="97"/>
      <c r="C632" s="91" t="s">
        <v>210</v>
      </c>
      <c r="D632" s="112">
        <f>SUM(D633)</f>
        <v>0</v>
      </c>
      <c r="E632" s="112">
        <f t="shared" ref="E632:K634" si="242">SUM(E633)</f>
        <v>0</v>
      </c>
      <c r="F632" s="112">
        <f t="shared" si="242"/>
        <v>0</v>
      </c>
      <c r="G632" s="112">
        <f t="shared" si="242"/>
        <v>0</v>
      </c>
      <c r="H632" s="112">
        <f t="shared" si="242"/>
        <v>0</v>
      </c>
      <c r="I632" s="112">
        <f t="shared" si="242"/>
        <v>0</v>
      </c>
      <c r="J632" s="112">
        <f t="shared" si="242"/>
        <v>0</v>
      </c>
      <c r="K632" s="112">
        <f t="shared" si="242"/>
        <v>0</v>
      </c>
      <c r="L632" s="112">
        <f t="shared" ref="L632:M634" si="243">SUM(L633)</f>
        <v>0</v>
      </c>
      <c r="M632" s="112">
        <f t="shared" si="243"/>
        <v>0</v>
      </c>
    </row>
    <row r="633" spans="1:13">
      <c r="A633" s="125">
        <v>4</v>
      </c>
      <c r="B633" s="97"/>
      <c r="C633" s="85" t="s">
        <v>34</v>
      </c>
      <c r="D633" s="106">
        <f>SUM(D634)</f>
        <v>0</v>
      </c>
      <c r="E633" s="106">
        <f t="shared" si="242"/>
        <v>0</v>
      </c>
      <c r="F633" s="106">
        <f t="shared" si="242"/>
        <v>0</v>
      </c>
      <c r="G633" s="106">
        <f t="shared" si="242"/>
        <v>0</v>
      </c>
      <c r="H633" s="106">
        <f t="shared" si="242"/>
        <v>0</v>
      </c>
      <c r="I633" s="106">
        <f t="shared" si="242"/>
        <v>0</v>
      </c>
      <c r="J633" s="106">
        <f t="shared" si="242"/>
        <v>0</v>
      </c>
      <c r="K633" s="106">
        <f t="shared" si="242"/>
        <v>0</v>
      </c>
      <c r="L633" s="106">
        <f t="shared" si="243"/>
        <v>0</v>
      </c>
      <c r="M633" s="106">
        <f t="shared" si="243"/>
        <v>0</v>
      </c>
    </row>
    <row r="634" spans="1:13" ht="26.4">
      <c r="A634" s="125">
        <v>42</v>
      </c>
      <c r="B634" s="97"/>
      <c r="C634" s="85" t="s">
        <v>39</v>
      </c>
      <c r="D634" s="106">
        <f>SUM(D635)</f>
        <v>0</v>
      </c>
      <c r="E634" s="106">
        <f t="shared" si="242"/>
        <v>0</v>
      </c>
      <c r="F634" s="106">
        <f t="shared" si="242"/>
        <v>0</v>
      </c>
      <c r="G634" s="106">
        <f t="shared" si="242"/>
        <v>0</v>
      </c>
      <c r="H634" s="106">
        <f t="shared" si="242"/>
        <v>0</v>
      </c>
      <c r="I634" s="106">
        <f t="shared" si="242"/>
        <v>0</v>
      </c>
      <c r="J634" s="106">
        <f t="shared" si="242"/>
        <v>0</v>
      </c>
      <c r="K634" s="106">
        <f t="shared" si="242"/>
        <v>0</v>
      </c>
      <c r="L634" s="106">
        <f t="shared" si="243"/>
        <v>0</v>
      </c>
      <c r="M634" s="106">
        <f t="shared" si="243"/>
        <v>0</v>
      </c>
    </row>
    <row r="635" spans="1:13">
      <c r="A635" s="125">
        <v>421</v>
      </c>
      <c r="B635" s="97">
        <v>0</v>
      </c>
      <c r="C635" s="85" t="s">
        <v>75</v>
      </c>
      <c r="D635" s="106">
        <v>0</v>
      </c>
      <c r="E635" s="106">
        <v>0</v>
      </c>
      <c r="F635" s="106">
        <v>0</v>
      </c>
      <c r="G635" s="106">
        <v>0</v>
      </c>
      <c r="H635" s="106">
        <v>0</v>
      </c>
      <c r="I635" s="106">
        <v>0</v>
      </c>
      <c r="J635" s="106">
        <v>0</v>
      </c>
      <c r="K635" s="106">
        <v>0</v>
      </c>
      <c r="L635" s="106">
        <v>0</v>
      </c>
      <c r="M635" s="106">
        <v>0</v>
      </c>
    </row>
    <row r="636" spans="1:13">
      <c r="A636" s="170"/>
      <c r="B636" s="171"/>
      <c r="C636" s="172"/>
      <c r="D636" s="173"/>
      <c r="E636" s="174"/>
      <c r="F636" s="174"/>
      <c r="G636" s="174"/>
      <c r="H636" s="174"/>
      <c r="I636" s="174"/>
      <c r="J636" s="174"/>
      <c r="K636" s="174"/>
      <c r="L636" s="173"/>
      <c r="M636" s="173"/>
    </row>
    <row r="637" spans="1:13" ht="26.4">
      <c r="A637" s="123" t="s">
        <v>226</v>
      </c>
      <c r="B637" s="95"/>
      <c r="C637" s="83" t="s">
        <v>227</v>
      </c>
      <c r="D637" s="109">
        <f>SUM(D638)</f>
        <v>5776064</v>
      </c>
      <c r="E637" s="109">
        <f>SUM(E638)</f>
        <v>5776064</v>
      </c>
      <c r="F637" s="109"/>
      <c r="G637" s="109"/>
      <c r="H637" s="109"/>
      <c r="I637" s="109"/>
      <c r="J637" s="109"/>
      <c r="K637" s="109"/>
      <c r="L637" s="109">
        <f>SUM(L638)</f>
        <v>5776064</v>
      </c>
      <c r="M637" s="109">
        <f>SUM(M638)</f>
        <v>5776064</v>
      </c>
    </row>
    <row r="638" spans="1:13">
      <c r="A638" s="168">
        <v>3</v>
      </c>
      <c r="B638" s="168"/>
      <c r="C638" s="176" t="s">
        <v>45</v>
      </c>
      <c r="D638" s="177">
        <f>SUM(D639,D657)</f>
        <v>5776064</v>
      </c>
      <c r="E638" s="177">
        <f>SUM(E639,E657)</f>
        <v>5776064</v>
      </c>
      <c r="F638" s="177"/>
      <c r="G638" s="177"/>
      <c r="H638" s="177"/>
      <c r="I638" s="177"/>
      <c r="J638" s="177"/>
      <c r="K638" s="177"/>
      <c r="L638" s="177">
        <f>SUM(L639,L657)</f>
        <v>5776064</v>
      </c>
      <c r="M638" s="177">
        <f>SUM(M639,M657)</f>
        <v>5776064</v>
      </c>
    </row>
    <row r="639" spans="1:13">
      <c r="A639" s="175">
        <v>31</v>
      </c>
      <c r="B639" s="168"/>
      <c r="C639" s="169" t="s">
        <v>22</v>
      </c>
      <c r="D639" s="114">
        <f>SUM(D640,D643,D650)</f>
        <v>5422570</v>
      </c>
      <c r="E639" s="114">
        <f>SUM(E640,E643,E650)</f>
        <v>5422570</v>
      </c>
      <c r="F639" s="114"/>
      <c r="G639" s="114"/>
      <c r="H639" s="114"/>
      <c r="I639" s="114"/>
      <c r="J639" s="114"/>
      <c r="K639" s="114"/>
      <c r="L639" s="114">
        <v>5422570</v>
      </c>
      <c r="M639" s="114">
        <v>5422570</v>
      </c>
    </row>
    <row r="640" spans="1:13">
      <c r="A640" s="175">
        <v>311</v>
      </c>
      <c r="B640" s="168"/>
      <c r="C640" s="169" t="s">
        <v>228</v>
      </c>
      <c r="D640" s="114">
        <f>SUM(D641)</f>
        <v>4502109</v>
      </c>
      <c r="E640" s="114">
        <f>SUM(E641)</f>
        <v>4502109</v>
      </c>
      <c r="F640" s="114"/>
      <c r="G640" s="114"/>
      <c r="H640" s="114"/>
      <c r="I640" s="114"/>
      <c r="J640" s="114"/>
      <c r="K640" s="114"/>
      <c r="L640" s="114"/>
      <c r="M640" s="114"/>
    </row>
    <row r="641" spans="1:13">
      <c r="A641" s="175">
        <v>3111</v>
      </c>
      <c r="B641" s="175"/>
      <c r="C641" s="169" t="s">
        <v>96</v>
      </c>
      <c r="D641" s="114">
        <f>SUM(D642)</f>
        <v>4502109</v>
      </c>
      <c r="E641" s="114">
        <f>SUM(E642)</f>
        <v>4502109</v>
      </c>
      <c r="F641" s="114"/>
      <c r="G641" s="114"/>
      <c r="H641" s="114"/>
      <c r="I641" s="114"/>
      <c r="J641" s="114"/>
      <c r="K641" s="114"/>
      <c r="L641" s="114"/>
      <c r="M641" s="114"/>
    </row>
    <row r="642" spans="1:13">
      <c r="A642" s="175">
        <v>31111</v>
      </c>
      <c r="B642" s="175"/>
      <c r="C642" s="169" t="s">
        <v>229</v>
      </c>
      <c r="D642" s="114">
        <v>4502109</v>
      </c>
      <c r="E642" s="114">
        <v>4502109</v>
      </c>
      <c r="F642" s="114"/>
      <c r="G642" s="114"/>
      <c r="H642" s="114"/>
      <c r="I642" s="114"/>
      <c r="J642" s="114"/>
      <c r="K642" s="114"/>
      <c r="L642" s="114"/>
      <c r="M642" s="114"/>
    </row>
    <row r="643" spans="1:13">
      <c r="A643" s="175">
        <v>312</v>
      </c>
      <c r="B643" s="175"/>
      <c r="C643" s="169" t="s">
        <v>24</v>
      </c>
      <c r="D643" s="114">
        <f>SUM(D644)</f>
        <v>142377</v>
      </c>
      <c r="E643" s="114">
        <f>SUM(E644)</f>
        <v>142377</v>
      </c>
      <c r="F643" s="114"/>
      <c r="G643" s="114"/>
      <c r="H643" s="114"/>
      <c r="I643" s="114"/>
      <c r="J643" s="114"/>
      <c r="K643" s="114"/>
      <c r="L643" s="114"/>
      <c r="M643" s="114"/>
    </row>
    <row r="644" spans="1:13">
      <c r="A644" s="175">
        <v>3121</v>
      </c>
      <c r="B644" s="175"/>
      <c r="C644" s="169" t="s">
        <v>24</v>
      </c>
      <c r="D644" s="114">
        <f>SUM(D645:D649)</f>
        <v>142377</v>
      </c>
      <c r="E644" s="114">
        <f>SUM(E645:E649)</f>
        <v>142377</v>
      </c>
      <c r="F644" s="114"/>
      <c r="G644" s="114"/>
      <c r="H644" s="114"/>
      <c r="I644" s="114"/>
      <c r="J644" s="114"/>
      <c r="K644" s="114"/>
      <c r="L644" s="114"/>
      <c r="M644" s="114"/>
    </row>
    <row r="645" spans="1:13">
      <c r="A645" s="175">
        <v>31213</v>
      </c>
      <c r="B645" s="175"/>
      <c r="C645" s="169" t="s">
        <v>230</v>
      </c>
      <c r="D645" s="114">
        <v>13000</v>
      </c>
      <c r="E645" s="114">
        <v>13000</v>
      </c>
      <c r="F645" s="114"/>
      <c r="G645" s="114"/>
      <c r="H645" s="114"/>
      <c r="I645" s="114"/>
      <c r="J645" s="114"/>
      <c r="K645" s="114"/>
      <c r="L645" s="114"/>
      <c r="M645" s="114"/>
    </row>
    <row r="646" spans="1:13">
      <c r="A646" s="175">
        <v>31214</v>
      </c>
      <c r="B646" s="175"/>
      <c r="C646" s="169" t="s">
        <v>231</v>
      </c>
      <c r="D646" s="114">
        <v>11085</v>
      </c>
      <c r="E646" s="114">
        <v>11085</v>
      </c>
      <c r="F646" s="114"/>
      <c r="G646" s="114"/>
      <c r="H646" s="114"/>
      <c r="I646" s="114"/>
      <c r="J646" s="114"/>
      <c r="K646" s="114"/>
      <c r="L646" s="114"/>
      <c r="M646" s="114"/>
    </row>
    <row r="647" spans="1:13">
      <c r="A647" s="175">
        <v>31215</v>
      </c>
      <c r="B647" s="175"/>
      <c r="C647" s="169" t="s">
        <v>232</v>
      </c>
      <c r="D647" s="114">
        <v>10223</v>
      </c>
      <c r="E647" s="114">
        <v>10223</v>
      </c>
      <c r="F647" s="114"/>
      <c r="G647" s="114"/>
      <c r="H647" s="114"/>
      <c r="I647" s="114"/>
      <c r="J647" s="114"/>
      <c r="K647" s="114"/>
      <c r="L647" s="114"/>
      <c r="M647" s="114"/>
    </row>
    <row r="648" spans="1:13">
      <c r="A648" s="175">
        <v>31216</v>
      </c>
      <c r="B648" s="175"/>
      <c r="C648" s="169" t="s">
        <v>233</v>
      </c>
      <c r="D648" s="114">
        <v>58750</v>
      </c>
      <c r="E648" s="114">
        <v>58750</v>
      </c>
      <c r="F648" s="114"/>
      <c r="G648" s="114"/>
      <c r="H648" s="114"/>
      <c r="I648" s="114"/>
      <c r="J648" s="114"/>
      <c r="K648" s="114"/>
      <c r="L648" s="114"/>
      <c r="M648" s="114"/>
    </row>
    <row r="649" spans="1:13">
      <c r="A649" s="175">
        <v>31219</v>
      </c>
      <c r="B649" s="175"/>
      <c r="C649" s="169" t="s">
        <v>234</v>
      </c>
      <c r="D649" s="114">
        <v>49319</v>
      </c>
      <c r="E649" s="114">
        <v>49319</v>
      </c>
      <c r="F649" s="114"/>
      <c r="G649" s="114"/>
      <c r="H649" s="114"/>
      <c r="I649" s="114"/>
      <c r="J649" s="114"/>
      <c r="K649" s="114"/>
      <c r="L649" s="114"/>
      <c r="M649" s="114"/>
    </row>
    <row r="650" spans="1:13">
      <c r="A650" s="175">
        <v>313</v>
      </c>
      <c r="B650" s="175"/>
      <c r="C650" s="169" t="s">
        <v>25</v>
      </c>
      <c r="D650" s="114">
        <f>SUM(D651+D654)</f>
        <v>778084</v>
      </c>
      <c r="E650" s="114">
        <f>SUM(E651+E654)</f>
        <v>778084</v>
      </c>
      <c r="F650" s="114"/>
      <c r="G650" s="114"/>
      <c r="H650" s="114"/>
      <c r="I650" s="114"/>
      <c r="J650" s="114"/>
      <c r="K650" s="114"/>
      <c r="L650" s="114"/>
      <c r="M650" s="114"/>
    </row>
    <row r="651" spans="1:13">
      <c r="A651" s="175">
        <v>3132</v>
      </c>
      <c r="B651" s="175"/>
      <c r="C651" s="169" t="s">
        <v>235</v>
      </c>
      <c r="D651" s="114">
        <f>SUM(D652:D653)</f>
        <v>701180</v>
      </c>
      <c r="E651" s="114">
        <f>SUM(E652:E653)</f>
        <v>701180</v>
      </c>
      <c r="F651" s="114"/>
      <c r="G651" s="114"/>
      <c r="H651" s="114"/>
      <c r="I651" s="114"/>
      <c r="J651" s="114"/>
      <c r="K651" s="114"/>
      <c r="L651" s="114"/>
      <c r="M651" s="114"/>
    </row>
    <row r="652" spans="1:13">
      <c r="A652" s="175">
        <v>31321</v>
      </c>
      <c r="B652" s="175"/>
      <c r="C652" s="169" t="s">
        <v>97</v>
      </c>
      <c r="D652" s="114">
        <v>678561</v>
      </c>
      <c r="E652" s="114">
        <v>678561</v>
      </c>
      <c r="F652" s="114"/>
      <c r="G652" s="114"/>
      <c r="H652" s="114"/>
      <c r="I652" s="114"/>
      <c r="J652" s="114"/>
      <c r="K652" s="114"/>
      <c r="L652" s="114"/>
      <c r="M652" s="114"/>
    </row>
    <row r="653" spans="1:13">
      <c r="A653" s="175">
        <v>31322</v>
      </c>
      <c r="B653" s="175"/>
      <c r="C653" s="169" t="s">
        <v>236</v>
      </c>
      <c r="D653" s="114">
        <v>22619</v>
      </c>
      <c r="E653" s="114">
        <v>22619</v>
      </c>
      <c r="F653" s="114"/>
      <c r="G653" s="114"/>
      <c r="H653" s="114"/>
      <c r="I653" s="114"/>
      <c r="J653" s="114"/>
      <c r="K653" s="114"/>
      <c r="L653" s="114"/>
      <c r="M653" s="114"/>
    </row>
    <row r="654" spans="1:13">
      <c r="A654" s="175">
        <v>3133</v>
      </c>
      <c r="B654" s="175"/>
      <c r="C654" s="169" t="s">
        <v>237</v>
      </c>
      <c r="D654" s="114">
        <f>SUM(D655:D656)</f>
        <v>76904</v>
      </c>
      <c r="E654" s="114">
        <f>SUM(E655:E656)</f>
        <v>76904</v>
      </c>
      <c r="F654" s="114"/>
      <c r="G654" s="114"/>
      <c r="H654" s="114"/>
      <c r="I654" s="114"/>
      <c r="J654" s="114"/>
      <c r="K654" s="114"/>
      <c r="L654" s="114"/>
      <c r="M654" s="114"/>
    </row>
    <row r="655" spans="1:13" ht="23.4">
      <c r="A655" s="175">
        <v>31332</v>
      </c>
      <c r="B655" s="175"/>
      <c r="C655" s="169" t="s">
        <v>98</v>
      </c>
      <c r="D655" s="114">
        <v>76904</v>
      </c>
      <c r="E655" s="114">
        <v>76904</v>
      </c>
      <c r="F655" s="114"/>
      <c r="G655" s="114"/>
      <c r="H655" s="114"/>
      <c r="I655" s="114"/>
      <c r="J655" s="114"/>
      <c r="K655" s="114"/>
      <c r="L655" s="114"/>
      <c r="M655" s="114"/>
    </row>
    <row r="656" spans="1:13" ht="23.4">
      <c r="A656" s="175">
        <v>31333</v>
      </c>
      <c r="B656" s="175"/>
      <c r="C656" s="169" t="s">
        <v>238</v>
      </c>
      <c r="D656" s="114">
        <v>0</v>
      </c>
      <c r="E656" s="114">
        <v>0</v>
      </c>
      <c r="F656" s="114"/>
      <c r="G656" s="114"/>
      <c r="H656" s="114"/>
      <c r="I656" s="114"/>
      <c r="J656" s="114"/>
      <c r="K656" s="114"/>
      <c r="L656" s="114"/>
      <c r="M656" s="114"/>
    </row>
    <row r="657" spans="1:13">
      <c r="A657" s="175">
        <v>32</v>
      </c>
      <c r="B657" s="175"/>
      <c r="C657" s="169" t="s">
        <v>26</v>
      </c>
      <c r="D657" s="114">
        <f t="shared" ref="D657:E661" si="244">SUM(D658)</f>
        <v>353494</v>
      </c>
      <c r="E657" s="114">
        <f t="shared" si="244"/>
        <v>353494</v>
      </c>
      <c r="F657" s="114"/>
      <c r="G657" s="114"/>
      <c r="H657" s="114"/>
      <c r="I657" s="114"/>
      <c r="J657" s="114"/>
      <c r="K657" s="114"/>
      <c r="L657" s="114">
        <v>353494</v>
      </c>
      <c r="M657" s="114">
        <v>353494</v>
      </c>
    </row>
    <row r="658" spans="1:13">
      <c r="A658" s="175">
        <v>321</v>
      </c>
      <c r="B658" s="175"/>
      <c r="C658" s="169" t="s">
        <v>27</v>
      </c>
      <c r="D658" s="114">
        <f t="shared" si="244"/>
        <v>353494</v>
      </c>
      <c r="E658" s="114">
        <f t="shared" si="244"/>
        <v>353494</v>
      </c>
      <c r="F658" s="114"/>
      <c r="G658" s="114"/>
      <c r="H658" s="114"/>
      <c r="I658" s="114"/>
      <c r="J658" s="114"/>
      <c r="K658" s="114"/>
      <c r="L658" s="114"/>
      <c r="M658" s="114"/>
    </row>
    <row r="659" spans="1:13" ht="23.4">
      <c r="A659" s="175">
        <v>3212</v>
      </c>
      <c r="B659" s="175"/>
      <c r="C659" s="169" t="s">
        <v>89</v>
      </c>
      <c r="D659" s="114">
        <f>SUM(D660:D661)</f>
        <v>353494</v>
      </c>
      <c r="E659" s="114">
        <f>SUM(E660:E661)</f>
        <v>353494</v>
      </c>
      <c r="F659" s="114"/>
      <c r="G659" s="114"/>
      <c r="H659" s="114"/>
      <c r="I659" s="114"/>
      <c r="J659" s="114"/>
      <c r="K659" s="114"/>
      <c r="L659" s="114"/>
      <c r="M659" s="114"/>
    </row>
    <row r="660" spans="1:13">
      <c r="A660" s="175">
        <v>32121</v>
      </c>
      <c r="B660" s="175"/>
      <c r="C660" s="169" t="s">
        <v>239</v>
      </c>
      <c r="D660" s="114">
        <v>330000</v>
      </c>
      <c r="E660" s="114">
        <v>330000</v>
      </c>
      <c r="F660" s="114"/>
      <c r="G660" s="114"/>
      <c r="H660" s="114"/>
      <c r="I660" s="114"/>
      <c r="J660" s="114"/>
      <c r="K660" s="114"/>
      <c r="L660" s="114"/>
      <c r="M660" s="114"/>
    </row>
    <row r="661" spans="1:13">
      <c r="A661" s="175">
        <v>329</v>
      </c>
      <c r="B661" s="175"/>
      <c r="C661" s="169" t="s">
        <v>30</v>
      </c>
      <c r="D661" s="114">
        <f t="shared" si="244"/>
        <v>23494</v>
      </c>
      <c r="E661" s="114">
        <f t="shared" si="244"/>
        <v>23494</v>
      </c>
      <c r="F661" s="114"/>
      <c r="G661" s="114"/>
      <c r="H661" s="114"/>
      <c r="I661" s="114"/>
      <c r="J661" s="114"/>
      <c r="K661" s="114"/>
      <c r="L661" s="114"/>
      <c r="M661" s="114"/>
    </row>
    <row r="662" spans="1:13">
      <c r="A662" s="175">
        <v>3295</v>
      </c>
      <c r="B662" s="175"/>
      <c r="C662" s="169" t="s">
        <v>66</v>
      </c>
      <c r="D662" s="114">
        <f>SUM(D663:D664)</f>
        <v>23494</v>
      </c>
      <c r="E662" s="114">
        <f>SUM(E663:E664)</f>
        <v>23494</v>
      </c>
      <c r="F662" s="114"/>
      <c r="G662" s="114"/>
      <c r="H662" s="114"/>
      <c r="I662" s="114"/>
      <c r="J662" s="114"/>
      <c r="K662" s="114"/>
      <c r="L662" s="114"/>
      <c r="M662" s="114"/>
    </row>
    <row r="663" spans="1:13">
      <c r="A663" s="175">
        <v>32955</v>
      </c>
      <c r="B663" s="175"/>
      <c r="C663" s="169" t="s">
        <v>240</v>
      </c>
      <c r="D663" s="114">
        <v>23494</v>
      </c>
      <c r="E663" s="114">
        <v>23494</v>
      </c>
      <c r="F663" s="114"/>
      <c r="G663" s="114"/>
      <c r="H663" s="114"/>
      <c r="I663" s="114"/>
      <c r="J663" s="114"/>
      <c r="K663" s="114"/>
      <c r="L663" s="114"/>
      <c r="M663" s="114"/>
    </row>
    <row r="666" spans="1:13">
      <c r="B666" s="224"/>
      <c r="C666" s="224"/>
      <c r="G666" s="77" t="s">
        <v>241</v>
      </c>
    </row>
    <row r="667" spans="1:13">
      <c r="A667" s="167" t="s">
        <v>242</v>
      </c>
      <c r="B667" s="224">
        <v>43454</v>
      </c>
      <c r="C667" s="225"/>
      <c r="G667" s="77" t="s">
        <v>243</v>
      </c>
    </row>
    <row r="668" spans="1:13">
      <c r="A668" s="167" t="s">
        <v>244</v>
      </c>
      <c r="B668" s="225" t="s">
        <v>245</v>
      </c>
      <c r="C668" s="225"/>
    </row>
    <row r="669" spans="1:13">
      <c r="A669" s="167" t="s">
        <v>246</v>
      </c>
      <c r="B669" s="225" t="s">
        <v>247</v>
      </c>
      <c r="C669" s="225"/>
    </row>
  </sheetData>
  <customSheetViews>
    <customSheetView guid="{40084C33-B902-4443-A2A7-4A6E2F489D9E}">
      <selection activeCell="A7" sqref="A7:D10"/>
      <pageMargins left="0.19685039370078741" right="0.19685039370078741" top="0.43307086614173229" bottom="0.39370078740157483" header="0.31496062992125984" footer="0.19685039370078741"/>
      <printOptions horizontalCentered="1" gridLines="1"/>
      <pageSetup paperSize="9" scale="85" firstPageNumber="3" orientation="landscape" verticalDpi="300" r:id="rId1"/>
      <headerFooter alignWithMargins="0">
        <oddFooter>&amp;R&amp;P</oddFooter>
      </headerFooter>
    </customSheetView>
  </customSheetViews>
  <mergeCells count="5">
    <mergeCell ref="A1:M1"/>
    <mergeCell ref="B666:C666"/>
    <mergeCell ref="B667:C667"/>
    <mergeCell ref="B668:C668"/>
    <mergeCell ref="B669:C669"/>
  </mergeCells>
  <phoneticPr fontId="0" type="noConversion"/>
  <conditionalFormatting sqref="B3:B635 A3:A253 A255:A635">
    <cfRule type="cellIs" dxfId="1" priority="6" stopIfTrue="1" operator="equal">
      <formula>4126</formula>
    </cfRule>
  </conditionalFormatting>
  <conditionalFormatting sqref="A637:B637">
    <cfRule type="cellIs" dxfId="0" priority="1" stopIfTrue="1" operator="equal">
      <formula>4126</formula>
    </cfRule>
  </conditionalFormatting>
  <printOptions horizontalCentered="1" gridLines="1"/>
  <pageMargins left="0.19685039370078741" right="0.19685039370078741" top="0.43307086614173229" bottom="0.39370078740157483" header="0.31496062992125984" footer="0.19685039370078741"/>
  <pageSetup paperSize="9" scale="85" firstPageNumber="3" orientation="landscape" verticalDpi="300" r:id="rId2"/>
  <headerFooter alignWithMargins="0">
    <oddFooter>&amp;R&amp;P</oddFooter>
  </headerFooter>
  <ignoredErrors>
    <ignoredError sqref="J255 J251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2018-12-20T08:32:06Z</cp:lastPrinted>
  <dcterms:created xsi:type="dcterms:W3CDTF">2013-09-11T11:00:21Z</dcterms:created>
  <dcterms:modified xsi:type="dcterms:W3CDTF">2019-01-17T08:56:35Z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