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 DISK\My Documents\Rebalans\REBALANS 2021\"/>
    </mc:Choice>
  </mc:AlternateContent>
  <bookViews>
    <workbookView xWindow="0" yWindow="0" windowWidth="23040" windowHeight="9192" activeTab="1"/>
  </bookViews>
  <sheets>
    <sheet name="Tablica I.-prihodi OŠ" sheetId="1" r:id="rId1"/>
    <sheet name="POSEBNI DIO-rashodi" sheetId="2" r:id="rId2"/>
    <sheet name="OŠ" sheetId="3" r:id="rId3"/>
    <sheet name="SŠ" sheetId="4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 OŠ'!$3:$3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4">'3'!$A$1:$E$463</definedName>
    <definedName name="_xlnm.Print_Area" localSheetId="5">'4'!$A$1:$E$193</definedName>
    <definedName name="_xlnm.Print_Area" localSheetId="6">'5'!$A$1:$E$298</definedName>
    <definedName name="_xlnm.Print_Area" localSheetId="8">'7'!$A$1:$E$180</definedName>
    <definedName name="_xlnm.Print_Area" localSheetId="9">'8'!$A$1:$E$307</definedName>
    <definedName name="_xlnm.Print_Area" localSheetId="10">'9'!$A$1:$E$272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Tuđa_imovina_dobivena_na_korištenje">'9'!$E$249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91" i="2" l="1"/>
  <c r="AM785" i="2" l="1"/>
  <c r="AM784" i="2" s="1"/>
  <c r="AM787" i="2"/>
  <c r="AM789" i="2"/>
  <c r="AM792" i="2"/>
  <c r="AM791" i="2" s="1"/>
  <c r="R702" i="2"/>
  <c r="R701" i="2" s="1"/>
  <c r="R700" i="2" s="1"/>
  <c r="V702" i="2"/>
  <c r="V701" i="2" s="1"/>
  <c r="V700" i="2" s="1"/>
  <c r="Z702" i="2"/>
  <c r="Z701" i="2" s="1"/>
  <c r="Z700" i="2" s="1"/>
  <c r="AD702" i="2"/>
  <c r="AD701" i="2" s="1"/>
  <c r="AD700" i="2" s="1"/>
  <c r="AH702" i="2"/>
  <c r="AH701" i="2" s="1"/>
  <c r="AH700" i="2" s="1"/>
  <c r="AL702" i="2"/>
  <c r="AL701" i="2" s="1"/>
  <c r="AL700" i="2" s="1"/>
  <c r="AP702" i="2"/>
  <c r="AP701" i="2" s="1"/>
  <c r="AP700" i="2" s="1"/>
  <c r="AT702" i="2"/>
  <c r="AT701" i="2" s="1"/>
  <c r="AT700" i="2" s="1"/>
  <c r="AX702" i="2"/>
  <c r="AX701" i="2" s="1"/>
  <c r="AX700" i="2" s="1"/>
  <c r="BB702" i="2"/>
  <c r="BB701" i="2" s="1"/>
  <c r="BB700" i="2" s="1"/>
  <c r="BF702" i="2"/>
  <c r="BF701" i="2" s="1"/>
  <c r="BF700" i="2" s="1"/>
  <c r="BJ702" i="2"/>
  <c r="BJ701" i="2" s="1"/>
  <c r="BJ700" i="2" s="1"/>
  <c r="N703" i="2"/>
  <c r="O703" i="2"/>
  <c r="O702" i="2" s="1"/>
  <c r="O701" i="2" s="1"/>
  <c r="O700" i="2" s="1"/>
  <c r="P703" i="2"/>
  <c r="P702" i="2" s="1"/>
  <c r="P701" i="2" s="1"/>
  <c r="P700" i="2" s="1"/>
  <c r="Q703" i="2"/>
  <c r="Q702" i="2" s="1"/>
  <c r="Q701" i="2" s="1"/>
  <c r="Q700" i="2" s="1"/>
  <c r="R703" i="2"/>
  <c r="S703" i="2"/>
  <c r="S702" i="2" s="1"/>
  <c r="S701" i="2" s="1"/>
  <c r="S700" i="2" s="1"/>
  <c r="T703" i="2"/>
  <c r="T702" i="2" s="1"/>
  <c r="T701" i="2" s="1"/>
  <c r="T700" i="2" s="1"/>
  <c r="U703" i="2"/>
  <c r="U702" i="2" s="1"/>
  <c r="U701" i="2" s="1"/>
  <c r="U700" i="2" s="1"/>
  <c r="V703" i="2"/>
  <c r="W703" i="2"/>
  <c r="W702" i="2" s="1"/>
  <c r="W701" i="2" s="1"/>
  <c r="W700" i="2" s="1"/>
  <c r="X703" i="2"/>
  <c r="X702" i="2" s="1"/>
  <c r="X701" i="2" s="1"/>
  <c r="X700" i="2" s="1"/>
  <c r="Y703" i="2"/>
  <c r="Y702" i="2" s="1"/>
  <c r="Y701" i="2" s="1"/>
  <c r="Y700" i="2" s="1"/>
  <c r="Z703" i="2"/>
  <c r="AA703" i="2"/>
  <c r="AA702" i="2" s="1"/>
  <c r="AA701" i="2" s="1"/>
  <c r="AA700" i="2" s="1"/>
  <c r="AB703" i="2"/>
  <c r="AB702" i="2" s="1"/>
  <c r="AB701" i="2" s="1"/>
  <c r="AB700" i="2" s="1"/>
  <c r="AC703" i="2"/>
  <c r="AC702" i="2" s="1"/>
  <c r="AC701" i="2" s="1"/>
  <c r="AC700" i="2" s="1"/>
  <c r="AD703" i="2"/>
  <c r="AE703" i="2"/>
  <c r="AE702" i="2" s="1"/>
  <c r="AE701" i="2" s="1"/>
  <c r="AE700" i="2" s="1"/>
  <c r="AF703" i="2"/>
  <c r="AF702" i="2" s="1"/>
  <c r="AF701" i="2" s="1"/>
  <c r="AF700" i="2" s="1"/>
  <c r="AG703" i="2"/>
  <c r="AG702" i="2" s="1"/>
  <c r="AG701" i="2" s="1"/>
  <c r="AG700" i="2" s="1"/>
  <c r="AH703" i="2"/>
  <c r="AI703" i="2"/>
  <c r="AI702" i="2" s="1"/>
  <c r="AI701" i="2" s="1"/>
  <c r="AI700" i="2" s="1"/>
  <c r="AJ703" i="2"/>
  <c r="AJ702" i="2" s="1"/>
  <c r="AJ701" i="2" s="1"/>
  <c r="AJ700" i="2" s="1"/>
  <c r="AK703" i="2"/>
  <c r="AK702" i="2" s="1"/>
  <c r="AK701" i="2" s="1"/>
  <c r="AK700" i="2" s="1"/>
  <c r="AL703" i="2"/>
  <c r="AM703" i="2"/>
  <c r="AM702" i="2" s="1"/>
  <c r="AM701" i="2" s="1"/>
  <c r="AM700" i="2" s="1"/>
  <c r="AN703" i="2"/>
  <c r="AN702" i="2" s="1"/>
  <c r="AN701" i="2" s="1"/>
  <c r="AN700" i="2" s="1"/>
  <c r="AO703" i="2"/>
  <c r="AO702" i="2" s="1"/>
  <c r="AO701" i="2" s="1"/>
  <c r="AO700" i="2" s="1"/>
  <c r="AP703" i="2"/>
  <c r="AQ703" i="2"/>
  <c r="AQ702" i="2" s="1"/>
  <c r="AQ701" i="2" s="1"/>
  <c r="AQ700" i="2" s="1"/>
  <c r="AR703" i="2"/>
  <c r="AR702" i="2" s="1"/>
  <c r="AR701" i="2" s="1"/>
  <c r="AR700" i="2" s="1"/>
  <c r="AS703" i="2"/>
  <c r="AS702" i="2" s="1"/>
  <c r="AS701" i="2" s="1"/>
  <c r="AS700" i="2" s="1"/>
  <c r="AT703" i="2"/>
  <c r="AU703" i="2"/>
  <c r="AU702" i="2" s="1"/>
  <c r="AU701" i="2" s="1"/>
  <c r="AU700" i="2" s="1"/>
  <c r="AV703" i="2"/>
  <c r="AV702" i="2" s="1"/>
  <c r="AV701" i="2" s="1"/>
  <c r="AV700" i="2" s="1"/>
  <c r="AW703" i="2"/>
  <c r="AW702" i="2" s="1"/>
  <c r="AW701" i="2" s="1"/>
  <c r="AW700" i="2" s="1"/>
  <c r="AX703" i="2"/>
  <c r="AY703" i="2"/>
  <c r="AY702" i="2" s="1"/>
  <c r="AY701" i="2" s="1"/>
  <c r="AY700" i="2" s="1"/>
  <c r="AZ703" i="2"/>
  <c r="AZ702" i="2" s="1"/>
  <c r="AZ701" i="2" s="1"/>
  <c r="AZ700" i="2" s="1"/>
  <c r="BA703" i="2"/>
  <c r="BA702" i="2" s="1"/>
  <c r="BA701" i="2" s="1"/>
  <c r="BA700" i="2" s="1"/>
  <c r="BB703" i="2"/>
  <c r="BC703" i="2"/>
  <c r="BC702" i="2" s="1"/>
  <c r="BC701" i="2" s="1"/>
  <c r="BC700" i="2" s="1"/>
  <c r="BD703" i="2"/>
  <c r="BD702" i="2" s="1"/>
  <c r="BD701" i="2" s="1"/>
  <c r="BD700" i="2" s="1"/>
  <c r="BE703" i="2"/>
  <c r="BE702" i="2" s="1"/>
  <c r="BE701" i="2" s="1"/>
  <c r="BE700" i="2" s="1"/>
  <c r="BF703" i="2"/>
  <c r="BG703" i="2"/>
  <c r="BG702" i="2" s="1"/>
  <c r="BG701" i="2" s="1"/>
  <c r="BG700" i="2" s="1"/>
  <c r="BH703" i="2"/>
  <c r="BH702" i="2" s="1"/>
  <c r="BH701" i="2" s="1"/>
  <c r="BH700" i="2" s="1"/>
  <c r="BI703" i="2"/>
  <c r="BI702" i="2" s="1"/>
  <c r="BI701" i="2" s="1"/>
  <c r="BI700" i="2" s="1"/>
  <c r="BJ703" i="2"/>
  <c r="BK703" i="2"/>
  <c r="BK702" i="2" s="1"/>
  <c r="BK701" i="2" s="1"/>
  <c r="BK700" i="2" s="1"/>
  <c r="BL703" i="2"/>
  <c r="BL702" i="2" s="1"/>
  <c r="BL701" i="2" s="1"/>
  <c r="BL700" i="2" s="1"/>
  <c r="BM703" i="2"/>
  <c r="BM702" i="2" s="1"/>
  <c r="BM701" i="2" s="1"/>
  <c r="BM700" i="2" s="1"/>
  <c r="Y696" i="2"/>
  <c r="Y695" i="2" s="1"/>
  <c r="Y694" i="2" s="1"/>
  <c r="Z696" i="2"/>
  <c r="Z695" i="2" s="1"/>
  <c r="Y697" i="2"/>
  <c r="Z697" i="2"/>
  <c r="AE696" i="2"/>
  <c r="AE695" i="2" s="1"/>
  <c r="AE694" i="2" s="1"/>
  <c r="AE697" i="2"/>
  <c r="BE696" i="2"/>
  <c r="BE695" i="2" s="1"/>
  <c r="BE694" i="2" s="1"/>
  <c r="BE697" i="2"/>
  <c r="BM697" i="2"/>
  <c r="BM696" i="2" s="1"/>
  <c r="BM695" i="2" s="1"/>
  <c r="BM694" i="2" s="1"/>
  <c r="AM783" i="2" l="1"/>
  <c r="AM782" i="2" s="1"/>
  <c r="R778" i="2"/>
  <c r="R777" i="2" s="1"/>
  <c r="R776" i="2" s="1"/>
  <c r="V778" i="2"/>
  <c r="V777" i="2" s="1"/>
  <c r="V776" i="2" s="1"/>
  <c r="Z778" i="2"/>
  <c r="Z777" i="2" s="1"/>
  <c r="Z776" i="2" s="1"/>
  <c r="AD778" i="2"/>
  <c r="AD777" i="2" s="1"/>
  <c r="AD776" i="2" s="1"/>
  <c r="AH778" i="2"/>
  <c r="AH777" i="2" s="1"/>
  <c r="AH776" i="2" s="1"/>
  <c r="AL778" i="2"/>
  <c r="AL777" i="2" s="1"/>
  <c r="AL776" i="2" s="1"/>
  <c r="AP778" i="2"/>
  <c r="AP777" i="2" s="1"/>
  <c r="AP776" i="2" s="1"/>
  <c r="AT778" i="2"/>
  <c r="AT777" i="2" s="1"/>
  <c r="AT776" i="2" s="1"/>
  <c r="AX778" i="2"/>
  <c r="AX777" i="2" s="1"/>
  <c r="AX776" i="2" s="1"/>
  <c r="BB778" i="2"/>
  <c r="BB777" i="2" s="1"/>
  <c r="BB776" i="2" s="1"/>
  <c r="BF778" i="2"/>
  <c r="BF777" i="2" s="1"/>
  <c r="BF776" i="2" s="1"/>
  <c r="BJ778" i="2"/>
  <c r="BJ777" i="2" s="1"/>
  <c r="BJ776" i="2" s="1"/>
  <c r="BN778" i="2"/>
  <c r="BN777" i="2" s="1"/>
  <c r="BN776" i="2" s="1"/>
  <c r="BR778" i="2"/>
  <c r="BR777" i="2" s="1"/>
  <c r="BR776" i="2" s="1"/>
  <c r="BV778" i="2"/>
  <c r="BV777" i="2" s="1"/>
  <c r="BV776" i="2" s="1"/>
  <c r="BZ778" i="2"/>
  <c r="CD778" i="2"/>
  <c r="CH778" i="2"/>
  <c r="Q779" i="2"/>
  <c r="Q778" i="2" s="1"/>
  <c r="Q777" i="2" s="1"/>
  <c r="Q776" i="2" s="1"/>
  <c r="R779" i="2"/>
  <c r="S779" i="2"/>
  <c r="S778" i="2" s="1"/>
  <c r="S777" i="2" s="1"/>
  <c r="S776" i="2" s="1"/>
  <c r="T779" i="2"/>
  <c r="T778" i="2" s="1"/>
  <c r="T777" i="2" s="1"/>
  <c r="T776" i="2" s="1"/>
  <c r="U779" i="2"/>
  <c r="U778" i="2" s="1"/>
  <c r="U777" i="2" s="1"/>
  <c r="U776" i="2" s="1"/>
  <c r="V779" i="2"/>
  <c r="W779" i="2"/>
  <c r="W778" i="2" s="1"/>
  <c r="W777" i="2" s="1"/>
  <c r="W776" i="2" s="1"/>
  <c r="X779" i="2"/>
  <c r="X778" i="2" s="1"/>
  <c r="X777" i="2" s="1"/>
  <c r="X776" i="2" s="1"/>
  <c r="Y779" i="2"/>
  <c r="Y778" i="2" s="1"/>
  <c r="Y777" i="2" s="1"/>
  <c r="Y776" i="2" s="1"/>
  <c r="Z779" i="2"/>
  <c r="AA779" i="2"/>
  <c r="AA778" i="2" s="1"/>
  <c r="AA777" i="2" s="1"/>
  <c r="AA776" i="2" s="1"/>
  <c r="AB779" i="2"/>
  <c r="AB778" i="2" s="1"/>
  <c r="AB777" i="2" s="1"/>
  <c r="AB776" i="2" s="1"/>
  <c r="AC779" i="2"/>
  <c r="AC778" i="2" s="1"/>
  <c r="AC777" i="2" s="1"/>
  <c r="AC776" i="2" s="1"/>
  <c r="AD779" i="2"/>
  <c r="AE779" i="2"/>
  <c r="AE778" i="2" s="1"/>
  <c r="AE777" i="2" s="1"/>
  <c r="AE776" i="2" s="1"/>
  <c r="AF779" i="2"/>
  <c r="AF778" i="2" s="1"/>
  <c r="AF777" i="2" s="1"/>
  <c r="AF776" i="2" s="1"/>
  <c r="AG779" i="2"/>
  <c r="AG778" i="2" s="1"/>
  <c r="AG777" i="2" s="1"/>
  <c r="AG776" i="2" s="1"/>
  <c r="AH779" i="2"/>
  <c r="AI779" i="2"/>
  <c r="AI778" i="2" s="1"/>
  <c r="AI777" i="2" s="1"/>
  <c r="AI776" i="2" s="1"/>
  <c r="AJ779" i="2"/>
  <c r="AJ778" i="2" s="1"/>
  <c r="AJ777" i="2" s="1"/>
  <c r="AJ776" i="2" s="1"/>
  <c r="AK779" i="2"/>
  <c r="AK778" i="2" s="1"/>
  <c r="AK777" i="2" s="1"/>
  <c r="AK776" i="2" s="1"/>
  <c r="AL779" i="2"/>
  <c r="AM779" i="2"/>
  <c r="AM778" i="2" s="1"/>
  <c r="AM777" i="2" s="1"/>
  <c r="AM776" i="2" s="1"/>
  <c r="AN779" i="2"/>
  <c r="AN778" i="2" s="1"/>
  <c r="AN777" i="2" s="1"/>
  <c r="AN776" i="2" s="1"/>
  <c r="AO779" i="2"/>
  <c r="AO778" i="2" s="1"/>
  <c r="AO777" i="2" s="1"/>
  <c r="AO776" i="2" s="1"/>
  <c r="AP779" i="2"/>
  <c r="AQ779" i="2"/>
  <c r="AQ778" i="2" s="1"/>
  <c r="AQ777" i="2" s="1"/>
  <c r="AQ776" i="2" s="1"/>
  <c r="AR779" i="2"/>
  <c r="AR778" i="2" s="1"/>
  <c r="AR777" i="2" s="1"/>
  <c r="AR776" i="2" s="1"/>
  <c r="AS779" i="2"/>
  <c r="AS778" i="2" s="1"/>
  <c r="AS777" i="2" s="1"/>
  <c r="AS776" i="2" s="1"/>
  <c r="AT779" i="2"/>
  <c r="AU779" i="2"/>
  <c r="AU778" i="2" s="1"/>
  <c r="AU777" i="2" s="1"/>
  <c r="AU776" i="2" s="1"/>
  <c r="AV779" i="2"/>
  <c r="AV778" i="2" s="1"/>
  <c r="AV777" i="2" s="1"/>
  <c r="AV776" i="2" s="1"/>
  <c r="AW779" i="2"/>
  <c r="AW778" i="2" s="1"/>
  <c r="AW777" i="2" s="1"/>
  <c r="AW776" i="2" s="1"/>
  <c r="AX779" i="2"/>
  <c r="AY779" i="2"/>
  <c r="AY778" i="2" s="1"/>
  <c r="AY777" i="2" s="1"/>
  <c r="AY776" i="2" s="1"/>
  <c r="AZ779" i="2"/>
  <c r="AZ778" i="2" s="1"/>
  <c r="AZ777" i="2" s="1"/>
  <c r="AZ776" i="2" s="1"/>
  <c r="BA779" i="2"/>
  <c r="BA778" i="2" s="1"/>
  <c r="BA777" i="2" s="1"/>
  <c r="BA776" i="2" s="1"/>
  <c r="BB779" i="2"/>
  <c r="BC779" i="2"/>
  <c r="BC778" i="2" s="1"/>
  <c r="BC777" i="2" s="1"/>
  <c r="BC776" i="2" s="1"/>
  <c r="BD779" i="2"/>
  <c r="BD778" i="2" s="1"/>
  <c r="BD777" i="2" s="1"/>
  <c r="BD776" i="2" s="1"/>
  <c r="BE779" i="2"/>
  <c r="BE778" i="2" s="1"/>
  <c r="BE777" i="2" s="1"/>
  <c r="BE776" i="2" s="1"/>
  <c r="BF779" i="2"/>
  <c r="BG779" i="2"/>
  <c r="BG778" i="2" s="1"/>
  <c r="BG777" i="2" s="1"/>
  <c r="BG776" i="2" s="1"/>
  <c r="BH779" i="2"/>
  <c r="BH778" i="2" s="1"/>
  <c r="BH777" i="2" s="1"/>
  <c r="BH776" i="2" s="1"/>
  <c r="BI779" i="2"/>
  <c r="BI778" i="2" s="1"/>
  <c r="BI777" i="2" s="1"/>
  <c r="BI776" i="2" s="1"/>
  <c r="BJ779" i="2"/>
  <c r="BK779" i="2"/>
  <c r="BK778" i="2" s="1"/>
  <c r="BK777" i="2" s="1"/>
  <c r="BK776" i="2" s="1"/>
  <c r="BL779" i="2"/>
  <c r="BL778" i="2" s="1"/>
  <c r="BL777" i="2" s="1"/>
  <c r="BL776" i="2" s="1"/>
  <c r="BM779" i="2"/>
  <c r="BM778" i="2" s="1"/>
  <c r="BM777" i="2" s="1"/>
  <c r="BM776" i="2" s="1"/>
  <c r="BN779" i="2"/>
  <c r="BO779" i="2"/>
  <c r="BO778" i="2" s="1"/>
  <c r="BO777" i="2" s="1"/>
  <c r="BO776" i="2" s="1"/>
  <c r="BP779" i="2"/>
  <c r="BP778" i="2" s="1"/>
  <c r="BP777" i="2" s="1"/>
  <c r="BP776" i="2" s="1"/>
  <c r="BQ779" i="2"/>
  <c r="BQ778" i="2" s="1"/>
  <c r="BQ777" i="2" s="1"/>
  <c r="BQ776" i="2" s="1"/>
  <c r="BR779" i="2"/>
  <c r="BS779" i="2"/>
  <c r="BS778" i="2" s="1"/>
  <c r="BS777" i="2" s="1"/>
  <c r="BS776" i="2" s="1"/>
  <c r="BT779" i="2"/>
  <c r="BT778" i="2" s="1"/>
  <c r="BT777" i="2" s="1"/>
  <c r="BT776" i="2" s="1"/>
  <c r="BU779" i="2"/>
  <c r="BU778" i="2" s="1"/>
  <c r="BU777" i="2" s="1"/>
  <c r="BU776" i="2" s="1"/>
  <c r="BV779" i="2"/>
  <c r="BW779" i="2"/>
  <c r="BW778" i="2" s="1"/>
  <c r="BX779" i="2"/>
  <c r="BX778" i="2" s="1"/>
  <c r="BY779" i="2"/>
  <c r="BY778" i="2" s="1"/>
  <c r="BZ779" i="2"/>
  <c r="CA779" i="2"/>
  <c r="CA778" i="2" s="1"/>
  <c r="CB779" i="2"/>
  <c r="CB778" i="2" s="1"/>
  <c r="CC779" i="2"/>
  <c r="CC778" i="2" s="1"/>
  <c r="CD779" i="2"/>
  <c r="CE779" i="2"/>
  <c r="CE778" i="2" s="1"/>
  <c r="CF779" i="2"/>
  <c r="CF778" i="2" s="1"/>
  <c r="CG779" i="2"/>
  <c r="CG778" i="2" s="1"/>
  <c r="CH779" i="2"/>
  <c r="CI779" i="2"/>
  <c r="CI778" i="2" s="1"/>
  <c r="AZ737" i="2"/>
  <c r="AZ739" i="2"/>
  <c r="AO739" i="2"/>
  <c r="Y735" i="2"/>
  <c r="Y739" i="2"/>
  <c r="Y737" i="2"/>
  <c r="Y734" i="2" s="1"/>
  <c r="Y733" i="2" s="1"/>
  <c r="Y732" i="2" s="1"/>
  <c r="L394" i="2"/>
  <c r="L390" i="2"/>
  <c r="L382" i="2"/>
  <c r="L383" i="2"/>
  <c r="L380" i="2"/>
  <c r="L378" i="2"/>
  <c r="L374" i="2"/>
  <c r="L375" i="2"/>
  <c r="L372" i="2"/>
  <c r="L370" i="2"/>
  <c r="L369" i="2"/>
  <c r="L362" i="2"/>
  <c r="L350" i="2"/>
  <c r="L346" i="2"/>
  <c r="L342" i="2"/>
  <c r="L337" i="2"/>
  <c r="L328" i="2"/>
  <c r="L281" i="2"/>
  <c r="L260" i="2"/>
  <c r="L254" i="2"/>
  <c r="L251" i="2"/>
  <c r="L235" i="2"/>
  <c r="L217" i="2"/>
  <c r="L211" i="2"/>
  <c r="L207" i="2"/>
  <c r="L205" i="2"/>
  <c r="L367" i="2" l="1"/>
  <c r="L851" i="2"/>
  <c r="L849" i="2"/>
  <c r="L847" i="2"/>
  <c r="L846" i="2" s="1"/>
  <c r="L845" i="2" s="1"/>
  <c r="L844" i="2" s="1"/>
  <c r="L36" i="2" l="1"/>
  <c r="L26" i="2"/>
  <c r="L27" i="2"/>
  <c r="L28" i="2"/>
  <c r="L29" i="2"/>
  <c r="L25" i="2"/>
  <c r="L23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AP22" i="2"/>
  <c r="AP21" i="2" s="1"/>
  <c r="AP20" i="2" s="1"/>
  <c r="O34" i="2"/>
  <c r="O33" i="2" s="1"/>
  <c r="O32" i="2" s="1"/>
  <c r="P34" i="2"/>
  <c r="P33" i="2" s="1"/>
  <c r="P32" i="2" s="1"/>
  <c r="Q34" i="2"/>
  <c r="Q33" i="2" s="1"/>
  <c r="Q32" i="2" s="1"/>
  <c r="R34" i="2"/>
  <c r="R33" i="2" s="1"/>
  <c r="R32" i="2" s="1"/>
  <c r="S34" i="2"/>
  <c r="S33" i="2" s="1"/>
  <c r="S32" i="2" s="1"/>
  <c r="T34" i="2"/>
  <c r="T33" i="2" s="1"/>
  <c r="T32" i="2" s="1"/>
  <c r="U34" i="2"/>
  <c r="U33" i="2" s="1"/>
  <c r="U32" i="2" s="1"/>
  <c r="V34" i="2"/>
  <c r="V33" i="2" s="1"/>
  <c r="V32" i="2" s="1"/>
  <c r="W34" i="2"/>
  <c r="W33" i="2" s="1"/>
  <c r="W32" i="2" s="1"/>
  <c r="X34" i="2"/>
  <c r="X33" i="2" s="1"/>
  <c r="X32" i="2" s="1"/>
  <c r="Y34" i="2"/>
  <c r="Y33" i="2" s="1"/>
  <c r="Y32" i="2" s="1"/>
  <c r="Y31" i="2" s="1"/>
  <c r="Z34" i="2"/>
  <c r="Z33" i="2" s="1"/>
  <c r="Z32" i="2" s="1"/>
  <c r="AA34" i="2"/>
  <c r="AA33" i="2" s="1"/>
  <c r="AA32" i="2" s="1"/>
  <c r="AB34" i="2"/>
  <c r="AB33" i="2" s="1"/>
  <c r="AB32" i="2" s="1"/>
  <c r="AC34" i="2"/>
  <c r="AC33" i="2" s="1"/>
  <c r="AC32" i="2" s="1"/>
  <c r="AD34" i="2"/>
  <c r="AD33" i="2" s="1"/>
  <c r="AD32" i="2" s="1"/>
  <c r="AE34" i="2"/>
  <c r="AE33" i="2" s="1"/>
  <c r="AE32" i="2" s="1"/>
  <c r="AE31" i="2" s="1"/>
  <c r="AF34" i="2"/>
  <c r="AF33" i="2" s="1"/>
  <c r="AF32" i="2" s="1"/>
  <c r="AG34" i="2"/>
  <c r="AG33" i="2" s="1"/>
  <c r="AG32" i="2" s="1"/>
  <c r="AH34" i="2"/>
  <c r="AH33" i="2" s="1"/>
  <c r="AH32" i="2" s="1"/>
  <c r="AI34" i="2"/>
  <c r="AI33" i="2" s="1"/>
  <c r="AI32" i="2" s="1"/>
  <c r="AJ34" i="2"/>
  <c r="AJ33" i="2" s="1"/>
  <c r="AJ32" i="2" s="1"/>
  <c r="AK34" i="2"/>
  <c r="AK33" i="2" s="1"/>
  <c r="AK32" i="2" s="1"/>
  <c r="AL34" i="2"/>
  <c r="AL33" i="2" s="1"/>
  <c r="AL32" i="2" s="1"/>
  <c r="AM34" i="2"/>
  <c r="AM33" i="2" s="1"/>
  <c r="AM32" i="2" s="1"/>
  <c r="AM31" i="2" s="1"/>
  <c r="AN34" i="2"/>
  <c r="AN33" i="2" s="1"/>
  <c r="AN32" i="2" s="1"/>
  <c r="AO34" i="2"/>
  <c r="AO33" i="2" s="1"/>
  <c r="AO32" i="2" s="1"/>
  <c r="AP34" i="2"/>
  <c r="AP33" i="2" s="1"/>
  <c r="AP32" i="2" s="1"/>
  <c r="AQ34" i="2"/>
  <c r="AQ33" i="2" s="1"/>
  <c r="AQ32" i="2" s="1"/>
  <c r="AR34" i="2"/>
  <c r="AR33" i="2" s="1"/>
  <c r="AR32" i="2" s="1"/>
  <c r="AS34" i="2"/>
  <c r="AS33" i="2" s="1"/>
  <c r="AS32" i="2" s="1"/>
  <c r="AT34" i="2"/>
  <c r="AT33" i="2" s="1"/>
  <c r="AT32" i="2" s="1"/>
  <c r="AU34" i="2"/>
  <c r="AU33" i="2" s="1"/>
  <c r="AU32" i="2" s="1"/>
  <c r="AV34" i="2"/>
  <c r="AV33" i="2" s="1"/>
  <c r="AV32" i="2" s="1"/>
  <c r="AW34" i="2"/>
  <c r="AW33" i="2" s="1"/>
  <c r="AW32" i="2" s="1"/>
  <c r="AX34" i="2"/>
  <c r="AX33" i="2" s="1"/>
  <c r="AX32" i="2" s="1"/>
  <c r="AY34" i="2"/>
  <c r="AY33" i="2" s="1"/>
  <c r="AY32" i="2" s="1"/>
  <c r="AZ34" i="2"/>
  <c r="AZ33" i="2" s="1"/>
  <c r="AZ32" i="2" s="1"/>
  <c r="BA34" i="2"/>
  <c r="BA33" i="2" s="1"/>
  <c r="BA32" i="2" s="1"/>
  <c r="BB34" i="2"/>
  <c r="BB33" i="2" s="1"/>
  <c r="BB32" i="2" s="1"/>
  <c r="BC34" i="2"/>
  <c r="BC33" i="2" s="1"/>
  <c r="BC32" i="2" s="1"/>
  <c r="BD34" i="2"/>
  <c r="BD33" i="2" s="1"/>
  <c r="BD32" i="2" s="1"/>
  <c r="BE34" i="2"/>
  <c r="BE33" i="2" s="1"/>
  <c r="BE32" i="2" s="1"/>
  <c r="BE31" i="2" s="1"/>
  <c r="BF34" i="2"/>
  <c r="BF33" i="2" s="1"/>
  <c r="BF32" i="2" s="1"/>
  <c r="BG34" i="2"/>
  <c r="BG33" i="2" s="1"/>
  <c r="BG32" i="2" s="1"/>
  <c r="BH34" i="2"/>
  <c r="BH33" i="2" s="1"/>
  <c r="BH32" i="2" s="1"/>
  <c r="BI34" i="2"/>
  <c r="BI33" i="2" s="1"/>
  <c r="BI32" i="2" s="1"/>
  <c r="BJ34" i="2"/>
  <c r="BJ33" i="2" s="1"/>
  <c r="BJ32" i="2" s="1"/>
  <c r="BK34" i="2"/>
  <c r="BK33" i="2" s="1"/>
  <c r="BK32" i="2" s="1"/>
  <c r="BL34" i="2"/>
  <c r="BL33" i="2" s="1"/>
  <c r="BL32" i="2" s="1"/>
  <c r="BM34" i="2"/>
  <c r="BM33" i="2" s="1"/>
  <c r="BM32" i="2" s="1"/>
  <c r="BM31" i="2" s="1"/>
  <c r="BN34" i="2"/>
  <c r="BN33" i="2" s="1"/>
  <c r="BN32" i="2" s="1"/>
  <c r="O22" i="2"/>
  <c r="P22" i="2"/>
  <c r="P21" i="2" s="1"/>
  <c r="P20" i="2" s="1"/>
  <c r="Q22" i="2"/>
  <c r="R22" i="2"/>
  <c r="R21" i="2" s="1"/>
  <c r="R20" i="2" s="1"/>
  <c r="S22" i="2"/>
  <c r="T22" i="2"/>
  <c r="T21" i="2" s="1"/>
  <c r="T20" i="2" s="1"/>
  <c r="U22" i="2"/>
  <c r="V22" i="2"/>
  <c r="V21" i="2" s="1"/>
  <c r="V20" i="2" s="1"/>
  <c r="W22" i="2"/>
  <c r="X22" i="2"/>
  <c r="X21" i="2" s="1"/>
  <c r="X20" i="2" s="1"/>
  <c r="Y22" i="2"/>
  <c r="Z22" i="2"/>
  <c r="Z21" i="2" s="1"/>
  <c r="Z20" i="2" s="1"/>
  <c r="AA22" i="2"/>
  <c r="AB22" i="2"/>
  <c r="AB21" i="2" s="1"/>
  <c r="AB20" i="2" s="1"/>
  <c r="AC22" i="2"/>
  <c r="AD22" i="2"/>
  <c r="AD21" i="2" s="1"/>
  <c r="AD20" i="2" s="1"/>
  <c r="AE22" i="2"/>
  <c r="AF22" i="2"/>
  <c r="AF21" i="2" s="1"/>
  <c r="AF20" i="2" s="1"/>
  <c r="AG22" i="2"/>
  <c r="AH22" i="2"/>
  <c r="AH21" i="2" s="1"/>
  <c r="AH20" i="2" s="1"/>
  <c r="AI22" i="2"/>
  <c r="AJ22" i="2"/>
  <c r="AJ21" i="2" s="1"/>
  <c r="AJ20" i="2" s="1"/>
  <c r="AK22" i="2"/>
  <c r="AL22" i="2"/>
  <c r="AM22" i="2"/>
  <c r="AN22" i="2"/>
  <c r="AN21" i="2" s="1"/>
  <c r="AN20" i="2" s="1"/>
  <c r="AO22" i="2"/>
  <c r="AQ22" i="2"/>
  <c r="AR22" i="2"/>
  <c r="AR21" i="2" s="1"/>
  <c r="AR20" i="2" s="1"/>
  <c r="AS22" i="2"/>
  <c r="AT22" i="2"/>
  <c r="AT21" i="2" s="1"/>
  <c r="AT20" i="2" s="1"/>
  <c r="AU22" i="2"/>
  <c r="AV22" i="2"/>
  <c r="AV21" i="2" s="1"/>
  <c r="AV20" i="2" s="1"/>
  <c r="AW22" i="2"/>
  <c r="AX22" i="2"/>
  <c r="AY22" i="2"/>
  <c r="AY21" i="2" s="1"/>
  <c r="AY20" i="2" s="1"/>
  <c r="AZ22" i="2"/>
  <c r="AZ21" i="2" s="1"/>
  <c r="AZ20" i="2" s="1"/>
  <c r="BA22" i="2"/>
  <c r="BB22" i="2"/>
  <c r="BB21" i="2" s="1"/>
  <c r="BB20" i="2" s="1"/>
  <c r="BC22" i="2"/>
  <c r="BD22" i="2"/>
  <c r="BD21" i="2" s="1"/>
  <c r="BD20" i="2" s="1"/>
  <c r="BE22" i="2"/>
  <c r="BF22" i="2"/>
  <c r="BF21" i="2" s="1"/>
  <c r="BF20" i="2" s="1"/>
  <c r="BG22" i="2"/>
  <c r="BH22" i="2"/>
  <c r="BH21" i="2" s="1"/>
  <c r="BH20" i="2" s="1"/>
  <c r="BI22" i="2"/>
  <c r="BJ22" i="2"/>
  <c r="BK22" i="2"/>
  <c r="BL22" i="2"/>
  <c r="BL21" i="2" s="1"/>
  <c r="BL20" i="2" s="1"/>
  <c r="BM22" i="2"/>
  <c r="BN22" i="2"/>
  <c r="BM21" i="2" l="1"/>
  <c r="BM20" i="2" s="1"/>
  <c r="BM19" i="2" s="1"/>
  <c r="BK21" i="2"/>
  <c r="BK20" i="2" s="1"/>
  <c r="BI21" i="2"/>
  <c r="BI20" i="2" s="1"/>
  <c r="BG21" i="2"/>
  <c r="BG20" i="2" s="1"/>
  <c r="BE21" i="2"/>
  <c r="BE20" i="2" s="1"/>
  <c r="BE19" i="2" s="1"/>
  <c r="BC21" i="2"/>
  <c r="BC20" i="2" s="1"/>
  <c r="BA21" i="2"/>
  <c r="BA20" i="2" s="1"/>
  <c r="AS21" i="2"/>
  <c r="AS20" i="2" s="1"/>
  <c r="AQ21" i="2"/>
  <c r="AQ20" i="2" s="1"/>
  <c r="AO21" i="2"/>
  <c r="AO20" i="2" s="1"/>
  <c r="AK21" i="2"/>
  <c r="AK20" i="2" s="1"/>
  <c r="AI21" i="2"/>
  <c r="AI20" i="2" s="1"/>
  <c r="AG21" i="2"/>
  <c r="AG20" i="2" s="1"/>
  <c r="AE21" i="2"/>
  <c r="AE20" i="2" s="1"/>
  <c r="AE19" i="2" s="1"/>
  <c r="AC21" i="2"/>
  <c r="AC20" i="2" s="1"/>
  <c r="AA21" i="2"/>
  <c r="AA20" i="2" s="1"/>
  <c r="Y21" i="2"/>
  <c r="Y20" i="2" s="1"/>
  <c r="Y19" i="2" s="1"/>
  <c r="W21" i="2"/>
  <c r="W20" i="2" s="1"/>
  <c r="U21" i="2"/>
  <c r="U20" i="2" s="1"/>
  <c r="S21" i="2"/>
  <c r="S20" i="2" s="1"/>
  <c r="Q21" i="2"/>
  <c r="Q20" i="2" s="1"/>
  <c r="O21" i="2"/>
  <c r="O20" i="2" s="1"/>
  <c r="AW21" i="2"/>
  <c r="AW20" i="2" s="1"/>
  <c r="AU21" i="2"/>
  <c r="AU20" i="2" s="1"/>
  <c r="AM21" i="2"/>
  <c r="AM20" i="2" s="1"/>
  <c r="AM19" i="2" s="1"/>
  <c r="BN21" i="2"/>
  <c r="BN20" i="2" s="1"/>
  <c r="BJ21" i="2"/>
  <c r="BJ20" i="2" s="1"/>
  <c r="AX21" i="2"/>
  <c r="AX20" i="2" s="1"/>
  <c r="L24" i="2"/>
  <c r="AL21" i="2"/>
  <c r="AL20" i="2" s="1"/>
  <c r="BM728" i="2" l="1"/>
  <c r="BM723" i="2"/>
  <c r="BM719" i="2"/>
  <c r="BM716" i="2"/>
  <c r="BM714" i="2"/>
  <c r="BM707" i="2"/>
  <c r="BM708" i="2"/>
  <c r="BM709" i="2"/>
  <c r="BM712" i="2"/>
  <c r="AI712" i="2"/>
  <c r="AE723" i="2"/>
  <c r="AE719" i="2"/>
  <c r="AE716" i="2"/>
  <c r="AE714" i="2"/>
  <c r="AE707" i="2"/>
  <c r="AE708" i="2"/>
  <c r="AE709" i="2"/>
  <c r="AE712" i="2"/>
  <c r="Y708" i="2"/>
  <c r="Y709" i="2"/>
  <c r="Y714" i="2"/>
  <c r="Y716" i="2"/>
  <c r="Y712" i="2"/>
  <c r="O719" i="2"/>
  <c r="O712" i="2"/>
  <c r="BM718" i="2" l="1"/>
  <c r="AE711" i="2"/>
  <c r="AE718" i="2"/>
  <c r="BM711" i="2"/>
  <c r="BM710" i="2" s="1"/>
  <c r="BM706" i="2" s="1"/>
  <c r="BM645" i="2" s="1"/>
  <c r="Y711" i="2"/>
  <c r="Y710" i="2" s="1"/>
  <c r="Y706" i="2" s="1"/>
  <c r="BM685" i="2"/>
  <c r="BM677" i="2" s="1"/>
  <c r="BM676" i="2" s="1"/>
  <c r="BE754" i="2"/>
  <c r="BE756" i="2"/>
  <c r="BE758" i="2"/>
  <c r="BE761" i="2"/>
  <c r="BE760" i="2" s="1"/>
  <c r="AM764" i="2"/>
  <c r="AM761" i="2"/>
  <c r="AM758" i="2"/>
  <c r="AM756" i="2"/>
  <c r="AM754" i="2"/>
  <c r="AJ764" i="2"/>
  <c r="AJ761" i="2"/>
  <c r="AJ754" i="2"/>
  <c r="AD754" i="2"/>
  <c r="AE754" i="2"/>
  <c r="AD767" i="2"/>
  <c r="AD766" i="2" s="1"/>
  <c r="AE767" i="2"/>
  <c r="AE766" i="2"/>
  <c r="AD764" i="2"/>
  <c r="AE764" i="2"/>
  <c r="AD761" i="2"/>
  <c r="AE761" i="2"/>
  <c r="AE760" i="2" s="1"/>
  <c r="AD760" i="2"/>
  <c r="AD758" i="2"/>
  <c r="AE758" i="2"/>
  <c r="AD756" i="2"/>
  <c r="AE756" i="2"/>
  <c r="AD753" i="2"/>
  <c r="AE753" i="2"/>
  <c r="Y767" i="2"/>
  <c r="Y766" i="2" s="1"/>
  <c r="Y764" i="2"/>
  <c r="Y761" i="2"/>
  <c r="Y758" i="2"/>
  <c r="Y756" i="2"/>
  <c r="Y754" i="2"/>
  <c r="AE710" i="2" l="1"/>
  <c r="AE706" i="2" s="1"/>
  <c r="AE645" i="2" s="1"/>
  <c r="AE752" i="2"/>
  <c r="AE751" i="2" s="1"/>
  <c r="AD752" i="2"/>
  <c r="AM753" i="2"/>
  <c r="Y760" i="2"/>
  <c r="BE753" i="2"/>
  <c r="BE752" i="2" s="1"/>
  <c r="BE751" i="2" s="1"/>
  <c r="BE645" i="2" s="1"/>
  <c r="Y753" i="2"/>
  <c r="Y752" i="2" s="1"/>
  <c r="Y751" i="2" s="1"/>
  <c r="Y645" i="2" s="1"/>
  <c r="AJ760" i="2"/>
  <c r="AM760" i="2"/>
  <c r="AM752" i="2"/>
  <c r="AM751" i="2" s="1"/>
  <c r="L35" i="2"/>
  <c r="BA264" i="1" l="1"/>
  <c r="AM697" i="2" l="1"/>
  <c r="AM696" i="2" s="1"/>
  <c r="AM695" i="2" s="1"/>
  <c r="AL697" i="2"/>
  <c r="AL696" i="2" s="1"/>
  <c r="AI659" i="2"/>
  <c r="AI657" i="2"/>
  <c r="AJ657" i="2"/>
  <c r="AH657" i="2"/>
  <c r="AM694" i="2" l="1"/>
  <c r="Z412" i="1"/>
  <c r="Z405" i="1"/>
  <c r="Z396" i="1"/>
  <c r="Z395" i="1" s="1"/>
  <c r="Z388" i="1"/>
  <c r="Z387" i="1"/>
  <c r="Z380" i="1"/>
  <c r="Z379" i="1" s="1"/>
  <c r="Z372" i="1"/>
  <c r="Z371" i="1"/>
  <c r="Z364" i="1"/>
  <c r="Z363" i="1" s="1"/>
  <c r="Z362" i="1" s="1"/>
  <c r="Z355" i="1"/>
  <c r="Z354" i="1" s="1"/>
  <c r="Z347" i="1"/>
  <c r="Z340" i="1"/>
  <c r="Z333" i="1"/>
  <c r="Z326" i="1"/>
  <c r="Z325" i="1"/>
  <c r="Z318" i="1"/>
  <c r="Z311" i="1"/>
  <c r="Z304" i="1"/>
  <c r="Z303" i="1"/>
  <c r="Z296" i="1"/>
  <c r="Z295" i="1"/>
  <c r="Z287" i="1"/>
  <c r="Z286" i="1" s="1"/>
  <c r="Z279" i="1"/>
  <c r="Z271" i="1" s="1"/>
  <c r="Z272" i="1"/>
  <c r="Z264" i="1"/>
  <c r="Z257" i="1"/>
  <c r="Z249" i="1"/>
  <c r="Z242" i="1"/>
  <c r="Z234" i="1"/>
  <c r="Z227" i="1"/>
  <c r="Z219" i="1"/>
  <c r="Z218" i="1" s="1"/>
  <c r="Z211" i="1"/>
  <c r="Z210" i="1" s="1"/>
  <c r="Z203" i="1"/>
  <c r="Z202" i="1" s="1"/>
  <c r="Z195" i="1"/>
  <c r="Z188" i="1"/>
  <c r="Z181" i="1"/>
  <c r="Z174" i="1"/>
  <c r="Z167" i="1"/>
  <c r="Z159" i="1"/>
  <c r="Z152" i="1"/>
  <c r="Z145" i="1"/>
  <c r="Z138" i="1"/>
  <c r="Z131" i="1"/>
  <c r="Z124" i="1"/>
  <c r="Z117" i="1"/>
  <c r="Z109" i="1"/>
  <c r="Z102" i="1"/>
  <c r="Z95" i="1"/>
  <c r="Z87" i="1"/>
  <c r="Z80" i="1"/>
  <c r="Z72" i="1"/>
  <c r="Z65" i="1"/>
  <c r="Z64" i="1" s="1"/>
  <c r="Z57" i="1"/>
  <c r="Z50" i="1"/>
  <c r="Z42" i="1"/>
  <c r="Z35" i="1"/>
  <c r="Z28" i="1"/>
  <c r="Z21" i="1"/>
  <c r="Z13" i="1"/>
  <c r="Z6" i="1"/>
  <c r="AJ345" i="2"/>
  <c r="AJ344" i="2" s="1"/>
  <c r="AJ340" i="2"/>
  <c r="AJ339" i="2" s="1"/>
  <c r="AJ333" i="2"/>
  <c r="AJ332" i="2" s="1"/>
  <c r="AJ320" i="2"/>
  <c r="AJ319" i="2" s="1"/>
  <c r="AJ299" i="2"/>
  <c r="AJ294" i="2"/>
  <c r="AJ262" i="2"/>
  <c r="AJ236" i="2"/>
  <c r="AJ220" i="2"/>
  <c r="AJ213" i="2"/>
  <c r="AJ209" i="2"/>
  <c r="AJ201" i="2"/>
  <c r="AJ198" i="2"/>
  <c r="AJ197" i="2"/>
  <c r="AJ196" i="2"/>
  <c r="AJ195" i="2"/>
  <c r="AJ194" i="2"/>
  <c r="AJ193" i="2"/>
  <c r="AJ192" i="2"/>
  <c r="AJ93" i="2"/>
  <c r="AJ85" i="2"/>
  <c r="AJ81" i="2"/>
  <c r="AJ75" i="2"/>
  <c r="AJ74" i="2" s="1"/>
  <c r="AJ70" i="2"/>
  <c r="AJ69" i="2" s="1"/>
  <c r="AJ63" i="2"/>
  <c r="AJ61" i="2"/>
  <c r="AJ51" i="2"/>
  <c r="AJ45" i="2"/>
  <c r="AJ41" i="2"/>
  <c r="AJ31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40" i="2" l="1"/>
  <c r="AJ39" i="2" s="1"/>
  <c r="AJ38" i="2" s="1"/>
  <c r="Z294" i="1"/>
  <c r="Z256" i="1"/>
  <c r="Z241" i="1"/>
  <c r="AJ19" i="2"/>
  <c r="AJ200" i="2"/>
  <c r="AJ80" i="2"/>
  <c r="AJ79" i="2" s="1"/>
  <c r="AJ78" i="2" s="1"/>
  <c r="Z94" i="1"/>
  <c r="AJ18" i="2"/>
  <c r="Z49" i="1"/>
  <c r="Z116" i="1"/>
  <c r="AJ219" i="2"/>
  <c r="Z5" i="1"/>
  <c r="Z79" i="1"/>
  <c r="Z166" i="1"/>
  <c r="Z226" i="1"/>
  <c r="Z419" i="1"/>
  <c r="Z404" i="1"/>
  <c r="Z403" i="1" s="1"/>
  <c r="O75" i="2"/>
  <c r="P75" i="2"/>
  <c r="Q75" i="2"/>
  <c r="Q74" i="2" s="1"/>
  <c r="R75" i="2"/>
  <c r="S75" i="2"/>
  <c r="T75" i="2"/>
  <c r="U75" i="2"/>
  <c r="U74" i="2" s="1"/>
  <c r="V75" i="2"/>
  <c r="W75" i="2"/>
  <c r="X75" i="2"/>
  <c r="Y75" i="2"/>
  <c r="Y74" i="2" s="1"/>
  <c r="Z75" i="2"/>
  <c r="AA75" i="2"/>
  <c r="AB75" i="2"/>
  <c r="AB74" i="2" s="1"/>
  <c r="AC75" i="2"/>
  <c r="AC74" i="2" s="1"/>
  <c r="AD75" i="2"/>
  <c r="AD74" i="2" s="1"/>
  <c r="AE75" i="2"/>
  <c r="AF75" i="2"/>
  <c r="AF74" i="2" s="1"/>
  <c r="AG75" i="2"/>
  <c r="AG74" i="2" s="1"/>
  <c r="AH75" i="2"/>
  <c r="AH74" i="2" s="1"/>
  <c r="AI75" i="2"/>
  <c r="AK75" i="2"/>
  <c r="AK74" i="2" s="1"/>
  <c r="AL75" i="2"/>
  <c r="AL74" i="2" s="1"/>
  <c r="AM75" i="2"/>
  <c r="AM74" i="2" s="1"/>
  <c r="AN75" i="2"/>
  <c r="AO75" i="2"/>
  <c r="AO74" i="2" s="1"/>
  <c r="AP75" i="2"/>
  <c r="AP74" i="2" s="1"/>
  <c r="AQ75" i="2"/>
  <c r="AQ74" i="2" s="1"/>
  <c r="AR75" i="2"/>
  <c r="AS75" i="2"/>
  <c r="AS74" i="2" s="1"/>
  <c r="AT75" i="2"/>
  <c r="AT74" i="2" s="1"/>
  <c r="AU75" i="2"/>
  <c r="AU74" i="2" s="1"/>
  <c r="AV75" i="2"/>
  <c r="AW75" i="2"/>
  <c r="AW74" i="2" s="1"/>
  <c r="AX75" i="2"/>
  <c r="AX74" i="2" s="1"/>
  <c r="AY75" i="2"/>
  <c r="AY74" i="2" s="1"/>
  <c r="AZ75" i="2"/>
  <c r="AZ74" i="2" s="1"/>
  <c r="BA75" i="2"/>
  <c r="BA74" i="2" s="1"/>
  <c r="BB75" i="2"/>
  <c r="BB74" i="2" s="1"/>
  <c r="BC75" i="2"/>
  <c r="BC74" i="2" s="1"/>
  <c r="BD75" i="2"/>
  <c r="BD74" i="2" s="1"/>
  <c r="BE75" i="2"/>
  <c r="BE74" i="2" s="1"/>
  <c r="BF75" i="2"/>
  <c r="BF74" i="2" s="1"/>
  <c r="BG75" i="2"/>
  <c r="BG74" i="2" s="1"/>
  <c r="BH75" i="2"/>
  <c r="BH74" i="2" s="1"/>
  <c r="BJ75" i="2"/>
  <c r="BJ74" i="2" s="1"/>
  <c r="BK75" i="2"/>
  <c r="BK74" i="2" s="1"/>
  <c r="BL75" i="2"/>
  <c r="BL74" i="2" s="1"/>
  <c r="BM75" i="2"/>
  <c r="BM74" i="2" s="1"/>
  <c r="BN75" i="2"/>
  <c r="BN74" i="2" s="1"/>
  <c r="O74" i="2"/>
  <c r="P74" i="2"/>
  <c r="R74" i="2"/>
  <c r="S74" i="2"/>
  <c r="T74" i="2"/>
  <c r="V74" i="2"/>
  <c r="W74" i="2"/>
  <c r="X74" i="2"/>
  <c r="Z74" i="2"/>
  <c r="AA74" i="2"/>
  <c r="AE74" i="2"/>
  <c r="AI74" i="2"/>
  <c r="AN74" i="2"/>
  <c r="AR74" i="2"/>
  <c r="AV74" i="2"/>
  <c r="BI74" i="2"/>
  <c r="O70" i="2"/>
  <c r="O69" i="2" s="1"/>
  <c r="P70" i="2"/>
  <c r="Q70" i="2"/>
  <c r="Q69" i="2" s="1"/>
  <c r="R70" i="2"/>
  <c r="R69" i="2" s="1"/>
  <c r="S70" i="2"/>
  <c r="S69" i="2" s="1"/>
  <c r="T70" i="2"/>
  <c r="T69" i="2" s="1"/>
  <c r="U70" i="2"/>
  <c r="U69" i="2" s="1"/>
  <c r="V70" i="2"/>
  <c r="V69" i="2" s="1"/>
  <c r="W70" i="2"/>
  <c r="W69" i="2" s="1"/>
  <c r="X70" i="2"/>
  <c r="X69" i="2" s="1"/>
  <c r="Y70" i="2"/>
  <c r="Y69" i="2" s="1"/>
  <c r="Z70" i="2"/>
  <c r="Z69" i="2" s="1"/>
  <c r="AA70" i="2"/>
  <c r="AA69" i="2" s="1"/>
  <c r="AB70" i="2"/>
  <c r="AB69" i="2" s="1"/>
  <c r="AC70" i="2"/>
  <c r="AC69" i="2" s="1"/>
  <c r="AD70" i="2"/>
  <c r="AD69" i="2" s="1"/>
  <c r="AE70" i="2"/>
  <c r="AE69" i="2" s="1"/>
  <c r="AF70" i="2"/>
  <c r="AF69" i="2" s="1"/>
  <c r="AG70" i="2"/>
  <c r="AG69" i="2" s="1"/>
  <c r="AH70" i="2"/>
  <c r="AH69" i="2" s="1"/>
  <c r="AI70" i="2"/>
  <c r="AI69" i="2" s="1"/>
  <c r="AK70" i="2"/>
  <c r="AK69" i="2" s="1"/>
  <c r="AL70" i="2"/>
  <c r="AL69" i="2" s="1"/>
  <c r="AM70" i="2"/>
  <c r="AM69" i="2" s="1"/>
  <c r="AN70" i="2"/>
  <c r="AN69" i="2" s="1"/>
  <c r="AO70" i="2"/>
  <c r="AO69" i="2" s="1"/>
  <c r="AP70" i="2"/>
  <c r="AP69" i="2" s="1"/>
  <c r="AQ70" i="2"/>
  <c r="AQ69" i="2" s="1"/>
  <c r="AR70" i="2"/>
  <c r="AR69" i="2" s="1"/>
  <c r="AS70" i="2"/>
  <c r="AS69" i="2" s="1"/>
  <c r="AT70" i="2"/>
  <c r="AT69" i="2" s="1"/>
  <c r="AU70" i="2"/>
  <c r="AU69" i="2" s="1"/>
  <c r="AV70" i="2"/>
  <c r="AV69" i="2" s="1"/>
  <c r="AW70" i="2"/>
  <c r="AX70" i="2"/>
  <c r="AX69" i="2" s="1"/>
  <c r="AY70" i="2"/>
  <c r="AY69" i="2" s="1"/>
  <c r="AZ70" i="2"/>
  <c r="AZ69" i="2" s="1"/>
  <c r="BA70" i="2"/>
  <c r="BA69" i="2" s="1"/>
  <c r="BB70" i="2"/>
  <c r="BB69" i="2" s="1"/>
  <c r="BC70" i="2"/>
  <c r="BC69" i="2" s="1"/>
  <c r="BD70" i="2"/>
  <c r="BD69" i="2" s="1"/>
  <c r="BE70" i="2"/>
  <c r="BE69" i="2" s="1"/>
  <c r="BF70" i="2"/>
  <c r="BF69" i="2" s="1"/>
  <c r="BG70" i="2"/>
  <c r="BG69" i="2" s="1"/>
  <c r="BH70" i="2"/>
  <c r="BH69" i="2" s="1"/>
  <c r="BI70" i="2"/>
  <c r="BI69" i="2" s="1"/>
  <c r="BJ70" i="2"/>
  <c r="BJ69" i="2" s="1"/>
  <c r="BK70" i="2"/>
  <c r="BK69" i="2" s="1"/>
  <c r="BL70" i="2"/>
  <c r="BL69" i="2" s="1"/>
  <c r="BM70" i="2"/>
  <c r="BM69" i="2" s="1"/>
  <c r="BN70" i="2"/>
  <c r="BN69" i="2" s="1"/>
  <c r="P69" i="2"/>
  <c r="AW69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Z4" i="1" l="1"/>
  <c r="AP80" i="2"/>
  <c r="AP79" i="2" s="1"/>
  <c r="AP78" i="2" s="1"/>
  <c r="AJ199" i="2"/>
  <c r="BH80" i="2"/>
  <c r="BH79" i="2" s="1"/>
  <c r="BH78" i="2" s="1"/>
  <c r="AL40" i="2"/>
  <c r="AL39" i="2" s="1"/>
  <c r="AL38" i="2" s="1"/>
  <c r="AE40" i="2"/>
  <c r="AE39" i="2" s="1"/>
  <c r="AE38" i="2" s="1"/>
  <c r="W40" i="2"/>
  <c r="W39" i="2" s="1"/>
  <c r="W38" i="2" s="1"/>
  <c r="S40" i="2"/>
  <c r="S39" i="2" s="1"/>
  <c r="S38" i="2" s="1"/>
  <c r="O40" i="2"/>
  <c r="O39" i="2" s="1"/>
  <c r="O38" i="2" s="1"/>
  <c r="BG40" i="2"/>
  <c r="BG39" i="2" s="1"/>
  <c r="BG38" i="2" s="1"/>
  <c r="AZ80" i="2"/>
  <c r="AZ79" i="2" s="1"/>
  <c r="AZ78" i="2" s="1"/>
  <c r="BK80" i="2"/>
  <c r="BK79" i="2" s="1"/>
  <c r="BK78" i="2" s="1"/>
  <c r="AF80" i="2"/>
  <c r="AF79" i="2" s="1"/>
  <c r="AF78" i="2" s="1"/>
  <c r="P80" i="2"/>
  <c r="P79" i="2" s="1"/>
  <c r="P78" i="2" s="1"/>
  <c r="BD80" i="2"/>
  <c r="BD79" i="2" s="1"/>
  <c r="BD78" i="2" s="1"/>
  <c r="AV80" i="2"/>
  <c r="AV79" i="2" s="1"/>
  <c r="AV78" i="2" s="1"/>
  <c r="BM80" i="2"/>
  <c r="BM79" i="2" s="1"/>
  <c r="BM78" i="2" s="1"/>
  <c r="AK80" i="2"/>
  <c r="AK79" i="2" s="1"/>
  <c r="AK78" i="2" s="1"/>
  <c r="AH80" i="2"/>
  <c r="AH79" i="2" s="1"/>
  <c r="AH78" i="2" s="1"/>
  <c r="AD80" i="2"/>
  <c r="AD79" i="2" s="1"/>
  <c r="AD78" i="2" s="1"/>
  <c r="AB80" i="2"/>
  <c r="AB79" i="2" s="1"/>
  <c r="AB78" i="2" s="1"/>
  <c r="Z80" i="2"/>
  <c r="Z79" i="2" s="1"/>
  <c r="Z78" i="2" s="1"/>
  <c r="X80" i="2"/>
  <c r="X79" i="2" s="1"/>
  <c r="X78" i="2" s="1"/>
  <c r="V80" i="2"/>
  <c r="V79" i="2" s="1"/>
  <c r="V78" i="2" s="1"/>
  <c r="T80" i="2"/>
  <c r="T79" i="2" s="1"/>
  <c r="T78" i="2" s="1"/>
  <c r="R80" i="2"/>
  <c r="R79" i="2" s="1"/>
  <c r="R78" i="2" s="1"/>
  <c r="BN80" i="2"/>
  <c r="BN79" i="2" s="1"/>
  <c r="BN78" i="2" s="1"/>
  <c r="BL80" i="2"/>
  <c r="BL79" i="2" s="1"/>
  <c r="BL78" i="2" s="1"/>
  <c r="BJ80" i="2"/>
  <c r="BJ79" i="2" s="1"/>
  <c r="BJ78" i="2" s="1"/>
  <c r="BF80" i="2"/>
  <c r="BF79" i="2" s="1"/>
  <c r="BF78" i="2" s="1"/>
  <c r="BB80" i="2"/>
  <c r="BB79" i="2" s="1"/>
  <c r="BB78" i="2" s="1"/>
  <c r="AX80" i="2"/>
  <c r="AX79" i="2" s="1"/>
  <c r="AX78" i="2" s="1"/>
  <c r="AT80" i="2"/>
  <c r="AT79" i="2" s="1"/>
  <c r="AT78" i="2" s="1"/>
  <c r="AR80" i="2"/>
  <c r="AR79" i="2" s="1"/>
  <c r="AR78" i="2" s="1"/>
  <c r="AN80" i="2"/>
  <c r="AN79" i="2" s="1"/>
  <c r="AN78" i="2" s="1"/>
  <c r="BK40" i="2"/>
  <c r="BK39" i="2" s="1"/>
  <c r="BK38" i="2" s="1"/>
  <c r="BA40" i="2"/>
  <c r="BA39" i="2" s="1"/>
  <c r="BA38" i="2" s="1"/>
  <c r="AS40" i="2"/>
  <c r="AS39" i="2" s="1"/>
  <c r="AS38" i="2" s="1"/>
  <c r="AL80" i="2"/>
  <c r="AL79" i="2" s="1"/>
  <c r="AL78" i="2" s="1"/>
  <c r="AI80" i="2"/>
  <c r="AI79" i="2" s="1"/>
  <c r="AI78" i="2" s="1"/>
  <c r="AG80" i="2"/>
  <c r="AG79" i="2" s="1"/>
  <c r="AG78" i="2" s="1"/>
  <c r="AE80" i="2"/>
  <c r="AE79" i="2" s="1"/>
  <c r="AE78" i="2" s="1"/>
  <c r="AC80" i="2"/>
  <c r="AC79" i="2" s="1"/>
  <c r="AC78" i="2" s="1"/>
  <c r="AA80" i="2"/>
  <c r="AA79" i="2" s="1"/>
  <c r="AA78" i="2" s="1"/>
  <c r="Y80" i="2"/>
  <c r="Y79" i="2" s="1"/>
  <c r="Y78" i="2" s="1"/>
  <c r="W80" i="2"/>
  <c r="W79" i="2" s="1"/>
  <c r="W78" i="2" s="1"/>
  <c r="U80" i="2"/>
  <c r="U79" i="2" s="1"/>
  <c r="U78" i="2" s="1"/>
  <c r="S80" i="2"/>
  <c r="S79" i="2" s="1"/>
  <c r="S78" i="2" s="1"/>
  <c r="Q80" i="2"/>
  <c r="Q79" i="2" s="1"/>
  <c r="Q78" i="2" s="1"/>
  <c r="O80" i="2"/>
  <c r="O79" i="2" s="1"/>
  <c r="O78" i="2" s="1"/>
  <c r="BI80" i="2"/>
  <c r="BI79" i="2" s="1"/>
  <c r="BI78" i="2" s="1"/>
  <c r="BG80" i="2"/>
  <c r="BG79" i="2" s="1"/>
  <c r="BG78" i="2" s="1"/>
  <c r="BE80" i="2"/>
  <c r="BE79" i="2" s="1"/>
  <c r="BE78" i="2" s="1"/>
  <c r="BC80" i="2"/>
  <c r="BC79" i="2" s="1"/>
  <c r="BC78" i="2" s="1"/>
  <c r="BA80" i="2"/>
  <c r="BA79" i="2" s="1"/>
  <c r="BA78" i="2" s="1"/>
  <c r="AY80" i="2"/>
  <c r="AY79" i="2" s="1"/>
  <c r="AY78" i="2" s="1"/>
  <c r="AW80" i="2"/>
  <c r="AW79" i="2" s="1"/>
  <c r="AW78" i="2" s="1"/>
  <c r="AU80" i="2"/>
  <c r="AU79" i="2" s="1"/>
  <c r="AU78" i="2" s="1"/>
  <c r="AS80" i="2"/>
  <c r="AS79" i="2" s="1"/>
  <c r="AS78" i="2" s="1"/>
  <c r="AQ80" i="2"/>
  <c r="AQ79" i="2" s="1"/>
  <c r="AQ78" i="2" s="1"/>
  <c r="AO80" i="2"/>
  <c r="AO79" i="2" s="1"/>
  <c r="AO78" i="2" s="1"/>
  <c r="BM40" i="2"/>
  <c r="BM39" i="2" s="1"/>
  <c r="BM38" i="2" s="1"/>
  <c r="BI40" i="2"/>
  <c r="BI39" i="2" s="1"/>
  <c r="BI38" i="2" s="1"/>
  <c r="BE40" i="2"/>
  <c r="BE39" i="2" s="1"/>
  <c r="BE38" i="2" s="1"/>
  <c r="BC40" i="2"/>
  <c r="BC39" i="2" s="1"/>
  <c r="BC38" i="2" s="1"/>
  <c r="AY40" i="2"/>
  <c r="AY39" i="2" s="1"/>
  <c r="AY38" i="2" s="1"/>
  <c r="AW40" i="2"/>
  <c r="AW39" i="2" s="1"/>
  <c r="AW38" i="2" s="1"/>
  <c r="AQ40" i="2"/>
  <c r="AQ39" i="2" s="1"/>
  <c r="AQ38" i="2" s="1"/>
  <c r="AO40" i="2"/>
  <c r="AO39" i="2" s="1"/>
  <c r="AO38" i="2" s="1"/>
  <c r="AK40" i="2"/>
  <c r="AK39" i="2" s="1"/>
  <c r="AK38" i="2" s="1"/>
  <c r="AH40" i="2"/>
  <c r="X40" i="2"/>
  <c r="X39" i="2" s="1"/>
  <c r="X38" i="2" s="1"/>
  <c r="V40" i="2"/>
  <c r="V39" i="2" s="1"/>
  <c r="V38" i="2" s="1"/>
  <c r="T40" i="2"/>
  <c r="T39" i="2" s="1"/>
  <c r="T38" i="2" s="1"/>
  <c r="R40" i="2"/>
  <c r="R39" i="2" s="1"/>
  <c r="R38" i="2" s="1"/>
  <c r="P40" i="2"/>
  <c r="P39" i="2" s="1"/>
  <c r="P38" i="2" s="1"/>
  <c r="BJ40" i="2"/>
  <c r="BJ39" i="2" s="1"/>
  <c r="BJ38" i="2" s="1"/>
  <c r="BH40" i="2"/>
  <c r="BH39" i="2" s="1"/>
  <c r="BH38" i="2" s="1"/>
  <c r="BF40" i="2"/>
  <c r="BF39" i="2" s="1"/>
  <c r="BF38" i="2" s="1"/>
  <c r="AV40" i="2"/>
  <c r="AV39" i="2" s="1"/>
  <c r="AV38" i="2" s="1"/>
  <c r="AP40" i="2"/>
  <c r="AI40" i="2"/>
  <c r="AI39" i="2" s="1"/>
  <c r="AI38" i="2" s="1"/>
  <c r="AC40" i="2"/>
  <c r="AC39" i="2" s="1"/>
  <c r="AC38" i="2" s="1"/>
  <c r="Y40" i="2"/>
  <c r="Y39" i="2" s="1"/>
  <c r="Y38" i="2" s="1"/>
  <c r="U40" i="2"/>
  <c r="U39" i="2" s="1"/>
  <c r="U38" i="2" s="1"/>
  <c r="Q40" i="2"/>
  <c r="Q39" i="2" s="1"/>
  <c r="Q38" i="2" s="1"/>
  <c r="AD40" i="2"/>
  <c r="AD39" i="2" s="1"/>
  <c r="AD38" i="2" s="1"/>
  <c r="AB40" i="2"/>
  <c r="AB39" i="2" s="1"/>
  <c r="AB38" i="2" s="1"/>
  <c r="BN40" i="2"/>
  <c r="BN39" i="2" s="1"/>
  <c r="BN38" i="2" s="1"/>
  <c r="BD40" i="2"/>
  <c r="BD39" i="2" s="1"/>
  <c r="BD38" i="2" s="1"/>
  <c r="AX40" i="2"/>
  <c r="AX39" i="2" s="1"/>
  <c r="AX38" i="2" s="1"/>
  <c r="AA40" i="2"/>
  <c r="AA39" i="2" s="1"/>
  <c r="AA38" i="2" s="1"/>
  <c r="AZ40" i="2"/>
  <c r="AR40" i="2"/>
  <c r="AH39" i="2"/>
  <c r="AH38" i="2" s="1"/>
  <c r="AT40" i="2"/>
  <c r="AT39" i="2" s="1"/>
  <c r="AT38" i="2" s="1"/>
  <c r="AN40" i="2"/>
  <c r="AN39" i="2" s="1"/>
  <c r="AN38" i="2" s="1"/>
  <c r="AG40" i="2"/>
  <c r="AG39" i="2" s="1"/>
  <c r="AG38" i="2" s="1"/>
  <c r="AU40" i="2"/>
  <c r="AU39" i="2" s="1"/>
  <c r="AU38" i="2" s="1"/>
  <c r="AF40" i="2"/>
  <c r="AF39" i="2" s="1"/>
  <c r="AF38" i="2" s="1"/>
  <c r="Z40" i="2"/>
  <c r="Z39" i="2" s="1"/>
  <c r="Z38" i="2" s="1"/>
  <c r="AM40" i="2"/>
  <c r="AM39" i="2" s="1"/>
  <c r="AM38" i="2" s="1"/>
  <c r="AP39" i="2"/>
  <c r="AP38" i="2" s="1"/>
  <c r="AM80" i="2"/>
  <c r="AM79" i="2" s="1"/>
  <c r="AM78" i="2" s="1"/>
  <c r="AZ39" i="2"/>
  <c r="AZ38" i="2" s="1"/>
  <c r="BL40" i="2"/>
  <c r="BL39" i="2" s="1"/>
  <c r="BL38" i="2" s="1"/>
  <c r="BB40" i="2"/>
  <c r="BB39" i="2" s="1"/>
  <c r="BB38" i="2" s="1"/>
  <c r="AR39" i="2"/>
  <c r="AR38" i="2" s="1"/>
  <c r="L389" i="2"/>
  <c r="AM352" i="2"/>
  <c r="C389" i="2"/>
  <c r="D389" i="2"/>
  <c r="Y412" i="1" l="1"/>
  <c r="Y405" i="1"/>
  <c r="Y396" i="1"/>
  <c r="Y395" i="1" s="1"/>
  <c r="Y388" i="1"/>
  <c r="Y387" i="1"/>
  <c r="Y380" i="1"/>
  <c r="Y379" i="1" s="1"/>
  <c r="Y372" i="1"/>
  <c r="Y371" i="1" s="1"/>
  <c r="Y364" i="1"/>
  <c r="Y363" i="1" s="1"/>
  <c r="Y362" i="1" s="1"/>
  <c r="Y355" i="1"/>
  <c r="Y354" i="1" s="1"/>
  <c r="Y347" i="1"/>
  <c r="Y340" i="1"/>
  <c r="Y333" i="1"/>
  <c r="Y326" i="1"/>
  <c r="Y325" i="1"/>
  <c r="Y318" i="1"/>
  <c r="Y311" i="1"/>
  <c r="Y304" i="1"/>
  <c r="Y296" i="1"/>
  <c r="Y295" i="1" s="1"/>
  <c r="Y287" i="1"/>
  <c r="Y286" i="1" s="1"/>
  <c r="Y279" i="1"/>
  <c r="Y272" i="1"/>
  <c r="Y271" i="1" s="1"/>
  <c r="Y264" i="1"/>
  <c r="Y257" i="1"/>
  <c r="Y249" i="1"/>
  <c r="Y242" i="1"/>
  <c r="Y241" i="1" s="1"/>
  <c r="Y234" i="1"/>
  <c r="Y227" i="1"/>
  <c r="Y219" i="1"/>
  <c r="Y218" i="1" s="1"/>
  <c r="Y211" i="1"/>
  <c r="Y210" i="1" s="1"/>
  <c r="Y203" i="1"/>
  <c r="Y202" i="1" s="1"/>
  <c r="Y195" i="1"/>
  <c r="Y188" i="1"/>
  <c r="Y181" i="1"/>
  <c r="Y174" i="1"/>
  <c r="Y167" i="1"/>
  <c r="Y166" i="1" s="1"/>
  <c r="Y159" i="1"/>
  <c r="Y152" i="1"/>
  <c r="Y145" i="1"/>
  <c r="Y138" i="1"/>
  <c r="Y131" i="1"/>
  <c r="Y124" i="1"/>
  <c r="Y117" i="1"/>
  <c r="Y109" i="1"/>
  <c r="Y102" i="1"/>
  <c r="Y95" i="1"/>
  <c r="Y87" i="1"/>
  <c r="Y80" i="1"/>
  <c r="Y79" i="1" s="1"/>
  <c r="Y72" i="1"/>
  <c r="Y65" i="1"/>
  <c r="Y57" i="1"/>
  <c r="Y50" i="1"/>
  <c r="Y49" i="1" s="1"/>
  <c r="Y42" i="1"/>
  <c r="Y35" i="1"/>
  <c r="Y28" i="1"/>
  <c r="Y21" i="1"/>
  <c r="Y13" i="1"/>
  <c r="Y6" i="1"/>
  <c r="AI31" i="2"/>
  <c r="Y256" i="1" l="1"/>
  <c r="Y303" i="1"/>
  <c r="Y294" i="1" s="1"/>
  <c r="Y226" i="1"/>
  <c r="Y64" i="1"/>
  <c r="Y5" i="1"/>
  <c r="Y116" i="1"/>
  <c r="Y94" i="1"/>
  <c r="Y419" i="1"/>
  <c r="Y404" i="1"/>
  <c r="Y403" i="1" s="1"/>
  <c r="Y4" i="1" l="1"/>
  <c r="AI19" i="2"/>
  <c r="AI18" i="2" s="1"/>
  <c r="AM728" i="2"/>
  <c r="AM723" i="2"/>
  <c r="AM719" i="2"/>
  <c r="AM718" i="2" s="1"/>
  <c r="AM714" i="2"/>
  <c r="AM716" i="2"/>
  <c r="AM709" i="2"/>
  <c r="AM708" i="2"/>
  <c r="AM707" i="2"/>
  <c r="AM712" i="2"/>
  <c r="Y728" i="2"/>
  <c r="AM742" i="2"/>
  <c r="AM741" i="2" s="1"/>
  <c r="AM739" i="2"/>
  <c r="AM737" i="2"/>
  <c r="AM735" i="2"/>
  <c r="AK742" i="2"/>
  <c r="AM734" i="2" l="1"/>
  <c r="AM733" i="2" s="1"/>
  <c r="AM732" i="2" s="1"/>
  <c r="AM711" i="2"/>
  <c r="AM710" i="2" s="1"/>
  <c r="AM706" i="2" s="1"/>
  <c r="AM645" i="2" s="1"/>
  <c r="Z756" i="2"/>
  <c r="O758" i="2"/>
  <c r="N758" i="2"/>
  <c r="AY412" i="1" l="1"/>
  <c r="AY405" i="1"/>
  <c r="AY396" i="1"/>
  <c r="AY395" i="1" s="1"/>
  <c r="AY388" i="1"/>
  <c r="AY387" i="1" s="1"/>
  <c r="AY380" i="1"/>
  <c r="AY379" i="1" s="1"/>
  <c r="AY372" i="1"/>
  <c r="AY371" i="1" s="1"/>
  <c r="AY364" i="1"/>
  <c r="AY363" i="1" s="1"/>
  <c r="AY355" i="1"/>
  <c r="AY354" i="1" s="1"/>
  <c r="AY347" i="1"/>
  <c r="AY340" i="1"/>
  <c r="AY333" i="1"/>
  <c r="AY326" i="1"/>
  <c r="AY318" i="1"/>
  <c r="AY311" i="1"/>
  <c r="AY304" i="1"/>
  <c r="AY296" i="1"/>
  <c r="AY295" i="1" s="1"/>
  <c r="AY287" i="1"/>
  <c r="AY286" i="1" s="1"/>
  <c r="AY279" i="1"/>
  <c r="AY272" i="1"/>
  <c r="AY264" i="1"/>
  <c r="AY257" i="1"/>
  <c r="AY249" i="1"/>
  <c r="AY242" i="1"/>
  <c r="AY234" i="1"/>
  <c r="AY227" i="1"/>
  <c r="AY219" i="1"/>
  <c r="AY218" i="1" s="1"/>
  <c r="AY211" i="1"/>
  <c r="AY210" i="1" s="1"/>
  <c r="AY203" i="1"/>
  <c r="AY202" i="1" s="1"/>
  <c r="AY195" i="1"/>
  <c r="AY188" i="1"/>
  <c r="AY181" i="1"/>
  <c r="AY174" i="1"/>
  <c r="AY167" i="1"/>
  <c r="AY159" i="1"/>
  <c r="AY152" i="1"/>
  <c r="AY145" i="1"/>
  <c r="AY138" i="1"/>
  <c r="AY131" i="1"/>
  <c r="AY124" i="1"/>
  <c r="AY117" i="1"/>
  <c r="AY109" i="1"/>
  <c r="AY102" i="1"/>
  <c r="AY95" i="1"/>
  <c r="AY87" i="1"/>
  <c r="AY80" i="1"/>
  <c r="AY72" i="1"/>
  <c r="AY65" i="1"/>
  <c r="AY57" i="1"/>
  <c r="AY50" i="1"/>
  <c r="AY42" i="1"/>
  <c r="AY35" i="1"/>
  <c r="AY28" i="1"/>
  <c r="AY21" i="1"/>
  <c r="AY13" i="1"/>
  <c r="AY6" i="1"/>
  <c r="BI841" i="2"/>
  <c r="BI839" i="2"/>
  <c r="BI832" i="2"/>
  <c r="BI829" i="2"/>
  <c r="BI827" i="2"/>
  <c r="BI824" i="2"/>
  <c r="BI822" i="2"/>
  <c r="BI820" i="2"/>
  <c r="BI813" i="2"/>
  <c r="BI809" i="2"/>
  <c r="BI806" i="2"/>
  <c r="BI803" i="2"/>
  <c r="BI801" i="2"/>
  <c r="BI795" i="2"/>
  <c r="BI792" i="2"/>
  <c r="BI789" i="2"/>
  <c r="BI787" i="2"/>
  <c r="BI785" i="2"/>
  <c r="BI773" i="2"/>
  <c r="BI772" i="2" s="1"/>
  <c r="BI771" i="2" s="1"/>
  <c r="BI770" i="2" s="1"/>
  <c r="BI767" i="2"/>
  <c r="BI766" i="2" s="1"/>
  <c r="BI764" i="2"/>
  <c r="BI761" i="2"/>
  <c r="BI758" i="2"/>
  <c r="BI756" i="2"/>
  <c r="BI754" i="2"/>
  <c r="BI748" i="2"/>
  <c r="BI747" i="2" s="1"/>
  <c r="BI745" i="2"/>
  <c r="BI742" i="2"/>
  <c r="BI739" i="2"/>
  <c r="BI737" i="2"/>
  <c r="BI735" i="2"/>
  <c r="BI728" i="2"/>
  <c r="BI723" i="2"/>
  <c r="BI719" i="2"/>
  <c r="BI716" i="2"/>
  <c r="BI714" i="2"/>
  <c r="BI712" i="2"/>
  <c r="BI709" i="2"/>
  <c r="BI708" i="2"/>
  <c r="BI707" i="2"/>
  <c r="BI697" i="2"/>
  <c r="BI696" i="2" s="1"/>
  <c r="BI695" i="2" s="1"/>
  <c r="BI694" i="2" s="1"/>
  <c r="BI689" i="2"/>
  <c r="BI685" i="2"/>
  <c r="BI681" i="2"/>
  <c r="BI678" i="2"/>
  <c r="BI672" i="2"/>
  <c r="BI668" i="2"/>
  <c r="BI661" i="2"/>
  <c r="BI659" i="2"/>
  <c r="BI657" i="2"/>
  <c r="BI654" i="2"/>
  <c r="BI651" i="2"/>
  <c r="BI649" i="2"/>
  <c r="BI632" i="2"/>
  <c r="BI630" i="2"/>
  <c r="BI626" i="2"/>
  <c r="BI624" i="2"/>
  <c r="BI621" i="2"/>
  <c r="BI619" i="2"/>
  <c r="BI613" i="2"/>
  <c r="BI609" i="2"/>
  <c r="BI575" i="2"/>
  <c r="BI572" i="2"/>
  <c r="BI568" i="2"/>
  <c r="BI567" i="2" s="1"/>
  <c r="BI563" i="2"/>
  <c r="BI562" i="2" s="1"/>
  <c r="BI558" i="2"/>
  <c r="BI557" i="2" s="1"/>
  <c r="BI553" i="2"/>
  <c r="BI550" i="2"/>
  <c r="BI547" i="2"/>
  <c r="BI544" i="2"/>
  <c r="BI543" i="2" s="1"/>
  <c r="BI532" i="2"/>
  <c r="BI530" i="2"/>
  <c r="BI507" i="2"/>
  <c r="BI502" i="2"/>
  <c r="BI474" i="2"/>
  <c r="BI451" i="2"/>
  <c r="BI436" i="2"/>
  <c r="BI429" i="2"/>
  <c r="BI425" i="2"/>
  <c r="BI414" i="2"/>
  <c r="BI411" i="2"/>
  <c r="BI410" i="2"/>
  <c r="BI409" i="2"/>
  <c r="BI408" i="2"/>
  <c r="BI407" i="2"/>
  <c r="BI406" i="2"/>
  <c r="BI405" i="2"/>
  <c r="BI395" i="2"/>
  <c r="BI391" i="2"/>
  <c r="BI352" i="2"/>
  <c r="BI349" i="2"/>
  <c r="BI345" i="2"/>
  <c r="BI344" i="2" s="1"/>
  <c r="BI340" i="2"/>
  <c r="BI339" i="2" s="1"/>
  <c r="BI333" i="2"/>
  <c r="BI332" i="2" s="1"/>
  <c r="BI320" i="2"/>
  <c r="BI319" i="2" s="1"/>
  <c r="BI299" i="2"/>
  <c r="BI294" i="2"/>
  <c r="BI262" i="2"/>
  <c r="BI236" i="2"/>
  <c r="BI220" i="2"/>
  <c r="BI213" i="2"/>
  <c r="BI209" i="2"/>
  <c r="BI201" i="2"/>
  <c r="BI198" i="2"/>
  <c r="BI197" i="2"/>
  <c r="BI196" i="2"/>
  <c r="BI195" i="2"/>
  <c r="BI194" i="2"/>
  <c r="BI193" i="2"/>
  <c r="BI192" i="2"/>
  <c r="BI183" i="2"/>
  <c r="BI177" i="2"/>
  <c r="BI171" i="2"/>
  <c r="BI165" i="2"/>
  <c r="BI161" i="2"/>
  <c r="BI159" i="2"/>
  <c r="BI153" i="2"/>
  <c r="BI152" i="2" s="1"/>
  <c r="BI148" i="2"/>
  <c r="BI147" i="2" s="1"/>
  <c r="BI141" i="2"/>
  <c r="BI139" i="2"/>
  <c r="BI129" i="2"/>
  <c r="BI123" i="2"/>
  <c r="BI119" i="2"/>
  <c r="BI112" i="2"/>
  <c r="BI111" i="2" s="1"/>
  <c r="BI110" i="2" s="1"/>
  <c r="BI109" i="2" s="1"/>
  <c r="BI102" i="2"/>
  <c r="BI100" i="2"/>
  <c r="BI31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19" i="2" l="1"/>
  <c r="BI18" i="2" s="1"/>
  <c r="BI158" i="2"/>
  <c r="BI157" i="2" s="1"/>
  <c r="BI156" i="2" s="1"/>
  <c r="BI176" i="2"/>
  <c r="BI175" i="2" s="1"/>
  <c r="BI174" i="2" s="1"/>
  <c r="AY5" i="1"/>
  <c r="AY49" i="1"/>
  <c r="AY64" i="1"/>
  <c r="AY79" i="1"/>
  <c r="AY94" i="1"/>
  <c r="AY166" i="1"/>
  <c r="AY226" i="1"/>
  <c r="AY241" i="1"/>
  <c r="AY256" i="1"/>
  <c r="AY271" i="1"/>
  <c r="BI648" i="2"/>
  <c r="BI760" i="2"/>
  <c r="BI784" i="2"/>
  <c r="BI783" i="2" s="1"/>
  <c r="BI782" i="2" s="1"/>
  <c r="BI819" i="2"/>
  <c r="BI546" i="2"/>
  <c r="BI571" i="2"/>
  <c r="BI623" i="2"/>
  <c r="BI629" i="2"/>
  <c r="BI628" i="2" s="1"/>
  <c r="BI718" i="2"/>
  <c r="BI741" i="2"/>
  <c r="BI753" i="2"/>
  <c r="BI200" i="2"/>
  <c r="BI791" i="2"/>
  <c r="AY116" i="1"/>
  <c r="BI219" i="2"/>
  <c r="BI667" i="2"/>
  <c r="BI666" i="2" s="1"/>
  <c r="BI665" i="2" s="1"/>
  <c r="BI711" i="2"/>
  <c r="BI710" i="2" s="1"/>
  <c r="BI706" i="2" s="1"/>
  <c r="AY303" i="1"/>
  <c r="AY362" i="1"/>
  <c r="BI118" i="2"/>
  <c r="BI117" i="2" s="1"/>
  <c r="BI116" i="2" s="1"/>
  <c r="BI800" i="2"/>
  <c r="BI805" i="2"/>
  <c r="AY325" i="1"/>
  <c r="BI348" i="2"/>
  <c r="BI343" i="2" s="1"/>
  <c r="BI435" i="2"/>
  <c r="BI677" i="2"/>
  <c r="BI676" i="2" s="1"/>
  <c r="BI675" i="2" s="1"/>
  <c r="BI838" i="2"/>
  <c r="BI837" i="2" s="1"/>
  <c r="BI836" i="2" s="1"/>
  <c r="BI99" i="2"/>
  <c r="BI98" i="2" s="1"/>
  <c r="BI97" i="2" s="1"/>
  <c r="BI413" i="2"/>
  <c r="BI529" i="2"/>
  <c r="BI653" i="2"/>
  <c r="BI647" i="2" s="1"/>
  <c r="BI646" i="2" s="1"/>
  <c r="BI734" i="2"/>
  <c r="BI826" i="2"/>
  <c r="AY419" i="1"/>
  <c r="AY404" i="1"/>
  <c r="AY403" i="1" s="1"/>
  <c r="AY294" i="1" l="1"/>
  <c r="AY4" i="1"/>
  <c r="BI733" i="2"/>
  <c r="BI732" i="2" s="1"/>
  <c r="BI566" i="2"/>
  <c r="BI199" i="2"/>
  <c r="BI191" i="2" s="1"/>
  <c r="BI752" i="2"/>
  <c r="BI751" i="2" s="1"/>
  <c r="BI818" i="2"/>
  <c r="BI817" i="2" s="1"/>
  <c r="BI412" i="2"/>
  <c r="BI404" i="2" s="1"/>
  <c r="BI96" i="2"/>
  <c r="BI799" i="2"/>
  <c r="BI798" i="2" s="1"/>
  <c r="BI645" i="2" s="1"/>
  <c r="BI190" i="2" l="1"/>
  <c r="S412" i="1"/>
  <c r="S405" i="1"/>
  <c r="S404" i="1" s="1"/>
  <c r="S403" i="1" s="1"/>
  <c r="S396" i="1"/>
  <c r="S395" i="1" s="1"/>
  <c r="S388" i="1"/>
  <c r="S387" i="1" s="1"/>
  <c r="S380" i="1"/>
  <c r="S379" i="1" s="1"/>
  <c r="S372" i="1"/>
  <c r="S371" i="1" s="1"/>
  <c r="S364" i="1"/>
  <c r="S363" i="1" s="1"/>
  <c r="S355" i="1"/>
  <c r="S354" i="1" s="1"/>
  <c r="S347" i="1"/>
  <c r="S340" i="1"/>
  <c r="S333" i="1"/>
  <c r="S326" i="1"/>
  <c r="S318" i="1"/>
  <c r="S311" i="1"/>
  <c r="S304" i="1"/>
  <c r="S296" i="1"/>
  <c r="S295" i="1" s="1"/>
  <c r="S287" i="1"/>
  <c r="S286" i="1" s="1"/>
  <c r="S279" i="1"/>
  <c r="S272" i="1"/>
  <c r="S264" i="1"/>
  <c r="S257" i="1"/>
  <c r="S249" i="1"/>
  <c r="S242" i="1"/>
  <c r="S234" i="1"/>
  <c r="S227" i="1"/>
  <c r="S219" i="1"/>
  <c r="S218" i="1" s="1"/>
  <c r="S211" i="1"/>
  <c r="S210" i="1" s="1"/>
  <c r="S203" i="1"/>
  <c r="S202" i="1" s="1"/>
  <c r="S195" i="1"/>
  <c r="S188" i="1"/>
  <c r="S181" i="1"/>
  <c r="S174" i="1"/>
  <c r="S167" i="1"/>
  <c r="S159" i="1"/>
  <c r="S152" i="1"/>
  <c r="S145" i="1"/>
  <c r="S138" i="1"/>
  <c r="S131" i="1"/>
  <c r="S124" i="1"/>
  <c r="S117" i="1"/>
  <c r="S109" i="1"/>
  <c r="S102" i="1"/>
  <c r="S95" i="1"/>
  <c r="S87" i="1"/>
  <c r="S80" i="1"/>
  <c r="S72" i="1"/>
  <c r="S65" i="1"/>
  <c r="S57" i="1"/>
  <c r="S50" i="1"/>
  <c r="S42" i="1"/>
  <c r="S35" i="1"/>
  <c r="S28" i="1"/>
  <c r="S21" i="1"/>
  <c r="S13" i="1"/>
  <c r="S6" i="1"/>
  <c r="AC841" i="2"/>
  <c r="AC839" i="2"/>
  <c r="AC832" i="2"/>
  <c r="AC829" i="2"/>
  <c r="AC827" i="2"/>
  <c r="AC824" i="2"/>
  <c r="AC822" i="2"/>
  <c r="AC820" i="2"/>
  <c r="AC813" i="2"/>
  <c r="AC809" i="2"/>
  <c r="AC806" i="2"/>
  <c r="AC803" i="2"/>
  <c r="AC801" i="2"/>
  <c r="AC795" i="2"/>
  <c r="AC792" i="2"/>
  <c r="AC789" i="2"/>
  <c r="AC787" i="2"/>
  <c r="AC785" i="2"/>
  <c r="AC773" i="2"/>
  <c r="AC772" i="2" s="1"/>
  <c r="AC771" i="2" s="1"/>
  <c r="AC770" i="2" s="1"/>
  <c r="AC767" i="2"/>
  <c r="AC766" i="2" s="1"/>
  <c r="AC764" i="2"/>
  <c r="AC761" i="2"/>
  <c r="AC758" i="2"/>
  <c r="AC756" i="2"/>
  <c r="AC754" i="2"/>
  <c r="AC748" i="2"/>
  <c r="AC747" i="2" s="1"/>
  <c r="AC745" i="2"/>
  <c r="AC742" i="2"/>
  <c r="AC739" i="2"/>
  <c r="AC737" i="2"/>
  <c r="AC735" i="2"/>
  <c r="AC728" i="2"/>
  <c r="AC723" i="2"/>
  <c r="AC719" i="2"/>
  <c r="AC716" i="2"/>
  <c r="AC714" i="2"/>
  <c r="AC712" i="2"/>
  <c r="AC709" i="2"/>
  <c r="AC708" i="2"/>
  <c r="AC707" i="2"/>
  <c r="AC697" i="2"/>
  <c r="AC696" i="2" s="1"/>
  <c r="AC695" i="2" s="1"/>
  <c r="AC694" i="2" s="1"/>
  <c r="AC689" i="2"/>
  <c r="AC685" i="2"/>
  <c r="AC681" i="2"/>
  <c r="AC678" i="2"/>
  <c r="AC672" i="2"/>
  <c r="AC668" i="2"/>
  <c r="AC661" i="2"/>
  <c r="AC659" i="2"/>
  <c r="AC657" i="2"/>
  <c r="AC654" i="2"/>
  <c r="AC651" i="2"/>
  <c r="AC649" i="2"/>
  <c r="AC632" i="2"/>
  <c r="AC630" i="2"/>
  <c r="AC626" i="2"/>
  <c r="AC624" i="2"/>
  <c r="AC621" i="2"/>
  <c r="AC619" i="2"/>
  <c r="AC613" i="2"/>
  <c r="AC609" i="2"/>
  <c r="AC575" i="2"/>
  <c r="AC572" i="2"/>
  <c r="AC568" i="2"/>
  <c r="AC567" i="2" s="1"/>
  <c r="AC563" i="2"/>
  <c r="AC562" i="2" s="1"/>
  <c r="AC558" i="2"/>
  <c r="AC557" i="2" s="1"/>
  <c r="AC553" i="2"/>
  <c r="AC550" i="2"/>
  <c r="AC547" i="2"/>
  <c r="AC544" i="2"/>
  <c r="AC543" i="2" s="1"/>
  <c r="AC532" i="2"/>
  <c r="AC530" i="2"/>
  <c r="AC507" i="2"/>
  <c r="AC502" i="2"/>
  <c r="AC474" i="2"/>
  <c r="AC451" i="2"/>
  <c r="AC436" i="2"/>
  <c r="AC429" i="2"/>
  <c r="AC425" i="2"/>
  <c r="AC414" i="2"/>
  <c r="AC411" i="2"/>
  <c r="AC410" i="2"/>
  <c r="AC409" i="2"/>
  <c r="AC408" i="2"/>
  <c r="AC407" i="2"/>
  <c r="AC406" i="2"/>
  <c r="AC405" i="2"/>
  <c r="AC395" i="2"/>
  <c r="AC391" i="2"/>
  <c r="AC352" i="2"/>
  <c r="AC349" i="2"/>
  <c r="AC345" i="2"/>
  <c r="AC344" i="2" s="1"/>
  <c r="AC340" i="2"/>
  <c r="AC339" i="2" s="1"/>
  <c r="AC333" i="2"/>
  <c r="AC332" i="2" s="1"/>
  <c r="AC320" i="2"/>
  <c r="AC319" i="2" s="1"/>
  <c r="AC299" i="2"/>
  <c r="AC294" i="2"/>
  <c r="AC262" i="2"/>
  <c r="AC236" i="2"/>
  <c r="AC220" i="2"/>
  <c r="AC213" i="2"/>
  <c r="AC209" i="2"/>
  <c r="AC201" i="2"/>
  <c r="AC198" i="2"/>
  <c r="AC197" i="2"/>
  <c r="AC196" i="2"/>
  <c r="AC195" i="2"/>
  <c r="AC194" i="2"/>
  <c r="AC193" i="2"/>
  <c r="AC192" i="2"/>
  <c r="AC183" i="2"/>
  <c r="AC177" i="2"/>
  <c r="AC171" i="2"/>
  <c r="AC165" i="2"/>
  <c r="AC161" i="2"/>
  <c r="AC159" i="2"/>
  <c r="AC153" i="2"/>
  <c r="AC152" i="2" s="1"/>
  <c r="AC148" i="2"/>
  <c r="AC147" i="2" s="1"/>
  <c r="AC141" i="2"/>
  <c r="AC139" i="2"/>
  <c r="AC129" i="2"/>
  <c r="AC123" i="2"/>
  <c r="AC119" i="2"/>
  <c r="AC112" i="2"/>
  <c r="AC111" i="2" s="1"/>
  <c r="AC110" i="2" s="1"/>
  <c r="AC109" i="2" s="1"/>
  <c r="AC102" i="2"/>
  <c r="AC100" i="2"/>
  <c r="AC31" i="2"/>
  <c r="AC17" i="2"/>
  <c r="AC16" i="2"/>
  <c r="AC15" i="2"/>
  <c r="AC14" i="2"/>
  <c r="AC13" i="2"/>
  <c r="AC12" i="2"/>
  <c r="AC11" i="2"/>
  <c r="AC10" i="2"/>
  <c r="AC9" i="2"/>
  <c r="AC8" i="2"/>
  <c r="AC7" i="2"/>
  <c r="AC6" i="2"/>
  <c r="S64" i="1" l="1"/>
  <c r="BI5" i="2"/>
  <c r="AC800" i="2"/>
  <c r="S49" i="1"/>
  <c r="AC118" i="2"/>
  <c r="AC838" i="2"/>
  <c r="AC837" i="2" s="1"/>
  <c r="AC836" i="2" s="1"/>
  <c r="AC158" i="2"/>
  <c r="AC157" i="2" s="1"/>
  <c r="AC156" i="2" s="1"/>
  <c r="AC529" i="2"/>
  <c r="AC546" i="2"/>
  <c r="AC623" i="2"/>
  <c r="AC629" i="2"/>
  <c r="AC628" i="2" s="1"/>
  <c r="AC648" i="2"/>
  <c r="AC741" i="2"/>
  <c r="AC760" i="2"/>
  <c r="AC784" i="2"/>
  <c r="S226" i="1"/>
  <c r="S241" i="1"/>
  <c r="AC711" i="2"/>
  <c r="AC200" i="2"/>
  <c r="AC176" i="2"/>
  <c r="AC175" i="2" s="1"/>
  <c r="AC174" i="2" s="1"/>
  <c r="AC219" i="2"/>
  <c r="S116" i="1"/>
  <c r="AC667" i="2"/>
  <c r="AC666" i="2" s="1"/>
  <c r="AC665" i="2" s="1"/>
  <c r="AC805" i="2"/>
  <c r="S94" i="1"/>
  <c r="S166" i="1"/>
  <c r="S271" i="1"/>
  <c r="S256" i="1"/>
  <c r="AC753" i="2"/>
  <c r="AC117" i="2"/>
  <c r="AC116" i="2" s="1"/>
  <c r="AC435" i="2"/>
  <c r="AC677" i="2"/>
  <c r="AC676" i="2" s="1"/>
  <c r="AC675" i="2" s="1"/>
  <c r="S325" i="1"/>
  <c r="AC99" i="2"/>
  <c r="AC98" i="2" s="1"/>
  <c r="AC97" i="2" s="1"/>
  <c r="AC413" i="2"/>
  <c r="AC653" i="2"/>
  <c r="AC734" i="2"/>
  <c r="AC826" i="2"/>
  <c r="S303" i="1"/>
  <c r="S419" i="1"/>
  <c r="AC348" i="2"/>
  <c r="AC343" i="2" s="1"/>
  <c r="AC571" i="2"/>
  <c r="AC718" i="2"/>
  <c r="AC791" i="2"/>
  <c r="AC819" i="2"/>
  <c r="S5" i="1"/>
  <c r="S79" i="1"/>
  <c r="S362" i="1"/>
  <c r="AC783" i="2" l="1"/>
  <c r="AC782" i="2" s="1"/>
  <c r="AC799" i="2"/>
  <c r="AC798" i="2" s="1"/>
  <c r="AC752" i="2"/>
  <c r="AC751" i="2" s="1"/>
  <c r="AC566" i="2"/>
  <c r="AC404" i="2" s="1"/>
  <c r="AC19" i="2"/>
  <c r="AC18" i="2" s="1"/>
  <c r="AC710" i="2"/>
  <c r="AC706" i="2" s="1"/>
  <c r="S294" i="1"/>
  <c r="AC818" i="2"/>
  <c r="AC817" i="2" s="1"/>
  <c r="AC733" i="2"/>
  <c r="AC732" i="2" s="1"/>
  <c r="AC412" i="2"/>
  <c r="AC96" i="2"/>
  <c r="AC647" i="2"/>
  <c r="AC646" i="2" s="1"/>
  <c r="AC645" i="2" s="1"/>
  <c r="AC199" i="2"/>
  <c r="AC191" i="2" s="1"/>
  <c r="S4" i="1"/>
  <c r="AC190" i="2" l="1"/>
  <c r="AM575" i="2"/>
  <c r="AM571" i="2" s="1"/>
  <c r="AM566" i="2" s="1"/>
  <c r="AM404" i="2" s="1"/>
  <c r="R412" i="1"/>
  <c r="R405" i="1"/>
  <c r="R396" i="1"/>
  <c r="R395" i="1" s="1"/>
  <c r="R388" i="1"/>
  <c r="R387" i="1" s="1"/>
  <c r="R380" i="1"/>
  <c r="R379" i="1" s="1"/>
  <c r="R372" i="1"/>
  <c r="R371" i="1" s="1"/>
  <c r="R364" i="1"/>
  <c r="R363" i="1" s="1"/>
  <c r="R355" i="1"/>
  <c r="R354" i="1" s="1"/>
  <c r="R347" i="1"/>
  <c r="R340" i="1"/>
  <c r="R333" i="1"/>
  <c r="R326" i="1"/>
  <c r="R318" i="1"/>
  <c r="R311" i="1"/>
  <c r="R304" i="1"/>
  <c r="R296" i="1"/>
  <c r="R295" i="1" s="1"/>
  <c r="R287" i="1"/>
  <c r="R286" i="1" s="1"/>
  <c r="R279" i="1"/>
  <c r="R272" i="1"/>
  <c r="R264" i="1"/>
  <c r="R257" i="1"/>
  <c r="R249" i="1"/>
  <c r="R242" i="1"/>
  <c r="R234" i="1"/>
  <c r="R227" i="1"/>
  <c r="R219" i="1"/>
  <c r="R218" i="1" s="1"/>
  <c r="R211" i="1"/>
  <c r="R210" i="1" s="1"/>
  <c r="R203" i="1"/>
  <c r="R202" i="1" s="1"/>
  <c r="R195" i="1"/>
  <c r="R188" i="1"/>
  <c r="R181" i="1"/>
  <c r="R174" i="1"/>
  <c r="R167" i="1"/>
  <c r="R159" i="1"/>
  <c r="R152" i="1"/>
  <c r="R145" i="1"/>
  <c r="R138" i="1"/>
  <c r="R131" i="1"/>
  <c r="R124" i="1"/>
  <c r="R117" i="1"/>
  <c r="R109" i="1"/>
  <c r="R102" i="1"/>
  <c r="R95" i="1"/>
  <c r="R87" i="1"/>
  <c r="R80" i="1"/>
  <c r="R72" i="1"/>
  <c r="R65" i="1"/>
  <c r="R57" i="1"/>
  <c r="R50" i="1"/>
  <c r="R42" i="1"/>
  <c r="R35" i="1"/>
  <c r="R28" i="1"/>
  <c r="R21" i="1"/>
  <c r="R13" i="1"/>
  <c r="R6" i="1"/>
  <c r="AB841" i="2"/>
  <c r="AB839" i="2"/>
  <c r="AB832" i="2"/>
  <c r="AB829" i="2"/>
  <c r="AB827" i="2"/>
  <c r="AB824" i="2"/>
  <c r="AB822" i="2"/>
  <c r="AB820" i="2"/>
  <c r="AB813" i="2"/>
  <c r="AB809" i="2"/>
  <c r="AB806" i="2"/>
  <c r="AB803" i="2"/>
  <c r="AB801" i="2"/>
  <c r="AB795" i="2"/>
  <c r="AB792" i="2"/>
  <c r="AB789" i="2"/>
  <c r="AB787" i="2"/>
  <c r="AB785" i="2"/>
  <c r="AB773" i="2"/>
  <c r="AB772" i="2" s="1"/>
  <c r="AB771" i="2" s="1"/>
  <c r="AB770" i="2" s="1"/>
  <c r="AB767" i="2"/>
  <c r="AB766" i="2" s="1"/>
  <c r="AB764" i="2"/>
  <c r="AB761" i="2"/>
  <c r="AB758" i="2"/>
  <c r="AB756" i="2"/>
  <c r="AB754" i="2"/>
  <c r="AB748" i="2"/>
  <c r="AB747" i="2" s="1"/>
  <c r="AB745" i="2"/>
  <c r="AB742" i="2"/>
  <c r="AB739" i="2"/>
  <c r="AB737" i="2"/>
  <c r="AB735" i="2"/>
  <c r="AB728" i="2"/>
  <c r="AB723" i="2"/>
  <c r="AB719" i="2"/>
  <c r="AB716" i="2"/>
  <c r="AB714" i="2"/>
  <c r="AB712" i="2"/>
  <c r="AB709" i="2"/>
  <c r="AB708" i="2"/>
  <c r="AB707" i="2"/>
  <c r="AB697" i="2"/>
  <c r="AB696" i="2" s="1"/>
  <c r="AB695" i="2" s="1"/>
  <c r="AB694" i="2" s="1"/>
  <c r="AB689" i="2"/>
  <c r="AB685" i="2"/>
  <c r="AB681" i="2"/>
  <c r="AB678" i="2"/>
  <c r="AB672" i="2"/>
  <c r="AB668" i="2"/>
  <c r="AB661" i="2"/>
  <c r="AB659" i="2"/>
  <c r="AB657" i="2"/>
  <c r="AB654" i="2"/>
  <c r="AB651" i="2"/>
  <c r="AB649" i="2"/>
  <c r="AB632" i="2"/>
  <c r="AB630" i="2"/>
  <c r="AB626" i="2"/>
  <c r="AB624" i="2"/>
  <c r="AB621" i="2"/>
  <c r="AB619" i="2"/>
  <c r="AB613" i="2"/>
  <c r="AB609" i="2"/>
  <c r="AB575" i="2"/>
  <c r="AB572" i="2"/>
  <c r="AB568" i="2"/>
  <c r="AB567" i="2" s="1"/>
  <c r="AB563" i="2"/>
  <c r="AB562" i="2" s="1"/>
  <c r="AB558" i="2"/>
  <c r="AB557" i="2" s="1"/>
  <c r="AB553" i="2"/>
  <c r="AB550" i="2"/>
  <c r="AB547" i="2"/>
  <c r="AB544" i="2"/>
  <c r="AB543" i="2" s="1"/>
  <c r="AB532" i="2"/>
  <c r="AB530" i="2"/>
  <c r="AB507" i="2"/>
  <c r="AB502" i="2"/>
  <c r="AB474" i="2"/>
  <c r="AB451" i="2"/>
  <c r="AB436" i="2"/>
  <c r="AB429" i="2"/>
  <c r="AB425" i="2"/>
  <c r="AB414" i="2"/>
  <c r="AB411" i="2"/>
  <c r="AB410" i="2"/>
  <c r="AB409" i="2"/>
  <c r="AB408" i="2"/>
  <c r="AB407" i="2"/>
  <c r="AB406" i="2"/>
  <c r="AB405" i="2"/>
  <c r="AB395" i="2"/>
  <c r="AB352" i="2"/>
  <c r="AB349" i="2"/>
  <c r="AB345" i="2"/>
  <c r="AB344" i="2" s="1"/>
  <c r="AB340" i="2"/>
  <c r="AB339" i="2" s="1"/>
  <c r="AB333" i="2"/>
  <c r="AB332" i="2" s="1"/>
  <c r="AB320" i="2"/>
  <c r="AB319" i="2" s="1"/>
  <c r="AB299" i="2"/>
  <c r="AB294" i="2"/>
  <c r="AB262" i="2"/>
  <c r="AB236" i="2"/>
  <c r="AB220" i="2"/>
  <c r="AB213" i="2"/>
  <c r="AB209" i="2"/>
  <c r="AB201" i="2"/>
  <c r="AB198" i="2"/>
  <c r="AB197" i="2"/>
  <c r="AB196" i="2"/>
  <c r="AB195" i="2"/>
  <c r="AB194" i="2"/>
  <c r="AB193" i="2"/>
  <c r="AB192" i="2"/>
  <c r="AB183" i="2"/>
  <c r="AB177" i="2"/>
  <c r="AB171" i="2"/>
  <c r="AB165" i="2"/>
  <c r="AB161" i="2"/>
  <c r="AB159" i="2"/>
  <c r="AB153" i="2"/>
  <c r="AB152" i="2" s="1"/>
  <c r="AB148" i="2"/>
  <c r="AB147" i="2" s="1"/>
  <c r="AB141" i="2"/>
  <c r="AB139" i="2"/>
  <c r="AB129" i="2"/>
  <c r="AB123" i="2"/>
  <c r="AB119" i="2"/>
  <c r="AB112" i="2"/>
  <c r="AB111" i="2" s="1"/>
  <c r="AB110" i="2" s="1"/>
  <c r="AB109" i="2" s="1"/>
  <c r="AB102" i="2"/>
  <c r="AB100" i="2"/>
  <c r="AB31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348" i="2" l="1"/>
  <c r="AC5" i="2"/>
  <c r="R226" i="1"/>
  <c r="R404" i="1"/>
  <c r="R403" i="1" s="1"/>
  <c r="AB711" i="2"/>
  <c r="AB805" i="2"/>
  <c r="AB118" i="2"/>
  <c r="AB117" i="2" s="1"/>
  <c r="AB116" i="2" s="1"/>
  <c r="AB718" i="2"/>
  <c r="AB760" i="2"/>
  <c r="AB791" i="2"/>
  <c r="AB800" i="2"/>
  <c r="AB819" i="2"/>
  <c r="AB838" i="2"/>
  <c r="AB837" i="2" s="1"/>
  <c r="AB836" i="2" s="1"/>
  <c r="R5" i="1"/>
  <c r="AB413" i="2"/>
  <c r="AB546" i="2"/>
  <c r="R64" i="1"/>
  <c r="R79" i="1"/>
  <c r="R116" i="1"/>
  <c r="R362" i="1"/>
  <c r="AB158" i="2"/>
  <c r="AB157" i="2" s="1"/>
  <c r="AB156" i="2" s="1"/>
  <c r="AB176" i="2"/>
  <c r="AB175" i="2" s="1"/>
  <c r="AB174" i="2" s="1"/>
  <c r="AB435" i="2"/>
  <c r="AB529" i="2"/>
  <c r="AB571" i="2"/>
  <c r="AB623" i="2"/>
  <c r="AB648" i="2"/>
  <c r="AB653" i="2"/>
  <c r="AB667" i="2"/>
  <c r="AB666" i="2" s="1"/>
  <c r="AB665" i="2" s="1"/>
  <c r="AB677" i="2"/>
  <c r="AB676" i="2" s="1"/>
  <c r="AB675" i="2" s="1"/>
  <c r="AB734" i="2"/>
  <c r="AB753" i="2"/>
  <c r="AB784" i="2"/>
  <c r="AB826" i="2"/>
  <c r="R94" i="1"/>
  <c r="R166" i="1"/>
  <c r="R256" i="1"/>
  <c r="R271" i="1"/>
  <c r="R241" i="1"/>
  <c r="AB219" i="2"/>
  <c r="AB343" i="2"/>
  <c r="R325" i="1"/>
  <c r="AB99" i="2"/>
  <c r="AB98" i="2" s="1"/>
  <c r="AB97" i="2" s="1"/>
  <c r="AB200" i="2"/>
  <c r="AB629" i="2"/>
  <c r="AB628" i="2" s="1"/>
  <c r="AB741" i="2"/>
  <c r="R49" i="1"/>
  <c r="R303" i="1"/>
  <c r="R294" i="1" s="1"/>
  <c r="R419" i="1"/>
  <c r="R4" i="1" l="1"/>
  <c r="AB783" i="2"/>
  <c r="AB782" i="2" s="1"/>
  <c r="AB647" i="2"/>
  <c r="AB646" i="2" s="1"/>
  <c r="AB799" i="2"/>
  <c r="AB798" i="2" s="1"/>
  <c r="AB752" i="2"/>
  <c r="AB751" i="2" s="1"/>
  <c r="AB710" i="2"/>
  <c r="AB706" i="2" s="1"/>
  <c r="AB19" i="2"/>
  <c r="AB18" i="2" s="1"/>
  <c r="AB566" i="2"/>
  <c r="AB412" i="2"/>
  <c r="AB96" i="2"/>
  <c r="AB733" i="2"/>
  <c r="AB732" i="2" s="1"/>
  <c r="AB199" i="2"/>
  <c r="AB191" i="2" s="1"/>
  <c r="AB818" i="2"/>
  <c r="AB817" i="2" s="1"/>
  <c r="AP412" i="1"/>
  <c r="AP405" i="1"/>
  <c r="AP396" i="1"/>
  <c r="AP395" i="1" s="1"/>
  <c r="AP388" i="1"/>
  <c r="AP387" i="1" s="1"/>
  <c r="AP380" i="1"/>
  <c r="AP379" i="1" s="1"/>
  <c r="AP372" i="1"/>
  <c r="AP371" i="1" s="1"/>
  <c r="AP364" i="1"/>
  <c r="AP363" i="1" s="1"/>
  <c r="AP355" i="1"/>
  <c r="AP354" i="1" s="1"/>
  <c r="AP347" i="1"/>
  <c r="AP340" i="1"/>
  <c r="AP333" i="1"/>
  <c r="AP326" i="1"/>
  <c r="AP318" i="1"/>
  <c r="AP311" i="1"/>
  <c r="AP304" i="1"/>
  <c r="AP296" i="1"/>
  <c r="AP295" i="1" s="1"/>
  <c r="AP287" i="1"/>
  <c r="AP286" i="1" s="1"/>
  <c r="AP279" i="1"/>
  <c r="AP272" i="1"/>
  <c r="AP264" i="1"/>
  <c r="AP257" i="1"/>
  <c r="AP249" i="1"/>
  <c r="AP242" i="1"/>
  <c r="AP234" i="1"/>
  <c r="AP227" i="1"/>
  <c r="AP219" i="1"/>
  <c r="AP218" i="1" s="1"/>
  <c r="AP211" i="1"/>
  <c r="AP210" i="1" s="1"/>
  <c r="AP203" i="1"/>
  <c r="AP202" i="1" s="1"/>
  <c r="AP195" i="1"/>
  <c r="AP188" i="1"/>
  <c r="AP181" i="1"/>
  <c r="AP174" i="1"/>
  <c r="AP167" i="1"/>
  <c r="AP159" i="1"/>
  <c r="AP152" i="1"/>
  <c r="AP145" i="1"/>
  <c r="AP138" i="1"/>
  <c r="AP131" i="1"/>
  <c r="AP124" i="1"/>
  <c r="AP117" i="1"/>
  <c r="AP109" i="1"/>
  <c r="AP102" i="1"/>
  <c r="AP95" i="1"/>
  <c r="AP87" i="1"/>
  <c r="AP80" i="1"/>
  <c r="AP72" i="1"/>
  <c r="AP65" i="1"/>
  <c r="AP57" i="1"/>
  <c r="AP50" i="1"/>
  <c r="AP42" i="1"/>
  <c r="AP35" i="1"/>
  <c r="AP28" i="1"/>
  <c r="AP21" i="1"/>
  <c r="AP13" i="1"/>
  <c r="AP6" i="1"/>
  <c r="AZ841" i="2"/>
  <c r="AZ839" i="2"/>
  <c r="AZ832" i="2"/>
  <c r="AZ829" i="2"/>
  <c r="AZ827" i="2"/>
  <c r="AZ824" i="2"/>
  <c r="AZ822" i="2"/>
  <c r="AZ820" i="2"/>
  <c r="AZ813" i="2"/>
  <c r="AZ809" i="2"/>
  <c r="AZ806" i="2"/>
  <c r="AZ803" i="2"/>
  <c r="AZ801" i="2"/>
  <c r="AZ795" i="2"/>
  <c r="AZ792" i="2"/>
  <c r="AZ789" i="2"/>
  <c r="AZ787" i="2"/>
  <c r="AZ785" i="2"/>
  <c r="AZ773" i="2"/>
  <c r="AZ772" i="2" s="1"/>
  <c r="AZ771" i="2" s="1"/>
  <c r="AZ770" i="2" s="1"/>
  <c r="AZ767" i="2"/>
  <c r="AZ766" i="2" s="1"/>
  <c r="AZ764" i="2"/>
  <c r="AZ761" i="2"/>
  <c r="AZ758" i="2"/>
  <c r="AZ756" i="2"/>
  <c r="AZ754" i="2"/>
  <c r="AZ748" i="2"/>
  <c r="AZ747" i="2" s="1"/>
  <c r="AZ745" i="2"/>
  <c r="AZ742" i="2"/>
  <c r="AZ735" i="2"/>
  <c r="AZ728" i="2"/>
  <c r="AZ723" i="2"/>
  <c r="AZ719" i="2"/>
  <c r="AZ716" i="2"/>
  <c r="AZ714" i="2"/>
  <c r="AZ712" i="2"/>
  <c r="AZ709" i="2"/>
  <c r="AZ708" i="2"/>
  <c r="AZ707" i="2"/>
  <c r="AZ697" i="2"/>
  <c r="AZ696" i="2" s="1"/>
  <c r="AZ695" i="2" s="1"/>
  <c r="AZ694" i="2" s="1"/>
  <c r="AZ689" i="2"/>
  <c r="AZ685" i="2"/>
  <c r="AZ681" i="2"/>
  <c r="AZ678" i="2"/>
  <c r="AZ672" i="2"/>
  <c r="AZ668" i="2"/>
  <c r="AZ661" i="2"/>
  <c r="AZ659" i="2"/>
  <c r="AZ657" i="2"/>
  <c r="AZ654" i="2"/>
  <c r="AZ651" i="2"/>
  <c r="AZ649" i="2"/>
  <c r="AZ632" i="2"/>
  <c r="AZ630" i="2"/>
  <c r="AZ626" i="2"/>
  <c r="AZ624" i="2"/>
  <c r="AZ621" i="2"/>
  <c r="AZ619" i="2"/>
  <c r="AZ613" i="2"/>
  <c r="AZ609" i="2"/>
  <c r="AZ575" i="2"/>
  <c r="AZ572" i="2"/>
  <c r="AZ568" i="2"/>
  <c r="AZ567" i="2" s="1"/>
  <c r="AZ563" i="2"/>
  <c r="AZ562" i="2" s="1"/>
  <c r="AZ558" i="2"/>
  <c r="AZ557" i="2" s="1"/>
  <c r="AZ553" i="2"/>
  <c r="AZ550" i="2"/>
  <c r="AZ547" i="2"/>
  <c r="AZ544" i="2"/>
  <c r="AZ543" i="2" s="1"/>
  <c r="AZ532" i="2"/>
  <c r="AZ530" i="2"/>
  <c r="AZ507" i="2"/>
  <c r="AZ502" i="2"/>
  <c r="AZ474" i="2"/>
  <c r="AZ451" i="2"/>
  <c r="AZ436" i="2"/>
  <c r="AZ429" i="2"/>
  <c r="AZ425" i="2"/>
  <c r="AZ414" i="2"/>
  <c r="AZ411" i="2"/>
  <c r="AZ410" i="2"/>
  <c r="AZ409" i="2"/>
  <c r="AZ408" i="2"/>
  <c r="AZ407" i="2"/>
  <c r="AZ406" i="2"/>
  <c r="AZ405" i="2"/>
  <c r="AZ395" i="2"/>
  <c r="AZ391" i="2"/>
  <c r="AZ352" i="2"/>
  <c r="AZ349" i="2"/>
  <c r="AZ345" i="2"/>
  <c r="AZ344" i="2" s="1"/>
  <c r="AZ340" i="2"/>
  <c r="AZ339" i="2" s="1"/>
  <c r="AZ333" i="2"/>
  <c r="AZ332" i="2" s="1"/>
  <c r="AZ320" i="2"/>
  <c r="AZ319" i="2" s="1"/>
  <c r="AZ299" i="2"/>
  <c r="AZ294" i="2"/>
  <c r="AZ262" i="2"/>
  <c r="AZ236" i="2"/>
  <c r="AZ220" i="2"/>
  <c r="AZ213" i="2"/>
  <c r="AZ209" i="2"/>
  <c r="AZ201" i="2"/>
  <c r="AZ198" i="2"/>
  <c r="AZ197" i="2"/>
  <c r="AZ196" i="2"/>
  <c r="AZ195" i="2"/>
  <c r="AZ194" i="2"/>
  <c r="AZ193" i="2"/>
  <c r="AZ192" i="2"/>
  <c r="AZ183" i="2"/>
  <c r="AZ177" i="2"/>
  <c r="AZ171" i="2"/>
  <c r="AZ165" i="2"/>
  <c r="AZ161" i="2"/>
  <c r="AZ159" i="2"/>
  <c r="AZ153" i="2"/>
  <c r="AZ152" i="2" s="1"/>
  <c r="AZ148" i="2"/>
  <c r="AZ147" i="2" s="1"/>
  <c r="AZ141" i="2"/>
  <c r="AZ139" i="2"/>
  <c r="AZ129" i="2"/>
  <c r="AZ123" i="2"/>
  <c r="AZ119" i="2"/>
  <c r="AZ112" i="2"/>
  <c r="AZ111" i="2" s="1"/>
  <c r="AZ110" i="2" s="1"/>
  <c r="AZ109" i="2" s="1"/>
  <c r="AZ102" i="2"/>
  <c r="AZ100" i="2"/>
  <c r="AZ31" i="2"/>
  <c r="AZ17" i="2"/>
  <c r="AZ16" i="2"/>
  <c r="AZ15" i="2"/>
  <c r="AZ14" i="2"/>
  <c r="AZ13" i="2"/>
  <c r="AZ12" i="2"/>
  <c r="AZ11" i="2"/>
  <c r="AZ10" i="2"/>
  <c r="AZ9" i="2"/>
  <c r="AZ8" i="2"/>
  <c r="AZ7" i="2"/>
  <c r="AZ6" i="2"/>
  <c r="AB645" i="2" l="1"/>
  <c r="AP116" i="1"/>
  <c r="AB404" i="2"/>
  <c r="AB190" i="2" s="1"/>
  <c r="AZ711" i="2"/>
  <c r="AZ200" i="2"/>
  <c r="AZ348" i="2"/>
  <c r="AZ343" i="2" s="1"/>
  <c r="AZ413" i="2"/>
  <c r="AZ529" i="2"/>
  <c r="AZ718" i="2"/>
  <c r="AZ760" i="2"/>
  <c r="AZ784" i="2"/>
  <c r="AZ805" i="2"/>
  <c r="AZ826" i="2"/>
  <c r="AZ838" i="2"/>
  <c r="AZ837" i="2" s="1"/>
  <c r="AZ836" i="2" s="1"/>
  <c r="AP5" i="1"/>
  <c r="AP49" i="1"/>
  <c r="AP64" i="1"/>
  <c r="AP94" i="1"/>
  <c r="AP166" i="1"/>
  <c r="AP226" i="1"/>
  <c r="AP271" i="1"/>
  <c r="AP362" i="1"/>
  <c r="AZ99" i="2"/>
  <c r="AZ98" i="2" s="1"/>
  <c r="AZ97" i="2" s="1"/>
  <c r="AZ571" i="2"/>
  <c r="AZ623" i="2"/>
  <c r="AZ648" i="2"/>
  <c r="AZ653" i="2"/>
  <c r="AZ667" i="2"/>
  <c r="AZ666" i="2" s="1"/>
  <c r="AZ665" i="2" s="1"/>
  <c r="AP256" i="1"/>
  <c r="AP303" i="1"/>
  <c r="AZ176" i="2"/>
  <c r="AZ175" i="2" s="1"/>
  <c r="AZ174" i="2" s="1"/>
  <c r="AZ677" i="2"/>
  <c r="AZ676" i="2" s="1"/>
  <c r="AZ675" i="2" s="1"/>
  <c r="AZ734" i="2"/>
  <c r="AZ791" i="2"/>
  <c r="AZ783" i="2" s="1"/>
  <c r="AZ782" i="2" s="1"/>
  <c r="AZ800" i="2"/>
  <c r="AZ799" i="2" s="1"/>
  <c r="AZ798" i="2" s="1"/>
  <c r="AZ819" i="2"/>
  <c r="AZ818" i="2" s="1"/>
  <c r="AZ817" i="2" s="1"/>
  <c r="AP241" i="1"/>
  <c r="AZ435" i="2"/>
  <c r="AP325" i="1"/>
  <c r="AZ753" i="2"/>
  <c r="AP419" i="1"/>
  <c r="AZ19" i="2"/>
  <c r="AP79" i="1"/>
  <c r="AZ158" i="2"/>
  <c r="AZ157" i="2" s="1"/>
  <c r="AZ156" i="2" s="1"/>
  <c r="AZ118" i="2"/>
  <c r="AZ117" i="2" s="1"/>
  <c r="AZ116" i="2" s="1"/>
  <c r="AZ219" i="2"/>
  <c r="AZ546" i="2"/>
  <c r="AZ629" i="2"/>
  <c r="AZ628" i="2" s="1"/>
  <c r="AZ741" i="2"/>
  <c r="AP404" i="1"/>
  <c r="AP403" i="1" s="1"/>
  <c r="AB5" i="2" l="1"/>
  <c r="AP4" i="1"/>
  <c r="AZ710" i="2"/>
  <c r="AZ706" i="2" s="1"/>
  <c r="AZ199" i="2"/>
  <c r="AZ191" i="2" s="1"/>
  <c r="AZ647" i="2"/>
  <c r="AZ646" i="2" s="1"/>
  <c r="AZ645" i="2" s="1"/>
  <c r="AZ566" i="2"/>
  <c r="AZ752" i="2"/>
  <c r="AZ751" i="2" s="1"/>
  <c r="AZ733" i="2"/>
  <c r="AZ732" i="2" s="1"/>
  <c r="AP294" i="1"/>
  <c r="AZ412" i="2"/>
  <c r="AZ96" i="2"/>
  <c r="AZ18" i="2"/>
  <c r="AZ404" i="2" l="1"/>
  <c r="AZ190" i="2" s="1"/>
  <c r="AZ5" i="2" s="1"/>
  <c r="AW412" i="1"/>
  <c r="AW405" i="1"/>
  <c r="AW396" i="1"/>
  <c r="AW395" i="1" s="1"/>
  <c r="AW388" i="1"/>
  <c r="AW387" i="1" s="1"/>
  <c r="AW380" i="1"/>
  <c r="AW379" i="1" s="1"/>
  <c r="AW372" i="1"/>
  <c r="AW371" i="1" s="1"/>
  <c r="AW364" i="1"/>
  <c r="AW363" i="1" s="1"/>
  <c r="AW355" i="1"/>
  <c r="AW354" i="1" s="1"/>
  <c r="AW347" i="1"/>
  <c r="AW340" i="1"/>
  <c r="AW333" i="1"/>
  <c r="AW326" i="1"/>
  <c r="AW318" i="1"/>
  <c r="AW311" i="1"/>
  <c r="AW304" i="1"/>
  <c r="AW296" i="1"/>
  <c r="AW295" i="1" s="1"/>
  <c r="AW287" i="1"/>
  <c r="AW286" i="1" s="1"/>
  <c r="AW279" i="1"/>
  <c r="AW272" i="1"/>
  <c r="AW271" i="1" s="1"/>
  <c r="AW264" i="1"/>
  <c r="AW257" i="1"/>
  <c r="AW249" i="1"/>
  <c r="AW242" i="1"/>
  <c r="AW234" i="1"/>
  <c r="AW227" i="1"/>
  <c r="AW219" i="1"/>
  <c r="AW218" i="1" s="1"/>
  <c r="AW211" i="1"/>
  <c r="AW210" i="1" s="1"/>
  <c r="AW203" i="1"/>
  <c r="AW202" i="1" s="1"/>
  <c r="AW195" i="1"/>
  <c r="AW188" i="1"/>
  <c r="AW181" i="1"/>
  <c r="AW174" i="1"/>
  <c r="AW167" i="1"/>
  <c r="AW166" i="1" s="1"/>
  <c r="AW159" i="1"/>
  <c r="AW152" i="1"/>
  <c r="AW145" i="1"/>
  <c r="AW138" i="1"/>
  <c r="AW131" i="1"/>
  <c r="AW124" i="1"/>
  <c r="AW117" i="1"/>
  <c r="AW109" i="1"/>
  <c r="AW102" i="1"/>
  <c r="AW95" i="1"/>
  <c r="AW87" i="1"/>
  <c r="AW80" i="1"/>
  <c r="AW72" i="1"/>
  <c r="AW65" i="1"/>
  <c r="AW57" i="1"/>
  <c r="AW50" i="1"/>
  <c r="AW42" i="1"/>
  <c r="AW35" i="1"/>
  <c r="AW28" i="1"/>
  <c r="AW21" i="1"/>
  <c r="AW13" i="1"/>
  <c r="AW6" i="1"/>
  <c r="BG841" i="2"/>
  <c r="BG839" i="2"/>
  <c r="BG832" i="2"/>
  <c r="BG829" i="2"/>
  <c r="BG827" i="2"/>
  <c r="BG824" i="2"/>
  <c r="BG822" i="2"/>
  <c r="BG820" i="2"/>
  <c r="BG813" i="2"/>
  <c r="BG809" i="2"/>
  <c r="BG806" i="2"/>
  <c r="BG803" i="2"/>
  <c r="BG801" i="2"/>
  <c r="BG795" i="2"/>
  <c r="BG792" i="2"/>
  <c r="BG789" i="2"/>
  <c r="BG787" i="2"/>
  <c r="BG785" i="2"/>
  <c r="BG773" i="2"/>
  <c r="BG772" i="2" s="1"/>
  <c r="BG771" i="2" s="1"/>
  <c r="BG770" i="2" s="1"/>
  <c r="BG767" i="2"/>
  <c r="BG766" i="2" s="1"/>
  <c r="BG764" i="2"/>
  <c r="BG761" i="2"/>
  <c r="BG758" i="2"/>
  <c r="BG756" i="2"/>
  <c r="BG754" i="2"/>
  <c r="BG748" i="2"/>
  <c r="BG747" i="2" s="1"/>
  <c r="BG745" i="2"/>
  <c r="BG742" i="2"/>
  <c r="BG739" i="2"/>
  <c r="BG737" i="2"/>
  <c r="BG735" i="2"/>
  <c r="BG728" i="2"/>
  <c r="BG723" i="2"/>
  <c r="BG719" i="2"/>
  <c r="BG716" i="2"/>
  <c r="BG714" i="2"/>
  <c r="BG712" i="2"/>
  <c r="BG709" i="2"/>
  <c r="BG708" i="2"/>
  <c r="BG707" i="2"/>
  <c r="BG697" i="2"/>
  <c r="BG696" i="2" s="1"/>
  <c r="BG695" i="2" s="1"/>
  <c r="BG694" i="2" s="1"/>
  <c r="BG689" i="2"/>
  <c r="BG685" i="2"/>
  <c r="BG681" i="2"/>
  <c r="BG678" i="2"/>
  <c r="BG672" i="2"/>
  <c r="BG668" i="2"/>
  <c r="BG661" i="2"/>
  <c r="BG659" i="2"/>
  <c r="BG657" i="2"/>
  <c r="BG654" i="2"/>
  <c r="BG651" i="2"/>
  <c r="BG649" i="2"/>
  <c r="BG632" i="2"/>
  <c r="BG630" i="2"/>
  <c r="BG626" i="2"/>
  <c r="BG624" i="2"/>
  <c r="BG621" i="2"/>
  <c r="BG619" i="2"/>
  <c r="BG613" i="2"/>
  <c r="BG609" i="2"/>
  <c r="BG575" i="2"/>
  <c r="BG572" i="2"/>
  <c r="BG568" i="2"/>
  <c r="BG567" i="2" s="1"/>
  <c r="BG563" i="2"/>
  <c r="BG562" i="2" s="1"/>
  <c r="BG558" i="2"/>
  <c r="BG557" i="2" s="1"/>
  <c r="BG553" i="2"/>
  <c r="BG550" i="2"/>
  <c r="BG547" i="2"/>
  <c r="BG544" i="2"/>
  <c r="BG543" i="2" s="1"/>
  <c r="BG532" i="2"/>
  <c r="BG530" i="2"/>
  <c r="BG507" i="2"/>
  <c r="BG502" i="2"/>
  <c r="BG474" i="2"/>
  <c r="BG451" i="2"/>
  <c r="BG436" i="2"/>
  <c r="BG429" i="2"/>
  <c r="BG425" i="2"/>
  <c r="BG414" i="2"/>
  <c r="BG411" i="2"/>
  <c r="BG410" i="2"/>
  <c r="BG409" i="2"/>
  <c r="BG408" i="2"/>
  <c r="BG407" i="2"/>
  <c r="BG406" i="2"/>
  <c r="BG405" i="2"/>
  <c r="BG395" i="2"/>
  <c r="BG391" i="2"/>
  <c r="BG352" i="2"/>
  <c r="BG349" i="2"/>
  <c r="BG345" i="2"/>
  <c r="BG344" i="2" s="1"/>
  <c r="BG340" i="2"/>
  <c r="BG339" i="2" s="1"/>
  <c r="BG333" i="2"/>
  <c r="BG332" i="2" s="1"/>
  <c r="BG320" i="2"/>
  <c r="BG319" i="2" s="1"/>
  <c r="BG299" i="2"/>
  <c r="BG294" i="2"/>
  <c r="BG262" i="2"/>
  <c r="BG236" i="2"/>
  <c r="BG220" i="2"/>
  <c r="BG213" i="2"/>
  <c r="BG209" i="2"/>
  <c r="BG201" i="2"/>
  <c r="BG198" i="2"/>
  <c r="BG197" i="2"/>
  <c r="BG196" i="2"/>
  <c r="BG195" i="2"/>
  <c r="BG194" i="2"/>
  <c r="BG193" i="2"/>
  <c r="BG192" i="2"/>
  <c r="BG183" i="2"/>
  <c r="BG177" i="2"/>
  <c r="BG171" i="2"/>
  <c r="BG165" i="2"/>
  <c r="BG161" i="2"/>
  <c r="BG159" i="2"/>
  <c r="BG153" i="2"/>
  <c r="BG152" i="2" s="1"/>
  <c r="BG148" i="2"/>
  <c r="BG147" i="2" s="1"/>
  <c r="BG141" i="2"/>
  <c r="BG139" i="2"/>
  <c r="BG129" i="2"/>
  <c r="BG123" i="2"/>
  <c r="BG119" i="2"/>
  <c r="BG112" i="2"/>
  <c r="BG111" i="2" s="1"/>
  <c r="BG110" i="2" s="1"/>
  <c r="BG109" i="2" s="1"/>
  <c r="BG102" i="2"/>
  <c r="BG100" i="2"/>
  <c r="BG31" i="2"/>
  <c r="BG17" i="2"/>
  <c r="BG16" i="2"/>
  <c r="BG15" i="2"/>
  <c r="BG14" i="2"/>
  <c r="BG13" i="2"/>
  <c r="BG12" i="2"/>
  <c r="BG11" i="2"/>
  <c r="BG10" i="2"/>
  <c r="BG9" i="2"/>
  <c r="BG8" i="2"/>
  <c r="BG7" i="2"/>
  <c r="BG6" i="2"/>
  <c r="AW94" i="1" l="1"/>
  <c r="AW116" i="1"/>
  <c r="BG623" i="2"/>
  <c r="BG741" i="2"/>
  <c r="BG753" i="2"/>
  <c r="BG800" i="2"/>
  <c r="BG826" i="2"/>
  <c r="AW49" i="1"/>
  <c r="AW64" i="1"/>
  <c r="AW79" i="1"/>
  <c r="AW325" i="1"/>
  <c r="BG118" i="2"/>
  <c r="BG117" i="2" s="1"/>
  <c r="BG116" i="2" s="1"/>
  <c r="BG200" i="2"/>
  <c r="BG435" i="2"/>
  <c r="BG546" i="2"/>
  <c r="BG648" i="2"/>
  <c r="BG760" i="2"/>
  <c r="BG752" i="2"/>
  <c r="BG751" i="2" s="1"/>
  <c r="BG158" i="2"/>
  <c r="BG157" i="2" s="1"/>
  <c r="BG156" i="2" s="1"/>
  <c r="BG176" i="2"/>
  <c r="BG175" i="2" s="1"/>
  <c r="BG174" i="2" s="1"/>
  <c r="BG219" i="2"/>
  <c r="BG413" i="2"/>
  <c r="BG529" i="2"/>
  <c r="BG629" i="2"/>
  <c r="BG628" i="2" s="1"/>
  <c r="BG667" i="2"/>
  <c r="BG666" i="2" s="1"/>
  <c r="BG665" i="2" s="1"/>
  <c r="BG677" i="2"/>
  <c r="BG676" i="2" s="1"/>
  <c r="BG675" i="2" s="1"/>
  <c r="BG734" i="2"/>
  <c r="BG733" i="2" s="1"/>
  <c r="BG732" i="2" s="1"/>
  <c r="BG791" i="2"/>
  <c r="BG838" i="2"/>
  <c r="BG837" i="2" s="1"/>
  <c r="BG836" i="2" s="1"/>
  <c r="AW5" i="1"/>
  <c r="AW226" i="1"/>
  <c r="AW241" i="1"/>
  <c r="AW256" i="1"/>
  <c r="AW303" i="1"/>
  <c r="AW294" i="1" s="1"/>
  <c r="AW362" i="1"/>
  <c r="BG99" i="2"/>
  <c r="BG98" i="2" s="1"/>
  <c r="BG97" i="2" s="1"/>
  <c r="BG653" i="2"/>
  <c r="AW419" i="1"/>
  <c r="BG348" i="2"/>
  <c r="BG343" i="2" s="1"/>
  <c r="BG571" i="2"/>
  <c r="BG566" i="2" s="1"/>
  <c r="BG718" i="2"/>
  <c r="BG819" i="2"/>
  <c r="BG818" i="2" s="1"/>
  <c r="BG817" i="2" s="1"/>
  <c r="BG711" i="2"/>
  <c r="BG784" i="2"/>
  <c r="BG805" i="2"/>
  <c r="AW404" i="1"/>
  <c r="AW403" i="1" s="1"/>
  <c r="BG199" i="2" l="1"/>
  <c r="BG191" i="2" s="1"/>
  <c r="BG799" i="2"/>
  <c r="BG798" i="2" s="1"/>
  <c r="BG412" i="2"/>
  <c r="BG404" i="2" s="1"/>
  <c r="BG19" i="2"/>
  <c r="BG18" i="2" s="1"/>
  <c r="BG710" i="2"/>
  <c r="BG706" i="2" s="1"/>
  <c r="AW4" i="1"/>
  <c r="BG96" i="2"/>
  <c r="BG783" i="2"/>
  <c r="BG782" i="2" s="1"/>
  <c r="BG647" i="2"/>
  <c r="BG646" i="2" s="1"/>
  <c r="BG645" i="2" s="1"/>
  <c r="BG190" i="2" l="1"/>
  <c r="D412" i="1"/>
  <c r="D405" i="1"/>
  <c r="D396" i="1"/>
  <c r="D395" i="1" s="1"/>
  <c r="D388" i="1"/>
  <c r="D387" i="1" s="1"/>
  <c r="D380" i="1"/>
  <c r="D379" i="1" s="1"/>
  <c r="D372" i="1"/>
  <c r="D371" i="1" s="1"/>
  <c r="D364" i="1"/>
  <c r="D363" i="1" s="1"/>
  <c r="D355" i="1"/>
  <c r="D354" i="1" s="1"/>
  <c r="D347" i="1"/>
  <c r="D340" i="1"/>
  <c r="D333" i="1"/>
  <c r="D326" i="1"/>
  <c r="D318" i="1"/>
  <c r="D311" i="1"/>
  <c r="D304" i="1"/>
  <c r="D296" i="1"/>
  <c r="D295" i="1" s="1"/>
  <c r="D287" i="1"/>
  <c r="D286" i="1" s="1"/>
  <c r="D279" i="1"/>
  <c r="D272" i="1"/>
  <c r="D264" i="1"/>
  <c r="D257" i="1"/>
  <c r="D249" i="1"/>
  <c r="D242" i="1"/>
  <c r="D234" i="1"/>
  <c r="D227" i="1"/>
  <c r="D219" i="1"/>
  <c r="D218" i="1" s="1"/>
  <c r="D211" i="1"/>
  <c r="D210" i="1" s="1"/>
  <c r="D203" i="1"/>
  <c r="D202" i="1" s="1"/>
  <c r="D195" i="1"/>
  <c r="D188" i="1"/>
  <c r="D181" i="1"/>
  <c r="D174" i="1"/>
  <c r="D167" i="1"/>
  <c r="D159" i="1"/>
  <c r="D152" i="1"/>
  <c r="D145" i="1"/>
  <c r="D138" i="1"/>
  <c r="D131" i="1"/>
  <c r="D124" i="1"/>
  <c r="D117" i="1"/>
  <c r="D109" i="1"/>
  <c r="D102" i="1"/>
  <c r="D95" i="1"/>
  <c r="D87" i="1"/>
  <c r="D80" i="1"/>
  <c r="D72" i="1"/>
  <c r="D65" i="1"/>
  <c r="D57" i="1"/>
  <c r="D50" i="1"/>
  <c r="D42" i="1"/>
  <c r="D35" i="1"/>
  <c r="D28" i="1"/>
  <c r="D21" i="1"/>
  <c r="D13" i="1"/>
  <c r="D6" i="1"/>
  <c r="N841" i="2"/>
  <c r="N839" i="2"/>
  <c r="N832" i="2"/>
  <c r="N829" i="2"/>
  <c r="N827" i="2"/>
  <c r="N824" i="2"/>
  <c r="N822" i="2"/>
  <c r="N820" i="2"/>
  <c r="N813" i="2"/>
  <c r="N809" i="2"/>
  <c r="N806" i="2"/>
  <c r="N803" i="2"/>
  <c r="N801" i="2"/>
  <c r="N795" i="2"/>
  <c r="N792" i="2"/>
  <c r="N789" i="2"/>
  <c r="N787" i="2"/>
  <c r="N785" i="2"/>
  <c r="N779" i="2"/>
  <c r="N778" i="2" s="1"/>
  <c r="N777" i="2" s="1"/>
  <c r="N776" i="2" s="1"/>
  <c r="N773" i="2"/>
  <c r="N772" i="2" s="1"/>
  <c r="N771" i="2" s="1"/>
  <c r="N770" i="2" s="1"/>
  <c r="N767" i="2"/>
  <c r="N766" i="2" s="1"/>
  <c r="N764" i="2"/>
  <c r="N761" i="2"/>
  <c r="N756" i="2"/>
  <c r="N754" i="2"/>
  <c r="N748" i="2"/>
  <c r="N747" i="2" s="1"/>
  <c r="N745" i="2"/>
  <c r="N742" i="2"/>
  <c r="N739" i="2"/>
  <c r="N737" i="2"/>
  <c r="N735" i="2"/>
  <c r="N728" i="2"/>
  <c r="N723" i="2"/>
  <c r="N719" i="2"/>
  <c r="N716" i="2"/>
  <c r="N714" i="2"/>
  <c r="N712" i="2"/>
  <c r="N709" i="2"/>
  <c r="N708" i="2"/>
  <c r="N707" i="2"/>
  <c r="N702" i="2"/>
  <c r="N697" i="2"/>
  <c r="N696" i="2" s="1"/>
  <c r="N695" i="2" s="1"/>
  <c r="N694" i="2" s="1"/>
  <c r="N689" i="2"/>
  <c r="N685" i="2"/>
  <c r="N681" i="2"/>
  <c r="N678" i="2"/>
  <c r="N672" i="2"/>
  <c r="N668" i="2"/>
  <c r="N661" i="2"/>
  <c r="N659" i="2"/>
  <c r="N657" i="2"/>
  <c r="N654" i="2"/>
  <c r="N651" i="2"/>
  <c r="N649" i="2"/>
  <c r="N632" i="2"/>
  <c r="N630" i="2"/>
  <c r="N626" i="2"/>
  <c r="N624" i="2"/>
  <c r="N621" i="2"/>
  <c r="N619" i="2"/>
  <c r="N613" i="2"/>
  <c r="N609" i="2"/>
  <c r="N575" i="2"/>
  <c r="N572" i="2"/>
  <c r="N568" i="2"/>
  <c r="N567" i="2" s="1"/>
  <c r="N563" i="2"/>
  <c r="N562" i="2" s="1"/>
  <c r="N558" i="2"/>
  <c r="N557" i="2" s="1"/>
  <c r="N553" i="2"/>
  <c r="N550" i="2"/>
  <c r="N547" i="2"/>
  <c r="N544" i="2"/>
  <c r="N543" i="2" s="1"/>
  <c r="N532" i="2"/>
  <c r="N530" i="2"/>
  <c r="N507" i="2"/>
  <c r="N502" i="2"/>
  <c r="N474" i="2"/>
  <c r="N451" i="2"/>
  <c r="N436" i="2"/>
  <c r="N429" i="2"/>
  <c r="N425" i="2"/>
  <c r="N414" i="2"/>
  <c r="N411" i="2"/>
  <c r="N410" i="2"/>
  <c r="N409" i="2"/>
  <c r="N408" i="2"/>
  <c r="N407" i="2"/>
  <c r="N406" i="2"/>
  <c r="N405" i="2"/>
  <c r="N395" i="2"/>
  <c r="N391" i="2"/>
  <c r="N352" i="2"/>
  <c r="N349" i="2"/>
  <c r="N345" i="2"/>
  <c r="N344" i="2" s="1"/>
  <c r="N340" i="2"/>
  <c r="N339" i="2" s="1"/>
  <c r="N333" i="2"/>
  <c r="N332" i="2" s="1"/>
  <c r="N320" i="2"/>
  <c r="N319" i="2" s="1"/>
  <c r="N299" i="2"/>
  <c r="N294" i="2"/>
  <c r="N262" i="2"/>
  <c r="N236" i="2"/>
  <c r="N220" i="2"/>
  <c r="N213" i="2"/>
  <c r="N209" i="2"/>
  <c r="N201" i="2"/>
  <c r="N198" i="2"/>
  <c r="N197" i="2"/>
  <c r="N196" i="2"/>
  <c r="N195" i="2"/>
  <c r="N194" i="2"/>
  <c r="N193" i="2"/>
  <c r="N192" i="2"/>
  <c r="N183" i="2"/>
  <c r="N177" i="2"/>
  <c r="N171" i="2"/>
  <c r="N165" i="2"/>
  <c r="N161" i="2"/>
  <c r="N159" i="2"/>
  <c r="N153" i="2"/>
  <c r="N152" i="2" s="1"/>
  <c r="N148" i="2"/>
  <c r="N147" i="2" s="1"/>
  <c r="N141" i="2"/>
  <c r="N139" i="2"/>
  <c r="N129" i="2"/>
  <c r="N123" i="2"/>
  <c r="N119" i="2"/>
  <c r="N112" i="2"/>
  <c r="N111" i="2" s="1"/>
  <c r="N110" i="2" s="1"/>
  <c r="N109" i="2" s="1"/>
  <c r="N102" i="2"/>
  <c r="N100" i="2"/>
  <c r="N93" i="2"/>
  <c r="N85" i="2"/>
  <c r="N81" i="2"/>
  <c r="N75" i="2"/>
  <c r="N74" i="2" s="1"/>
  <c r="N70" i="2"/>
  <c r="N69" i="2" s="1"/>
  <c r="N63" i="2"/>
  <c r="N61" i="2"/>
  <c r="N51" i="2"/>
  <c r="N45" i="2"/>
  <c r="N41" i="2"/>
  <c r="N34" i="2"/>
  <c r="N33" i="2" s="1"/>
  <c r="N32" i="2" s="1"/>
  <c r="N31" i="2" s="1"/>
  <c r="N24" i="2"/>
  <c r="N22" i="2"/>
  <c r="N17" i="2"/>
  <c r="N16" i="2"/>
  <c r="N15" i="2"/>
  <c r="N14" i="2"/>
  <c r="N13" i="2"/>
  <c r="N12" i="2"/>
  <c r="N11" i="2"/>
  <c r="N10" i="2"/>
  <c r="N9" i="2"/>
  <c r="N8" i="2"/>
  <c r="N7" i="2"/>
  <c r="N6" i="2"/>
  <c r="N701" i="2" l="1"/>
  <c r="N700" i="2" s="1"/>
  <c r="D49" i="1"/>
  <c r="D79" i="1"/>
  <c r="D116" i="1"/>
  <c r="BG5" i="2"/>
  <c r="N718" i="2"/>
  <c r="N21" i="2"/>
  <c r="N20" i="2" s="1"/>
  <c r="N19" i="2" s="1"/>
  <c r="N711" i="2"/>
  <c r="N710" i="2" s="1"/>
  <c r="N706" i="2" s="1"/>
  <c r="N734" i="2"/>
  <c r="N784" i="2"/>
  <c r="N741" i="2"/>
  <c r="N805" i="2"/>
  <c r="N200" i="2"/>
  <c r="N435" i="2"/>
  <c r="N826" i="2"/>
  <c r="N838" i="2"/>
  <c r="N837" i="2" s="1"/>
  <c r="N836" i="2" s="1"/>
  <c r="N40" i="2"/>
  <c r="N39" i="2" s="1"/>
  <c r="N38" i="2" s="1"/>
  <c r="N158" i="2"/>
  <c r="N157" i="2" s="1"/>
  <c r="N156" i="2" s="1"/>
  <c r="N176" i="2"/>
  <c r="N175" i="2" s="1"/>
  <c r="N174" i="2" s="1"/>
  <c r="N413" i="2"/>
  <c r="N529" i="2"/>
  <c r="N571" i="2"/>
  <c r="D226" i="1"/>
  <c r="D241" i="1"/>
  <c r="D256" i="1"/>
  <c r="D404" i="1"/>
  <c r="D403" i="1" s="1"/>
  <c r="N753" i="2"/>
  <c r="N623" i="2"/>
  <c r="N648" i="2"/>
  <c r="N653" i="2"/>
  <c r="D166" i="1"/>
  <c r="N80" i="2"/>
  <c r="N79" i="2" s="1"/>
  <c r="N78" i="2" s="1"/>
  <c r="N118" i="2"/>
  <c r="N219" i="2"/>
  <c r="N667" i="2"/>
  <c r="N666" i="2" s="1"/>
  <c r="N665" i="2" s="1"/>
  <c r="N677" i="2"/>
  <c r="N676" i="2" s="1"/>
  <c r="N675" i="2" s="1"/>
  <c r="N791" i="2"/>
  <c r="N800" i="2"/>
  <c r="N799" i="2" s="1"/>
  <c r="N798" i="2" s="1"/>
  <c r="N819" i="2"/>
  <c r="D94" i="1"/>
  <c r="N117" i="2"/>
  <c r="N116" i="2" s="1"/>
  <c r="N199" i="2"/>
  <c r="N99" i="2"/>
  <c r="N98" i="2" s="1"/>
  <c r="N97" i="2" s="1"/>
  <c r="D5" i="1"/>
  <c r="N348" i="2"/>
  <c r="N343" i="2" s="1"/>
  <c r="D271" i="1"/>
  <c r="D325" i="1"/>
  <c r="N546" i="2"/>
  <c r="N629" i="2"/>
  <c r="N628" i="2" s="1"/>
  <c r="N760" i="2"/>
  <c r="D64" i="1"/>
  <c r="D303" i="1"/>
  <c r="D419" i="1"/>
  <c r="D294" i="1"/>
  <c r="D362" i="1"/>
  <c r="N566" i="2"/>
  <c r="N783" i="2" l="1"/>
  <c r="N782" i="2" s="1"/>
  <c r="N733" i="2"/>
  <c r="N732" i="2" s="1"/>
  <c r="N412" i="2"/>
  <c r="N818" i="2"/>
  <c r="N817" i="2" s="1"/>
  <c r="N96" i="2"/>
  <c r="N647" i="2"/>
  <c r="N646" i="2" s="1"/>
  <c r="N752" i="2"/>
  <c r="N751" i="2" s="1"/>
  <c r="N18" i="2"/>
  <c r="N191" i="2"/>
  <c r="D4" i="1"/>
  <c r="N404" i="2"/>
  <c r="N645" i="2" l="1"/>
  <c r="N190" i="2"/>
  <c r="N5" i="2" s="1"/>
  <c r="C418" i="1"/>
  <c r="C417" i="1"/>
  <c r="C416" i="1"/>
  <c r="C415" i="1"/>
  <c r="C414" i="1"/>
  <c r="C413" i="1"/>
  <c r="C411" i="1"/>
  <c r="C410" i="1"/>
  <c r="C409" i="1"/>
  <c r="C408" i="1"/>
  <c r="C407" i="1"/>
  <c r="C406" i="1"/>
  <c r="C402" i="1"/>
  <c r="C401" i="1"/>
  <c r="C400" i="1"/>
  <c r="C399" i="1"/>
  <c r="C398" i="1"/>
  <c r="C397" i="1"/>
  <c r="C394" i="1"/>
  <c r="C393" i="1"/>
  <c r="C392" i="1"/>
  <c r="C391" i="1"/>
  <c r="C390" i="1"/>
  <c r="C389" i="1"/>
  <c r="C386" i="1"/>
  <c r="C385" i="1"/>
  <c r="C384" i="1"/>
  <c r="C383" i="1"/>
  <c r="C382" i="1"/>
  <c r="C381" i="1"/>
  <c r="C378" i="1"/>
  <c r="C377" i="1"/>
  <c r="C376" i="1"/>
  <c r="C375" i="1"/>
  <c r="C374" i="1"/>
  <c r="C373" i="1"/>
  <c r="C370" i="1"/>
  <c r="C369" i="1"/>
  <c r="C368" i="1"/>
  <c r="C367" i="1"/>
  <c r="C366" i="1"/>
  <c r="C365" i="1"/>
  <c r="C361" i="1"/>
  <c r="C360" i="1"/>
  <c r="C359" i="1"/>
  <c r="C358" i="1"/>
  <c r="C357" i="1"/>
  <c r="C356" i="1"/>
  <c r="C353" i="1"/>
  <c r="C352" i="1"/>
  <c r="C351" i="1"/>
  <c r="C350" i="1"/>
  <c r="C349" i="1"/>
  <c r="C348" i="1"/>
  <c r="C346" i="1"/>
  <c r="C345" i="1"/>
  <c r="C344" i="1"/>
  <c r="C343" i="1"/>
  <c r="C342" i="1"/>
  <c r="C341" i="1"/>
  <c r="C339" i="1"/>
  <c r="C338" i="1"/>
  <c r="C337" i="1"/>
  <c r="C336" i="1"/>
  <c r="C335" i="1"/>
  <c r="C334" i="1"/>
  <c r="C332" i="1"/>
  <c r="C331" i="1"/>
  <c r="C330" i="1"/>
  <c r="C329" i="1"/>
  <c r="C328" i="1"/>
  <c r="C327" i="1"/>
  <c r="C324" i="1"/>
  <c r="C323" i="1"/>
  <c r="C322" i="1"/>
  <c r="C321" i="1"/>
  <c r="C320" i="1"/>
  <c r="C319" i="1"/>
  <c r="C317" i="1"/>
  <c r="C316" i="1"/>
  <c r="C315" i="1"/>
  <c r="C314" i="1"/>
  <c r="C313" i="1"/>
  <c r="C312" i="1"/>
  <c r="C310" i="1"/>
  <c r="C309" i="1"/>
  <c r="C308" i="1"/>
  <c r="C307" i="1"/>
  <c r="C306" i="1"/>
  <c r="C305" i="1"/>
  <c r="C302" i="1"/>
  <c r="C301" i="1"/>
  <c r="C300" i="1"/>
  <c r="C299" i="1"/>
  <c r="C298" i="1"/>
  <c r="C297" i="1"/>
  <c r="C293" i="1"/>
  <c r="C292" i="1"/>
  <c r="C291" i="1"/>
  <c r="C290" i="1"/>
  <c r="C289" i="1"/>
  <c r="C288" i="1"/>
  <c r="C285" i="1"/>
  <c r="C284" i="1"/>
  <c r="C283" i="1"/>
  <c r="C282" i="1"/>
  <c r="C281" i="1"/>
  <c r="C280" i="1"/>
  <c r="C278" i="1"/>
  <c r="C277" i="1"/>
  <c r="C276" i="1"/>
  <c r="C275" i="1"/>
  <c r="C274" i="1"/>
  <c r="C273" i="1"/>
  <c r="C270" i="1"/>
  <c r="C269" i="1"/>
  <c r="C268" i="1"/>
  <c r="C267" i="1"/>
  <c r="C266" i="1"/>
  <c r="C265" i="1"/>
  <c r="C262" i="1"/>
  <c r="C261" i="1"/>
  <c r="C260" i="1"/>
  <c r="C255" i="1"/>
  <c r="C254" i="1"/>
  <c r="C253" i="1"/>
  <c r="C252" i="1"/>
  <c r="C251" i="1"/>
  <c r="C250" i="1"/>
  <c r="C248" i="1"/>
  <c r="C247" i="1"/>
  <c r="C246" i="1"/>
  <c r="C245" i="1"/>
  <c r="C244" i="1"/>
  <c r="C243" i="1"/>
  <c r="C240" i="1"/>
  <c r="C239" i="1"/>
  <c r="C238" i="1"/>
  <c r="C237" i="1"/>
  <c r="C236" i="1"/>
  <c r="C233" i="1"/>
  <c r="C232" i="1"/>
  <c r="C231" i="1"/>
  <c r="C230" i="1"/>
  <c r="C229" i="1"/>
  <c r="C228" i="1"/>
  <c r="C225" i="1"/>
  <c r="C224" i="1"/>
  <c r="C223" i="1"/>
  <c r="C222" i="1"/>
  <c r="C221" i="1"/>
  <c r="C220" i="1"/>
  <c r="C217" i="1"/>
  <c r="C216" i="1"/>
  <c r="C215" i="1"/>
  <c r="C214" i="1"/>
  <c r="C213" i="1"/>
  <c r="C212" i="1"/>
  <c r="C209" i="1"/>
  <c r="C208" i="1"/>
  <c r="C207" i="1"/>
  <c r="C206" i="1"/>
  <c r="C205" i="1"/>
  <c r="C204" i="1"/>
  <c r="C201" i="1"/>
  <c r="C200" i="1"/>
  <c r="C199" i="1"/>
  <c r="C198" i="1"/>
  <c r="C197" i="1"/>
  <c r="C196" i="1"/>
  <c r="C194" i="1"/>
  <c r="C193" i="1"/>
  <c r="C192" i="1"/>
  <c r="C191" i="1"/>
  <c r="C190" i="1"/>
  <c r="C189" i="1"/>
  <c r="C187" i="1"/>
  <c r="C186" i="1"/>
  <c r="C185" i="1"/>
  <c r="C184" i="1"/>
  <c r="C183" i="1"/>
  <c r="C182" i="1"/>
  <c r="C180" i="1"/>
  <c r="C179" i="1"/>
  <c r="C178" i="1"/>
  <c r="C177" i="1"/>
  <c r="C176" i="1"/>
  <c r="C175" i="1"/>
  <c r="C173" i="1"/>
  <c r="C172" i="1"/>
  <c r="C171" i="1"/>
  <c r="C170" i="1"/>
  <c r="C169" i="1"/>
  <c r="C168" i="1"/>
  <c r="C165" i="1"/>
  <c r="C164" i="1"/>
  <c r="C163" i="1"/>
  <c r="C162" i="1"/>
  <c r="C161" i="1"/>
  <c r="C160" i="1"/>
  <c r="C158" i="1"/>
  <c r="C157" i="1"/>
  <c r="C156" i="1"/>
  <c r="C155" i="1"/>
  <c r="C154" i="1"/>
  <c r="C153" i="1"/>
  <c r="C151" i="1"/>
  <c r="C150" i="1"/>
  <c r="C149" i="1"/>
  <c r="C148" i="1"/>
  <c r="C147" i="1"/>
  <c r="C146" i="1"/>
  <c r="C144" i="1"/>
  <c r="C143" i="1"/>
  <c r="C142" i="1"/>
  <c r="C141" i="1"/>
  <c r="C140" i="1"/>
  <c r="C139" i="1"/>
  <c r="C137" i="1"/>
  <c r="C136" i="1"/>
  <c r="C135" i="1"/>
  <c r="C134" i="1"/>
  <c r="C133" i="1"/>
  <c r="C132" i="1"/>
  <c r="C130" i="1"/>
  <c r="C129" i="1"/>
  <c r="C128" i="1"/>
  <c r="C127" i="1"/>
  <c r="C126" i="1"/>
  <c r="C125" i="1"/>
  <c r="C123" i="1"/>
  <c r="C122" i="1"/>
  <c r="C121" i="1"/>
  <c r="C120" i="1"/>
  <c r="C119" i="1"/>
  <c r="C118" i="1"/>
  <c r="C115" i="1"/>
  <c r="C114" i="1"/>
  <c r="C113" i="1"/>
  <c r="C112" i="1"/>
  <c r="C111" i="1"/>
  <c r="C110" i="1"/>
  <c r="C108" i="1"/>
  <c r="C107" i="1"/>
  <c r="C106" i="1"/>
  <c r="C105" i="1"/>
  <c r="C104" i="1"/>
  <c r="C103" i="1"/>
  <c r="C101" i="1"/>
  <c r="C100" i="1"/>
  <c r="C99" i="1"/>
  <c r="C98" i="1"/>
  <c r="C97" i="1"/>
  <c r="C96" i="1"/>
  <c r="C93" i="1"/>
  <c r="C92" i="1"/>
  <c r="C91" i="1"/>
  <c r="C90" i="1"/>
  <c r="C89" i="1"/>
  <c r="C88" i="1"/>
  <c r="C86" i="1"/>
  <c r="C85" i="1"/>
  <c r="C84" i="1"/>
  <c r="C83" i="1"/>
  <c r="C82" i="1"/>
  <c r="C81" i="1"/>
  <c r="C78" i="1"/>
  <c r="C77" i="1"/>
  <c r="C76" i="1"/>
  <c r="C75" i="1"/>
  <c r="C74" i="1"/>
  <c r="C73" i="1"/>
  <c r="C71" i="1"/>
  <c r="C70" i="1"/>
  <c r="C69" i="1"/>
  <c r="C67" i="1"/>
  <c r="C66" i="1"/>
  <c r="C63" i="1"/>
  <c r="C62" i="1"/>
  <c r="C61" i="1"/>
  <c r="C60" i="1"/>
  <c r="C59" i="1"/>
  <c r="C58" i="1"/>
  <c r="C56" i="1"/>
  <c r="C55" i="1"/>
  <c r="C54" i="1"/>
  <c r="C53" i="1"/>
  <c r="C52" i="1"/>
  <c r="C51" i="1"/>
  <c r="C48" i="1"/>
  <c r="C47" i="1"/>
  <c r="C46" i="1"/>
  <c r="C45" i="1"/>
  <c r="C44" i="1"/>
  <c r="C43" i="1"/>
  <c r="C41" i="1"/>
  <c r="C40" i="1"/>
  <c r="C39" i="1"/>
  <c r="C38" i="1"/>
  <c r="C37" i="1"/>
  <c r="C36" i="1"/>
  <c r="C34" i="1"/>
  <c r="C33" i="1"/>
  <c r="C32" i="1"/>
  <c r="C31" i="1"/>
  <c r="C30" i="1"/>
  <c r="C29" i="1"/>
  <c r="C27" i="1"/>
  <c r="C26" i="1"/>
  <c r="C25" i="1"/>
  <c r="C24" i="1"/>
  <c r="C23" i="1"/>
  <c r="C22" i="1"/>
  <c r="C19" i="1"/>
  <c r="C18" i="1"/>
  <c r="C17" i="1"/>
  <c r="C16" i="1"/>
  <c r="C15" i="1"/>
  <c r="C14" i="1"/>
  <c r="C12" i="1"/>
  <c r="C11" i="1"/>
  <c r="C10" i="1"/>
  <c r="C9" i="1"/>
  <c r="C8" i="1"/>
  <c r="C7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T21" i="1"/>
  <c r="U21" i="1"/>
  <c r="V21" i="1"/>
  <c r="W21" i="1"/>
  <c r="X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Q21" i="1"/>
  <c r="AR21" i="1"/>
  <c r="AS21" i="1"/>
  <c r="AT21" i="1"/>
  <c r="AU21" i="1"/>
  <c r="AV21" i="1"/>
  <c r="AX21" i="1"/>
  <c r="AZ21" i="1"/>
  <c r="BA21" i="1"/>
  <c r="BB21" i="1"/>
  <c r="BC21" i="1"/>
  <c r="BD21" i="1"/>
  <c r="M412" i="1"/>
  <c r="M405" i="1"/>
  <c r="M404" i="1" s="1"/>
  <c r="M403" i="1" s="1"/>
  <c r="M396" i="1"/>
  <c r="M395" i="1" s="1"/>
  <c r="M388" i="1"/>
  <c r="M387" i="1" s="1"/>
  <c r="M380" i="1"/>
  <c r="M379" i="1" s="1"/>
  <c r="M372" i="1"/>
  <c r="M371" i="1" s="1"/>
  <c r="M364" i="1"/>
  <c r="M363" i="1" s="1"/>
  <c r="M355" i="1"/>
  <c r="M354" i="1" s="1"/>
  <c r="M347" i="1"/>
  <c r="M340" i="1"/>
  <c r="M333" i="1"/>
  <c r="M326" i="1"/>
  <c r="M318" i="1"/>
  <c r="M311" i="1"/>
  <c r="M304" i="1"/>
  <c r="M296" i="1"/>
  <c r="M295" i="1" s="1"/>
  <c r="M287" i="1"/>
  <c r="M286" i="1" s="1"/>
  <c r="M279" i="1"/>
  <c r="M272" i="1"/>
  <c r="M264" i="1"/>
  <c r="M257" i="1"/>
  <c r="M256" i="1" s="1"/>
  <c r="M249" i="1"/>
  <c r="M242" i="1"/>
  <c r="M241" i="1" s="1"/>
  <c r="M234" i="1"/>
  <c r="M227" i="1"/>
  <c r="M219" i="1"/>
  <c r="M218" i="1" s="1"/>
  <c r="M211" i="1"/>
  <c r="M210" i="1" s="1"/>
  <c r="M203" i="1"/>
  <c r="M202" i="1" s="1"/>
  <c r="M195" i="1"/>
  <c r="M188" i="1"/>
  <c r="M181" i="1"/>
  <c r="M174" i="1"/>
  <c r="M167" i="1"/>
  <c r="M159" i="1"/>
  <c r="M152" i="1"/>
  <c r="M145" i="1"/>
  <c r="M138" i="1"/>
  <c r="M131" i="1"/>
  <c r="M124" i="1"/>
  <c r="M117" i="1"/>
  <c r="M109" i="1"/>
  <c r="M102" i="1"/>
  <c r="M95" i="1"/>
  <c r="M87" i="1"/>
  <c r="M80" i="1"/>
  <c r="M72" i="1"/>
  <c r="M65" i="1"/>
  <c r="M57" i="1"/>
  <c r="M50" i="1"/>
  <c r="M42" i="1"/>
  <c r="M35" i="1"/>
  <c r="M28" i="1"/>
  <c r="M13" i="1"/>
  <c r="M6" i="1"/>
  <c r="W841" i="2"/>
  <c r="W839" i="2"/>
  <c r="W832" i="2"/>
  <c r="W829" i="2"/>
  <c r="W827" i="2"/>
  <c r="W824" i="2"/>
  <c r="W822" i="2"/>
  <c r="W820" i="2"/>
  <c r="W813" i="2"/>
  <c r="W809" i="2"/>
  <c r="W806" i="2"/>
  <c r="W803" i="2"/>
  <c r="W801" i="2"/>
  <c r="W795" i="2"/>
  <c r="W792" i="2"/>
  <c r="W789" i="2"/>
  <c r="W787" i="2"/>
  <c r="W785" i="2"/>
  <c r="W773" i="2"/>
  <c r="W772" i="2" s="1"/>
  <c r="W771" i="2" s="1"/>
  <c r="W770" i="2" s="1"/>
  <c r="W767" i="2"/>
  <c r="W766" i="2" s="1"/>
  <c r="W764" i="2"/>
  <c r="W761" i="2"/>
  <c r="W758" i="2"/>
  <c r="W756" i="2"/>
  <c r="W754" i="2"/>
  <c r="W748" i="2"/>
  <c r="W747" i="2" s="1"/>
  <c r="W745" i="2"/>
  <c r="W742" i="2"/>
  <c r="W739" i="2"/>
  <c r="W737" i="2"/>
  <c r="W735" i="2"/>
  <c r="W728" i="2"/>
  <c r="W723" i="2"/>
  <c r="W719" i="2"/>
  <c r="W716" i="2"/>
  <c r="W714" i="2"/>
  <c r="W712" i="2"/>
  <c r="W709" i="2"/>
  <c r="W708" i="2"/>
  <c r="W707" i="2"/>
  <c r="W697" i="2"/>
  <c r="W696" i="2" s="1"/>
  <c r="W695" i="2" s="1"/>
  <c r="W694" i="2" s="1"/>
  <c r="W689" i="2"/>
  <c r="W685" i="2"/>
  <c r="W681" i="2"/>
  <c r="W678" i="2"/>
  <c r="W672" i="2"/>
  <c r="W668" i="2"/>
  <c r="W661" i="2"/>
  <c r="W659" i="2"/>
  <c r="W657" i="2"/>
  <c r="W654" i="2"/>
  <c r="W651" i="2"/>
  <c r="W649" i="2"/>
  <c r="W632" i="2"/>
  <c r="W630" i="2"/>
  <c r="W626" i="2"/>
  <c r="W624" i="2"/>
  <c r="W621" i="2"/>
  <c r="W619" i="2"/>
  <c r="W613" i="2"/>
  <c r="W609" i="2"/>
  <c r="W575" i="2"/>
  <c r="W572" i="2"/>
  <c r="W568" i="2"/>
  <c r="W567" i="2" s="1"/>
  <c r="W563" i="2"/>
  <c r="W562" i="2" s="1"/>
  <c r="W558" i="2"/>
  <c r="W557" i="2" s="1"/>
  <c r="W553" i="2"/>
  <c r="W550" i="2"/>
  <c r="W547" i="2"/>
  <c r="W544" i="2"/>
  <c r="W543" i="2" s="1"/>
  <c r="W532" i="2"/>
  <c r="W530" i="2"/>
  <c r="W507" i="2"/>
  <c r="W502" i="2"/>
  <c r="W474" i="2"/>
  <c r="W451" i="2"/>
  <c r="W436" i="2"/>
  <c r="W429" i="2"/>
  <c r="W425" i="2"/>
  <c r="W414" i="2"/>
  <c r="W411" i="2"/>
  <c r="W410" i="2"/>
  <c r="W409" i="2"/>
  <c r="W408" i="2"/>
  <c r="W407" i="2"/>
  <c r="W406" i="2"/>
  <c r="W405" i="2"/>
  <c r="W395" i="2"/>
  <c r="W391" i="2"/>
  <c r="W352" i="2"/>
  <c r="W349" i="2"/>
  <c r="W345" i="2"/>
  <c r="W344" i="2" s="1"/>
  <c r="W340" i="2"/>
  <c r="W339" i="2" s="1"/>
  <c r="W333" i="2"/>
  <c r="W332" i="2" s="1"/>
  <c r="W320" i="2"/>
  <c r="W319" i="2" s="1"/>
  <c r="W299" i="2"/>
  <c r="W294" i="2"/>
  <c r="W262" i="2"/>
  <c r="W236" i="2"/>
  <c r="W220" i="2"/>
  <c r="W213" i="2"/>
  <c r="W209" i="2"/>
  <c r="W201" i="2"/>
  <c r="W198" i="2"/>
  <c r="W197" i="2"/>
  <c r="W196" i="2"/>
  <c r="W195" i="2"/>
  <c r="W194" i="2"/>
  <c r="W193" i="2"/>
  <c r="W192" i="2"/>
  <c r="W183" i="2"/>
  <c r="W177" i="2"/>
  <c r="W171" i="2"/>
  <c r="W165" i="2"/>
  <c r="W161" i="2"/>
  <c r="W159" i="2"/>
  <c r="W153" i="2"/>
  <c r="W152" i="2" s="1"/>
  <c r="W148" i="2"/>
  <c r="W147" i="2" s="1"/>
  <c r="W141" i="2"/>
  <c r="W139" i="2"/>
  <c r="W129" i="2"/>
  <c r="W123" i="2"/>
  <c r="W119" i="2"/>
  <c r="W112" i="2"/>
  <c r="W111" i="2" s="1"/>
  <c r="W110" i="2" s="1"/>
  <c r="W109" i="2" s="1"/>
  <c r="W102" i="2"/>
  <c r="W100" i="2"/>
  <c r="W31" i="2"/>
  <c r="W17" i="2"/>
  <c r="W16" i="2"/>
  <c r="W15" i="2"/>
  <c r="W14" i="2"/>
  <c r="W13" i="2"/>
  <c r="W12" i="2"/>
  <c r="W11" i="2"/>
  <c r="W10" i="2"/>
  <c r="W9" i="2"/>
  <c r="W8" i="2"/>
  <c r="W7" i="2"/>
  <c r="W6" i="2"/>
  <c r="M271" i="1" l="1"/>
  <c r="M226" i="1"/>
  <c r="M64" i="1"/>
  <c r="W546" i="2"/>
  <c r="W667" i="2"/>
  <c r="W666" i="2" s="1"/>
  <c r="W665" i="2" s="1"/>
  <c r="W118" i="2"/>
  <c r="W648" i="2"/>
  <c r="W653" i="2"/>
  <c r="W718" i="2"/>
  <c r="W791" i="2"/>
  <c r="W800" i="2"/>
  <c r="W117" i="2"/>
  <c r="W116" i="2" s="1"/>
  <c r="W99" i="2"/>
  <c r="W98" i="2" s="1"/>
  <c r="W97" i="2" s="1"/>
  <c r="W219" i="2"/>
  <c r="W413" i="2"/>
  <c r="W819" i="2"/>
  <c r="M5" i="1"/>
  <c r="W753" i="2"/>
  <c r="W529" i="2"/>
  <c r="W734" i="2"/>
  <c r="W200" i="2"/>
  <c r="W199" i="2" s="1"/>
  <c r="W623" i="2"/>
  <c r="W629" i="2"/>
  <c r="W628" i="2" s="1"/>
  <c r="W760" i="2"/>
  <c r="M94" i="1"/>
  <c r="M166" i="1"/>
  <c r="W158" i="2"/>
  <c r="W157" i="2" s="1"/>
  <c r="W156" i="2" s="1"/>
  <c r="W752" i="2"/>
  <c r="W751" i="2" s="1"/>
  <c r="W826" i="2"/>
  <c r="W818" i="2" s="1"/>
  <c r="W817" i="2" s="1"/>
  <c r="M49" i="1"/>
  <c r="M116" i="1"/>
  <c r="W348" i="2"/>
  <c r="W571" i="2"/>
  <c r="W566" i="2" s="1"/>
  <c r="M325" i="1"/>
  <c r="W711" i="2"/>
  <c r="W784" i="2"/>
  <c r="W783" i="2" s="1"/>
  <c r="W782" i="2" s="1"/>
  <c r="W805" i="2"/>
  <c r="M303" i="1"/>
  <c r="M294" i="1" s="1"/>
  <c r="W176" i="2"/>
  <c r="W175" i="2" s="1"/>
  <c r="W174" i="2" s="1"/>
  <c r="W435" i="2"/>
  <c r="W677" i="2"/>
  <c r="W676" i="2" s="1"/>
  <c r="W675" i="2" s="1"/>
  <c r="W741" i="2"/>
  <c r="W838" i="2"/>
  <c r="W837" i="2" s="1"/>
  <c r="W836" i="2" s="1"/>
  <c r="M79" i="1"/>
  <c r="M362" i="1"/>
  <c r="M419" i="1"/>
  <c r="W343" i="2"/>
  <c r="W733" i="2"/>
  <c r="W732" i="2" s="1"/>
  <c r="W647" i="2" l="1"/>
  <c r="W646" i="2" s="1"/>
  <c r="W96" i="2"/>
  <c r="W799" i="2"/>
  <c r="W798" i="2" s="1"/>
  <c r="W710" i="2"/>
  <c r="W706" i="2" s="1"/>
  <c r="W19" i="2"/>
  <c r="W18" i="2" s="1"/>
  <c r="W412" i="2"/>
  <c r="W404" i="2" s="1"/>
  <c r="W191" i="2"/>
  <c r="M4" i="1"/>
  <c r="W645" i="2" l="1"/>
  <c r="W190" i="2"/>
  <c r="F412" i="1"/>
  <c r="F405" i="1"/>
  <c r="F396" i="1"/>
  <c r="F395" i="1" s="1"/>
  <c r="F388" i="1"/>
  <c r="F387" i="1" s="1"/>
  <c r="F380" i="1"/>
  <c r="F379" i="1" s="1"/>
  <c r="F372" i="1"/>
  <c r="F371" i="1" s="1"/>
  <c r="F364" i="1"/>
  <c r="F363" i="1" s="1"/>
  <c r="F355" i="1"/>
  <c r="F354" i="1" s="1"/>
  <c r="F347" i="1"/>
  <c r="F340" i="1"/>
  <c r="F333" i="1"/>
  <c r="F326" i="1"/>
  <c r="F318" i="1"/>
  <c r="F311" i="1"/>
  <c r="F304" i="1"/>
  <c r="F296" i="1"/>
  <c r="F295" i="1" s="1"/>
  <c r="F287" i="1"/>
  <c r="F286" i="1" s="1"/>
  <c r="F279" i="1"/>
  <c r="F272" i="1"/>
  <c r="F264" i="1"/>
  <c r="F257" i="1"/>
  <c r="F249" i="1"/>
  <c r="F242" i="1"/>
  <c r="F234" i="1"/>
  <c r="F227" i="1"/>
  <c r="F219" i="1"/>
  <c r="F218" i="1" s="1"/>
  <c r="F211" i="1"/>
  <c r="F210" i="1" s="1"/>
  <c r="F203" i="1"/>
  <c r="F202" i="1" s="1"/>
  <c r="F195" i="1"/>
  <c r="F188" i="1"/>
  <c r="F181" i="1"/>
  <c r="F174" i="1"/>
  <c r="F167" i="1"/>
  <c r="F159" i="1"/>
  <c r="F152" i="1"/>
  <c r="F145" i="1"/>
  <c r="F138" i="1"/>
  <c r="F131" i="1"/>
  <c r="F124" i="1"/>
  <c r="F117" i="1"/>
  <c r="F109" i="1"/>
  <c r="F102" i="1"/>
  <c r="F95" i="1"/>
  <c r="F87" i="1"/>
  <c r="F80" i="1"/>
  <c r="F72" i="1"/>
  <c r="F65" i="1"/>
  <c r="F57" i="1"/>
  <c r="F50" i="1"/>
  <c r="F42" i="1"/>
  <c r="F35" i="1"/>
  <c r="F28" i="1"/>
  <c r="F13" i="1"/>
  <c r="F6" i="1"/>
  <c r="P841" i="2"/>
  <c r="P839" i="2"/>
  <c r="P832" i="2"/>
  <c r="P829" i="2"/>
  <c r="P827" i="2"/>
  <c r="P824" i="2"/>
  <c r="P822" i="2"/>
  <c r="P820" i="2"/>
  <c r="P813" i="2"/>
  <c r="P809" i="2"/>
  <c r="P806" i="2"/>
  <c r="P803" i="2"/>
  <c r="P801" i="2"/>
  <c r="P795" i="2"/>
  <c r="P792" i="2"/>
  <c r="P789" i="2"/>
  <c r="P787" i="2"/>
  <c r="P785" i="2"/>
  <c r="P779" i="2"/>
  <c r="P778" i="2" s="1"/>
  <c r="P777" i="2" s="1"/>
  <c r="P776" i="2" s="1"/>
  <c r="P773" i="2"/>
  <c r="P772" i="2" s="1"/>
  <c r="P771" i="2" s="1"/>
  <c r="P770" i="2" s="1"/>
  <c r="P767" i="2"/>
  <c r="P766" i="2" s="1"/>
  <c r="P764" i="2"/>
  <c r="P761" i="2"/>
  <c r="P758" i="2"/>
  <c r="P756" i="2"/>
  <c r="P754" i="2"/>
  <c r="P748" i="2"/>
  <c r="P747" i="2" s="1"/>
  <c r="P745" i="2"/>
  <c r="P742" i="2"/>
  <c r="P739" i="2"/>
  <c r="P737" i="2"/>
  <c r="P735" i="2"/>
  <c r="P728" i="2"/>
  <c r="P723" i="2"/>
  <c r="P719" i="2"/>
  <c r="P716" i="2"/>
  <c r="P714" i="2"/>
  <c r="P712" i="2"/>
  <c r="P709" i="2"/>
  <c r="P708" i="2"/>
  <c r="P707" i="2"/>
  <c r="P697" i="2"/>
  <c r="P696" i="2" s="1"/>
  <c r="P695" i="2" s="1"/>
  <c r="P694" i="2" s="1"/>
  <c r="P689" i="2"/>
  <c r="P685" i="2"/>
  <c r="P681" i="2"/>
  <c r="P678" i="2"/>
  <c r="P672" i="2"/>
  <c r="P668" i="2"/>
  <c r="P661" i="2"/>
  <c r="P659" i="2"/>
  <c r="P657" i="2"/>
  <c r="P654" i="2"/>
  <c r="P651" i="2"/>
  <c r="P649" i="2"/>
  <c r="P632" i="2"/>
  <c r="P630" i="2"/>
  <c r="P626" i="2"/>
  <c r="P624" i="2"/>
  <c r="P621" i="2"/>
  <c r="P619" i="2"/>
  <c r="P613" i="2"/>
  <c r="P609" i="2"/>
  <c r="P575" i="2"/>
  <c r="P572" i="2"/>
  <c r="P568" i="2"/>
  <c r="P567" i="2" s="1"/>
  <c r="P563" i="2"/>
  <c r="P562" i="2" s="1"/>
  <c r="P558" i="2"/>
  <c r="P557" i="2" s="1"/>
  <c r="P553" i="2"/>
  <c r="P550" i="2"/>
  <c r="P547" i="2"/>
  <c r="P544" i="2"/>
  <c r="P543" i="2" s="1"/>
  <c r="P532" i="2"/>
  <c r="P530" i="2"/>
  <c r="P507" i="2"/>
  <c r="P502" i="2"/>
  <c r="P474" i="2"/>
  <c r="P451" i="2"/>
  <c r="P436" i="2"/>
  <c r="P429" i="2"/>
  <c r="P425" i="2"/>
  <c r="P414" i="2"/>
  <c r="P411" i="2"/>
  <c r="P410" i="2"/>
  <c r="P409" i="2"/>
  <c r="P408" i="2"/>
  <c r="P407" i="2"/>
  <c r="P406" i="2"/>
  <c r="P405" i="2"/>
  <c r="P395" i="2"/>
  <c r="P391" i="2"/>
  <c r="P352" i="2"/>
  <c r="P349" i="2"/>
  <c r="P345" i="2"/>
  <c r="P344" i="2" s="1"/>
  <c r="P340" i="2"/>
  <c r="P339" i="2" s="1"/>
  <c r="P333" i="2"/>
  <c r="P332" i="2" s="1"/>
  <c r="P320" i="2"/>
  <c r="P319" i="2" s="1"/>
  <c r="P299" i="2"/>
  <c r="P294" i="2"/>
  <c r="P262" i="2"/>
  <c r="P236" i="2"/>
  <c r="P220" i="2"/>
  <c r="P213" i="2"/>
  <c r="P209" i="2"/>
  <c r="P201" i="2"/>
  <c r="P198" i="2"/>
  <c r="P197" i="2"/>
  <c r="P196" i="2"/>
  <c r="P195" i="2"/>
  <c r="P194" i="2"/>
  <c r="P193" i="2"/>
  <c r="P192" i="2"/>
  <c r="P183" i="2"/>
  <c r="P177" i="2"/>
  <c r="P171" i="2"/>
  <c r="P165" i="2"/>
  <c r="P161" i="2"/>
  <c r="P159" i="2"/>
  <c r="P153" i="2"/>
  <c r="P152" i="2" s="1"/>
  <c r="P148" i="2"/>
  <c r="P147" i="2" s="1"/>
  <c r="P141" i="2"/>
  <c r="P139" i="2"/>
  <c r="P129" i="2"/>
  <c r="P123" i="2"/>
  <c r="P119" i="2"/>
  <c r="P112" i="2"/>
  <c r="P111" i="2" s="1"/>
  <c r="P110" i="2" s="1"/>
  <c r="P109" i="2" s="1"/>
  <c r="P102" i="2"/>
  <c r="P100" i="2"/>
  <c r="P31" i="2"/>
  <c r="P17" i="2"/>
  <c r="P16" i="2"/>
  <c r="P15" i="2"/>
  <c r="P14" i="2"/>
  <c r="P13" i="2"/>
  <c r="P12" i="2"/>
  <c r="P11" i="2"/>
  <c r="P10" i="2"/>
  <c r="P9" i="2"/>
  <c r="P8" i="2"/>
  <c r="P7" i="2"/>
  <c r="P6" i="2"/>
  <c r="F64" i="1" l="1"/>
  <c r="F226" i="1"/>
  <c r="F241" i="1"/>
  <c r="F256" i="1"/>
  <c r="F271" i="1"/>
  <c r="W5" i="2"/>
  <c r="P118" i="2"/>
  <c r="P117" i="2" s="1"/>
  <c r="P116" i="2" s="1"/>
  <c r="P529" i="2"/>
  <c r="P571" i="2"/>
  <c r="P623" i="2"/>
  <c r="P629" i="2"/>
  <c r="P628" i="2" s="1"/>
  <c r="P648" i="2"/>
  <c r="P653" i="2"/>
  <c r="P647" i="2" s="1"/>
  <c r="P646" i="2" s="1"/>
  <c r="P741" i="2"/>
  <c r="P760" i="2"/>
  <c r="P791" i="2"/>
  <c r="P784" i="2"/>
  <c r="P200" i="2"/>
  <c r="P838" i="2"/>
  <c r="P837" i="2" s="1"/>
  <c r="P836" i="2" s="1"/>
  <c r="F5" i="1"/>
  <c r="F404" i="1"/>
  <c r="F403" i="1" s="1"/>
  <c r="P435" i="2"/>
  <c r="P753" i="2"/>
  <c r="P752" i="2" s="1"/>
  <c r="P751" i="2" s="1"/>
  <c r="P413" i="2"/>
  <c r="P546" i="2"/>
  <c r="P667" i="2"/>
  <c r="P666" i="2" s="1"/>
  <c r="P665" i="2" s="1"/>
  <c r="P677" i="2"/>
  <c r="P676" i="2" s="1"/>
  <c r="P675" i="2" s="1"/>
  <c r="P718" i="2"/>
  <c r="P819" i="2"/>
  <c r="F116" i="1"/>
  <c r="P158" i="2"/>
  <c r="P157" i="2" s="1"/>
  <c r="P156" i="2" s="1"/>
  <c r="P176" i="2"/>
  <c r="P175" i="2" s="1"/>
  <c r="P174" i="2" s="1"/>
  <c r="P219" i="2"/>
  <c r="P348" i="2"/>
  <c r="P343" i="2" s="1"/>
  <c r="P711" i="2"/>
  <c r="P710" i="2" s="1"/>
  <c r="P706" i="2" s="1"/>
  <c r="P734" i="2"/>
  <c r="P805" i="2"/>
  <c r="P826" i="2"/>
  <c r="F94" i="1"/>
  <c r="F166" i="1"/>
  <c r="P99" i="2"/>
  <c r="P98" i="2" s="1"/>
  <c r="P97" i="2" s="1"/>
  <c r="F325" i="1"/>
  <c r="F49" i="1"/>
  <c r="F303" i="1"/>
  <c r="F419" i="1"/>
  <c r="P800" i="2"/>
  <c r="F79" i="1"/>
  <c r="F362" i="1"/>
  <c r="F294" i="1" l="1"/>
  <c r="P566" i="2"/>
  <c r="P733" i="2"/>
  <c r="P732" i="2" s="1"/>
  <c r="P799" i="2"/>
  <c r="P798" i="2" s="1"/>
  <c r="P645" i="2" s="1"/>
  <c r="P412" i="2"/>
  <c r="P783" i="2"/>
  <c r="P782" i="2" s="1"/>
  <c r="P19" i="2"/>
  <c r="P18" i="2" s="1"/>
  <c r="P96" i="2"/>
  <c r="P199" i="2"/>
  <c r="P191" i="2" s="1"/>
  <c r="F4" i="1"/>
  <c r="P818" i="2"/>
  <c r="P817" i="2" s="1"/>
  <c r="H412" i="1"/>
  <c r="H405" i="1"/>
  <c r="H396" i="1"/>
  <c r="H395" i="1" s="1"/>
  <c r="H388" i="1"/>
  <c r="H387" i="1" s="1"/>
  <c r="H380" i="1"/>
  <c r="H379" i="1" s="1"/>
  <c r="H372" i="1"/>
  <c r="H371" i="1" s="1"/>
  <c r="H364" i="1"/>
  <c r="H363" i="1" s="1"/>
  <c r="H355" i="1"/>
  <c r="H354" i="1" s="1"/>
  <c r="H347" i="1"/>
  <c r="H340" i="1"/>
  <c r="H333" i="1"/>
  <c r="H326" i="1"/>
  <c r="H318" i="1"/>
  <c r="H311" i="1"/>
  <c r="H304" i="1"/>
  <c r="H296" i="1"/>
  <c r="H295" i="1" s="1"/>
  <c r="H287" i="1"/>
  <c r="H286" i="1" s="1"/>
  <c r="H279" i="1"/>
  <c r="H272" i="1"/>
  <c r="H264" i="1"/>
  <c r="H257" i="1"/>
  <c r="H249" i="1"/>
  <c r="H242" i="1"/>
  <c r="H234" i="1"/>
  <c r="H227" i="1"/>
  <c r="H219" i="1"/>
  <c r="H218" i="1" s="1"/>
  <c r="H211" i="1"/>
  <c r="H210" i="1" s="1"/>
  <c r="H203" i="1"/>
  <c r="H202" i="1" s="1"/>
  <c r="H195" i="1"/>
  <c r="H188" i="1"/>
  <c r="H181" i="1"/>
  <c r="H174" i="1"/>
  <c r="H167" i="1"/>
  <c r="H159" i="1"/>
  <c r="H152" i="1"/>
  <c r="H145" i="1"/>
  <c r="H138" i="1"/>
  <c r="H131" i="1"/>
  <c r="H124" i="1"/>
  <c r="H117" i="1"/>
  <c r="H109" i="1"/>
  <c r="H102" i="1"/>
  <c r="H95" i="1"/>
  <c r="H87" i="1"/>
  <c r="H80" i="1"/>
  <c r="H72" i="1"/>
  <c r="H65" i="1"/>
  <c r="H57" i="1"/>
  <c r="H50" i="1"/>
  <c r="H42" i="1"/>
  <c r="H35" i="1"/>
  <c r="H28" i="1"/>
  <c r="H13" i="1"/>
  <c r="H6" i="1"/>
  <c r="R841" i="2"/>
  <c r="R839" i="2"/>
  <c r="R832" i="2"/>
  <c r="R829" i="2"/>
  <c r="R827" i="2"/>
  <c r="R824" i="2"/>
  <c r="R822" i="2"/>
  <c r="R820" i="2"/>
  <c r="R813" i="2"/>
  <c r="R809" i="2"/>
  <c r="R806" i="2"/>
  <c r="R803" i="2"/>
  <c r="R801" i="2"/>
  <c r="R795" i="2"/>
  <c r="R792" i="2"/>
  <c r="R789" i="2"/>
  <c r="R787" i="2"/>
  <c r="R785" i="2"/>
  <c r="R773" i="2"/>
  <c r="R772" i="2" s="1"/>
  <c r="R771" i="2" s="1"/>
  <c r="R770" i="2" s="1"/>
  <c r="R767" i="2"/>
  <c r="R766" i="2" s="1"/>
  <c r="R764" i="2"/>
  <c r="R761" i="2"/>
  <c r="R758" i="2"/>
  <c r="R756" i="2"/>
  <c r="R754" i="2"/>
  <c r="R748" i="2"/>
  <c r="R747" i="2" s="1"/>
  <c r="R745" i="2"/>
  <c r="R742" i="2"/>
  <c r="R739" i="2"/>
  <c r="R737" i="2"/>
  <c r="R735" i="2"/>
  <c r="R728" i="2"/>
  <c r="R723" i="2"/>
  <c r="R719" i="2"/>
  <c r="R716" i="2"/>
  <c r="R714" i="2"/>
  <c r="R712" i="2"/>
  <c r="R709" i="2"/>
  <c r="R708" i="2"/>
  <c r="R707" i="2"/>
  <c r="R697" i="2"/>
  <c r="R696" i="2" s="1"/>
  <c r="R695" i="2" s="1"/>
  <c r="R694" i="2" s="1"/>
  <c r="R689" i="2"/>
  <c r="R685" i="2"/>
  <c r="R681" i="2"/>
  <c r="R678" i="2"/>
  <c r="R672" i="2"/>
  <c r="R668" i="2"/>
  <c r="R661" i="2"/>
  <c r="R659" i="2"/>
  <c r="R657" i="2"/>
  <c r="R654" i="2"/>
  <c r="R651" i="2"/>
  <c r="R649" i="2"/>
  <c r="R632" i="2"/>
  <c r="R630" i="2"/>
  <c r="R626" i="2"/>
  <c r="R624" i="2"/>
  <c r="R621" i="2"/>
  <c r="R619" i="2"/>
  <c r="R613" i="2"/>
  <c r="R609" i="2"/>
  <c r="R575" i="2"/>
  <c r="R572" i="2"/>
  <c r="R568" i="2"/>
  <c r="R567" i="2" s="1"/>
  <c r="R563" i="2"/>
  <c r="R562" i="2" s="1"/>
  <c r="R558" i="2"/>
  <c r="R557" i="2" s="1"/>
  <c r="R553" i="2"/>
  <c r="R550" i="2"/>
  <c r="R547" i="2"/>
  <c r="R544" i="2"/>
  <c r="R543" i="2" s="1"/>
  <c r="R532" i="2"/>
  <c r="R530" i="2"/>
  <c r="R507" i="2"/>
  <c r="R502" i="2"/>
  <c r="R474" i="2"/>
  <c r="R451" i="2"/>
  <c r="R436" i="2"/>
  <c r="R429" i="2"/>
  <c r="R425" i="2"/>
  <c r="R414" i="2"/>
  <c r="R411" i="2"/>
  <c r="R410" i="2"/>
  <c r="R409" i="2"/>
  <c r="R408" i="2"/>
  <c r="R407" i="2"/>
  <c r="R406" i="2"/>
  <c r="R405" i="2"/>
  <c r="R395" i="2"/>
  <c r="R391" i="2"/>
  <c r="R352" i="2"/>
  <c r="R349" i="2"/>
  <c r="R345" i="2"/>
  <c r="R344" i="2" s="1"/>
  <c r="R340" i="2"/>
  <c r="R339" i="2" s="1"/>
  <c r="R333" i="2"/>
  <c r="R332" i="2" s="1"/>
  <c r="R320" i="2"/>
  <c r="R319" i="2" s="1"/>
  <c r="R299" i="2"/>
  <c r="R294" i="2"/>
  <c r="R262" i="2"/>
  <c r="R236" i="2"/>
  <c r="R220" i="2"/>
  <c r="R213" i="2"/>
  <c r="R209" i="2"/>
  <c r="R201" i="2"/>
  <c r="R198" i="2"/>
  <c r="R197" i="2"/>
  <c r="R196" i="2"/>
  <c r="R195" i="2"/>
  <c r="R194" i="2"/>
  <c r="R193" i="2"/>
  <c r="R192" i="2"/>
  <c r="R183" i="2"/>
  <c r="R177" i="2"/>
  <c r="R171" i="2"/>
  <c r="R165" i="2"/>
  <c r="R161" i="2"/>
  <c r="R159" i="2"/>
  <c r="R153" i="2"/>
  <c r="R152" i="2" s="1"/>
  <c r="R148" i="2"/>
  <c r="R147" i="2" s="1"/>
  <c r="R141" i="2"/>
  <c r="R139" i="2"/>
  <c r="R129" i="2"/>
  <c r="R123" i="2"/>
  <c r="R119" i="2"/>
  <c r="R112" i="2"/>
  <c r="R111" i="2" s="1"/>
  <c r="R110" i="2" s="1"/>
  <c r="R109" i="2" s="1"/>
  <c r="R102" i="2"/>
  <c r="R100" i="2"/>
  <c r="R31" i="2"/>
  <c r="R17" i="2"/>
  <c r="R16" i="2"/>
  <c r="R15" i="2"/>
  <c r="R14" i="2"/>
  <c r="R13" i="2"/>
  <c r="R12" i="2"/>
  <c r="R11" i="2"/>
  <c r="R10" i="2"/>
  <c r="R9" i="2"/>
  <c r="R8" i="2"/>
  <c r="R7" i="2"/>
  <c r="R6" i="2"/>
  <c r="P190" i="2" l="1"/>
  <c r="P404" i="2"/>
  <c r="H94" i="1"/>
  <c r="H166" i="1"/>
  <c r="H241" i="1"/>
  <c r="H256" i="1"/>
  <c r="H271" i="1"/>
  <c r="R118" i="2"/>
  <c r="R117" i="2" s="1"/>
  <c r="R116" i="2" s="1"/>
  <c r="R200" i="2"/>
  <c r="R623" i="2"/>
  <c r="R629" i="2"/>
  <c r="R628" i="2" s="1"/>
  <c r="R667" i="2"/>
  <c r="R666" i="2" s="1"/>
  <c r="R665" i="2" s="1"/>
  <c r="R677" i="2"/>
  <c r="R676" i="2" s="1"/>
  <c r="R675" i="2" s="1"/>
  <c r="R718" i="2"/>
  <c r="R753" i="2"/>
  <c r="R791" i="2"/>
  <c r="R800" i="2"/>
  <c r="R826" i="2"/>
  <c r="H49" i="1"/>
  <c r="H64" i="1"/>
  <c r="H79" i="1"/>
  <c r="H116" i="1"/>
  <c r="P5" i="2"/>
  <c r="R413" i="2"/>
  <c r="R529" i="2"/>
  <c r="H5" i="1"/>
  <c r="H303" i="1"/>
  <c r="R158" i="2"/>
  <c r="R157" i="2" s="1"/>
  <c r="R156" i="2" s="1"/>
  <c r="R176" i="2"/>
  <c r="R175" i="2" s="1"/>
  <c r="R174" i="2" s="1"/>
  <c r="R219" i="2"/>
  <c r="R435" i="2"/>
  <c r="R546" i="2"/>
  <c r="R648" i="2"/>
  <c r="R734" i="2"/>
  <c r="R760" i="2"/>
  <c r="R819" i="2"/>
  <c r="R818" i="2" s="1"/>
  <c r="R817" i="2" s="1"/>
  <c r="H325" i="1"/>
  <c r="H362" i="1"/>
  <c r="R99" i="2"/>
  <c r="R98" i="2" s="1"/>
  <c r="R97" i="2" s="1"/>
  <c r="R653" i="2"/>
  <c r="H294" i="1"/>
  <c r="H419" i="1"/>
  <c r="R348" i="2"/>
  <c r="R343" i="2" s="1"/>
  <c r="R571" i="2"/>
  <c r="H226" i="1"/>
  <c r="R711" i="2"/>
  <c r="R710" i="2" s="1"/>
  <c r="R706" i="2" s="1"/>
  <c r="R784" i="2"/>
  <c r="R805" i="2"/>
  <c r="R741" i="2"/>
  <c r="R838" i="2"/>
  <c r="R837" i="2" s="1"/>
  <c r="R836" i="2" s="1"/>
  <c r="H404" i="1"/>
  <c r="H403" i="1" s="1"/>
  <c r="R783" i="2"/>
  <c r="R782" i="2" s="1"/>
  <c r="R733" i="2" l="1"/>
  <c r="R732" i="2" s="1"/>
  <c r="R96" i="2"/>
  <c r="R799" i="2"/>
  <c r="R798" i="2" s="1"/>
  <c r="R752" i="2"/>
  <c r="R751" i="2" s="1"/>
  <c r="R566" i="2"/>
  <c r="R19" i="2"/>
  <c r="R18" i="2" s="1"/>
  <c r="R412" i="2"/>
  <c r="H4" i="1"/>
  <c r="R647" i="2"/>
  <c r="R646" i="2" s="1"/>
  <c r="R645" i="2" s="1"/>
  <c r="R199" i="2"/>
  <c r="R191" i="2" s="1"/>
  <c r="R404" i="2"/>
  <c r="R190" i="2" l="1"/>
  <c r="AT412" i="1"/>
  <c r="AT405" i="1"/>
  <c r="AT396" i="1"/>
  <c r="AT395" i="1" s="1"/>
  <c r="AT388" i="1"/>
  <c r="AT387" i="1" s="1"/>
  <c r="AT380" i="1"/>
  <c r="AT379" i="1" s="1"/>
  <c r="AT372" i="1"/>
  <c r="AT371" i="1" s="1"/>
  <c r="AT364" i="1"/>
  <c r="AT363" i="1" s="1"/>
  <c r="AT355" i="1"/>
  <c r="AT354" i="1" s="1"/>
  <c r="AT347" i="1"/>
  <c r="AT340" i="1"/>
  <c r="AT333" i="1"/>
  <c r="AT326" i="1"/>
  <c r="AT318" i="1"/>
  <c r="AT311" i="1"/>
  <c r="AT304" i="1"/>
  <c r="AT296" i="1"/>
  <c r="AT295" i="1" s="1"/>
  <c r="AT287" i="1"/>
  <c r="AT286" i="1" s="1"/>
  <c r="AT279" i="1"/>
  <c r="AT272" i="1"/>
  <c r="AT264" i="1"/>
  <c r="AT257" i="1"/>
  <c r="AT249" i="1"/>
  <c r="AT242" i="1"/>
  <c r="AT234" i="1"/>
  <c r="AT227" i="1"/>
  <c r="AT219" i="1"/>
  <c r="AT218" i="1" s="1"/>
  <c r="AT211" i="1"/>
  <c r="AT210" i="1" s="1"/>
  <c r="AT203" i="1"/>
  <c r="AT202" i="1" s="1"/>
  <c r="AT195" i="1"/>
  <c r="AT188" i="1"/>
  <c r="AT181" i="1"/>
  <c r="AT174" i="1"/>
  <c r="AT167" i="1"/>
  <c r="AT159" i="1"/>
  <c r="AT152" i="1"/>
  <c r="AT145" i="1"/>
  <c r="AT138" i="1"/>
  <c r="AT131" i="1"/>
  <c r="AT124" i="1"/>
  <c r="AT117" i="1"/>
  <c r="AT109" i="1"/>
  <c r="AT102" i="1"/>
  <c r="AT95" i="1"/>
  <c r="AT87" i="1"/>
  <c r="AT80" i="1"/>
  <c r="AT72" i="1"/>
  <c r="AT65" i="1"/>
  <c r="AT57" i="1"/>
  <c r="AT50" i="1"/>
  <c r="AT42" i="1"/>
  <c r="AT35" i="1"/>
  <c r="AT28" i="1"/>
  <c r="AT13" i="1"/>
  <c r="AT6" i="1"/>
  <c r="BD841" i="2"/>
  <c r="BD839" i="2"/>
  <c r="BD832" i="2"/>
  <c r="BD829" i="2"/>
  <c r="BD827" i="2"/>
  <c r="BD824" i="2"/>
  <c r="BD822" i="2"/>
  <c r="BD820" i="2"/>
  <c r="BD813" i="2"/>
  <c r="BD809" i="2"/>
  <c r="BD806" i="2"/>
  <c r="BD803" i="2"/>
  <c r="BD801" i="2"/>
  <c r="BD795" i="2"/>
  <c r="BD792" i="2"/>
  <c r="BD789" i="2"/>
  <c r="BD787" i="2"/>
  <c r="BD785" i="2"/>
  <c r="BD773" i="2"/>
  <c r="BD772" i="2" s="1"/>
  <c r="BD771" i="2" s="1"/>
  <c r="BD770" i="2" s="1"/>
  <c r="BD767" i="2"/>
  <c r="BD766" i="2" s="1"/>
  <c r="BD764" i="2"/>
  <c r="BD761" i="2"/>
  <c r="BD758" i="2"/>
  <c r="BD756" i="2"/>
  <c r="BD754" i="2"/>
  <c r="BD748" i="2"/>
  <c r="BD747" i="2" s="1"/>
  <c r="BD745" i="2"/>
  <c r="BD742" i="2"/>
  <c r="BD739" i="2"/>
  <c r="BD737" i="2"/>
  <c r="BD735" i="2"/>
  <c r="BD728" i="2"/>
  <c r="BD723" i="2"/>
  <c r="BD719" i="2"/>
  <c r="BD716" i="2"/>
  <c r="BD714" i="2"/>
  <c r="BD712" i="2"/>
  <c r="BD709" i="2"/>
  <c r="BD708" i="2"/>
  <c r="BD707" i="2"/>
  <c r="BD697" i="2"/>
  <c r="BD696" i="2" s="1"/>
  <c r="BD695" i="2" s="1"/>
  <c r="BD694" i="2" s="1"/>
  <c r="BD689" i="2"/>
  <c r="BD685" i="2"/>
  <c r="BD681" i="2"/>
  <c r="BD678" i="2"/>
  <c r="BD672" i="2"/>
  <c r="BD668" i="2"/>
  <c r="BD661" i="2"/>
  <c r="BD659" i="2"/>
  <c r="BD657" i="2"/>
  <c r="BD654" i="2"/>
  <c r="BD651" i="2"/>
  <c r="BD649" i="2"/>
  <c r="BD632" i="2"/>
  <c r="BD630" i="2"/>
  <c r="BD626" i="2"/>
  <c r="BD624" i="2"/>
  <c r="BD621" i="2"/>
  <c r="BD619" i="2"/>
  <c r="BD613" i="2"/>
  <c r="BD609" i="2"/>
  <c r="BD575" i="2"/>
  <c r="BD572" i="2"/>
  <c r="BD568" i="2"/>
  <c r="BD567" i="2" s="1"/>
  <c r="BD563" i="2"/>
  <c r="BD562" i="2" s="1"/>
  <c r="BD558" i="2"/>
  <c r="BD557" i="2" s="1"/>
  <c r="BD553" i="2"/>
  <c r="BD550" i="2"/>
  <c r="BD547" i="2"/>
  <c r="BD544" i="2"/>
  <c r="BD543" i="2" s="1"/>
  <c r="BD532" i="2"/>
  <c r="BD530" i="2"/>
  <c r="BD507" i="2"/>
  <c r="BD502" i="2"/>
  <c r="BD474" i="2"/>
  <c r="BD451" i="2"/>
  <c r="BD436" i="2"/>
  <c r="BD429" i="2"/>
  <c r="BD425" i="2"/>
  <c r="BD414" i="2"/>
  <c r="BD411" i="2"/>
  <c r="BD410" i="2"/>
  <c r="BD409" i="2"/>
  <c r="BD408" i="2"/>
  <c r="BD407" i="2"/>
  <c r="BD406" i="2"/>
  <c r="BD405" i="2"/>
  <c r="BD395" i="2"/>
  <c r="BD391" i="2"/>
  <c r="BD352" i="2"/>
  <c r="BD349" i="2"/>
  <c r="BD345" i="2"/>
  <c r="BD344" i="2" s="1"/>
  <c r="BD340" i="2"/>
  <c r="BD339" i="2" s="1"/>
  <c r="BD333" i="2"/>
  <c r="BD332" i="2" s="1"/>
  <c r="BD320" i="2"/>
  <c r="BD319" i="2" s="1"/>
  <c r="BD299" i="2"/>
  <c r="BD294" i="2"/>
  <c r="BD262" i="2"/>
  <c r="BD236" i="2"/>
  <c r="BD220" i="2"/>
  <c r="BD213" i="2"/>
  <c r="BD209" i="2"/>
  <c r="BD201" i="2"/>
  <c r="BD198" i="2"/>
  <c r="BD197" i="2"/>
  <c r="BD196" i="2"/>
  <c r="BD195" i="2"/>
  <c r="BD194" i="2"/>
  <c r="BD193" i="2"/>
  <c r="BD192" i="2"/>
  <c r="BD183" i="2"/>
  <c r="BD177" i="2"/>
  <c r="BD171" i="2"/>
  <c r="BD165" i="2"/>
  <c r="BD161" i="2"/>
  <c r="BD159" i="2"/>
  <c r="BD153" i="2"/>
  <c r="BD152" i="2" s="1"/>
  <c r="BD148" i="2"/>
  <c r="BD147" i="2" s="1"/>
  <c r="BD141" i="2"/>
  <c r="BD139" i="2"/>
  <c r="BD129" i="2"/>
  <c r="BD123" i="2"/>
  <c r="BD119" i="2"/>
  <c r="BD112" i="2"/>
  <c r="BD111" i="2" s="1"/>
  <c r="BD110" i="2" s="1"/>
  <c r="BD109" i="2" s="1"/>
  <c r="BD102" i="2"/>
  <c r="BD100" i="2"/>
  <c r="BD31" i="2"/>
  <c r="BD17" i="2"/>
  <c r="BD16" i="2"/>
  <c r="BD15" i="2"/>
  <c r="BD14" i="2"/>
  <c r="BD13" i="2"/>
  <c r="BD12" i="2"/>
  <c r="BD11" i="2"/>
  <c r="BD10" i="2"/>
  <c r="BD9" i="2"/>
  <c r="BD8" i="2"/>
  <c r="BD7" i="2"/>
  <c r="BD6" i="2"/>
  <c r="AT64" i="1" l="1"/>
  <c r="AT241" i="1"/>
  <c r="AT256" i="1"/>
  <c r="AT303" i="1"/>
  <c r="R5" i="2"/>
  <c r="BD413" i="2"/>
  <c r="BD529" i="2"/>
  <c r="BD711" i="2"/>
  <c r="BD734" i="2"/>
  <c r="BD791" i="2"/>
  <c r="BD800" i="2"/>
  <c r="AT325" i="1"/>
  <c r="BD571" i="2"/>
  <c r="BD623" i="2"/>
  <c r="BD648" i="2"/>
  <c r="BD653" i="2"/>
  <c r="BD718" i="2"/>
  <c r="BD158" i="2"/>
  <c r="BD157" i="2" s="1"/>
  <c r="BD156" i="2" s="1"/>
  <c r="BD176" i="2"/>
  <c r="BD175" i="2" s="1"/>
  <c r="BD174" i="2" s="1"/>
  <c r="BD348" i="2"/>
  <c r="BD343" i="2" s="1"/>
  <c r="BD741" i="2"/>
  <c r="BD784" i="2"/>
  <c r="BD783" i="2" s="1"/>
  <c r="BD782" i="2" s="1"/>
  <c r="BD826" i="2"/>
  <c r="AT94" i="1"/>
  <c r="AT166" i="1"/>
  <c r="AT271" i="1"/>
  <c r="BD667" i="2"/>
  <c r="BD666" i="2" s="1"/>
  <c r="BD665" i="2" s="1"/>
  <c r="AT79" i="1"/>
  <c r="BD200" i="2"/>
  <c r="BD435" i="2"/>
  <c r="BD99" i="2"/>
  <c r="BD98" i="2" s="1"/>
  <c r="BD97" i="2" s="1"/>
  <c r="BD118" i="2"/>
  <c r="BD117" i="2" s="1"/>
  <c r="BD116" i="2" s="1"/>
  <c r="BD819" i="2"/>
  <c r="BD838" i="2"/>
  <c r="BD837" i="2" s="1"/>
  <c r="BD836" i="2" s="1"/>
  <c r="AT116" i="1"/>
  <c r="BD677" i="2"/>
  <c r="BD676" i="2" s="1"/>
  <c r="BD675" i="2" s="1"/>
  <c r="BD805" i="2"/>
  <c r="BD753" i="2"/>
  <c r="AT294" i="1"/>
  <c r="AT362" i="1"/>
  <c r="BD219" i="2"/>
  <c r="BD546" i="2"/>
  <c r="BD629" i="2"/>
  <c r="BD628" i="2" s="1"/>
  <c r="BD760" i="2"/>
  <c r="AT49" i="1"/>
  <c r="AT226" i="1"/>
  <c r="AT419" i="1"/>
  <c r="AT5" i="1"/>
  <c r="AT404" i="1"/>
  <c r="AT403" i="1" s="1"/>
  <c r="BD199" i="2" l="1"/>
  <c r="BD191" i="2" s="1"/>
  <c r="BD710" i="2"/>
  <c r="BD706" i="2" s="1"/>
  <c r="BD647" i="2"/>
  <c r="BD646" i="2" s="1"/>
  <c r="BD733" i="2"/>
  <c r="BD732" i="2" s="1"/>
  <c r="BD799" i="2"/>
  <c r="BD798" i="2" s="1"/>
  <c r="BD19" i="2"/>
  <c r="BD18" i="2" s="1"/>
  <c r="AT4" i="1"/>
  <c r="BD566" i="2"/>
  <c r="BD412" i="2"/>
  <c r="BD818" i="2"/>
  <c r="BD817" i="2" s="1"/>
  <c r="BD96" i="2"/>
  <c r="BD752" i="2"/>
  <c r="BD751" i="2" s="1"/>
  <c r="BD645" i="2" l="1"/>
  <c r="BD404" i="2"/>
  <c r="BD190" i="2" s="1"/>
  <c r="AX412" i="1"/>
  <c r="AX405" i="1"/>
  <c r="AX396" i="1"/>
  <c r="AX395" i="1" s="1"/>
  <c r="AX388" i="1"/>
  <c r="AX387" i="1" s="1"/>
  <c r="AX380" i="1"/>
  <c r="AX379" i="1" s="1"/>
  <c r="AX372" i="1"/>
  <c r="AX371" i="1" s="1"/>
  <c r="AX364" i="1"/>
  <c r="AX363" i="1" s="1"/>
  <c r="AX355" i="1"/>
  <c r="AX354" i="1" s="1"/>
  <c r="AX347" i="1"/>
  <c r="AX340" i="1"/>
  <c r="AX333" i="1"/>
  <c r="AX326" i="1"/>
  <c r="AX318" i="1"/>
  <c r="AX311" i="1"/>
  <c r="AX304" i="1"/>
  <c r="AX296" i="1"/>
  <c r="AX295" i="1" s="1"/>
  <c r="AX287" i="1"/>
  <c r="AX286" i="1" s="1"/>
  <c r="AX279" i="1"/>
  <c r="AX272" i="1"/>
  <c r="AX264" i="1"/>
  <c r="AX257" i="1"/>
  <c r="AX249" i="1"/>
  <c r="AX242" i="1"/>
  <c r="AX234" i="1"/>
  <c r="AX227" i="1"/>
  <c r="AX219" i="1"/>
  <c r="AX218" i="1" s="1"/>
  <c r="AX211" i="1"/>
  <c r="AX210" i="1" s="1"/>
  <c r="AX203" i="1"/>
  <c r="AX202" i="1" s="1"/>
  <c r="AX195" i="1"/>
  <c r="AX188" i="1"/>
  <c r="AX181" i="1"/>
  <c r="AX174" i="1"/>
  <c r="AX167" i="1"/>
  <c r="AX159" i="1"/>
  <c r="AX152" i="1"/>
  <c r="AX145" i="1"/>
  <c r="AX138" i="1"/>
  <c r="AX131" i="1"/>
  <c r="AX124" i="1"/>
  <c r="AX117" i="1"/>
  <c r="AX109" i="1"/>
  <c r="AX102" i="1"/>
  <c r="AX95" i="1"/>
  <c r="AX87" i="1"/>
  <c r="AX80" i="1"/>
  <c r="AX72" i="1"/>
  <c r="AX65" i="1"/>
  <c r="AX57" i="1"/>
  <c r="AX50" i="1"/>
  <c r="AX42" i="1"/>
  <c r="AX35" i="1"/>
  <c r="AX28" i="1"/>
  <c r="AX13" i="1"/>
  <c r="AX6" i="1"/>
  <c r="BH841" i="2"/>
  <c r="BH839" i="2"/>
  <c r="BH832" i="2"/>
  <c r="BH829" i="2"/>
  <c r="BH827" i="2"/>
  <c r="BH824" i="2"/>
  <c r="BH822" i="2"/>
  <c r="BH820" i="2"/>
  <c r="BH813" i="2"/>
  <c r="BH809" i="2"/>
  <c r="BH806" i="2"/>
  <c r="BH803" i="2"/>
  <c r="BH801" i="2"/>
  <c r="BH795" i="2"/>
  <c r="BH792" i="2"/>
  <c r="BH789" i="2"/>
  <c r="BH787" i="2"/>
  <c r="BH785" i="2"/>
  <c r="BH773" i="2"/>
  <c r="BH772" i="2" s="1"/>
  <c r="BH771" i="2" s="1"/>
  <c r="BH770" i="2" s="1"/>
  <c r="BH767" i="2"/>
  <c r="BH766" i="2" s="1"/>
  <c r="BH764" i="2"/>
  <c r="BH761" i="2"/>
  <c r="BH758" i="2"/>
  <c r="BH756" i="2"/>
  <c r="BH754" i="2"/>
  <c r="BH748" i="2"/>
  <c r="BH747" i="2" s="1"/>
  <c r="BH745" i="2"/>
  <c r="BH742" i="2"/>
  <c r="BH739" i="2"/>
  <c r="BH737" i="2"/>
  <c r="BH735" i="2"/>
  <c r="BH728" i="2"/>
  <c r="BH723" i="2"/>
  <c r="BH719" i="2"/>
  <c r="BH716" i="2"/>
  <c r="BH714" i="2"/>
  <c r="BH712" i="2"/>
  <c r="BH709" i="2"/>
  <c r="BH708" i="2"/>
  <c r="BH707" i="2"/>
  <c r="BH697" i="2"/>
  <c r="BH696" i="2" s="1"/>
  <c r="BH695" i="2" s="1"/>
  <c r="BH694" i="2" s="1"/>
  <c r="BH689" i="2"/>
  <c r="BH685" i="2"/>
  <c r="BH681" i="2"/>
  <c r="BH678" i="2"/>
  <c r="BH672" i="2"/>
  <c r="BH668" i="2"/>
  <c r="BH661" i="2"/>
  <c r="BH659" i="2"/>
  <c r="BH657" i="2"/>
  <c r="BH654" i="2"/>
  <c r="BH651" i="2"/>
  <c r="BH649" i="2"/>
  <c r="BH632" i="2"/>
  <c r="BH630" i="2"/>
  <c r="BH626" i="2"/>
  <c r="BH624" i="2"/>
  <c r="BH621" i="2"/>
  <c r="BH619" i="2"/>
  <c r="BH613" i="2"/>
  <c r="BH609" i="2"/>
  <c r="BH575" i="2"/>
  <c r="BH572" i="2"/>
  <c r="BH568" i="2"/>
  <c r="BH567" i="2" s="1"/>
  <c r="BH563" i="2"/>
  <c r="BH562" i="2" s="1"/>
  <c r="BH558" i="2"/>
  <c r="BH557" i="2" s="1"/>
  <c r="BH553" i="2"/>
  <c r="BH550" i="2"/>
  <c r="BH547" i="2"/>
  <c r="BH544" i="2"/>
  <c r="BH543" i="2" s="1"/>
  <c r="BH532" i="2"/>
  <c r="BH530" i="2"/>
  <c r="BH507" i="2"/>
  <c r="BH502" i="2"/>
  <c r="BH474" i="2"/>
  <c r="BH451" i="2"/>
  <c r="BH436" i="2"/>
  <c r="BH429" i="2"/>
  <c r="BH425" i="2"/>
  <c r="BH414" i="2"/>
  <c r="BH411" i="2"/>
  <c r="BH410" i="2"/>
  <c r="BH409" i="2"/>
  <c r="BH408" i="2"/>
  <c r="BH407" i="2"/>
  <c r="BH406" i="2"/>
  <c r="BH405" i="2"/>
  <c r="BH395" i="2"/>
  <c r="BH391" i="2"/>
  <c r="BH352" i="2"/>
  <c r="BH349" i="2"/>
  <c r="BH345" i="2"/>
  <c r="BH344" i="2" s="1"/>
  <c r="BH340" i="2"/>
  <c r="BH339" i="2" s="1"/>
  <c r="BH333" i="2"/>
  <c r="BH332" i="2" s="1"/>
  <c r="BH320" i="2"/>
  <c r="BH319" i="2" s="1"/>
  <c r="BH299" i="2"/>
  <c r="BH294" i="2"/>
  <c r="BH262" i="2"/>
  <c r="BH236" i="2"/>
  <c r="BH220" i="2"/>
  <c r="BH213" i="2"/>
  <c r="BH209" i="2"/>
  <c r="BH201" i="2"/>
  <c r="BH198" i="2"/>
  <c r="BH197" i="2"/>
  <c r="BH196" i="2"/>
  <c r="BH195" i="2"/>
  <c r="BH194" i="2"/>
  <c r="BH193" i="2"/>
  <c r="BH192" i="2"/>
  <c r="BH183" i="2"/>
  <c r="BH177" i="2"/>
  <c r="BH171" i="2"/>
  <c r="BH165" i="2"/>
  <c r="BH161" i="2"/>
  <c r="BH159" i="2"/>
  <c r="BH153" i="2"/>
  <c r="BH152" i="2" s="1"/>
  <c r="BH148" i="2"/>
  <c r="BH147" i="2" s="1"/>
  <c r="BH141" i="2"/>
  <c r="BH139" i="2"/>
  <c r="BH129" i="2"/>
  <c r="BH123" i="2"/>
  <c r="BH119" i="2"/>
  <c r="BH112" i="2"/>
  <c r="BH111" i="2" s="1"/>
  <c r="BH110" i="2" s="1"/>
  <c r="BH109" i="2" s="1"/>
  <c r="BH102" i="2"/>
  <c r="BH100" i="2"/>
  <c r="BH31" i="2"/>
  <c r="BH17" i="2"/>
  <c r="BH16" i="2"/>
  <c r="BH15" i="2"/>
  <c r="BH14" i="2"/>
  <c r="BH13" i="2"/>
  <c r="BH12" i="2"/>
  <c r="BH11" i="2"/>
  <c r="BH10" i="2"/>
  <c r="BH9" i="2"/>
  <c r="BH8" i="2"/>
  <c r="BH7" i="2"/>
  <c r="BH6" i="2"/>
  <c r="AX362" i="1" l="1"/>
  <c r="BD5" i="2"/>
  <c r="AX116" i="1"/>
  <c r="BH623" i="2"/>
  <c r="AX94" i="1"/>
  <c r="AX166" i="1"/>
  <c r="AX271" i="1"/>
  <c r="AX303" i="1"/>
  <c r="AX325" i="1"/>
  <c r="BH760" i="2"/>
  <c r="BH118" i="2"/>
  <c r="BH117" i="2" s="1"/>
  <c r="BH116" i="2" s="1"/>
  <c r="BH200" i="2"/>
  <c r="BH435" i="2"/>
  <c r="BH546" i="2"/>
  <c r="BH648" i="2"/>
  <c r="BH753" i="2"/>
  <c r="BH752" i="2" s="1"/>
  <c r="BH751" i="2" s="1"/>
  <c r="BH800" i="2"/>
  <c r="BH805" i="2"/>
  <c r="AX64" i="1"/>
  <c r="AX79" i="1"/>
  <c r="BH158" i="2"/>
  <c r="BH157" i="2" s="1"/>
  <c r="BH156" i="2" s="1"/>
  <c r="BH176" i="2"/>
  <c r="BH175" i="2" s="1"/>
  <c r="BH174" i="2" s="1"/>
  <c r="BH219" i="2"/>
  <c r="BH413" i="2"/>
  <c r="BH529" i="2"/>
  <c r="BH629" i="2"/>
  <c r="BH628" i="2" s="1"/>
  <c r="BH667" i="2"/>
  <c r="BH666" i="2" s="1"/>
  <c r="BH665" i="2" s="1"/>
  <c r="BH677" i="2"/>
  <c r="BH676" i="2" s="1"/>
  <c r="BH675" i="2" s="1"/>
  <c r="BH741" i="2"/>
  <c r="BH838" i="2"/>
  <c r="BH837" i="2" s="1"/>
  <c r="BH836" i="2" s="1"/>
  <c r="AX241" i="1"/>
  <c r="AX256" i="1"/>
  <c r="AX294" i="1"/>
  <c r="BH711" i="2"/>
  <c r="BH784" i="2"/>
  <c r="AX49" i="1"/>
  <c r="AX226" i="1"/>
  <c r="BH99" i="2"/>
  <c r="BH98" i="2" s="1"/>
  <c r="BH97" i="2" s="1"/>
  <c r="BH653" i="2"/>
  <c r="BH734" i="2"/>
  <c r="BH733" i="2" s="1"/>
  <c r="BH732" i="2" s="1"/>
  <c r="BH826" i="2"/>
  <c r="AX419" i="1"/>
  <c r="BH348" i="2"/>
  <c r="BH343" i="2" s="1"/>
  <c r="BH571" i="2"/>
  <c r="BH718" i="2"/>
  <c r="BH791" i="2"/>
  <c r="BH819" i="2"/>
  <c r="BH818" i="2" s="1"/>
  <c r="BH817" i="2" s="1"/>
  <c r="AX5" i="1"/>
  <c r="AX404" i="1"/>
  <c r="AX403" i="1" s="1"/>
  <c r="AX4" i="1" l="1"/>
  <c r="BH412" i="2"/>
  <c r="BH783" i="2"/>
  <c r="BH782" i="2" s="1"/>
  <c r="BH566" i="2"/>
  <c r="BH199" i="2"/>
  <c r="BH191" i="2" s="1"/>
  <c r="BH19" i="2"/>
  <c r="BH18" i="2" s="1"/>
  <c r="BH96" i="2"/>
  <c r="BH710" i="2"/>
  <c r="BH706" i="2" s="1"/>
  <c r="BH799" i="2"/>
  <c r="BH798" i="2" s="1"/>
  <c r="BH647" i="2"/>
  <c r="BH646" i="2" s="1"/>
  <c r="BH404" i="2"/>
  <c r="BH645" i="2" l="1"/>
  <c r="BH190" i="2"/>
  <c r="BH5" i="2"/>
  <c r="AO412" i="1"/>
  <c r="AO405" i="1"/>
  <c r="AO396" i="1"/>
  <c r="AO395" i="1" s="1"/>
  <c r="AO388" i="1"/>
  <c r="AO387" i="1" s="1"/>
  <c r="AO380" i="1"/>
  <c r="AO379" i="1" s="1"/>
  <c r="AO372" i="1"/>
  <c r="AO371" i="1" s="1"/>
  <c r="AO364" i="1"/>
  <c r="AO363" i="1" s="1"/>
  <c r="AO355" i="1"/>
  <c r="AO354" i="1" s="1"/>
  <c r="AO347" i="1"/>
  <c r="AO340" i="1"/>
  <c r="AO333" i="1"/>
  <c r="AO326" i="1"/>
  <c r="AO318" i="1"/>
  <c r="AO311" i="1"/>
  <c r="AO304" i="1"/>
  <c r="AO296" i="1"/>
  <c r="AO295" i="1" s="1"/>
  <c r="AO287" i="1"/>
  <c r="AO286" i="1" s="1"/>
  <c r="AO279" i="1"/>
  <c r="AO272" i="1"/>
  <c r="AO264" i="1"/>
  <c r="AO257" i="1"/>
  <c r="AO249" i="1"/>
  <c r="AO242" i="1"/>
  <c r="AO234" i="1"/>
  <c r="AO227" i="1"/>
  <c r="AO219" i="1"/>
  <c r="AO218" i="1" s="1"/>
  <c r="AO211" i="1"/>
  <c r="AO210" i="1" s="1"/>
  <c r="AO203" i="1"/>
  <c r="AO202" i="1" s="1"/>
  <c r="AO195" i="1"/>
  <c r="AO188" i="1"/>
  <c r="AO181" i="1"/>
  <c r="AO174" i="1"/>
  <c r="AO167" i="1"/>
  <c r="AO159" i="1"/>
  <c r="AO152" i="1"/>
  <c r="AO145" i="1"/>
  <c r="AO138" i="1"/>
  <c r="AO131" i="1"/>
  <c r="AO124" i="1"/>
  <c r="AO117" i="1"/>
  <c r="AO109" i="1"/>
  <c r="AO102" i="1"/>
  <c r="AO95" i="1"/>
  <c r="AO87" i="1"/>
  <c r="AO80" i="1"/>
  <c r="AO72" i="1"/>
  <c r="AO65" i="1"/>
  <c r="AO57" i="1"/>
  <c r="AO50" i="1"/>
  <c r="AO42" i="1"/>
  <c r="AO35" i="1"/>
  <c r="AO28" i="1"/>
  <c r="AO13" i="1"/>
  <c r="AO6" i="1"/>
  <c r="AY841" i="2"/>
  <c r="AY839" i="2"/>
  <c r="AY832" i="2"/>
  <c r="AY829" i="2"/>
  <c r="AY827" i="2"/>
  <c r="AY824" i="2"/>
  <c r="AY822" i="2"/>
  <c r="AY820" i="2"/>
  <c r="AY813" i="2"/>
  <c r="AY809" i="2"/>
  <c r="AY806" i="2"/>
  <c r="AY803" i="2"/>
  <c r="AY801" i="2"/>
  <c r="AY795" i="2"/>
  <c r="AY792" i="2"/>
  <c r="AY789" i="2"/>
  <c r="AY787" i="2"/>
  <c r="AY785" i="2"/>
  <c r="AY773" i="2"/>
  <c r="AY772" i="2" s="1"/>
  <c r="AY771" i="2" s="1"/>
  <c r="AY770" i="2" s="1"/>
  <c r="AY767" i="2"/>
  <c r="AY766" i="2" s="1"/>
  <c r="AY764" i="2"/>
  <c r="AY761" i="2"/>
  <c r="AY758" i="2"/>
  <c r="AY756" i="2"/>
  <c r="AY754" i="2"/>
  <c r="AY748" i="2"/>
  <c r="AY747" i="2" s="1"/>
  <c r="AY745" i="2"/>
  <c r="AY742" i="2"/>
  <c r="AY739" i="2"/>
  <c r="AY737" i="2"/>
  <c r="AY735" i="2"/>
  <c r="AY728" i="2"/>
  <c r="AY723" i="2"/>
  <c r="AY719" i="2"/>
  <c r="AY716" i="2"/>
  <c r="AY714" i="2"/>
  <c r="AY712" i="2"/>
  <c r="AY709" i="2"/>
  <c r="AY708" i="2"/>
  <c r="AY707" i="2"/>
  <c r="AY697" i="2"/>
  <c r="AY696" i="2" s="1"/>
  <c r="AY695" i="2" s="1"/>
  <c r="AY694" i="2" s="1"/>
  <c r="AY689" i="2"/>
  <c r="AY685" i="2"/>
  <c r="AY681" i="2"/>
  <c r="AY678" i="2"/>
  <c r="AY672" i="2"/>
  <c r="AY668" i="2"/>
  <c r="AY661" i="2"/>
  <c r="AY659" i="2"/>
  <c r="AY657" i="2"/>
  <c r="AY654" i="2"/>
  <c r="AY651" i="2"/>
  <c r="AY649" i="2"/>
  <c r="AY632" i="2"/>
  <c r="AY630" i="2"/>
  <c r="AY626" i="2"/>
  <c r="AY624" i="2"/>
  <c r="AY621" i="2"/>
  <c r="AY619" i="2"/>
  <c r="AY613" i="2"/>
  <c r="AY609" i="2"/>
  <c r="AY575" i="2"/>
  <c r="AY572" i="2"/>
  <c r="AY568" i="2"/>
  <c r="AY567" i="2" s="1"/>
  <c r="AY563" i="2"/>
  <c r="AY562" i="2" s="1"/>
  <c r="AY558" i="2"/>
  <c r="AY557" i="2" s="1"/>
  <c r="AY553" i="2"/>
  <c r="AY550" i="2"/>
  <c r="AY547" i="2"/>
  <c r="AY544" i="2"/>
  <c r="AY543" i="2" s="1"/>
  <c r="AY532" i="2"/>
  <c r="AY530" i="2"/>
  <c r="AY507" i="2"/>
  <c r="AY502" i="2"/>
  <c r="AY474" i="2"/>
  <c r="AY451" i="2"/>
  <c r="AY436" i="2"/>
  <c r="AY429" i="2"/>
  <c r="AY425" i="2"/>
  <c r="AY414" i="2"/>
  <c r="AY411" i="2"/>
  <c r="AY410" i="2"/>
  <c r="AY409" i="2"/>
  <c r="AY408" i="2"/>
  <c r="AY407" i="2"/>
  <c r="AY406" i="2"/>
  <c r="AY405" i="2"/>
  <c r="AY395" i="2"/>
  <c r="AY391" i="2"/>
  <c r="AY352" i="2"/>
  <c r="AY349" i="2"/>
  <c r="AY345" i="2"/>
  <c r="AY344" i="2" s="1"/>
  <c r="AY340" i="2"/>
  <c r="AY339" i="2" s="1"/>
  <c r="AY333" i="2"/>
  <c r="AY332" i="2" s="1"/>
  <c r="AY320" i="2"/>
  <c r="AY319" i="2" s="1"/>
  <c r="AY299" i="2"/>
  <c r="AY294" i="2"/>
  <c r="AY262" i="2"/>
  <c r="AY236" i="2"/>
  <c r="AY220" i="2"/>
  <c r="AY213" i="2"/>
  <c r="AY209" i="2"/>
  <c r="AY201" i="2"/>
  <c r="AY198" i="2"/>
  <c r="AY197" i="2"/>
  <c r="AY196" i="2"/>
  <c r="AY195" i="2"/>
  <c r="AY194" i="2"/>
  <c r="AY193" i="2"/>
  <c r="AY192" i="2"/>
  <c r="AY183" i="2"/>
  <c r="AY177" i="2"/>
  <c r="AY171" i="2"/>
  <c r="AY165" i="2"/>
  <c r="AY161" i="2"/>
  <c r="AY159" i="2"/>
  <c r="AY153" i="2"/>
  <c r="AY152" i="2" s="1"/>
  <c r="AY148" i="2"/>
  <c r="AY147" i="2" s="1"/>
  <c r="AY141" i="2"/>
  <c r="AY139" i="2"/>
  <c r="AY129" i="2"/>
  <c r="AY123" i="2"/>
  <c r="AY119" i="2"/>
  <c r="AY112" i="2"/>
  <c r="AY111" i="2" s="1"/>
  <c r="AY110" i="2" s="1"/>
  <c r="AY109" i="2" s="1"/>
  <c r="AY102" i="2"/>
  <c r="AY100" i="2"/>
  <c r="AY31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791" i="2" l="1"/>
  <c r="AO116" i="1"/>
  <c r="AO271" i="1"/>
  <c r="AY158" i="2"/>
  <c r="AY157" i="2" s="1"/>
  <c r="AY156" i="2" s="1"/>
  <c r="AY805" i="2"/>
  <c r="AY176" i="2"/>
  <c r="AY175" i="2" s="1"/>
  <c r="AY174" i="2" s="1"/>
  <c r="AY435" i="2"/>
  <c r="AY529" i="2"/>
  <c r="AY571" i="2"/>
  <c r="AY623" i="2"/>
  <c r="AY648" i="2"/>
  <c r="AY653" i="2"/>
  <c r="AY667" i="2"/>
  <c r="AY666" i="2" s="1"/>
  <c r="AY665" i="2" s="1"/>
  <c r="AY677" i="2"/>
  <c r="AY676" i="2" s="1"/>
  <c r="AY675" i="2" s="1"/>
  <c r="AY718" i="2"/>
  <c r="AY741" i="2"/>
  <c r="AY711" i="2"/>
  <c r="AY826" i="2"/>
  <c r="AY760" i="2"/>
  <c r="AO325" i="1"/>
  <c r="AO362" i="1"/>
  <c r="AY99" i="2"/>
  <c r="AY98" i="2" s="1"/>
  <c r="AY97" i="2" s="1"/>
  <c r="AY118" i="2"/>
  <c r="AY117" i="2" s="1"/>
  <c r="AY116" i="2" s="1"/>
  <c r="AY200" i="2"/>
  <c r="AY348" i="2"/>
  <c r="AY343" i="2" s="1"/>
  <c r="AY413" i="2"/>
  <c r="AY734" i="2"/>
  <c r="AY784" i="2"/>
  <c r="AY783" i="2" s="1"/>
  <c r="AY782" i="2" s="1"/>
  <c r="AY800" i="2"/>
  <c r="AY799" i="2" s="1"/>
  <c r="AY798" i="2" s="1"/>
  <c r="AY819" i="2"/>
  <c r="AY818" i="2" s="1"/>
  <c r="AY817" i="2" s="1"/>
  <c r="AY838" i="2"/>
  <c r="AY837" i="2" s="1"/>
  <c r="AY836" i="2" s="1"/>
  <c r="AO5" i="1"/>
  <c r="AO49" i="1"/>
  <c r="AO64" i="1"/>
  <c r="AO79" i="1"/>
  <c r="AO94" i="1"/>
  <c r="AO166" i="1"/>
  <c r="AO241" i="1"/>
  <c r="AO256" i="1"/>
  <c r="AO303" i="1"/>
  <c r="AO294" i="1" s="1"/>
  <c r="AY753" i="2"/>
  <c r="AY752" i="2" s="1"/>
  <c r="AY751" i="2" s="1"/>
  <c r="AY219" i="2"/>
  <c r="AY546" i="2"/>
  <c r="AY629" i="2"/>
  <c r="AY628" i="2" s="1"/>
  <c r="AO226" i="1"/>
  <c r="AO419" i="1"/>
  <c r="AO404" i="1"/>
  <c r="AO403" i="1" s="1"/>
  <c r="AY710" i="2" l="1"/>
  <c r="AY706" i="2" s="1"/>
  <c r="AO4" i="1"/>
  <c r="AY647" i="2"/>
  <c r="AY646" i="2" s="1"/>
  <c r="AY566" i="2"/>
  <c r="AY199" i="2"/>
  <c r="AY191" i="2" s="1"/>
  <c r="AY412" i="2"/>
  <c r="AY404" i="2" s="1"/>
  <c r="AY733" i="2"/>
  <c r="AY732" i="2" s="1"/>
  <c r="AY19" i="2"/>
  <c r="AY18" i="2" s="1"/>
  <c r="AY96" i="2"/>
  <c r="AY645" i="2" l="1"/>
  <c r="AY190" i="2"/>
  <c r="AK412" i="1"/>
  <c r="AK405" i="1"/>
  <c r="AK396" i="1"/>
  <c r="AK395" i="1" s="1"/>
  <c r="AK388" i="1"/>
  <c r="AK387" i="1" s="1"/>
  <c r="AK380" i="1"/>
  <c r="AK379" i="1" s="1"/>
  <c r="AK372" i="1"/>
  <c r="AK371" i="1" s="1"/>
  <c r="AK364" i="1"/>
  <c r="AK363" i="1" s="1"/>
  <c r="AK355" i="1"/>
  <c r="AK354" i="1" s="1"/>
  <c r="AK347" i="1"/>
  <c r="AK340" i="1"/>
  <c r="AK333" i="1"/>
  <c r="AK326" i="1"/>
  <c r="AK318" i="1"/>
  <c r="AK311" i="1"/>
  <c r="AK304" i="1"/>
  <c r="AK296" i="1"/>
  <c r="AK295" i="1" s="1"/>
  <c r="AK287" i="1"/>
  <c r="AK286" i="1" s="1"/>
  <c r="AK279" i="1"/>
  <c r="AK272" i="1"/>
  <c r="AK264" i="1"/>
  <c r="AK257" i="1"/>
  <c r="AK249" i="1"/>
  <c r="AK242" i="1"/>
  <c r="AK241" i="1" s="1"/>
  <c r="AK234" i="1"/>
  <c r="AK227" i="1"/>
  <c r="AK219" i="1"/>
  <c r="AK218" i="1" s="1"/>
  <c r="AK211" i="1"/>
  <c r="AK210" i="1" s="1"/>
  <c r="AK203" i="1"/>
  <c r="AK202" i="1" s="1"/>
  <c r="AK195" i="1"/>
  <c r="AK188" i="1"/>
  <c r="AK181" i="1"/>
  <c r="AK174" i="1"/>
  <c r="AK167" i="1"/>
  <c r="AK159" i="1"/>
  <c r="AK152" i="1"/>
  <c r="AK145" i="1"/>
  <c r="AK138" i="1"/>
  <c r="AK131" i="1"/>
  <c r="AK124" i="1"/>
  <c r="AK117" i="1"/>
  <c r="AK116" i="1" s="1"/>
  <c r="AK109" i="1"/>
  <c r="AK102" i="1"/>
  <c r="AK95" i="1"/>
  <c r="AK87" i="1"/>
  <c r="AK80" i="1"/>
  <c r="AK72" i="1"/>
  <c r="AK65" i="1"/>
  <c r="AK57" i="1"/>
  <c r="AK50" i="1"/>
  <c r="AK42" i="1"/>
  <c r="AK35" i="1"/>
  <c r="AK28" i="1"/>
  <c r="AK13" i="1"/>
  <c r="AK6" i="1"/>
  <c r="AU841" i="2"/>
  <c r="AU839" i="2"/>
  <c r="AU832" i="2"/>
  <c r="AU829" i="2"/>
  <c r="AU827" i="2"/>
  <c r="AU824" i="2"/>
  <c r="AU822" i="2"/>
  <c r="AU820" i="2"/>
  <c r="AU813" i="2"/>
  <c r="AU809" i="2"/>
  <c r="AU806" i="2"/>
  <c r="AU803" i="2"/>
  <c r="AU801" i="2"/>
  <c r="AU795" i="2"/>
  <c r="AU792" i="2"/>
  <c r="AU789" i="2"/>
  <c r="AU787" i="2"/>
  <c r="AU785" i="2"/>
  <c r="AU773" i="2"/>
  <c r="AU772" i="2" s="1"/>
  <c r="AU771" i="2" s="1"/>
  <c r="AU770" i="2" s="1"/>
  <c r="AU767" i="2"/>
  <c r="AU766" i="2" s="1"/>
  <c r="AU764" i="2"/>
  <c r="AU761" i="2"/>
  <c r="AU758" i="2"/>
  <c r="AU756" i="2"/>
  <c r="AU754" i="2"/>
  <c r="AU748" i="2"/>
  <c r="AU747" i="2" s="1"/>
  <c r="AU745" i="2"/>
  <c r="AU742" i="2"/>
  <c r="AU739" i="2"/>
  <c r="AU737" i="2"/>
  <c r="AU735" i="2"/>
  <c r="AU728" i="2"/>
  <c r="AU723" i="2"/>
  <c r="AU719" i="2"/>
  <c r="AU716" i="2"/>
  <c r="AU714" i="2"/>
  <c r="AU712" i="2"/>
  <c r="AU709" i="2"/>
  <c r="AU708" i="2"/>
  <c r="AU707" i="2"/>
  <c r="AU697" i="2"/>
  <c r="AU696" i="2" s="1"/>
  <c r="AU695" i="2" s="1"/>
  <c r="AU694" i="2" s="1"/>
  <c r="AU689" i="2"/>
  <c r="AU685" i="2"/>
  <c r="AU681" i="2"/>
  <c r="AU678" i="2"/>
  <c r="AU672" i="2"/>
  <c r="AU668" i="2"/>
  <c r="AU661" i="2"/>
  <c r="AU659" i="2"/>
  <c r="AU657" i="2"/>
  <c r="AU654" i="2"/>
  <c r="AU651" i="2"/>
  <c r="AU649" i="2"/>
  <c r="AU632" i="2"/>
  <c r="AU630" i="2"/>
  <c r="AU626" i="2"/>
  <c r="AU624" i="2"/>
  <c r="AU621" i="2"/>
  <c r="AU619" i="2"/>
  <c r="AU613" i="2"/>
  <c r="AU609" i="2"/>
  <c r="AU575" i="2"/>
  <c r="AU572" i="2"/>
  <c r="AU568" i="2"/>
  <c r="AU567" i="2" s="1"/>
  <c r="AU563" i="2"/>
  <c r="AU562" i="2" s="1"/>
  <c r="AU558" i="2"/>
  <c r="AU557" i="2" s="1"/>
  <c r="AU553" i="2"/>
  <c r="AU550" i="2"/>
  <c r="AU547" i="2"/>
  <c r="AU544" i="2"/>
  <c r="AU543" i="2" s="1"/>
  <c r="AU532" i="2"/>
  <c r="AU530" i="2"/>
  <c r="AU507" i="2"/>
  <c r="AU502" i="2"/>
  <c r="AU474" i="2"/>
  <c r="AU451" i="2"/>
  <c r="AU436" i="2"/>
  <c r="AU429" i="2"/>
  <c r="AU425" i="2"/>
  <c r="AU414" i="2"/>
  <c r="AU411" i="2"/>
  <c r="AU410" i="2"/>
  <c r="AU409" i="2"/>
  <c r="AU408" i="2"/>
  <c r="AU407" i="2"/>
  <c r="AU406" i="2"/>
  <c r="AU405" i="2"/>
  <c r="AU395" i="2"/>
  <c r="AU391" i="2"/>
  <c r="AU352" i="2"/>
  <c r="AU349" i="2"/>
  <c r="AU345" i="2"/>
  <c r="AU344" i="2" s="1"/>
  <c r="AU340" i="2"/>
  <c r="AU339" i="2" s="1"/>
  <c r="AU333" i="2"/>
  <c r="AU332" i="2" s="1"/>
  <c r="AU320" i="2"/>
  <c r="AU319" i="2" s="1"/>
  <c r="AU299" i="2"/>
  <c r="AU294" i="2"/>
  <c r="AU262" i="2"/>
  <c r="AU236" i="2"/>
  <c r="AU220" i="2"/>
  <c r="AU213" i="2"/>
  <c r="AU209" i="2"/>
  <c r="AU201" i="2"/>
  <c r="AU198" i="2"/>
  <c r="AU197" i="2"/>
  <c r="AU196" i="2"/>
  <c r="AU195" i="2"/>
  <c r="AU194" i="2"/>
  <c r="AU193" i="2"/>
  <c r="AU192" i="2"/>
  <c r="AU183" i="2"/>
  <c r="AU177" i="2"/>
  <c r="AU171" i="2"/>
  <c r="AU165" i="2"/>
  <c r="AU161" i="2"/>
  <c r="AU159" i="2"/>
  <c r="AU153" i="2"/>
  <c r="AU152" i="2" s="1"/>
  <c r="AU148" i="2"/>
  <c r="AU147" i="2" s="1"/>
  <c r="AU141" i="2"/>
  <c r="AU139" i="2"/>
  <c r="AU129" i="2"/>
  <c r="AU123" i="2"/>
  <c r="AU119" i="2"/>
  <c r="AU112" i="2"/>
  <c r="AU111" i="2" s="1"/>
  <c r="AU110" i="2" s="1"/>
  <c r="AU109" i="2" s="1"/>
  <c r="AU102" i="2"/>
  <c r="AU100" i="2"/>
  <c r="AU31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856" i="2"/>
  <c r="AU857" i="2"/>
  <c r="AU858" i="2"/>
  <c r="AU859" i="2"/>
  <c r="AU860" i="2"/>
  <c r="AU861" i="2"/>
  <c r="AY5" i="2" l="1"/>
  <c r="AK94" i="1"/>
  <c r="AK64" i="1"/>
  <c r="AK226" i="1"/>
  <c r="AK325" i="1"/>
  <c r="AU760" i="2"/>
  <c r="AU753" i="2"/>
  <c r="AU752" i="2" s="1"/>
  <c r="AU751" i="2" s="1"/>
  <c r="AU800" i="2"/>
  <c r="AU158" i="2"/>
  <c r="AU157" i="2" s="1"/>
  <c r="AU156" i="2" s="1"/>
  <c r="AU200" i="2"/>
  <c r="AU623" i="2"/>
  <c r="AU629" i="2"/>
  <c r="AU628" i="2" s="1"/>
  <c r="AU667" i="2"/>
  <c r="AU666" i="2" s="1"/>
  <c r="AU665" i="2" s="1"/>
  <c r="AU677" i="2"/>
  <c r="AU676" i="2" s="1"/>
  <c r="AU675" i="2" s="1"/>
  <c r="AU741" i="2"/>
  <c r="AU791" i="2"/>
  <c r="AU838" i="2"/>
  <c r="AU837" i="2" s="1"/>
  <c r="AU836" i="2" s="1"/>
  <c r="AK5" i="1"/>
  <c r="AK49" i="1"/>
  <c r="AK303" i="1"/>
  <c r="AU118" i="2"/>
  <c r="AK271" i="1"/>
  <c r="AU176" i="2"/>
  <c r="AU175" i="2" s="1"/>
  <c r="AU174" i="2" s="1"/>
  <c r="AU219" i="2"/>
  <c r="AU199" i="2" s="1"/>
  <c r="AK166" i="1"/>
  <c r="AK294" i="1"/>
  <c r="AU435" i="2"/>
  <c r="AU546" i="2"/>
  <c r="AU648" i="2"/>
  <c r="AK256" i="1"/>
  <c r="AU117" i="2"/>
  <c r="AU116" i="2" s="1"/>
  <c r="AK362" i="1"/>
  <c r="AU99" i="2"/>
  <c r="AU98" i="2" s="1"/>
  <c r="AU97" i="2" s="1"/>
  <c r="AU413" i="2"/>
  <c r="AU529" i="2"/>
  <c r="AU653" i="2"/>
  <c r="AU734" i="2"/>
  <c r="AU733" i="2" s="1"/>
  <c r="AU732" i="2" s="1"/>
  <c r="AU826" i="2"/>
  <c r="AK79" i="1"/>
  <c r="AU348" i="2"/>
  <c r="AU343" i="2" s="1"/>
  <c r="AU571" i="2"/>
  <c r="AU566" i="2" s="1"/>
  <c r="AU718" i="2"/>
  <c r="AU819" i="2"/>
  <c r="AK419" i="1"/>
  <c r="AU711" i="2"/>
  <c r="AU784" i="2"/>
  <c r="AU783" i="2" s="1"/>
  <c r="AU782" i="2" s="1"/>
  <c r="AU805" i="2"/>
  <c r="AU799" i="2" s="1"/>
  <c r="AU798" i="2" s="1"/>
  <c r="AK404" i="1"/>
  <c r="AK403" i="1" s="1"/>
  <c r="AU96" i="2" l="1"/>
  <c r="AU710" i="2"/>
  <c r="AU706" i="2" s="1"/>
  <c r="AU19" i="2"/>
  <c r="AU18" i="2" s="1"/>
  <c r="AK4" i="1"/>
  <c r="AU191" i="2"/>
  <c r="AU818" i="2"/>
  <c r="AU817" i="2" s="1"/>
  <c r="AU412" i="2"/>
  <c r="AU404" i="2" s="1"/>
  <c r="AU190" i="2" s="1"/>
  <c r="AU647" i="2"/>
  <c r="AU646" i="2" s="1"/>
  <c r="AU645" i="2" s="1"/>
  <c r="AU5" i="2" l="1"/>
  <c r="AR412" i="1"/>
  <c r="AR405" i="1"/>
  <c r="AR396" i="1"/>
  <c r="AR395" i="1" s="1"/>
  <c r="AR388" i="1"/>
  <c r="AR387" i="1" s="1"/>
  <c r="AR380" i="1"/>
  <c r="AR379" i="1" s="1"/>
  <c r="AR372" i="1"/>
  <c r="AR371" i="1" s="1"/>
  <c r="AR364" i="1"/>
  <c r="AR363" i="1" s="1"/>
  <c r="AR355" i="1"/>
  <c r="AR354" i="1" s="1"/>
  <c r="AR347" i="1"/>
  <c r="AR340" i="1"/>
  <c r="AR333" i="1"/>
  <c r="AR326" i="1"/>
  <c r="AR318" i="1"/>
  <c r="AR311" i="1"/>
  <c r="AR304" i="1"/>
  <c r="AR303" i="1" s="1"/>
  <c r="AR296" i="1"/>
  <c r="AR295" i="1" s="1"/>
  <c r="AR287" i="1"/>
  <c r="AR286" i="1" s="1"/>
  <c r="AR279" i="1"/>
  <c r="AR272" i="1"/>
  <c r="AR264" i="1"/>
  <c r="AR257" i="1"/>
  <c r="AR249" i="1"/>
  <c r="AR242" i="1"/>
  <c r="AR234" i="1"/>
  <c r="AR227" i="1"/>
  <c r="AR219" i="1"/>
  <c r="AR218" i="1" s="1"/>
  <c r="AR211" i="1"/>
  <c r="AR210" i="1" s="1"/>
  <c r="AR203" i="1"/>
  <c r="AR202" i="1" s="1"/>
  <c r="AR195" i="1"/>
  <c r="AR188" i="1"/>
  <c r="AR181" i="1"/>
  <c r="AR174" i="1"/>
  <c r="AR167" i="1"/>
  <c r="AR159" i="1"/>
  <c r="AR152" i="1"/>
  <c r="AR145" i="1"/>
  <c r="AR138" i="1"/>
  <c r="AR131" i="1"/>
  <c r="AR124" i="1"/>
  <c r="AR117" i="1"/>
  <c r="AR109" i="1"/>
  <c r="AR102" i="1"/>
  <c r="AR95" i="1"/>
  <c r="AR87" i="1"/>
  <c r="AR80" i="1"/>
  <c r="AR72" i="1"/>
  <c r="AR65" i="1"/>
  <c r="AR57" i="1"/>
  <c r="AR50" i="1"/>
  <c r="AR42" i="1"/>
  <c r="AR35" i="1"/>
  <c r="AR28" i="1"/>
  <c r="AR13" i="1"/>
  <c r="AR6" i="1"/>
  <c r="BB841" i="2"/>
  <c r="BB839" i="2"/>
  <c r="BB832" i="2"/>
  <c r="BB829" i="2"/>
  <c r="BB827" i="2"/>
  <c r="BB824" i="2"/>
  <c r="BB822" i="2"/>
  <c r="BB820" i="2"/>
  <c r="BB813" i="2"/>
  <c r="BB809" i="2"/>
  <c r="BB806" i="2"/>
  <c r="BB803" i="2"/>
  <c r="BB801" i="2"/>
  <c r="BB795" i="2"/>
  <c r="BB792" i="2"/>
  <c r="BB789" i="2"/>
  <c r="BB787" i="2"/>
  <c r="BB785" i="2"/>
  <c r="BB773" i="2"/>
  <c r="BB772" i="2" s="1"/>
  <c r="BB771" i="2" s="1"/>
  <c r="BB770" i="2" s="1"/>
  <c r="BB767" i="2"/>
  <c r="BB766" i="2" s="1"/>
  <c r="BB764" i="2"/>
  <c r="BB761" i="2"/>
  <c r="BB758" i="2"/>
  <c r="BB756" i="2"/>
  <c r="BB754" i="2"/>
  <c r="BB748" i="2"/>
  <c r="BB747" i="2" s="1"/>
  <c r="BB745" i="2"/>
  <c r="BB742" i="2"/>
  <c r="BB739" i="2"/>
  <c r="BB737" i="2"/>
  <c r="BB735" i="2"/>
  <c r="BB728" i="2"/>
  <c r="BB723" i="2"/>
  <c r="BB719" i="2"/>
  <c r="BB716" i="2"/>
  <c r="BB714" i="2"/>
  <c r="BB712" i="2"/>
  <c r="BB709" i="2"/>
  <c r="BB708" i="2"/>
  <c r="BB707" i="2"/>
  <c r="BB697" i="2"/>
  <c r="BB696" i="2" s="1"/>
  <c r="BB695" i="2" s="1"/>
  <c r="BB694" i="2" s="1"/>
  <c r="BB689" i="2"/>
  <c r="BB685" i="2"/>
  <c r="BB681" i="2"/>
  <c r="BB678" i="2"/>
  <c r="BB672" i="2"/>
  <c r="BB668" i="2"/>
  <c r="BB661" i="2"/>
  <c r="BB659" i="2"/>
  <c r="BB657" i="2"/>
  <c r="BB654" i="2"/>
  <c r="BB651" i="2"/>
  <c r="BB649" i="2"/>
  <c r="BB632" i="2"/>
  <c r="BB630" i="2"/>
  <c r="BB626" i="2"/>
  <c r="BB624" i="2"/>
  <c r="BB621" i="2"/>
  <c r="BB619" i="2"/>
  <c r="BB613" i="2"/>
  <c r="BB609" i="2"/>
  <c r="BB575" i="2"/>
  <c r="BB572" i="2"/>
  <c r="BB568" i="2"/>
  <c r="BB567" i="2" s="1"/>
  <c r="BB563" i="2"/>
  <c r="BB562" i="2" s="1"/>
  <c r="BB558" i="2"/>
  <c r="BB557" i="2" s="1"/>
  <c r="BB553" i="2"/>
  <c r="BB550" i="2"/>
  <c r="BB547" i="2"/>
  <c r="BB544" i="2"/>
  <c r="BB543" i="2" s="1"/>
  <c r="BB532" i="2"/>
  <c r="BB530" i="2"/>
  <c r="BB507" i="2"/>
  <c r="BB502" i="2"/>
  <c r="BB474" i="2"/>
  <c r="BB451" i="2"/>
  <c r="BB436" i="2"/>
  <c r="BB429" i="2"/>
  <c r="BB425" i="2"/>
  <c r="BB414" i="2"/>
  <c r="BB411" i="2"/>
  <c r="BB410" i="2"/>
  <c r="BB409" i="2"/>
  <c r="BB408" i="2"/>
  <c r="BB407" i="2"/>
  <c r="BB406" i="2"/>
  <c r="BB405" i="2"/>
  <c r="BB395" i="2"/>
  <c r="BB391" i="2"/>
  <c r="BB352" i="2"/>
  <c r="BB349" i="2"/>
  <c r="BB345" i="2"/>
  <c r="BB344" i="2" s="1"/>
  <c r="BB340" i="2"/>
  <c r="BB339" i="2" s="1"/>
  <c r="BB333" i="2"/>
  <c r="BB332" i="2" s="1"/>
  <c r="BB320" i="2"/>
  <c r="BB319" i="2" s="1"/>
  <c r="BB299" i="2"/>
  <c r="BB294" i="2"/>
  <c r="BB262" i="2"/>
  <c r="BB236" i="2"/>
  <c r="BB220" i="2"/>
  <c r="BB213" i="2"/>
  <c r="BB209" i="2"/>
  <c r="BB201" i="2"/>
  <c r="BB198" i="2"/>
  <c r="BB197" i="2"/>
  <c r="BB196" i="2"/>
  <c r="BB195" i="2"/>
  <c r="BB194" i="2"/>
  <c r="BB193" i="2"/>
  <c r="BB192" i="2"/>
  <c r="BB183" i="2"/>
  <c r="BB177" i="2"/>
  <c r="BB171" i="2"/>
  <c r="BB165" i="2"/>
  <c r="BB161" i="2"/>
  <c r="BB159" i="2"/>
  <c r="BB153" i="2"/>
  <c r="BB152" i="2" s="1"/>
  <c r="BB148" i="2"/>
  <c r="BB147" i="2" s="1"/>
  <c r="BB141" i="2"/>
  <c r="BB139" i="2"/>
  <c r="BB129" i="2"/>
  <c r="BB123" i="2"/>
  <c r="BB119" i="2"/>
  <c r="BB112" i="2"/>
  <c r="BB111" i="2" s="1"/>
  <c r="BB110" i="2" s="1"/>
  <c r="BB109" i="2" s="1"/>
  <c r="BB102" i="2"/>
  <c r="BB100" i="2"/>
  <c r="BB31" i="2"/>
  <c r="BB17" i="2"/>
  <c r="BB16" i="2"/>
  <c r="BB15" i="2"/>
  <c r="BB14" i="2"/>
  <c r="BB13" i="2"/>
  <c r="BB12" i="2"/>
  <c r="BB11" i="2"/>
  <c r="BB10" i="2"/>
  <c r="BB9" i="2"/>
  <c r="BB8" i="2"/>
  <c r="BB7" i="2"/>
  <c r="BB6" i="2"/>
  <c r="AR49" i="1" l="1"/>
  <c r="AR64" i="1"/>
  <c r="AR94" i="1"/>
  <c r="AR226" i="1"/>
  <c r="AR241" i="1"/>
  <c r="AR256" i="1"/>
  <c r="AR325" i="1"/>
  <c r="BB623" i="2"/>
  <c r="BB629" i="2"/>
  <c r="BB628" i="2" s="1"/>
  <c r="BB667" i="2"/>
  <c r="BB666" i="2" s="1"/>
  <c r="BB665" i="2" s="1"/>
  <c r="BB677" i="2"/>
  <c r="BB676" i="2" s="1"/>
  <c r="BB675" i="2" s="1"/>
  <c r="BB741" i="2"/>
  <c r="BB838" i="2"/>
  <c r="BB837" i="2" s="1"/>
  <c r="BB836" i="2" s="1"/>
  <c r="BB791" i="2"/>
  <c r="BB805" i="2"/>
  <c r="BB718" i="2"/>
  <c r="AR116" i="1"/>
  <c r="BB760" i="2"/>
  <c r="BB158" i="2"/>
  <c r="BB157" i="2" s="1"/>
  <c r="BB156" i="2" s="1"/>
  <c r="BB176" i="2"/>
  <c r="BB175" i="2" s="1"/>
  <c r="BB174" i="2" s="1"/>
  <c r="BB219" i="2"/>
  <c r="BB413" i="2"/>
  <c r="BB529" i="2"/>
  <c r="BB118" i="2"/>
  <c r="BB117" i="2" s="1"/>
  <c r="BB116" i="2" s="1"/>
  <c r="BB200" i="2"/>
  <c r="BB199" i="2" s="1"/>
  <c r="BB435" i="2"/>
  <c r="BB546" i="2"/>
  <c r="BB648" i="2"/>
  <c r="BB753" i="2"/>
  <c r="BB784" i="2"/>
  <c r="BB783" i="2" s="1"/>
  <c r="BB782" i="2" s="1"/>
  <c r="BB800" i="2"/>
  <c r="BB819" i="2"/>
  <c r="AR294" i="1"/>
  <c r="AR166" i="1"/>
  <c r="AR271" i="1"/>
  <c r="BB99" i="2"/>
  <c r="BB98" i="2" s="1"/>
  <c r="BB97" i="2" s="1"/>
  <c r="BB653" i="2"/>
  <c r="BB734" i="2"/>
  <c r="BB733" i="2" s="1"/>
  <c r="BB732" i="2" s="1"/>
  <c r="BB826" i="2"/>
  <c r="AR79" i="1"/>
  <c r="AR362" i="1"/>
  <c r="BB348" i="2"/>
  <c r="BB343" i="2" s="1"/>
  <c r="BB571" i="2"/>
  <c r="BB566" i="2" s="1"/>
  <c r="AR5" i="1"/>
  <c r="AR419" i="1"/>
  <c r="BB711" i="2"/>
  <c r="BB710" i="2" s="1"/>
  <c r="BB706" i="2" s="1"/>
  <c r="AR404" i="1"/>
  <c r="AR403" i="1" s="1"/>
  <c r="AR4" i="1" l="1"/>
  <c r="BB818" i="2"/>
  <c r="BB817" i="2" s="1"/>
  <c r="BB412" i="2"/>
  <c r="BB404" i="2" s="1"/>
  <c r="BB19" i="2"/>
  <c r="BB18" i="2" s="1"/>
  <c r="BB799" i="2"/>
  <c r="BB798" i="2" s="1"/>
  <c r="BB647" i="2"/>
  <c r="BB646" i="2" s="1"/>
  <c r="BB645" i="2" s="1"/>
  <c r="BB752" i="2"/>
  <c r="BB751" i="2" s="1"/>
  <c r="BB96" i="2"/>
  <c r="BB191" i="2"/>
  <c r="BB190" i="2" l="1"/>
  <c r="AE412" i="1"/>
  <c r="AE405" i="1"/>
  <c r="AE404" i="1" s="1"/>
  <c r="AE403" i="1" s="1"/>
  <c r="AE396" i="1"/>
  <c r="AE395" i="1" s="1"/>
  <c r="AE388" i="1"/>
  <c r="AE387" i="1" s="1"/>
  <c r="AE380" i="1"/>
  <c r="AE379" i="1" s="1"/>
  <c r="AE372" i="1"/>
  <c r="AE371" i="1" s="1"/>
  <c r="AE364" i="1"/>
  <c r="AE363" i="1" s="1"/>
  <c r="AE355" i="1"/>
  <c r="AE354" i="1" s="1"/>
  <c r="AE347" i="1"/>
  <c r="AE340" i="1"/>
  <c r="AE333" i="1"/>
  <c r="AE326" i="1"/>
  <c r="AE318" i="1"/>
  <c r="AE311" i="1"/>
  <c r="AE304" i="1"/>
  <c r="AE296" i="1"/>
  <c r="AE295" i="1" s="1"/>
  <c r="AE287" i="1"/>
  <c r="AE286" i="1" s="1"/>
  <c r="AE279" i="1"/>
  <c r="AE272" i="1"/>
  <c r="AE264" i="1"/>
  <c r="AE257" i="1"/>
  <c r="AE249" i="1"/>
  <c r="AE242" i="1"/>
  <c r="AE234" i="1"/>
  <c r="AE227" i="1"/>
  <c r="AE219" i="1"/>
  <c r="AE218" i="1" s="1"/>
  <c r="AE211" i="1"/>
  <c r="AE210" i="1" s="1"/>
  <c r="AE203" i="1"/>
  <c r="AE202" i="1" s="1"/>
  <c r="AE195" i="1"/>
  <c r="AE188" i="1"/>
  <c r="AE181" i="1"/>
  <c r="AE174" i="1"/>
  <c r="AE167" i="1"/>
  <c r="AE159" i="1"/>
  <c r="AE152" i="1"/>
  <c r="AE145" i="1"/>
  <c r="AE138" i="1"/>
  <c r="AE131" i="1"/>
  <c r="AE124" i="1"/>
  <c r="AE117" i="1"/>
  <c r="AE109" i="1"/>
  <c r="AE102" i="1"/>
  <c r="AE95" i="1"/>
  <c r="AE87" i="1"/>
  <c r="AE80" i="1"/>
  <c r="AE72" i="1"/>
  <c r="AE65" i="1"/>
  <c r="AE57" i="1"/>
  <c r="AE50" i="1"/>
  <c r="AE42" i="1"/>
  <c r="AE35" i="1"/>
  <c r="AE28" i="1"/>
  <c r="AE13" i="1"/>
  <c r="AE6" i="1"/>
  <c r="AO841" i="2"/>
  <c r="AO839" i="2"/>
  <c r="AO838" i="2" s="1"/>
  <c r="AO837" i="2" s="1"/>
  <c r="AO836" i="2" s="1"/>
  <c r="AO832" i="2"/>
  <c r="AO829" i="2"/>
  <c r="AO827" i="2"/>
  <c r="AO824" i="2"/>
  <c r="AO822" i="2"/>
  <c r="AO820" i="2"/>
  <c r="AO813" i="2"/>
  <c r="AO809" i="2"/>
  <c r="AO806" i="2"/>
  <c r="AO803" i="2"/>
  <c r="AO801" i="2"/>
  <c r="AO795" i="2"/>
  <c r="AO792" i="2"/>
  <c r="AO789" i="2"/>
  <c r="AO787" i="2"/>
  <c r="AO785" i="2"/>
  <c r="AO773" i="2"/>
  <c r="AO772" i="2" s="1"/>
  <c r="AO771" i="2" s="1"/>
  <c r="AO770" i="2" s="1"/>
  <c r="AO767" i="2"/>
  <c r="AO766" i="2" s="1"/>
  <c r="AO764" i="2"/>
  <c r="AO761" i="2"/>
  <c r="AO758" i="2"/>
  <c r="AO756" i="2"/>
  <c r="AO754" i="2"/>
  <c r="AO748" i="2"/>
  <c r="AO747" i="2" s="1"/>
  <c r="AO745" i="2"/>
  <c r="AO742" i="2"/>
  <c r="AO737" i="2"/>
  <c r="AO735" i="2"/>
  <c r="AO728" i="2"/>
  <c r="AO723" i="2"/>
  <c r="AO719" i="2"/>
  <c r="AO716" i="2"/>
  <c r="AO714" i="2"/>
  <c r="AO712" i="2"/>
  <c r="AO709" i="2"/>
  <c r="AO708" i="2"/>
  <c r="AO707" i="2"/>
  <c r="AO697" i="2"/>
  <c r="AO696" i="2" s="1"/>
  <c r="AO695" i="2" s="1"/>
  <c r="AO694" i="2" s="1"/>
  <c r="AO689" i="2"/>
  <c r="AO685" i="2"/>
  <c r="AO681" i="2"/>
  <c r="AO678" i="2"/>
  <c r="AO672" i="2"/>
  <c r="AO668" i="2"/>
  <c r="AO661" i="2"/>
  <c r="AO659" i="2"/>
  <c r="AO657" i="2"/>
  <c r="AO654" i="2"/>
  <c r="AO651" i="2"/>
  <c r="AO649" i="2"/>
  <c r="AO632" i="2"/>
  <c r="AO630" i="2"/>
  <c r="AO626" i="2"/>
  <c r="AO624" i="2"/>
  <c r="AO621" i="2"/>
  <c r="AO619" i="2"/>
  <c r="AO613" i="2"/>
  <c r="AO609" i="2"/>
  <c r="AO575" i="2"/>
  <c r="AO572" i="2"/>
  <c r="AO568" i="2"/>
  <c r="AO567" i="2" s="1"/>
  <c r="AO563" i="2"/>
  <c r="AO562" i="2" s="1"/>
  <c r="AO558" i="2"/>
  <c r="AO557" i="2" s="1"/>
  <c r="AO553" i="2"/>
  <c r="AO550" i="2"/>
  <c r="AO547" i="2"/>
  <c r="AO544" i="2"/>
  <c r="AO543" i="2" s="1"/>
  <c r="AO532" i="2"/>
  <c r="AO530" i="2"/>
  <c r="AO507" i="2"/>
  <c r="AO502" i="2"/>
  <c r="AO474" i="2"/>
  <c r="AO451" i="2"/>
  <c r="AO436" i="2"/>
  <c r="AO429" i="2"/>
  <c r="AO425" i="2"/>
  <c r="AO414" i="2"/>
  <c r="AO411" i="2"/>
  <c r="AO410" i="2"/>
  <c r="AO409" i="2"/>
  <c r="AO408" i="2"/>
  <c r="AO407" i="2"/>
  <c r="AO406" i="2"/>
  <c r="AO405" i="2"/>
  <c r="AO395" i="2"/>
  <c r="AO391" i="2"/>
  <c r="AO352" i="2"/>
  <c r="AO349" i="2"/>
  <c r="AO345" i="2"/>
  <c r="AO344" i="2" s="1"/>
  <c r="AO340" i="2"/>
  <c r="AO339" i="2" s="1"/>
  <c r="AO333" i="2"/>
  <c r="AO332" i="2" s="1"/>
  <c r="AO320" i="2"/>
  <c r="AO319" i="2" s="1"/>
  <c r="AO299" i="2"/>
  <c r="AO294" i="2"/>
  <c r="AO262" i="2"/>
  <c r="AO236" i="2"/>
  <c r="AO220" i="2"/>
  <c r="AO213" i="2"/>
  <c r="AO209" i="2"/>
  <c r="AO201" i="2"/>
  <c r="AO198" i="2"/>
  <c r="AO197" i="2"/>
  <c r="AO196" i="2"/>
  <c r="AO195" i="2"/>
  <c r="AO194" i="2"/>
  <c r="AO193" i="2"/>
  <c r="AO192" i="2"/>
  <c r="AO183" i="2"/>
  <c r="AO177" i="2"/>
  <c r="AO171" i="2"/>
  <c r="AO165" i="2"/>
  <c r="AO161" i="2"/>
  <c r="AO159" i="2"/>
  <c r="AO153" i="2"/>
  <c r="AO152" i="2" s="1"/>
  <c r="AO148" i="2"/>
  <c r="AO147" i="2" s="1"/>
  <c r="AO141" i="2"/>
  <c r="AO139" i="2"/>
  <c r="AO129" i="2"/>
  <c r="AO123" i="2"/>
  <c r="AO119" i="2"/>
  <c r="AO112" i="2"/>
  <c r="AO111" i="2" s="1"/>
  <c r="AO110" i="2" s="1"/>
  <c r="AO109" i="2" s="1"/>
  <c r="AO102" i="2"/>
  <c r="AO100" i="2"/>
  <c r="AO31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819" i="2" l="1"/>
  <c r="AE325" i="1"/>
  <c r="AE256" i="1"/>
  <c r="AE271" i="1"/>
  <c r="AE226" i="1"/>
  <c r="AE116" i="1"/>
  <c r="BB5" i="2"/>
  <c r="AO805" i="2"/>
  <c r="AO826" i="2"/>
  <c r="AO818" i="2" s="1"/>
  <c r="AO817" i="2" s="1"/>
  <c r="AE49" i="1"/>
  <c r="AE64" i="1"/>
  <c r="AE79" i="1"/>
  <c r="AE94" i="1"/>
  <c r="AO219" i="2"/>
  <c r="AO348" i="2"/>
  <c r="AO343" i="2" s="1"/>
  <c r="AO435" i="2"/>
  <c r="AO571" i="2"/>
  <c r="AO629" i="2"/>
  <c r="AO628" i="2" s="1"/>
  <c r="AO677" i="2"/>
  <c r="AO676" i="2" s="1"/>
  <c r="AO675" i="2" s="1"/>
  <c r="AO741" i="2"/>
  <c r="AO791" i="2"/>
  <c r="AO800" i="2"/>
  <c r="AO158" i="2"/>
  <c r="AO157" i="2" s="1"/>
  <c r="AO156" i="2" s="1"/>
  <c r="AO176" i="2"/>
  <c r="AO175" i="2" s="1"/>
  <c r="AO174" i="2" s="1"/>
  <c r="AO711" i="2"/>
  <c r="AO529" i="2"/>
  <c r="AO760" i="2"/>
  <c r="AO546" i="2"/>
  <c r="AE166" i="1"/>
  <c r="AO653" i="2"/>
  <c r="AO718" i="2"/>
  <c r="AO753" i="2"/>
  <c r="AO784" i="2"/>
  <c r="AO783" i="2" s="1"/>
  <c r="AO782" i="2" s="1"/>
  <c r="AO19" i="2"/>
  <c r="AO99" i="2"/>
  <c r="AO98" i="2" s="1"/>
  <c r="AO97" i="2" s="1"/>
  <c r="AO118" i="2"/>
  <c r="AO117" i="2" s="1"/>
  <c r="AO116" i="2" s="1"/>
  <c r="AO413" i="2"/>
  <c r="AO412" i="2" s="1"/>
  <c r="AO710" i="2"/>
  <c r="AO706" i="2" s="1"/>
  <c r="AE303" i="1"/>
  <c r="AE294" i="1" s="1"/>
  <c r="AE362" i="1"/>
  <c r="AO734" i="2"/>
  <c r="AO18" i="2"/>
  <c r="AO200" i="2"/>
  <c r="AO199" i="2" s="1"/>
  <c r="AO667" i="2"/>
  <c r="AO666" i="2" s="1"/>
  <c r="AO665" i="2" s="1"/>
  <c r="AO799" i="2"/>
  <c r="AO798" i="2" s="1"/>
  <c r="AO623" i="2"/>
  <c r="AO648" i="2"/>
  <c r="AE5" i="1"/>
  <c r="AE241" i="1"/>
  <c r="AE419" i="1"/>
  <c r="AO647" i="2" l="1"/>
  <c r="AO646" i="2" s="1"/>
  <c r="AO733" i="2"/>
  <c r="AO732" i="2" s="1"/>
  <c r="AE4" i="1"/>
  <c r="AO566" i="2"/>
  <c r="AO96" i="2"/>
  <c r="AO752" i="2"/>
  <c r="AO751" i="2" s="1"/>
  <c r="AO191" i="2"/>
  <c r="AO404" i="2"/>
  <c r="L412" i="1"/>
  <c r="L405" i="1"/>
  <c r="L396" i="1"/>
  <c r="L395" i="1" s="1"/>
  <c r="L388" i="1"/>
  <c r="L387" i="1" s="1"/>
  <c r="L380" i="1"/>
  <c r="L379" i="1" s="1"/>
  <c r="L372" i="1"/>
  <c r="L371" i="1" s="1"/>
  <c r="L364" i="1"/>
  <c r="L363" i="1" s="1"/>
  <c r="L355" i="1"/>
  <c r="L354" i="1" s="1"/>
  <c r="L347" i="1"/>
  <c r="L340" i="1"/>
  <c r="L333" i="1"/>
  <c r="L326" i="1"/>
  <c r="L318" i="1"/>
  <c r="L311" i="1"/>
  <c r="L304" i="1"/>
  <c r="L296" i="1"/>
  <c r="L295" i="1"/>
  <c r="L287" i="1"/>
  <c r="L286" i="1" s="1"/>
  <c r="L279" i="1"/>
  <c r="L272" i="1"/>
  <c r="L264" i="1"/>
  <c r="L257" i="1"/>
  <c r="L249" i="1"/>
  <c r="L242" i="1"/>
  <c r="L234" i="1"/>
  <c r="L227" i="1"/>
  <c r="L219" i="1"/>
  <c r="L218" i="1" s="1"/>
  <c r="L211" i="1"/>
  <c r="L210" i="1" s="1"/>
  <c r="L203" i="1"/>
  <c r="L202" i="1" s="1"/>
  <c r="L195" i="1"/>
  <c r="L188" i="1"/>
  <c r="L181" i="1"/>
  <c r="L174" i="1"/>
  <c r="L167" i="1"/>
  <c r="L159" i="1"/>
  <c r="L152" i="1"/>
  <c r="L145" i="1"/>
  <c r="L138" i="1"/>
  <c r="L131" i="1"/>
  <c r="L124" i="1"/>
  <c r="L117" i="1"/>
  <c r="L109" i="1"/>
  <c r="L102" i="1"/>
  <c r="L95" i="1"/>
  <c r="L87" i="1"/>
  <c r="L80" i="1"/>
  <c r="L72" i="1"/>
  <c r="L65" i="1"/>
  <c r="L57" i="1"/>
  <c r="L50" i="1"/>
  <c r="L42" i="1"/>
  <c r="L35" i="1"/>
  <c r="L28" i="1"/>
  <c r="L13" i="1"/>
  <c r="L6" i="1"/>
  <c r="L5" i="1" s="1"/>
  <c r="V841" i="2"/>
  <c r="V839" i="2"/>
  <c r="V832" i="2"/>
  <c r="V829" i="2"/>
  <c r="V827" i="2"/>
  <c r="V824" i="2"/>
  <c r="V822" i="2"/>
  <c r="V820" i="2"/>
  <c r="V813" i="2"/>
  <c r="V809" i="2"/>
  <c r="V806" i="2"/>
  <c r="V803" i="2"/>
  <c r="V801" i="2"/>
  <c r="V795" i="2"/>
  <c r="V792" i="2"/>
  <c r="V789" i="2"/>
  <c r="V787" i="2"/>
  <c r="V785" i="2"/>
  <c r="V773" i="2"/>
  <c r="V772" i="2" s="1"/>
  <c r="V771" i="2" s="1"/>
  <c r="V770" i="2" s="1"/>
  <c r="V767" i="2"/>
  <c r="V766" i="2" s="1"/>
  <c r="V764" i="2"/>
  <c r="V761" i="2"/>
  <c r="V758" i="2"/>
  <c r="V756" i="2"/>
  <c r="V754" i="2"/>
  <c r="V748" i="2"/>
  <c r="V747" i="2" s="1"/>
  <c r="V745" i="2"/>
  <c r="V742" i="2"/>
  <c r="V739" i="2"/>
  <c r="V737" i="2"/>
  <c r="V735" i="2"/>
  <c r="V728" i="2"/>
  <c r="V723" i="2"/>
  <c r="V719" i="2"/>
  <c r="V716" i="2"/>
  <c r="V714" i="2"/>
  <c r="V712" i="2"/>
  <c r="V709" i="2"/>
  <c r="V708" i="2"/>
  <c r="V707" i="2"/>
  <c r="V697" i="2"/>
  <c r="V696" i="2" s="1"/>
  <c r="V695" i="2" s="1"/>
  <c r="V694" i="2" s="1"/>
  <c r="V689" i="2"/>
  <c r="V685" i="2"/>
  <c r="V681" i="2"/>
  <c r="V678" i="2"/>
  <c r="V672" i="2"/>
  <c r="V668" i="2"/>
  <c r="V661" i="2"/>
  <c r="V659" i="2"/>
  <c r="V657" i="2"/>
  <c r="V654" i="2"/>
  <c r="V651" i="2"/>
  <c r="V649" i="2"/>
  <c r="V632" i="2"/>
  <c r="V630" i="2"/>
  <c r="V626" i="2"/>
  <c r="V624" i="2"/>
  <c r="V621" i="2"/>
  <c r="V619" i="2"/>
  <c r="V613" i="2"/>
  <c r="V609" i="2"/>
  <c r="V575" i="2"/>
  <c r="V572" i="2"/>
  <c r="V568" i="2"/>
  <c r="V567" i="2" s="1"/>
  <c r="V563" i="2"/>
  <c r="V562" i="2" s="1"/>
  <c r="V558" i="2"/>
  <c r="V557" i="2" s="1"/>
  <c r="V553" i="2"/>
  <c r="V550" i="2"/>
  <c r="V547" i="2"/>
  <c r="V544" i="2"/>
  <c r="V543" i="2" s="1"/>
  <c r="V532" i="2"/>
  <c r="V530" i="2"/>
  <c r="V507" i="2"/>
  <c r="V502" i="2"/>
  <c r="V474" i="2"/>
  <c r="V451" i="2"/>
  <c r="V436" i="2"/>
  <c r="V429" i="2"/>
  <c r="V425" i="2"/>
  <c r="V414" i="2"/>
  <c r="V411" i="2"/>
  <c r="V410" i="2"/>
  <c r="V409" i="2"/>
  <c r="V408" i="2"/>
  <c r="V407" i="2"/>
  <c r="V406" i="2"/>
  <c r="V405" i="2"/>
  <c r="V395" i="2"/>
  <c r="V391" i="2"/>
  <c r="V352" i="2"/>
  <c r="V349" i="2"/>
  <c r="V345" i="2"/>
  <c r="V344" i="2" s="1"/>
  <c r="V340" i="2"/>
  <c r="V339" i="2" s="1"/>
  <c r="V333" i="2"/>
  <c r="V332" i="2" s="1"/>
  <c r="V320" i="2"/>
  <c r="V319" i="2" s="1"/>
  <c r="V299" i="2"/>
  <c r="V294" i="2"/>
  <c r="V262" i="2"/>
  <c r="V236" i="2"/>
  <c r="V220" i="2"/>
  <c r="V213" i="2"/>
  <c r="V209" i="2"/>
  <c r="V201" i="2"/>
  <c r="V198" i="2"/>
  <c r="V197" i="2"/>
  <c r="V196" i="2"/>
  <c r="V195" i="2"/>
  <c r="V194" i="2"/>
  <c r="V193" i="2"/>
  <c r="V192" i="2"/>
  <c r="V183" i="2"/>
  <c r="V177" i="2"/>
  <c r="V171" i="2"/>
  <c r="V165" i="2"/>
  <c r="V161" i="2"/>
  <c r="V159" i="2"/>
  <c r="V153" i="2"/>
  <c r="V152" i="2" s="1"/>
  <c r="V148" i="2"/>
  <c r="V147" i="2" s="1"/>
  <c r="V141" i="2"/>
  <c r="V139" i="2"/>
  <c r="V129" i="2"/>
  <c r="V123" i="2"/>
  <c r="V119" i="2"/>
  <c r="V112" i="2"/>
  <c r="V111" i="2" s="1"/>
  <c r="V110" i="2" s="1"/>
  <c r="V109" i="2" s="1"/>
  <c r="V102" i="2"/>
  <c r="V100" i="2"/>
  <c r="V31" i="2"/>
  <c r="V17" i="2"/>
  <c r="V16" i="2"/>
  <c r="V15" i="2"/>
  <c r="V14" i="2"/>
  <c r="V13" i="2"/>
  <c r="V12" i="2"/>
  <c r="V11" i="2"/>
  <c r="V10" i="2"/>
  <c r="V9" i="2"/>
  <c r="V8" i="2"/>
  <c r="V7" i="2"/>
  <c r="V6" i="2"/>
  <c r="L325" i="1" l="1"/>
  <c r="AO645" i="2"/>
  <c r="L116" i="1"/>
  <c r="L226" i="1"/>
  <c r="V753" i="2"/>
  <c r="V800" i="2"/>
  <c r="V760" i="2"/>
  <c r="V623" i="2"/>
  <c r="V629" i="2"/>
  <c r="V628" i="2" s="1"/>
  <c r="V667" i="2"/>
  <c r="V666" i="2" s="1"/>
  <c r="V665" i="2" s="1"/>
  <c r="V677" i="2"/>
  <c r="V676" i="2" s="1"/>
  <c r="V675" i="2" s="1"/>
  <c r="V741" i="2"/>
  <c r="V791" i="2"/>
  <c r="V838" i="2"/>
  <c r="V837" i="2" s="1"/>
  <c r="V836" i="2" s="1"/>
  <c r="L241" i="1"/>
  <c r="L256" i="1"/>
  <c r="L271" i="1"/>
  <c r="V413" i="2"/>
  <c r="V529" i="2"/>
  <c r="V118" i="2"/>
  <c r="V117" i="2" s="1"/>
  <c r="V116" i="2" s="1"/>
  <c r="V200" i="2"/>
  <c r="L49" i="1"/>
  <c r="V435" i="2"/>
  <c r="V546" i="2"/>
  <c r="V648" i="2"/>
  <c r="V734" i="2"/>
  <c r="V826" i="2"/>
  <c r="L362" i="1"/>
  <c r="V158" i="2"/>
  <c r="V157" i="2" s="1"/>
  <c r="V156" i="2" s="1"/>
  <c r="V176" i="2"/>
  <c r="V175" i="2" s="1"/>
  <c r="V174" i="2" s="1"/>
  <c r="V219" i="2"/>
  <c r="L64" i="1"/>
  <c r="L79" i="1"/>
  <c r="L94" i="1"/>
  <c r="L166" i="1"/>
  <c r="L303" i="1"/>
  <c r="V99" i="2"/>
  <c r="V98" i="2" s="1"/>
  <c r="V97" i="2" s="1"/>
  <c r="V653" i="2"/>
  <c r="V647" i="2" s="1"/>
  <c r="V646" i="2" s="1"/>
  <c r="V348" i="2"/>
  <c r="V343" i="2" s="1"/>
  <c r="V571" i="2"/>
  <c r="V718" i="2"/>
  <c r="V819" i="2"/>
  <c r="V818" i="2" s="1"/>
  <c r="V817" i="2" s="1"/>
  <c r="V711" i="2"/>
  <c r="V784" i="2"/>
  <c r="V783" i="2" s="1"/>
  <c r="V782" i="2" s="1"/>
  <c r="V805" i="2"/>
  <c r="L294" i="1"/>
  <c r="L419" i="1"/>
  <c r="AO190" i="2"/>
  <c r="AO5" i="2" s="1"/>
  <c r="L404" i="1"/>
  <c r="L403" i="1" s="1"/>
  <c r="V566" i="2"/>
  <c r="V710" i="2"/>
  <c r="V706" i="2" s="1"/>
  <c r="V733" i="2"/>
  <c r="V732" i="2" s="1"/>
  <c r="V752" i="2" l="1"/>
  <c r="V751" i="2" s="1"/>
  <c r="V799" i="2"/>
  <c r="V798" i="2" s="1"/>
  <c r="V645" i="2" s="1"/>
  <c r="V19" i="2"/>
  <c r="V18" i="2" s="1"/>
  <c r="V199" i="2"/>
  <c r="V191" i="2" s="1"/>
  <c r="V412" i="2"/>
  <c r="V404" i="2" s="1"/>
  <c r="L4" i="1"/>
  <c r="V96" i="2"/>
  <c r="V190" i="2" l="1"/>
  <c r="V5" i="2" s="1"/>
  <c r="P412" i="1"/>
  <c r="P405" i="1"/>
  <c r="P396" i="1"/>
  <c r="P395" i="1" s="1"/>
  <c r="P388" i="1"/>
  <c r="P387" i="1" s="1"/>
  <c r="P380" i="1"/>
  <c r="P379" i="1"/>
  <c r="P372" i="1"/>
  <c r="P371" i="1" s="1"/>
  <c r="P364" i="1"/>
  <c r="P363" i="1" s="1"/>
  <c r="P355" i="1"/>
  <c r="P354" i="1" s="1"/>
  <c r="P347" i="1"/>
  <c r="P340" i="1"/>
  <c r="P333" i="1"/>
  <c r="P326" i="1"/>
  <c r="P318" i="1"/>
  <c r="P311" i="1"/>
  <c r="P304" i="1"/>
  <c r="P296" i="1"/>
  <c r="P295" i="1" s="1"/>
  <c r="P287" i="1"/>
  <c r="P286" i="1" s="1"/>
  <c r="P279" i="1"/>
  <c r="P272" i="1"/>
  <c r="P271" i="1" s="1"/>
  <c r="P264" i="1"/>
  <c r="P257" i="1"/>
  <c r="P249" i="1"/>
  <c r="P242" i="1"/>
  <c r="P234" i="1"/>
  <c r="P227" i="1"/>
  <c r="P226" i="1" s="1"/>
  <c r="P219" i="1"/>
  <c r="P218" i="1" s="1"/>
  <c r="P211" i="1"/>
  <c r="P210" i="1" s="1"/>
  <c r="P203" i="1"/>
  <c r="P202" i="1" s="1"/>
  <c r="P195" i="1"/>
  <c r="P188" i="1"/>
  <c r="P181" i="1"/>
  <c r="P174" i="1"/>
  <c r="P167" i="1"/>
  <c r="P159" i="1"/>
  <c r="P152" i="1"/>
  <c r="P145" i="1"/>
  <c r="P138" i="1"/>
  <c r="P131" i="1"/>
  <c r="P124" i="1"/>
  <c r="P117" i="1"/>
  <c r="P109" i="1"/>
  <c r="P102" i="1"/>
  <c r="P95" i="1"/>
  <c r="P87" i="1"/>
  <c r="P80" i="1"/>
  <c r="P72" i="1"/>
  <c r="P65" i="1"/>
  <c r="P57" i="1"/>
  <c r="P50" i="1"/>
  <c r="P42" i="1"/>
  <c r="P35" i="1"/>
  <c r="P28" i="1"/>
  <c r="P13" i="1"/>
  <c r="P6" i="1"/>
  <c r="Z841" i="2"/>
  <c r="Z839" i="2"/>
  <c r="Z832" i="2"/>
  <c r="Z829" i="2"/>
  <c r="Z827" i="2"/>
  <c r="Z824" i="2"/>
  <c r="Z822" i="2"/>
  <c r="Z820" i="2"/>
  <c r="Z813" i="2"/>
  <c r="Z809" i="2"/>
  <c r="Z806" i="2"/>
  <c r="Z803" i="2"/>
  <c r="Z801" i="2"/>
  <c r="Z795" i="2"/>
  <c r="Z792" i="2"/>
  <c r="Z789" i="2"/>
  <c r="Z787" i="2"/>
  <c r="Z785" i="2"/>
  <c r="Z773" i="2"/>
  <c r="Z772" i="2" s="1"/>
  <c r="Z771" i="2" s="1"/>
  <c r="Z770" i="2" s="1"/>
  <c r="Z767" i="2"/>
  <c r="Z766" i="2" s="1"/>
  <c r="Z764" i="2"/>
  <c r="Z758" i="2"/>
  <c r="Z754" i="2"/>
  <c r="Z748" i="2"/>
  <c r="Z747" i="2" s="1"/>
  <c r="Z745" i="2"/>
  <c r="Z742" i="2"/>
  <c r="Z739" i="2"/>
  <c r="Z737" i="2"/>
  <c r="Z735" i="2"/>
  <c r="Z728" i="2"/>
  <c r="Z723" i="2"/>
  <c r="Z719" i="2"/>
  <c r="Z716" i="2"/>
  <c r="Z714" i="2"/>
  <c r="Z712" i="2"/>
  <c r="Z709" i="2"/>
  <c r="Z708" i="2"/>
  <c r="Z707" i="2"/>
  <c r="Z694" i="2"/>
  <c r="Z689" i="2"/>
  <c r="Z685" i="2"/>
  <c r="Z681" i="2"/>
  <c r="Z678" i="2"/>
  <c r="Z672" i="2"/>
  <c r="Z668" i="2"/>
  <c r="Z661" i="2"/>
  <c r="Z659" i="2"/>
  <c r="Z657" i="2"/>
  <c r="Z654" i="2"/>
  <c r="Z651" i="2"/>
  <c r="Z649" i="2"/>
  <c r="Z632" i="2"/>
  <c r="Z630" i="2"/>
  <c r="Z626" i="2"/>
  <c r="Z624" i="2"/>
  <c r="Z621" i="2"/>
  <c r="Z619" i="2"/>
  <c r="Z613" i="2"/>
  <c r="Z609" i="2"/>
  <c r="Z575" i="2"/>
  <c r="Z572" i="2"/>
  <c r="Z568" i="2"/>
  <c r="Z567" i="2" s="1"/>
  <c r="Z563" i="2"/>
  <c r="Z562" i="2" s="1"/>
  <c r="Z558" i="2"/>
  <c r="Z557" i="2" s="1"/>
  <c r="Z553" i="2"/>
  <c r="Z550" i="2"/>
  <c r="Z547" i="2"/>
  <c r="Z544" i="2"/>
  <c r="Z543" i="2" s="1"/>
  <c r="Z532" i="2"/>
  <c r="Z530" i="2"/>
  <c r="Z507" i="2"/>
  <c r="Z502" i="2"/>
  <c r="Z474" i="2"/>
  <c r="Z451" i="2"/>
  <c r="Z436" i="2"/>
  <c r="Z429" i="2"/>
  <c r="Z425" i="2"/>
  <c r="Z414" i="2"/>
  <c r="Z411" i="2"/>
  <c r="Z410" i="2"/>
  <c r="Z409" i="2"/>
  <c r="Z408" i="2"/>
  <c r="Z407" i="2"/>
  <c r="Z406" i="2"/>
  <c r="Z405" i="2"/>
  <c r="Z395" i="2"/>
  <c r="Z391" i="2"/>
  <c r="Z352" i="2"/>
  <c r="Z349" i="2"/>
  <c r="Z345" i="2"/>
  <c r="Z344" i="2" s="1"/>
  <c r="Z340" i="2"/>
  <c r="Z339" i="2" s="1"/>
  <c r="Z333" i="2"/>
  <c r="Z332" i="2" s="1"/>
  <c r="Z320" i="2"/>
  <c r="Z319" i="2" s="1"/>
  <c r="Z299" i="2"/>
  <c r="Z294" i="2"/>
  <c r="Z262" i="2"/>
  <c r="Z236" i="2"/>
  <c r="Z220" i="2"/>
  <c r="Z213" i="2"/>
  <c r="Z209" i="2"/>
  <c r="Z201" i="2"/>
  <c r="Z198" i="2"/>
  <c r="Z197" i="2"/>
  <c r="Z196" i="2"/>
  <c r="Z194" i="2"/>
  <c r="Z193" i="2"/>
  <c r="Z192" i="2"/>
  <c r="Z183" i="2"/>
  <c r="Z177" i="2"/>
  <c r="Z171" i="2"/>
  <c r="Z165" i="2"/>
  <c r="Z161" i="2"/>
  <c r="Z159" i="2"/>
  <c r="Z153" i="2"/>
  <c r="Z152" i="2" s="1"/>
  <c r="Z148" i="2"/>
  <c r="Z147" i="2" s="1"/>
  <c r="Z141" i="2"/>
  <c r="Z139" i="2"/>
  <c r="Z129" i="2"/>
  <c r="Z123" i="2"/>
  <c r="Z119" i="2"/>
  <c r="Z112" i="2"/>
  <c r="Z111" i="2" s="1"/>
  <c r="Z110" i="2" s="1"/>
  <c r="Z109" i="2" s="1"/>
  <c r="Z102" i="2"/>
  <c r="Z100" i="2"/>
  <c r="Z31" i="2"/>
  <c r="Z17" i="2"/>
  <c r="Z16" i="2"/>
  <c r="Z15" i="2"/>
  <c r="Z14" i="2"/>
  <c r="Z13" i="2"/>
  <c r="Z12" i="2"/>
  <c r="Z11" i="2"/>
  <c r="Z10" i="2"/>
  <c r="Z9" i="2"/>
  <c r="Z8" i="2"/>
  <c r="Z7" i="2"/>
  <c r="Z6" i="2"/>
  <c r="P94" i="1" l="1"/>
  <c r="P256" i="1"/>
  <c r="P241" i="1"/>
  <c r="P166" i="1"/>
  <c r="Z711" i="2"/>
  <c r="Z195" i="2"/>
  <c r="Z805" i="2"/>
  <c r="Z826" i="2"/>
  <c r="P362" i="1"/>
  <c r="Z753" i="2"/>
  <c r="Z752" i="2" s="1"/>
  <c r="Z751" i="2" s="1"/>
  <c r="Z158" i="2"/>
  <c r="Z157" i="2" s="1"/>
  <c r="Z156" i="2" s="1"/>
  <c r="Z176" i="2"/>
  <c r="Z175" i="2" s="1"/>
  <c r="Z174" i="2" s="1"/>
  <c r="Z734" i="2"/>
  <c r="Z784" i="2"/>
  <c r="Z819" i="2"/>
  <c r="Z838" i="2"/>
  <c r="Z837" i="2" s="1"/>
  <c r="Z836" i="2" s="1"/>
  <c r="P116" i="1"/>
  <c r="Z118" i="2"/>
  <c r="Z117" i="2" s="1"/>
  <c r="Z116" i="2" s="1"/>
  <c r="Z219" i="2"/>
  <c r="Z435" i="2"/>
  <c r="Z718" i="2"/>
  <c r="Z99" i="2"/>
  <c r="Z98" i="2" s="1"/>
  <c r="Z97" i="2" s="1"/>
  <c r="Z200" i="2"/>
  <c r="Z413" i="2"/>
  <c r="Z529" i="2"/>
  <c r="Z571" i="2"/>
  <c r="Z623" i="2"/>
  <c r="Z648" i="2"/>
  <c r="Z653" i="2"/>
  <c r="Z667" i="2"/>
  <c r="Z666" i="2" s="1"/>
  <c r="Z665" i="2" s="1"/>
  <c r="Z677" i="2"/>
  <c r="Z676" i="2" s="1"/>
  <c r="Z675" i="2" s="1"/>
  <c r="Z741" i="2"/>
  <c r="Z791" i="2"/>
  <c r="Z800" i="2"/>
  <c r="P49" i="1"/>
  <c r="P64" i="1"/>
  <c r="P79" i="1"/>
  <c r="Z710" i="2"/>
  <c r="Z706" i="2" s="1"/>
  <c r="P325" i="1"/>
  <c r="P303" i="1"/>
  <c r="P419" i="1"/>
  <c r="Z546" i="2"/>
  <c r="Z629" i="2"/>
  <c r="Z628" i="2" s="1"/>
  <c r="P5" i="1"/>
  <c r="P404" i="1"/>
  <c r="P403" i="1" s="1"/>
  <c r="Z348" i="2"/>
  <c r="Z343" i="2" s="1"/>
  <c r="P294" i="1" l="1"/>
  <c r="Z19" i="2"/>
  <c r="Z18" i="2" s="1"/>
  <c r="Z199" i="2"/>
  <c r="Z191" i="2" s="1"/>
  <c r="Z818" i="2"/>
  <c r="Z817" i="2" s="1"/>
  <c r="Z733" i="2"/>
  <c r="Z732" i="2" s="1"/>
  <c r="Z412" i="2"/>
  <c r="Z799" i="2"/>
  <c r="Z798" i="2" s="1"/>
  <c r="Z647" i="2"/>
  <c r="Z646" i="2" s="1"/>
  <c r="Z645" i="2" s="1"/>
  <c r="Z783" i="2"/>
  <c r="Z782" i="2" s="1"/>
  <c r="Z566" i="2"/>
  <c r="Z404" i="2" s="1"/>
  <c r="Z96" i="2"/>
  <c r="P4" i="1"/>
  <c r="Z190" i="2" l="1"/>
  <c r="Q412" i="1"/>
  <c r="Q405" i="1"/>
  <c r="Q404" i="1" s="1"/>
  <c r="Q403" i="1" s="1"/>
  <c r="Q396" i="1"/>
  <c r="Q395" i="1" s="1"/>
  <c r="Q388" i="1"/>
  <c r="Q387" i="1" s="1"/>
  <c r="Q380" i="1"/>
  <c r="Q379" i="1" s="1"/>
  <c r="Q372" i="1"/>
  <c r="Q371" i="1" s="1"/>
  <c r="Q364" i="1"/>
  <c r="Q363" i="1" s="1"/>
  <c r="Q355" i="1"/>
  <c r="Q354" i="1" s="1"/>
  <c r="Q347" i="1"/>
  <c r="Q340" i="1"/>
  <c r="Q333" i="1"/>
  <c r="Q326" i="1"/>
  <c r="Q318" i="1"/>
  <c r="Q311" i="1"/>
  <c r="Q304" i="1"/>
  <c r="Q296" i="1"/>
  <c r="Q295" i="1" s="1"/>
  <c r="Q287" i="1"/>
  <c r="Q286" i="1" s="1"/>
  <c r="Q279" i="1"/>
  <c r="Q272" i="1"/>
  <c r="Q264" i="1"/>
  <c r="Q257" i="1"/>
  <c r="Q249" i="1"/>
  <c r="Q242" i="1"/>
  <c r="Q234" i="1"/>
  <c r="Q227" i="1"/>
  <c r="Q219" i="1"/>
  <c r="Q218" i="1" s="1"/>
  <c r="Q211" i="1"/>
  <c r="Q210" i="1" s="1"/>
  <c r="Q203" i="1"/>
  <c r="Q202" i="1" s="1"/>
  <c r="Q195" i="1"/>
  <c r="Q188" i="1"/>
  <c r="Q181" i="1"/>
  <c r="Q174" i="1"/>
  <c r="Q167" i="1"/>
  <c r="Q159" i="1"/>
  <c r="Q152" i="1"/>
  <c r="Q145" i="1"/>
  <c r="Q138" i="1"/>
  <c r="Q131" i="1"/>
  <c r="Q124" i="1"/>
  <c r="Q117" i="1"/>
  <c r="Q109" i="1"/>
  <c r="Q102" i="1"/>
  <c r="Q95" i="1"/>
  <c r="Q87" i="1"/>
  <c r="Q80" i="1"/>
  <c r="Q72" i="1"/>
  <c r="Q65" i="1"/>
  <c r="Q57" i="1"/>
  <c r="Q50" i="1"/>
  <c r="Q42" i="1"/>
  <c r="Q35" i="1"/>
  <c r="Q28" i="1"/>
  <c r="Q13" i="1"/>
  <c r="Q6" i="1"/>
  <c r="AA841" i="2"/>
  <c r="AA839" i="2"/>
  <c r="AA832" i="2"/>
  <c r="AA829" i="2"/>
  <c r="AA827" i="2"/>
  <c r="AA824" i="2"/>
  <c r="AA822" i="2"/>
  <c r="AA820" i="2"/>
  <c r="AA813" i="2"/>
  <c r="AA809" i="2"/>
  <c r="AA806" i="2"/>
  <c r="AA803" i="2"/>
  <c r="AA801" i="2"/>
  <c r="AA795" i="2"/>
  <c r="AA792" i="2"/>
  <c r="AA789" i="2"/>
  <c r="AA787" i="2"/>
  <c r="AA785" i="2"/>
  <c r="AA773" i="2"/>
  <c r="AA772" i="2" s="1"/>
  <c r="AA771" i="2" s="1"/>
  <c r="AA770" i="2" s="1"/>
  <c r="AA767" i="2"/>
  <c r="AA766" i="2" s="1"/>
  <c r="AA764" i="2"/>
  <c r="AA761" i="2"/>
  <c r="AA758" i="2"/>
  <c r="AA756" i="2"/>
  <c r="AA754" i="2"/>
  <c r="AA748" i="2"/>
  <c r="AA747" i="2" s="1"/>
  <c r="AA745" i="2"/>
  <c r="AA742" i="2"/>
  <c r="AA739" i="2"/>
  <c r="AA737" i="2"/>
  <c r="AA735" i="2"/>
  <c r="AA728" i="2"/>
  <c r="AA723" i="2"/>
  <c r="AA719" i="2"/>
  <c r="AA716" i="2"/>
  <c r="AA714" i="2"/>
  <c r="AA712" i="2"/>
  <c r="AA709" i="2"/>
  <c r="AA708" i="2"/>
  <c r="AA707" i="2"/>
  <c r="AA697" i="2"/>
  <c r="AA696" i="2" s="1"/>
  <c r="AA695" i="2" s="1"/>
  <c r="AA694" i="2" s="1"/>
  <c r="AA689" i="2"/>
  <c r="AA685" i="2"/>
  <c r="AA681" i="2"/>
  <c r="AA678" i="2"/>
  <c r="AA672" i="2"/>
  <c r="AA668" i="2"/>
  <c r="AA661" i="2"/>
  <c r="AA659" i="2"/>
  <c r="AA657" i="2"/>
  <c r="AA654" i="2"/>
  <c r="AA651" i="2"/>
  <c r="AA649" i="2"/>
  <c r="AA632" i="2"/>
  <c r="AA630" i="2"/>
  <c r="AA626" i="2"/>
  <c r="AA624" i="2"/>
  <c r="AA621" i="2"/>
  <c r="AA619" i="2"/>
  <c r="AA613" i="2"/>
  <c r="AA609" i="2"/>
  <c r="AA575" i="2"/>
  <c r="AA572" i="2"/>
  <c r="AA568" i="2"/>
  <c r="AA567" i="2" s="1"/>
  <c r="AA563" i="2"/>
  <c r="AA562" i="2" s="1"/>
  <c r="AA558" i="2"/>
  <c r="AA557" i="2" s="1"/>
  <c r="AA553" i="2"/>
  <c r="AA550" i="2"/>
  <c r="AA547" i="2"/>
  <c r="AA544" i="2"/>
  <c r="AA543" i="2" s="1"/>
  <c r="AA532" i="2"/>
  <c r="AA530" i="2"/>
  <c r="AA507" i="2"/>
  <c r="AA502" i="2"/>
  <c r="AA474" i="2"/>
  <c r="AA451" i="2"/>
  <c r="AA436" i="2"/>
  <c r="AA429" i="2"/>
  <c r="AA425" i="2"/>
  <c r="AA414" i="2"/>
  <c r="AA411" i="2"/>
  <c r="AA410" i="2"/>
  <c r="AA409" i="2"/>
  <c r="AA408" i="2"/>
  <c r="AA407" i="2"/>
  <c r="AA406" i="2"/>
  <c r="AA405" i="2"/>
  <c r="AA395" i="2"/>
  <c r="AA391" i="2"/>
  <c r="AA352" i="2"/>
  <c r="AA349" i="2"/>
  <c r="AA345" i="2"/>
  <c r="AA344" i="2" s="1"/>
  <c r="AA340" i="2"/>
  <c r="AA339" i="2" s="1"/>
  <c r="AA333" i="2"/>
  <c r="AA332" i="2" s="1"/>
  <c r="AA320" i="2"/>
  <c r="AA319" i="2" s="1"/>
  <c r="AA299" i="2"/>
  <c r="AA294" i="2"/>
  <c r="AA262" i="2"/>
  <c r="AA236" i="2"/>
  <c r="AA220" i="2"/>
  <c r="AA213" i="2"/>
  <c r="AA209" i="2"/>
  <c r="AA201" i="2"/>
  <c r="AA198" i="2"/>
  <c r="AA197" i="2"/>
  <c r="AA196" i="2"/>
  <c r="AA195" i="2"/>
  <c r="AA194" i="2"/>
  <c r="AA193" i="2"/>
  <c r="AA192" i="2"/>
  <c r="AA183" i="2"/>
  <c r="AA177" i="2"/>
  <c r="AA171" i="2"/>
  <c r="AA165" i="2"/>
  <c r="AA161" i="2"/>
  <c r="AA159" i="2"/>
  <c r="AA153" i="2"/>
  <c r="AA152" i="2" s="1"/>
  <c r="AA148" i="2"/>
  <c r="AA147" i="2" s="1"/>
  <c r="AA141" i="2"/>
  <c r="AA139" i="2"/>
  <c r="AA129" i="2"/>
  <c r="AA123" i="2"/>
  <c r="AA119" i="2"/>
  <c r="AA112" i="2"/>
  <c r="AA111" i="2" s="1"/>
  <c r="AA110" i="2" s="1"/>
  <c r="AA109" i="2" s="1"/>
  <c r="AA102" i="2"/>
  <c r="AA100" i="2"/>
  <c r="AA31" i="2"/>
  <c r="AA17" i="2"/>
  <c r="AA16" i="2"/>
  <c r="AA15" i="2"/>
  <c r="AA14" i="2"/>
  <c r="AA13" i="2"/>
  <c r="AA12" i="2"/>
  <c r="AA11" i="2"/>
  <c r="AA10" i="2"/>
  <c r="AA9" i="2"/>
  <c r="AA8" i="2"/>
  <c r="AA7" i="2"/>
  <c r="AA6" i="2"/>
  <c r="Z5" i="2" l="1"/>
  <c r="Q226" i="1"/>
  <c r="AA529" i="2"/>
  <c r="AA348" i="2"/>
  <c r="AA343" i="2" s="1"/>
  <c r="AA677" i="2"/>
  <c r="AA676" i="2" s="1"/>
  <c r="AA675" i="2" s="1"/>
  <c r="AA760" i="2"/>
  <c r="AA791" i="2"/>
  <c r="AA819" i="2"/>
  <c r="AA838" i="2"/>
  <c r="AA837" i="2" s="1"/>
  <c r="AA836" i="2" s="1"/>
  <c r="Q5" i="1"/>
  <c r="Q49" i="1"/>
  <c r="Q64" i="1"/>
  <c r="AA413" i="2"/>
  <c r="AA546" i="2"/>
  <c r="AA571" i="2"/>
  <c r="AA629" i="2"/>
  <c r="AA628" i="2" s="1"/>
  <c r="AA667" i="2"/>
  <c r="AA666" i="2" s="1"/>
  <c r="AA665" i="2" s="1"/>
  <c r="Q79" i="1"/>
  <c r="Q116" i="1"/>
  <c r="AA653" i="2"/>
  <c r="AA734" i="2"/>
  <c r="AA753" i="2"/>
  <c r="AA752" i="2" s="1"/>
  <c r="AA751" i="2" s="1"/>
  <c r="AA118" i="2"/>
  <c r="AA117" i="2" s="1"/>
  <c r="AA116" i="2" s="1"/>
  <c r="AA158" i="2"/>
  <c r="AA157" i="2" s="1"/>
  <c r="AA156" i="2" s="1"/>
  <c r="AA176" i="2"/>
  <c r="AA175" i="2" s="1"/>
  <c r="AA174" i="2" s="1"/>
  <c r="AA435" i="2"/>
  <c r="AA718" i="2"/>
  <c r="AA741" i="2"/>
  <c r="AA784" i="2"/>
  <c r="AA783" i="2" s="1"/>
  <c r="AA782" i="2" s="1"/>
  <c r="AA800" i="2"/>
  <c r="AA805" i="2"/>
  <c r="AA826" i="2"/>
  <c r="Q94" i="1"/>
  <c r="Q166" i="1"/>
  <c r="Q241" i="1"/>
  <c r="Q256" i="1"/>
  <c r="Q271" i="1"/>
  <c r="Q362" i="1"/>
  <c r="AA711" i="2"/>
  <c r="AA219" i="2"/>
  <c r="Q325" i="1"/>
  <c r="AA99" i="2"/>
  <c r="AA98" i="2" s="1"/>
  <c r="AA97" i="2" s="1"/>
  <c r="AA200" i="2"/>
  <c r="AA623" i="2"/>
  <c r="AA648" i="2"/>
  <c r="Q303" i="1"/>
  <c r="Q419" i="1"/>
  <c r="Q4" i="1" l="1"/>
  <c r="AA566" i="2"/>
  <c r="AA19" i="2"/>
  <c r="AA18" i="2" s="1"/>
  <c r="AA818" i="2"/>
  <c r="AA817" i="2" s="1"/>
  <c r="AA799" i="2"/>
  <c r="AA798" i="2" s="1"/>
  <c r="AA96" i="2"/>
  <c r="AA733" i="2"/>
  <c r="AA732" i="2" s="1"/>
  <c r="AA710" i="2"/>
  <c r="AA706" i="2" s="1"/>
  <c r="AA647" i="2"/>
  <c r="AA646" i="2" s="1"/>
  <c r="AA412" i="2"/>
  <c r="AA404" i="2" s="1"/>
  <c r="Q294" i="1"/>
  <c r="AA199" i="2"/>
  <c r="AA191" i="2" s="1"/>
  <c r="AM412" i="1"/>
  <c r="AM405" i="1"/>
  <c r="AM396" i="1"/>
  <c r="AM395" i="1" s="1"/>
  <c r="AM388" i="1"/>
  <c r="AM387" i="1" s="1"/>
  <c r="AM380" i="1"/>
  <c r="AM379" i="1" s="1"/>
  <c r="AM372" i="1"/>
  <c r="AM371" i="1" s="1"/>
  <c r="AM364" i="1"/>
  <c r="AM363" i="1" s="1"/>
  <c r="AM355" i="1"/>
  <c r="AM354" i="1" s="1"/>
  <c r="AM347" i="1"/>
  <c r="AM340" i="1"/>
  <c r="AM333" i="1"/>
  <c r="AM326" i="1"/>
  <c r="AM318" i="1"/>
  <c r="AM311" i="1"/>
  <c r="AM304" i="1"/>
  <c r="AM296" i="1"/>
  <c r="AM295" i="1" s="1"/>
  <c r="AM287" i="1"/>
  <c r="AM286" i="1" s="1"/>
  <c r="AM279" i="1"/>
  <c r="AM272" i="1"/>
  <c r="AM264" i="1"/>
  <c r="AM257" i="1"/>
  <c r="AM249" i="1"/>
  <c r="AM242" i="1"/>
  <c r="AM234" i="1"/>
  <c r="AM227" i="1"/>
  <c r="AM219" i="1"/>
  <c r="AM218" i="1" s="1"/>
  <c r="AM211" i="1"/>
  <c r="AM210" i="1" s="1"/>
  <c r="AM203" i="1"/>
  <c r="AM202" i="1" s="1"/>
  <c r="AM195" i="1"/>
  <c r="AM188" i="1"/>
  <c r="AM181" i="1"/>
  <c r="AM174" i="1"/>
  <c r="AM167" i="1"/>
  <c r="AM159" i="1"/>
  <c r="AM152" i="1"/>
  <c r="AM145" i="1"/>
  <c r="AM138" i="1"/>
  <c r="AM131" i="1"/>
  <c r="AM124" i="1"/>
  <c r="AM117" i="1"/>
  <c r="AM109" i="1"/>
  <c r="AM102" i="1"/>
  <c r="AM95" i="1"/>
  <c r="AM87" i="1"/>
  <c r="AM80" i="1"/>
  <c r="AM72" i="1"/>
  <c r="AM65" i="1"/>
  <c r="AM57" i="1"/>
  <c r="AM50" i="1"/>
  <c r="AM42" i="1"/>
  <c r="AM35" i="1"/>
  <c r="AM28" i="1"/>
  <c r="AM13" i="1"/>
  <c r="AM6" i="1"/>
  <c r="AW841" i="2"/>
  <c r="AW839" i="2"/>
  <c r="AW832" i="2"/>
  <c r="AW829" i="2"/>
  <c r="AW827" i="2"/>
  <c r="AW824" i="2"/>
  <c r="AW822" i="2"/>
  <c r="AW820" i="2"/>
  <c r="AW813" i="2"/>
  <c r="AW809" i="2"/>
  <c r="AW806" i="2"/>
  <c r="AW803" i="2"/>
  <c r="AW801" i="2"/>
  <c r="AW800" i="2" s="1"/>
  <c r="AW795" i="2"/>
  <c r="AW792" i="2"/>
  <c r="AW789" i="2"/>
  <c r="AW787" i="2"/>
  <c r="AW785" i="2"/>
  <c r="AW773" i="2"/>
  <c r="AW772" i="2" s="1"/>
  <c r="AW771" i="2" s="1"/>
  <c r="AW770" i="2" s="1"/>
  <c r="AW767" i="2"/>
  <c r="AW766" i="2" s="1"/>
  <c r="AW764" i="2"/>
  <c r="AW761" i="2"/>
  <c r="AW758" i="2"/>
  <c r="AW756" i="2"/>
  <c r="AW754" i="2"/>
  <c r="AW748" i="2"/>
  <c r="AW747" i="2" s="1"/>
  <c r="AW745" i="2"/>
  <c r="AW742" i="2"/>
  <c r="AW739" i="2"/>
  <c r="AW737" i="2"/>
  <c r="AW735" i="2"/>
  <c r="AW728" i="2"/>
  <c r="AW723" i="2"/>
  <c r="AW719" i="2"/>
  <c r="AW716" i="2"/>
  <c r="AW714" i="2"/>
  <c r="AW712" i="2"/>
  <c r="AW709" i="2"/>
  <c r="AW708" i="2"/>
  <c r="AW707" i="2"/>
  <c r="AW697" i="2"/>
  <c r="AW696" i="2" s="1"/>
  <c r="AW695" i="2" s="1"/>
  <c r="AW694" i="2" s="1"/>
  <c r="AW689" i="2"/>
  <c r="AW685" i="2"/>
  <c r="AW681" i="2"/>
  <c r="AW678" i="2"/>
  <c r="AW672" i="2"/>
  <c r="AW668" i="2"/>
  <c r="AW661" i="2"/>
  <c r="AW659" i="2"/>
  <c r="AW657" i="2"/>
  <c r="AW654" i="2"/>
  <c r="AW651" i="2"/>
  <c r="AW649" i="2"/>
  <c r="AW632" i="2"/>
  <c r="AW630" i="2"/>
  <c r="AW626" i="2"/>
  <c r="AW624" i="2"/>
  <c r="AW621" i="2"/>
  <c r="AW619" i="2"/>
  <c r="AW613" i="2"/>
  <c r="AW609" i="2"/>
  <c r="AW575" i="2"/>
  <c r="AW572" i="2"/>
  <c r="AW568" i="2"/>
  <c r="AW567" i="2" s="1"/>
  <c r="AW563" i="2"/>
  <c r="AW562" i="2" s="1"/>
  <c r="AW558" i="2"/>
  <c r="AW557" i="2" s="1"/>
  <c r="AW553" i="2"/>
  <c r="AW550" i="2"/>
  <c r="AW547" i="2"/>
  <c r="AW544" i="2"/>
  <c r="AW543" i="2" s="1"/>
  <c r="AW532" i="2"/>
  <c r="AW530" i="2"/>
  <c r="AW507" i="2"/>
  <c r="AW502" i="2"/>
  <c r="AW474" i="2"/>
  <c r="AW451" i="2"/>
  <c r="AW436" i="2"/>
  <c r="AW429" i="2"/>
  <c r="AW425" i="2"/>
  <c r="AW414" i="2"/>
  <c r="AW411" i="2"/>
  <c r="AW410" i="2"/>
  <c r="AW409" i="2"/>
  <c r="AW408" i="2"/>
  <c r="AW407" i="2"/>
  <c r="AW406" i="2"/>
  <c r="AW405" i="2"/>
  <c r="AW395" i="2"/>
  <c r="AW391" i="2"/>
  <c r="AW352" i="2"/>
  <c r="AW349" i="2"/>
  <c r="AW345" i="2"/>
  <c r="AW344" i="2" s="1"/>
  <c r="AW340" i="2"/>
  <c r="AW339" i="2" s="1"/>
  <c r="AW333" i="2"/>
  <c r="AW332" i="2" s="1"/>
  <c r="AW320" i="2"/>
  <c r="AW319" i="2" s="1"/>
  <c r="AW299" i="2"/>
  <c r="AW294" i="2"/>
  <c r="AW262" i="2"/>
  <c r="AW236" i="2"/>
  <c r="AW220" i="2"/>
  <c r="AW213" i="2"/>
  <c r="AW209" i="2"/>
  <c r="AW201" i="2"/>
  <c r="AW198" i="2"/>
  <c r="AW197" i="2"/>
  <c r="AW196" i="2"/>
  <c r="AW195" i="2"/>
  <c r="AW194" i="2"/>
  <c r="AW193" i="2"/>
  <c r="AW192" i="2"/>
  <c r="AW183" i="2"/>
  <c r="AW177" i="2"/>
  <c r="AW171" i="2"/>
  <c r="AW165" i="2"/>
  <c r="AW161" i="2"/>
  <c r="AW159" i="2"/>
  <c r="AW153" i="2"/>
  <c r="AW152" i="2" s="1"/>
  <c r="AW148" i="2"/>
  <c r="AW147" i="2" s="1"/>
  <c r="AW141" i="2"/>
  <c r="AW139" i="2"/>
  <c r="AW129" i="2"/>
  <c r="AW123" i="2"/>
  <c r="AW119" i="2"/>
  <c r="AW112" i="2"/>
  <c r="AW111" i="2" s="1"/>
  <c r="AW110" i="2" s="1"/>
  <c r="AW109" i="2" s="1"/>
  <c r="AW102" i="2"/>
  <c r="AW100" i="2"/>
  <c r="AW31" i="2"/>
  <c r="AW17" i="2"/>
  <c r="AW16" i="2"/>
  <c r="AW15" i="2"/>
  <c r="AW14" i="2"/>
  <c r="AW13" i="2"/>
  <c r="AW12" i="2"/>
  <c r="AW11" i="2"/>
  <c r="AW10" i="2"/>
  <c r="AW9" i="2"/>
  <c r="AW8" i="2"/>
  <c r="AW7" i="2"/>
  <c r="AW6" i="2"/>
  <c r="AA645" i="2" l="1"/>
  <c r="AM49" i="1"/>
  <c r="AM79" i="1"/>
  <c r="AM94" i="1"/>
  <c r="AM166" i="1"/>
  <c r="AM256" i="1"/>
  <c r="AM303" i="1"/>
  <c r="AW753" i="2"/>
  <c r="AW760" i="2"/>
  <c r="AW435" i="2"/>
  <c r="AW623" i="2"/>
  <c r="AW629" i="2"/>
  <c r="AW628" i="2" s="1"/>
  <c r="AW667" i="2"/>
  <c r="AW666" i="2" s="1"/>
  <c r="AW665" i="2" s="1"/>
  <c r="AW677" i="2"/>
  <c r="AW676" i="2" s="1"/>
  <c r="AW675" i="2" s="1"/>
  <c r="AW741" i="2"/>
  <c r="AW838" i="2"/>
  <c r="AW837" i="2" s="1"/>
  <c r="AW836" i="2" s="1"/>
  <c r="AW118" i="2"/>
  <c r="AW117" i="2" s="1"/>
  <c r="AW116" i="2" s="1"/>
  <c r="AW200" i="2"/>
  <c r="AA190" i="2"/>
  <c r="AA5" i="2" s="1"/>
  <c r="AW546" i="2"/>
  <c r="AW158" i="2"/>
  <c r="AW157" i="2" s="1"/>
  <c r="AW156" i="2" s="1"/>
  <c r="AW176" i="2"/>
  <c r="AW175" i="2" s="1"/>
  <c r="AW174" i="2" s="1"/>
  <c r="AW219" i="2"/>
  <c r="AW413" i="2"/>
  <c r="AW529" i="2"/>
  <c r="AW648" i="2"/>
  <c r="AW734" i="2"/>
  <c r="AW826" i="2"/>
  <c r="AM116" i="1"/>
  <c r="AM404" i="1"/>
  <c r="AM403" i="1" s="1"/>
  <c r="AM64" i="1"/>
  <c r="AM226" i="1"/>
  <c r="AM419" i="1"/>
  <c r="AW99" i="2"/>
  <c r="AW98" i="2" s="1"/>
  <c r="AW97" i="2" s="1"/>
  <c r="AW653" i="2"/>
  <c r="AM362" i="1"/>
  <c r="AW348" i="2"/>
  <c r="AW343" i="2" s="1"/>
  <c r="AW571" i="2"/>
  <c r="AW718" i="2"/>
  <c r="AW791" i="2"/>
  <c r="AW819" i="2"/>
  <c r="AM5" i="1"/>
  <c r="AM241" i="1"/>
  <c r="AW711" i="2"/>
  <c r="AW784" i="2"/>
  <c r="AW805" i="2"/>
  <c r="AW799" i="2" s="1"/>
  <c r="AW798" i="2" s="1"/>
  <c r="AM271" i="1"/>
  <c r="AM325" i="1"/>
  <c r="AW752" i="2"/>
  <c r="AW751" i="2" s="1"/>
  <c r="AM294" i="1" l="1"/>
  <c r="AW412" i="2"/>
  <c r="AW733" i="2"/>
  <c r="AW732" i="2" s="1"/>
  <c r="AW19" i="2"/>
  <c r="AW18" i="2" s="1"/>
  <c r="AW566" i="2"/>
  <c r="AW199" i="2"/>
  <c r="AW191" i="2" s="1"/>
  <c r="AW710" i="2"/>
  <c r="AW706" i="2" s="1"/>
  <c r="AW818" i="2"/>
  <c r="AW817" i="2" s="1"/>
  <c r="AW647" i="2"/>
  <c r="AW646" i="2" s="1"/>
  <c r="AW645" i="2" s="1"/>
  <c r="AW783" i="2"/>
  <c r="AW782" i="2" s="1"/>
  <c r="AW96" i="2"/>
  <c r="AM4" i="1"/>
  <c r="AW404" i="2"/>
  <c r="AW190" i="2" l="1"/>
  <c r="N412" i="1"/>
  <c r="N405" i="1"/>
  <c r="N396" i="1"/>
  <c r="N395" i="1" s="1"/>
  <c r="N388" i="1"/>
  <c r="N387" i="1" s="1"/>
  <c r="N380" i="1"/>
  <c r="N379" i="1" s="1"/>
  <c r="N372" i="1"/>
  <c r="N371" i="1" s="1"/>
  <c r="N364" i="1"/>
  <c r="N363" i="1" s="1"/>
  <c r="N355" i="1"/>
  <c r="N354" i="1" s="1"/>
  <c r="N347" i="1"/>
  <c r="N340" i="1"/>
  <c r="N333" i="1"/>
  <c r="N326" i="1"/>
  <c r="N318" i="1"/>
  <c r="N311" i="1"/>
  <c r="N304" i="1"/>
  <c r="N296" i="1"/>
  <c r="N295" i="1" s="1"/>
  <c r="N287" i="1"/>
  <c r="N286" i="1" s="1"/>
  <c r="N279" i="1"/>
  <c r="N272" i="1"/>
  <c r="N264" i="1"/>
  <c r="N257" i="1"/>
  <c r="N249" i="1"/>
  <c r="N242" i="1"/>
  <c r="N234" i="1"/>
  <c r="N227" i="1"/>
  <c r="N219" i="1"/>
  <c r="N218" i="1" s="1"/>
  <c r="N211" i="1"/>
  <c r="N210" i="1" s="1"/>
  <c r="N203" i="1"/>
  <c r="N202" i="1" s="1"/>
  <c r="N195" i="1"/>
  <c r="N188" i="1"/>
  <c r="N181" i="1"/>
  <c r="N174" i="1"/>
  <c r="N167" i="1"/>
  <c r="N159" i="1"/>
  <c r="N152" i="1"/>
  <c r="N145" i="1"/>
  <c r="N138" i="1"/>
  <c r="N131" i="1"/>
  <c r="N124" i="1"/>
  <c r="N117" i="1"/>
  <c r="N109" i="1"/>
  <c r="N102" i="1"/>
  <c r="N95" i="1"/>
  <c r="N87" i="1"/>
  <c r="N80" i="1"/>
  <c r="N72" i="1"/>
  <c r="N65" i="1"/>
  <c r="N57" i="1"/>
  <c r="N50" i="1"/>
  <c r="N42" i="1"/>
  <c r="N35" i="1"/>
  <c r="N28" i="1"/>
  <c r="N13" i="1"/>
  <c r="N6" i="1"/>
  <c r="X841" i="2"/>
  <c r="X839" i="2"/>
  <c r="X832" i="2"/>
  <c r="X829" i="2"/>
  <c r="X827" i="2"/>
  <c r="X824" i="2"/>
  <c r="X822" i="2"/>
  <c r="X820" i="2"/>
  <c r="X813" i="2"/>
  <c r="X809" i="2"/>
  <c r="X806" i="2"/>
  <c r="X803" i="2"/>
  <c r="X801" i="2"/>
  <c r="X795" i="2"/>
  <c r="X792" i="2"/>
  <c r="X789" i="2"/>
  <c r="X787" i="2"/>
  <c r="X785" i="2"/>
  <c r="X773" i="2"/>
  <c r="X772" i="2" s="1"/>
  <c r="X771" i="2" s="1"/>
  <c r="X770" i="2" s="1"/>
  <c r="X767" i="2"/>
  <c r="X766" i="2" s="1"/>
  <c r="X764" i="2"/>
  <c r="X761" i="2"/>
  <c r="X758" i="2"/>
  <c r="X756" i="2"/>
  <c r="X754" i="2"/>
  <c r="X748" i="2"/>
  <c r="X747" i="2" s="1"/>
  <c r="X745" i="2"/>
  <c r="X742" i="2"/>
  <c r="X739" i="2"/>
  <c r="X737" i="2"/>
  <c r="X735" i="2"/>
  <c r="X728" i="2"/>
  <c r="X723" i="2"/>
  <c r="X719" i="2"/>
  <c r="X716" i="2"/>
  <c r="X714" i="2"/>
  <c r="X712" i="2"/>
  <c r="X709" i="2"/>
  <c r="X708" i="2"/>
  <c r="X707" i="2"/>
  <c r="X697" i="2"/>
  <c r="X696" i="2" s="1"/>
  <c r="X695" i="2" s="1"/>
  <c r="X694" i="2" s="1"/>
  <c r="X689" i="2"/>
  <c r="X685" i="2"/>
  <c r="X681" i="2"/>
  <c r="X678" i="2"/>
  <c r="X672" i="2"/>
  <c r="X668" i="2"/>
  <c r="X661" i="2"/>
  <c r="X659" i="2"/>
  <c r="X657" i="2"/>
  <c r="X654" i="2"/>
  <c r="X651" i="2"/>
  <c r="X649" i="2"/>
  <c r="X632" i="2"/>
  <c r="X630" i="2"/>
  <c r="X626" i="2"/>
  <c r="X624" i="2"/>
  <c r="X621" i="2"/>
  <c r="X619" i="2"/>
  <c r="X613" i="2"/>
  <c r="X609" i="2"/>
  <c r="X575" i="2"/>
  <c r="X572" i="2"/>
  <c r="X568" i="2"/>
  <c r="X567" i="2" s="1"/>
  <c r="X563" i="2"/>
  <c r="X562" i="2" s="1"/>
  <c r="X558" i="2"/>
  <c r="X557" i="2" s="1"/>
  <c r="X553" i="2"/>
  <c r="X550" i="2"/>
  <c r="X547" i="2"/>
  <c r="X544" i="2"/>
  <c r="X543" i="2" s="1"/>
  <c r="X532" i="2"/>
  <c r="X530" i="2"/>
  <c r="X507" i="2"/>
  <c r="X502" i="2"/>
  <c r="X474" i="2"/>
  <c r="X451" i="2"/>
  <c r="X436" i="2"/>
  <c r="X429" i="2"/>
  <c r="X425" i="2"/>
  <c r="X414" i="2"/>
  <c r="X411" i="2"/>
  <c r="X410" i="2"/>
  <c r="X409" i="2"/>
  <c r="X408" i="2"/>
  <c r="X407" i="2"/>
  <c r="X406" i="2"/>
  <c r="X405" i="2"/>
  <c r="X395" i="2"/>
  <c r="X391" i="2"/>
  <c r="X352" i="2"/>
  <c r="X349" i="2"/>
  <c r="X345" i="2"/>
  <c r="X344" i="2" s="1"/>
  <c r="X340" i="2"/>
  <c r="X339" i="2" s="1"/>
  <c r="X333" i="2"/>
  <c r="X332" i="2" s="1"/>
  <c r="X320" i="2"/>
  <c r="X319" i="2" s="1"/>
  <c r="X299" i="2"/>
  <c r="X294" i="2"/>
  <c r="X262" i="2"/>
  <c r="X236" i="2"/>
  <c r="X220" i="2"/>
  <c r="X213" i="2"/>
  <c r="X209" i="2"/>
  <c r="X201" i="2"/>
  <c r="X198" i="2"/>
  <c r="X197" i="2"/>
  <c r="X196" i="2"/>
  <c r="X195" i="2"/>
  <c r="X194" i="2"/>
  <c r="X193" i="2"/>
  <c r="X192" i="2"/>
  <c r="X183" i="2"/>
  <c r="X177" i="2"/>
  <c r="X171" i="2"/>
  <c r="X165" i="2"/>
  <c r="X161" i="2"/>
  <c r="X159" i="2"/>
  <c r="X153" i="2"/>
  <c r="X152" i="2" s="1"/>
  <c r="X148" i="2"/>
  <c r="X147" i="2" s="1"/>
  <c r="X141" i="2"/>
  <c r="X139" i="2"/>
  <c r="X129" i="2"/>
  <c r="X123" i="2"/>
  <c r="X119" i="2"/>
  <c r="X112" i="2"/>
  <c r="X111" i="2" s="1"/>
  <c r="X110" i="2" s="1"/>
  <c r="X109" i="2" s="1"/>
  <c r="X102" i="2"/>
  <c r="X100" i="2"/>
  <c r="X31" i="2"/>
  <c r="X17" i="2"/>
  <c r="X16" i="2"/>
  <c r="X15" i="2"/>
  <c r="X14" i="2"/>
  <c r="X13" i="2"/>
  <c r="X12" i="2"/>
  <c r="X11" i="2"/>
  <c r="X10" i="2"/>
  <c r="X9" i="2"/>
  <c r="X8" i="2"/>
  <c r="X7" i="2"/>
  <c r="X6" i="2"/>
  <c r="N271" i="1" l="1"/>
  <c r="N64" i="1"/>
  <c r="N226" i="1"/>
  <c r="N241" i="1"/>
  <c r="N256" i="1"/>
  <c r="X413" i="2"/>
  <c r="X529" i="2"/>
  <c r="X19" i="2"/>
  <c r="X18" i="2" s="1"/>
  <c r="X158" i="2"/>
  <c r="X157" i="2" s="1"/>
  <c r="X156" i="2" s="1"/>
  <c r="AW5" i="2"/>
  <c r="X176" i="2"/>
  <c r="X175" i="2" s="1"/>
  <c r="X174" i="2" s="1"/>
  <c r="X219" i="2"/>
  <c r="X623" i="2"/>
  <c r="X629" i="2"/>
  <c r="X628" i="2" s="1"/>
  <c r="X667" i="2"/>
  <c r="X666" i="2" s="1"/>
  <c r="X665" i="2" s="1"/>
  <c r="X677" i="2"/>
  <c r="X676" i="2" s="1"/>
  <c r="X675" i="2" s="1"/>
  <c r="X741" i="2"/>
  <c r="X753" i="2"/>
  <c r="X791" i="2"/>
  <c r="X800" i="2"/>
  <c r="X826" i="2"/>
  <c r="N94" i="1"/>
  <c r="N116" i="1"/>
  <c r="N325" i="1"/>
  <c r="N303" i="1"/>
  <c r="N362" i="1"/>
  <c r="X118" i="2"/>
  <c r="X117" i="2" s="1"/>
  <c r="X116" i="2" s="1"/>
  <c r="X200" i="2"/>
  <c r="X199" i="2" s="1"/>
  <c r="X435" i="2"/>
  <c r="X546" i="2"/>
  <c r="X648" i="2"/>
  <c r="X734" i="2"/>
  <c r="X760" i="2"/>
  <c r="X819" i="2"/>
  <c r="N5" i="1"/>
  <c r="N79" i="1"/>
  <c r="N166" i="1"/>
  <c r="X718" i="2"/>
  <c r="N294" i="1"/>
  <c r="X348" i="2"/>
  <c r="X343" i="2" s="1"/>
  <c r="X571" i="2"/>
  <c r="X566" i="2" s="1"/>
  <c r="X711" i="2"/>
  <c r="X784" i="2"/>
  <c r="X805" i="2"/>
  <c r="X838" i="2"/>
  <c r="X837" i="2" s="1"/>
  <c r="X836" i="2" s="1"/>
  <c r="N49" i="1"/>
  <c r="N419" i="1"/>
  <c r="X99" i="2"/>
  <c r="X98" i="2" s="1"/>
  <c r="X97" i="2" s="1"/>
  <c r="X653" i="2"/>
  <c r="N404" i="1"/>
  <c r="N403" i="1" s="1"/>
  <c r="X799" i="2" l="1"/>
  <c r="X798" i="2" s="1"/>
  <c r="N4" i="1"/>
  <c r="X191" i="2"/>
  <c r="X733" i="2"/>
  <c r="X732" i="2" s="1"/>
  <c r="X818" i="2"/>
  <c r="X817" i="2" s="1"/>
  <c r="X783" i="2"/>
  <c r="X782" i="2" s="1"/>
  <c r="X96" i="2"/>
  <c r="X752" i="2"/>
  <c r="X751" i="2" s="1"/>
  <c r="X412" i="2"/>
  <c r="X404" i="2" s="1"/>
  <c r="X190" i="2" s="1"/>
  <c r="X647" i="2"/>
  <c r="X646" i="2" s="1"/>
  <c r="X710" i="2"/>
  <c r="X706" i="2" s="1"/>
  <c r="X645" i="2" l="1"/>
  <c r="X5" i="2" s="1"/>
  <c r="AV412" i="1"/>
  <c r="AV405" i="1"/>
  <c r="AV404" i="1" s="1"/>
  <c r="AV403" i="1" s="1"/>
  <c r="AV396" i="1"/>
  <c r="AV395" i="1" s="1"/>
  <c r="AV388" i="1"/>
  <c r="AV387" i="1" s="1"/>
  <c r="AV380" i="1"/>
  <c r="AV379" i="1" s="1"/>
  <c r="AV372" i="1"/>
  <c r="AV371" i="1" s="1"/>
  <c r="AV364" i="1"/>
  <c r="AV363" i="1" s="1"/>
  <c r="AV355" i="1"/>
  <c r="AV354" i="1" s="1"/>
  <c r="AV347" i="1"/>
  <c r="AV340" i="1"/>
  <c r="AV333" i="1"/>
  <c r="AV326" i="1"/>
  <c r="AV318" i="1"/>
  <c r="AV311" i="1"/>
  <c r="AV304" i="1"/>
  <c r="AV296" i="1"/>
  <c r="AV295" i="1" s="1"/>
  <c r="AV287" i="1"/>
  <c r="AV286" i="1" s="1"/>
  <c r="AV279" i="1"/>
  <c r="AV272" i="1"/>
  <c r="AV264" i="1"/>
  <c r="AV257" i="1"/>
  <c r="AV249" i="1"/>
  <c r="AV242" i="1"/>
  <c r="AV234" i="1"/>
  <c r="AV227" i="1"/>
  <c r="AV219" i="1"/>
  <c r="AV218" i="1" s="1"/>
  <c r="AV211" i="1"/>
  <c r="AV210" i="1" s="1"/>
  <c r="AV203" i="1"/>
  <c r="AV202" i="1" s="1"/>
  <c r="AV195" i="1"/>
  <c r="AV188" i="1"/>
  <c r="AV181" i="1"/>
  <c r="AV174" i="1"/>
  <c r="AV167" i="1"/>
  <c r="AV159" i="1"/>
  <c r="AV152" i="1"/>
  <c r="AV145" i="1"/>
  <c r="AV138" i="1"/>
  <c r="AV131" i="1"/>
  <c r="AV124" i="1"/>
  <c r="AV117" i="1"/>
  <c r="AV109" i="1"/>
  <c r="AV102" i="1"/>
  <c r="AV95" i="1"/>
  <c r="AV87" i="1"/>
  <c r="AV80" i="1"/>
  <c r="AV72" i="1"/>
  <c r="AV65" i="1"/>
  <c r="AV57" i="1"/>
  <c r="AV50" i="1"/>
  <c r="AV42" i="1"/>
  <c r="AV35" i="1"/>
  <c r="AV28" i="1"/>
  <c r="AV13" i="1"/>
  <c r="AV6" i="1"/>
  <c r="BF841" i="2"/>
  <c r="BF839" i="2"/>
  <c r="BF832" i="2"/>
  <c r="BF829" i="2"/>
  <c r="BF827" i="2"/>
  <c r="BF824" i="2"/>
  <c r="BF822" i="2"/>
  <c r="BF820" i="2"/>
  <c r="BF813" i="2"/>
  <c r="BF809" i="2"/>
  <c r="BF806" i="2"/>
  <c r="BF803" i="2"/>
  <c r="BF801" i="2"/>
  <c r="BF795" i="2"/>
  <c r="BF792" i="2"/>
  <c r="BF789" i="2"/>
  <c r="BF787" i="2"/>
  <c r="BF785" i="2"/>
  <c r="BF773" i="2"/>
  <c r="BF772" i="2" s="1"/>
  <c r="BF771" i="2" s="1"/>
  <c r="BF770" i="2" s="1"/>
  <c r="BF767" i="2"/>
  <c r="BF766" i="2" s="1"/>
  <c r="BF764" i="2"/>
  <c r="BF761" i="2"/>
  <c r="BF758" i="2"/>
  <c r="BF756" i="2"/>
  <c r="BF754" i="2"/>
  <c r="BF748" i="2"/>
  <c r="BF747" i="2" s="1"/>
  <c r="BF745" i="2"/>
  <c r="BF742" i="2"/>
  <c r="BF739" i="2"/>
  <c r="BF737" i="2"/>
  <c r="BF735" i="2"/>
  <c r="BF728" i="2"/>
  <c r="BF723" i="2"/>
  <c r="BF719" i="2"/>
  <c r="BF716" i="2"/>
  <c r="BF714" i="2"/>
  <c r="BF712" i="2"/>
  <c r="BF709" i="2"/>
  <c r="BF708" i="2"/>
  <c r="BF707" i="2"/>
  <c r="BF697" i="2"/>
  <c r="BF696" i="2" s="1"/>
  <c r="BF695" i="2" s="1"/>
  <c r="BF694" i="2" s="1"/>
  <c r="BF689" i="2"/>
  <c r="BF685" i="2"/>
  <c r="BF681" i="2"/>
  <c r="BF678" i="2"/>
  <c r="BF672" i="2"/>
  <c r="BF668" i="2"/>
  <c r="BF661" i="2"/>
  <c r="BF659" i="2"/>
  <c r="BF657" i="2"/>
  <c r="BF654" i="2"/>
  <c r="BF651" i="2"/>
  <c r="BF649" i="2"/>
  <c r="BF632" i="2"/>
  <c r="BF630" i="2"/>
  <c r="BF626" i="2"/>
  <c r="BF624" i="2"/>
  <c r="BF621" i="2"/>
  <c r="BF619" i="2"/>
  <c r="BF613" i="2"/>
  <c r="BF609" i="2"/>
  <c r="BF575" i="2"/>
  <c r="BF572" i="2"/>
  <c r="BF568" i="2"/>
  <c r="BF567" i="2" s="1"/>
  <c r="BF563" i="2"/>
  <c r="BF562" i="2" s="1"/>
  <c r="BF558" i="2"/>
  <c r="BF557" i="2" s="1"/>
  <c r="BF553" i="2"/>
  <c r="BF550" i="2"/>
  <c r="BF547" i="2"/>
  <c r="BF544" i="2"/>
  <c r="BF543" i="2" s="1"/>
  <c r="BF532" i="2"/>
  <c r="BF530" i="2"/>
  <c r="BF507" i="2"/>
  <c r="BF502" i="2"/>
  <c r="BF474" i="2"/>
  <c r="BF451" i="2"/>
  <c r="BF436" i="2"/>
  <c r="BF429" i="2"/>
  <c r="BF425" i="2"/>
  <c r="BF414" i="2"/>
  <c r="BF411" i="2"/>
  <c r="BF410" i="2"/>
  <c r="BF409" i="2"/>
  <c r="BF408" i="2"/>
  <c r="BF407" i="2"/>
  <c r="BF406" i="2"/>
  <c r="BF405" i="2"/>
  <c r="BF395" i="2"/>
  <c r="BF391" i="2"/>
  <c r="BF352" i="2"/>
  <c r="BF349" i="2"/>
  <c r="BF345" i="2"/>
  <c r="BF344" i="2" s="1"/>
  <c r="BF340" i="2"/>
  <c r="BF339" i="2" s="1"/>
  <c r="BF333" i="2"/>
  <c r="BF332" i="2" s="1"/>
  <c r="BF320" i="2"/>
  <c r="BF319" i="2" s="1"/>
  <c r="BF299" i="2"/>
  <c r="BF294" i="2"/>
  <c r="BF262" i="2"/>
  <c r="BF236" i="2"/>
  <c r="BF220" i="2"/>
  <c r="BF213" i="2"/>
  <c r="BF209" i="2"/>
  <c r="BF201" i="2"/>
  <c r="BF198" i="2"/>
  <c r="BF197" i="2"/>
  <c r="BF196" i="2"/>
  <c r="BF195" i="2"/>
  <c r="BF194" i="2"/>
  <c r="BF193" i="2"/>
  <c r="BF192" i="2"/>
  <c r="BF183" i="2"/>
  <c r="BF177" i="2"/>
  <c r="BF171" i="2"/>
  <c r="BF165" i="2"/>
  <c r="BF161" i="2"/>
  <c r="BF159" i="2"/>
  <c r="BF153" i="2"/>
  <c r="BF152" i="2" s="1"/>
  <c r="BF148" i="2"/>
  <c r="BF147" i="2" s="1"/>
  <c r="BF141" i="2"/>
  <c r="BF139" i="2"/>
  <c r="BF129" i="2"/>
  <c r="BF123" i="2"/>
  <c r="BF119" i="2"/>
  <c r="BF112" i="2"/>
  <c r="BF111" i="2" s="1"/>
  <c r="BF110" i="2" s="1"/>
  <c r="BF109" i="2" s="1"/>
  <c r="BF102" i="2"/>
  <c r="BF100" i="2"/>
  <c r="BF31" i="2"/>
  <c r="BF17" i="2"/>
  <c r="BF16" i="2"/>
  <c r="BF15" i="2"/>
  <c r="BF14" i="2"/>
  <c r="BF13" i="2"/>
  <c r="BF12" i="2"/>
  <c r="BF11" i="2"/>
  <c r="BF10" i="2"/>
  <c r="BF9" i="2"/>
  <c r="BF8" i="2"/>
  <c r="BF7" i="2"/>
  <c r="BF6" i="2"/>
  <c r="AV166" i="1" l="1"/>
  <c r="AV94" i="1"/>
  <c r="AV226" i="1"/>
  <c r="AV116" i="1"/>
  <c r="BF158" i="2"/>
  <c r="BF157" i="2" s="1"/>
  <c r="BF156" i="2" s="1"/>
  <c r="BF176" i="2"/>
  <c r="BF175" i="2" s="1"/>
  <c r="BF174" i="2" s="1"/>
  <c r="BF348" i="2"/>
  <c r="BF435" i="2"/>
  <c r="BF653" i="2"/>
  <c r="BF677" i="2"/>
  <c r="BF676" i="2" s="1"/>
  <c r="BF675" i="2" s="1"/>
  <c r="BF529" i="2"/>
  <c r="BF800" i="2"/>
  <c r="BF799" i="2" s="1"/>
  <c r="BF798" i="2" s="1"/>
  <c r="BF805" i="2"/>
  <c r="AV49" i="1"/>
  <c r="AV64" i="1"/>
  <c r="AV79" i="1"/>
  <c r="BF753" i="2"/>
  <c r="BF741" i="2"/>
  <c r="BF760" i="2"/>
  <c r="BF784" i="2"/>
  <c r="BF752" i="2"/>
  <c r="BF751" i="2" s="1"/>
  <c r="BF99" i="2"/>
  <c r="BF98" i="2" s="1"/>
  <c r="BF97" i="2" s="1"/>
  <c r="BF118" i="2"/>
  <c r="BF117" i="2" s="1"/>
  <c r="BF116" i="2" s="1"/>
  <c r="BF200" i="2"/>
  <c r="BF413" i="2"/>
  <c r="BF546" i="2"/>
  <c r="BF571" i="2"/>
  <c r="BF623" i="2"/>
  <c r="BF629" i="2"/>
  <c r="BF628" i="2" s="1"/>
  <c r="BF838" i="2"/>
  <c r="BF837" i="2" s="1"/>
  <c r="BF836" i="2" s="1"/>
  <c r="AV256" i="1"/>
  <c r="AV271" i="1"/>
  <c r="AV303" i="1"/>
  <c r="BF219" i="2"/>
  <c r="BF343" i="2"/>
  <c r="BF718" i="2"/>
  <c r="BF791" i="2"/>
  <c r="BF819" i="2"/>
  <c r="AV5" i="1"/>
  <c r="AV241" i="1"/>
  <c r="BF667" i="2"/>
  <c r="BF666" i="2" s="1"/>
  <c r="BF665" i="2" s="1"/>
  <c r="BF711" i="2"/>
  <c r="AV325" i="1"/>
  <c r="AV294" i="1" s="1"/>
  <c r="BF648" i="2"/>
  <c r="BF647" i="2" s="1"/>
  <c r="BF646" i="2" s="1"/>
  <c r="AV419" i="1"/>
  <c r="BF734" i="2"/>
  <c r="BF826" i="2"/>
  <c r="AV362" i="1"/>
  <c r="BF710" i="2" l="1"/>
  <c r="BF706" i="2" s="1"/>
  <c r="BF733" i="2"/>
  <c r="BF732" i="2" s="1"/>
  <c r="BF645" i="2" s="1"/>
  <c r="BF199" i="2"/>
  <c r="BF191" i="2" s="1"/>
  <c r="BF566" i="2"/>
  <c r="BF412" i="2"/>
  <c r="BF19" i="2"/>
  <c r="BF18" i="2" s="1"/>
  <c r="BF96" i="2"/>
  <c r="BF783" i="2"/>
  <c r="BF782" i="2" s="1"/>
  <c r="AV4" i="1"/>
  <c r="BF818" i="2"/>
  <c r="BF817" i="2" s="1"/>
  <c r="BF404" i="2" l="1"/>
  <c r="BF190" i="2" s="1"/>
  <c r="AL412" i="1"/>
  <c r="AL405" i="1"/>
  <c r="AL404" i="1" s="1"/>
  <c r="AL403" i="1" s="1"/>
  <c r="AL396" i="1"/>
  <c r="AL395" i="1" s="1"/>
  <c r="AL388" i="1"/>
  <c r="AL387" i="1" s="1"/>
  <c r="AL380" i="1"/>
  <c r="AL379" i="1" s="1"/>
  <c r="AL372" i="1"/>
  <c r="AL371" i="1" s="1"/>
  <c r="AL364" i="1"/>
  <c r="AL363" i="1" s="1"/>
  <c r="AL355" i="1"/>
  <c r="AL354" i="1" s="1"/>
  <c r="AL347" i="1"/>
  <c r="AL340" i="1"/>
  <c r="AL333" i="1"/>
  <c r="AL326" i="1"/>
  <c r="AL318" i="1"/>
  <c r="AL311" i="1"/>
  <c r="AL304" i="1"/>
  <c r="AL296" i="1"/>
  <c r="AL295" i="1" s="1"/>
  <c r="AL287" i="1"/>
  <c r="AL286" i="1" s="1"/>
  <c r="AL279" i="1"/>
  <c r="AL272" i="1"/>
  <c r="AL264" i="1"/>
  <c r="AL257" i="1"/>
  <c r="AL249" i="1"/>
  <c r="AL242" i="1"/>
  <c r="AL234" i="1"/>
  <c r="AL227" i="1"/>
  <c r="AL219" i="1"/>
  <c r="AL218" i="1" s="1"/>
  <c r="AL211" i="1"/>
  <c r="AL210" i="1" s="1"/>
  <c r="AL203" i="1"/>
  <c r="AL202" i="1" s="1"/>
  <c r="AL195" i="1"/>
  <c r="AL188" i="1"/>
  <c r="AL181" i="1"/>
  <c r="AL174" i="1"/>
  <c r="AL167" i="1"/>
  <c r="AL166" i="1"/>
  <c r="AL159" i="1"/>
  <c r="AL152" i="1"/>
  <c r="AL145" i="1"/>
  <c r="AL138" i="1"/>
  <c r="AL131" i="1"/>
  <c r="AL124" i="1"/>
  <c r="AL117" i="1"/>
  <c r="AL109" i="1"/>
  <c r="AL102" i="1"/>
  <c r="AL95" i="1"/>
  <c r="AL87" i="1"/>
  <c r="AL80" i="1"/>
  <c r="AL72" i="1"/>
  <c r="AL65" i="1"/>
  <c r="AL64" i="1" s="1"/>
  <c r="AL57" i="1"/>
  <c r="AL50" i="1"/>
  <c r="AL49" i="1" s="1"/>
  <c r="AL42" i="1"/>
  <c r="AL35" i="1"/>
  <c r="AL28" i="1"/>
  <c r="AL13" i="1"/>
  <c r="AL6" i="1"/>
  <c r="AV841" i="2"/>
  <c r="AV839" i="2"/>
  <c r="AV832" i="2"/>
  <c r="AV829" i="2"/>
  <c r="AV827" i="2"/>
  <c r="AV824" i="2"/>
  <c r="AV822" i="2"/>
  <c r="AV820" i="2"/>
  <c r="AV813" i="2"/>
  <c r="AV809" i="2"/>
  <c r="AV806" i="2"/>
  <c r="AV803" i="2"/>
  <c r="AV801" i="2"/>
  <c r="AV795" i="2"/>
  <c r="AV792" i="2"/>
  <c r="AV789" i="2"/>
  <c r="AV787" i="2"/>
  <c r="AV785" i="2"/>
  <c r="AV773" i="2"/>
  <c r="AV772" i="2" s="1"/>
  <c r="AV771" i="2" s="1"/>
  <c r="AV770" i="2" s="1"/>
  <c r="AV767" i="2"/>
  <c r="AV766" i="2" s="1"/>
  <c r="AV764" i="2"/>
  <c r="AV761" i="2"/>
  <c r="AV758" i="2"/>
  <c r="AV756" i="2"/>
  <c r="AV754" i="2"/>
  <c r="AV748" i="2"/>
  <c r="AV747" i="2" s="1"/>
  <c r="AV745" i="2"/>
  <c r="AV742" i="2"/>
  <c r="AV739" i="2"/>
  <c r="AV737" i="2"/>
  <c r="AV735" i="2"/>
  <c r="AV728" i="2"/>
  <c r="AV723" i="2"/>
  <c r="AV719" i="2"/>
  <c r="AV716" i="2"/>
  <c r="AV714" i="2"/>
  <c r="AV712" i="2"/>
  <c r="AV709" i="2"/>
  <c r="AV708" i="2"/>
  <c r="AV707" i="2"/>
  <c r="AV697" i="2"/>
  <c r="AV696" i="2" s="1"/>
  <c r="AV695" i="2" s="1"/>
  <c r="AV694" i="2" s="1"/>
  <c r="AV689" i="2"/>
  <c r="AV685" i="2"/>
  <c r="AV681" i="2"/>
  <c r="AV678" i="2"/>
  <c r="AV672" i="2"/>
  <c r="AV668" i="2"/>
  <c r="AV661" i="2"/>
  <c r="AV659" i="2"/>
  <c r="AV657" i="2"/>
  <c r="AV654" i="2"/>
  <c r="AV651" i="2"/>
  <c r="AV649" i="2"/>
  <c r="AV632" i="2"/>
  <c r="AV630" i="2"/>
  <c r="AV626" i="2"/>
  <c r="AV624" i="2"/>
  <c r="AV621" i="2"/>
  <c r="AV619" i="2"/>
  <c r="AV613" i="2"/>
  <c r="AV609" i="2"/>
  <c r="AV575" i="2"/>
  <c r="AV572" i="2"/>
  <c r="AV568" i="2"/>
  <c r="AV567" i="2" s="1"/>
  <c r="AV563" i="2"/>
  <c r="AV562" i="2" s="1"/>
  <c r="AV558" i="2"/>
  <c r="AV557" i="2" s="1"/>
  <c r="AV553" i="2"/>
  <c r="AV550" i="2"/>
  <c r="AV547" i="2"/>
  <c r="AV544" i="2"/>
  <c r="AV543" i="2" s="1"/>
  <c r="AV532" i="2"/>
  <c r="AV530" i="2"/>
  <c r="AV507" i="2"/>
  <c r="AV502" i="2"/>
  <c r="AV474" i="2"/>
  <c r="AV451" i="2"/>
  <c r="AV436" i="2"/>
  <c r="AV429" i="2"/>
  <c r="AV425" i="2"/>
  <c r="AV414" i="2"/>
  <c r="AV411" i="2"/>
  <c r="AV410" i="2"/>
  <c r="AV409" i="2"/>
  <c r="AV408" i="2"/>
  <c r="AV407" i="2"/>
  <c r="AV406" i="2"/>
  <c r="AV405" i="2"/>
  <c r="AV395" i="2"/>
  <c r="AV391" i="2"/>
  <c r="AV352" i="2"/>
  <c r="AV349" i="2"/>
  <c r="AV345" i="2"/>
  <c r="AV344" i="2" s="1"/>
  <c r="AV340" i="2"/>
  <c r="AV339" i="2" s="1"/>
  <c r="AV333" i="2"/>
  <c r="AV332" i="2" s="1"/>
  <c r="AV320" i="2"/>
  <c r="AV319" i="2" s="1"/>
  <c r="AV299" i="2"/>
  <c r="AV294" i="2"/>
  <c r="AV262" i="2"/>
  <c r="AV236" i="2"/>
  <c r="AV220" i="2"/>
  <c r="AV213" i="2"/>
  <c r="AV209" i="2"/>
  <c r="AV201" i="2"/>
  <c r="AV198" i="2"/>
  <c r="AV197" i="2"/>
  <c r="AV196" i="2"/>
  <c r="AV195" i="2"/>
  <c r="AV194" i="2"/>
  <c r="AV193" i="2"/>
  <c r="AV192" i="2"/>
  <c r="AV183" i="2"/>
  <c r="AV177" i="2"/>
  <c r="AV171" i="2"/>
  <c r="AV165" i="2"/>
  <c r="AV161" i="2"/>
  <c r="AV159" i="2"/>
  <c r="AV153" i="2"/>
  <c r="AV152" i="2" s="1"/>
  <c r="AV148" i="2"/>
  <c r="AV147" i="2" s="1"/>
  <c r="AV141" i="2"/>
  <c r="AV139" i="2"/>
  <c r="AV129" i="2"/>
  <c r="AV123" i="2"/>
  <c r="AV119" i="2"/>
  <c r="AV112" i="2"/>
  <c r="AV111" i="2" s="1"/>
  <c r="AV110" i="2" s="1"/>
  <c r="AV109" i="2" s="1"/>
  <c r="AV102" i="2"/>
  <c r="AV100" i="2"/>
  <c r="AV31" i="2"/>
  <c r="AV17" i="2"/>
  <c r="AV16" i="2"/>
  <c r="AV15" i="2"/>
  <c r="AV14" i="2"/>
  <c r="AV13" i="2"/>
  <c r="AV12" i="2"/>
  <c r="AV11" i="2"/>
  <c r="AV10" i="2"/>
  <c r="AV9" i="2"/>
  <c r="AV8" i="2"/>
  <c r="AV7" i="2"/>
  <c r="AV6" i="2"/>
  <c r="AL94" i="1" l="1"/>
  <c r="AL79" i="1"/>
  <c r="AL116" i="1"/>
  <c r="AL226" i="1"/>
  <c r="AL325" i="1"/>
  <c r="BF5" i="2"/>
  <c r="AV718" i="2"/>
  <c r="AV741" i="2"/>
  <c r="AV819" i="2"/>
  <c r="AV838" i="2"/>
  <c r="AV837" i="2" s="1"/>
  <c r="AV836" i="2" s="1"/>
  <c r="AV711" i="2"/>
  <c r="AV734" i="2"/>
  <c r="AV733" i="2" s="1"/>
  <c r="AV732" i="2" s="1"/>
  <c r="AV805" i="2"/>
  <c r="AV826" i="2"/>
  <c r="AV710" i="2"/>
  <c r="AV706" i="2" s="1"/>
  <c r="AV791" i="2"/>
  <c r="AV800" i="2"/>
  <c r="AV799" i="2" s="1"/>
  <c r="AV798" i="2" s="1"/>
  <c r="AV99" i="2"/>
  <c r="AV98" i="2" s="1"/>
  <c r="AV97" i="2" s="1"/>
  <c r="AV158" i="2"/>
  <c r="AV157" i="2" s="1"/>
  <c r="AV156" i="2" s="1"/>
  <c r="AV176" i="2"/>
  <c r="AV175" i="2" s="1"/>
  <c r="AV174" i="2" s="1"/>
  <c r="AV219" i="2"/>
  <c r="AV348" i="2"/>
  <c r="AV435" i="2"/>
  <c r="AV753" i="2"/>
  <c r="AV118" i="2"/>
  <c r="AV117" i="2" s="1"/>
  <c r="AV116" i="2" s="1"/>
  <c r="AV200" i="2"/>
  <c r="AV413" i="2"/>
  <c r="AV529" i="2"/>
  <c r="AV571" i="2"/>
  <c r="AV623" i="2"/>
  <c r="AV648" i="2"/>
  <c r="AV653" i="2"/>
  <c r="AV667" i="2"/>
  <c r="AV666" i="2" s="1"/>
  <c r="AV665" i="2" s="1"/>
  <c r="AV677" i="2"/>
  <c r="AV676" i="2" s="1"/>
  <c r="AV675" i="2" s="1"/>
  <c r="AV760" i="2"/>
  <c r="AV784" i="2"/>
  <c r="AL256" i="1"/>
  <c r="AL271" i="1"/>
  <c r="AL303" i="1"/>
  <c r="AL294" i="1" s="1"/>
  <c r="AL362" i="1"/>
  <c r="AV343" i="2"/>
  <c r="AV546" i="2"/>
  <c r="AV629" i="2"/>
  <c r="AV628" i="2" s="1"/>
  <c r="AL5" i="1"/>
  <c r="AL241" i="1"/>
  <c r="AL419" i="1"/>
  <c r="AL4" i="1" l="1"/>
  <c r="AV818" i="2"/>
  <c r="AV817" i="2" s="1"/>
  <c r="AV19" i="2"/>
  <c r="AV18" i="2" s="1"/>
  <c r="AV647" i="2"/>
  <c r="AV646" i="2" s="1"/>
  <c r="AV645" i="2" s="1"/>
  <c r="AV199" i="2"/>
  <c r="AV191" i="2" s="1"/>
  <c r="AV412" i="2"/>
  <c r="AV752" i="2"/>
  <c r="AV751" i="2" s="1"/>
  <c r="AV566" i="2"/>
  <c r="AV783" i="2"/>
  <c r="AV782" i="2" s="1"/>
  <c r="AV96" i="2"/>
  <c r="AV404" i="2" l="1"/>
  <c r="AV190" i="2" s="1"/>
  <c r="AN412" i="1"/>
  <c r="AN405" i="1"/>
  <c r="AN404" i="1" s="1"/>
  <c r="AN403" i="1" s="1"/>
  <c r="AN396" i="1"/>
  <c r="AN395" i="1" s="1"/>
  <c r="AN388" i="1"/>
  <c r="AN387" i="1" s="1"/>
  <c r="AN380" i="1"/>
  <c r="AN379" i="1" s="1"/>
  <c r="AN372" i="1"/>
  <c r="AN371" i="1" s="1"/>
  <c r="AN364" i="1"/>
  <c r="AN363" i="1" s="1"/>
  <c r="AN355" i="1"/>
  <c r="AN354" i="1" s="1"/>
  <c r="AN347" i="1"/>
  <c r="AN340" i="1"/>
  <c r="AN333" i="1"/>
  <c r="AN326" i="1"/>
  <c r="AN318" i="1"/>
  <c r="AN311" i="1"/>
  <c r="AN304" i="1"/>
  <c r="AN296" i="1"/>
  <c r="AN295" i="1" s="1"/>
  <c r="AN287" i="1"/>
  <c r="AN286" i="1" s="1"/>
  <c r="AN279" i="1"/>
  <c r="AN272" i="1"/>
  <c r="AN264" i="1"/>
  <c r="AN257" i="1"/>
  <c r="AN249" i="1"/>
  <c r="AN242" i="1"/>
  <c r="AN234" i="1"/>
  <c r="AN227" i="1"/>
  <c r="AN219" i="1"/>
  <c r="AN218" i="1" s="1"/>
  <c r="AN211" i="1"/>
  <c r="AN210" i="1" s="1"/>
  <c r="AN203" i="1"/>
  <c r="AN202" i="1" s="1"/>
  <c r="AN195" i="1"/>
  <c r="AN188" i="1"/>
  <c r="AN181" i="1"/>
  <c r="AN174" i="1"/>
  <c r="AN167" i="1"/>
  <c r="AN159" i="1"/>
  <c r="AN152" i="1"/>
  <c r="AN145" i="1"/>
  <c r="AN138" i="1"/>
  <c r="AN131" i="1"/>
  <c r="AN124" i="1"/>
  <c r="AN117" i="1"/>
  <c r="AN109" i="1"/>
  <c r="AN102" i="1"/>
  <c r="AN95" i="1"/>
  <c r="AN87" i="1"/>
  <c r="AN80" i="1"/>
  <c r="AN72" i="1"/>
  <c r="AN65" i="1"/>
  <c r="AN57" i="1"/>
  <c r="AN50" i="1"/>
  <c r="AN42" i="1"/>
  <c r="AN35" i="1"/>
  <c r="AN28" i="1"/>
  <c r="AN13" i="1"/>
  <c r="AN6" i="1"/>
  <c r="AX841" i="2"/>
  <c r="AX839" i="2"/>
  <c r="AX832" i="2"/>
  <c r="AX829" i="2"/>
  <c r="AX827" i="2"/>
  <c r="AX824" i="2"/>
  <c r="AX822" i="2"/>
  <c r="AX820" i="2"/>
  <c r="AX813" i="2"/>
  <c r="AX809" i="2"/>
  <c r="AX806" i="2"/>
  <c r="AX803" i="2"/>
  <c r="AX801" i="2"/>
  <c r="AX795" i="2"/>
  <c r="AX792" i="2"/>
  <c r="AX789" i="2"/>
  <c r="AX787" i="2"/>
  <c r="AX785" i="2"/>
  <c r="AX773" i="2"/>
  <c r="AX772" i="2" s="1"/>
  <c r="AX771" i="2" s="1"/>
  <c r="AX770" i="2" s="1"/>
  <c r="AX767" i="2"/>
  <c r="AX766" i="2" s="1"/>
  <c r="AX764" i="2"/>
  <c r="AX761" i="2"/>
  <c r="AX758" i="2"/>
  <c r="AX756" i="2"/>
  <c r="AX754" i="2"/>
  <c r="AX748" i="2"/>
  <c r="AX747" i="2" s="1"/>
  <c r="AX745" i="2"/>
  <c r="AX742" i="2"/>
  <c r="AX739" i="2"/>
  <c r="AX737" i="2"/>
  <c r="AX735" i="2"/>
  <c r="AX728" i="2"/>
  <c r="AX723" i="2"/>
  <c r="AX719" i="2"/>
  <c r="AX716" i="2"/>
  <c r="AX714" i="2"/>
  <c r="AX712" i="2"/>
  <c r="AX709" i="2"/>
  <c r="AX708" i="2"/>
  <c r="AX707" i="2"/>
  <c r="AX697" i="2"/>
  <c r="AX696" i="2" s="1"/>
  <c r="AX695" i="2" s="1"/>
  <c r="AX694" i="2" s="1"/>
  <c r="AX689" i="2"/>
  <c r="AX685" i="2"/>
  <c r="AX681" i="2"/>
  <c r="AX678" i="2"/>
  <c r="AX672" i="2"/>
  <c r="AX668" i="2"/>
  <c r="AX661" i="2"/>
  <c r="AX659" i="2"/>
  <c r="AX657" i="2"/>
  <c r="AX654" i="2"/>
  <c r="AX651" i="2"/>
  <c r="AX649" i="2"/>
  <c r="AX632" i="2"/>
  <c r="AX630" i="2"/>
  <c r="AX626" i="2"/>
  <c r="AX624" i="2"/>
  <c r="AX621" i="2"/>
  <c r="AX619" i="2"/>
  <c r="AX613" i="2"/>
  <c r="AX609" i="2"/>
  <c r="AX575" i="2"/>
  <c r="AX572" i="2"/>
  <c r="AX568" i="2"/>
  <c r="AX567" i="2" s="1"/>
  <c r="AX563" i="2"/>
  <c r="AX562" i="2" s="1"/>
  <c r="AX558" i="2"/>
  <c r="AX557" i="2" s="1"/>
  <c r="AX553" i="2"/>
  <c r="AX550" i="2"/>
  <c r="AX547" i="2"/>
  <c r="AX544" i="2"/>
  <c r="AX543" i="2" s="1"/>
  <c r="AX532" i="2"/>
  <c r="AX530" i="2"/>
  <c r="AX507" i="2"/>
  <c r="AX502" i="2"/>
  <c r="AX474" i="2"/>
  <c r="AX451" i="2"/>
  <c r="AX436" i="2"/>
  <c r="AX429" i="2"/>
  <c r="AX425" i="2"/>
  <c r="AX414" i="2"/>
  <c r="AX411" i="2"/>
  <c r="AX410" i="2"/>
  <c r="AX409" i="2"/>
  <c r="AX408" i="2"/>
  <c r="AX407" i="2"/>
  <c r="AX406" i="2"/>
  <c r="AX405" i="2"/>
  <c r="AX395" i="2"/>
  <c r="AX391" i="2"/>
  <c r="AX352" i="2"/>
  <c r="AX349" i="2"/>
  <c r="AX345" i="2"/>
  <c r="AX344" i="2" s="1"/>
  <c r="AX340" i="2"/>
  <c r="AX339" i="2" s="1"/>
  <c r="AX333" i="2"/>
  <c r="AX332" i="2" s="1"/>
  <c r="AX320" i="2"/>
  <c r="AX319" i="2" s="1"/>
  <c r="AX299" i="2"/>
  <c r="AX294" i="2"/>
  <c r="AX262" i="2"/>
  <c r="AX236" i="2"/>
  <c r="AX220" i="2"/>
  <c r="AX213" i="2"/>
  <c r="AX209" i="2"/>
  <c r="AX201" i="2"/>
  <c r="AX198" i="2"/>
  <c r="AX197" i="2"/>
  <c r="AX196" i="2"/>
  <c r="AX195" i="2"/>
  <c r="AX194" i="2"/>
  <c r="AX193" i="2"/>
  <c r="AX192" i="2"/>
  <c r="AX183" i="2"/>
  <c r="AX177" i="2"/>
  <c r="AX171" i="2"/>
  <c r="AX165" i="2"/>
  <c r="AX161" i="2"/>
  <c r="AX159" i="2"/>
  <c r="AX153" i="2"/>
  <c r="AX152" i="2" s="1"/>
  <c r="AX148" i="2"/>
  <c r="AX147" i="2" s="1"/>
  <c r="AX141" i="2"/>
  <c r="AX139" i="2"/>
  <c r="AX129" i="2"/>
  <c r="AX123" i="2"/>
  <c r="AX119" i="2"/>
  <c r="AX112" i="2"/>
  <c r="AX111" i="2" s="1"/>
  <c r="AX110" i="2" s="1"/>
  <c r="AX109" i="2" s="1"/>
  <c r="AX102" i="2"/>
  <c r="AX100" i="2"/>
  <c r="AX31" i="2"/>
  <c r="AX17" i="2"/>
  <c r="AX16" i="2"/>
  <c r="AX15" i="2"/>
  <c r="AX14" i="2"/>
  <c r="AX13" i="2"/>
  <c r="AX12" i="2"/>
  <c r="AX11" i="2"/>
  <c r="AX10" i="2"/>
  <c r="AX9" i="2"/>
  <c r="AX8" i="2"/>
  <c r="AX7" i="2"/>
  <c r="AX6" i="2"/>
  <c r="AN166" i="1" l="1"/>
  <c r="AN116" i="1"/>
  <c r="AV5" i="2"/>
  <c r="AX753" i="2"/>
  <c r="AX800" i="2"/>
  <c r="AX623" i="2"/>
  <c r="AX760" i="2"/>
  <c r="AX118" i="2"/>
  <c r="AX117" i="2" s="1"/>
  <c r="AX116" i="2" s="1"/>
  <c r="AX200" i="2"/>
  <c r="AX435" i="2"/>
  <c r="AX648" i="2"/>
  <c r="AX791" i="2"/>
  <c r="AX838" i="2"/>
  <c r="AX837" i="2" s="1"/>
  <c r="AX836" i="2" s="1"/>
  <c r="AN94" i="1"/>
  <c r="AX546" i="2"/>
  <c r="AX158" i="2"/>
  <c r="AX157" i="2" s="1"/>
  <c r="AX156" i="2" s="1"/>
  <c r="AX176" i="2"/>
  <c r="AX175" i="2" s="1"/>
  <c r="AX174" i="2" s="1"/>
  <c r="AX219" i="2"/>
  <c r="AX413" i="2"/>
  <c r="AX529" i="2"/>
  <c r="AX629" i="2"/>
  <c r="AX628" i="2" s="1"/>
  <c r="AX667" i="2"/>
  <c r="AX666" i="2" s="1"/>
  <c r="AX665" i="2" s="1"/>
  <c r="AX677" i="2"/>
  <c r="AX676" i="2" s="1"/>
  <c r="AX675" i="2" s="1"/>
  <c r="AX741" i="2"/>
  <c r="AX826" i="2"/>
  <c r="AN64" i="1"/>
  <c r="AN79" i="1"/>
  <c r="AN226" i="1"/>
  <c r="AN241" i="1"/>
  <c r="AN256" i="1"/>
  <c r="AX99" i="2"/>
  <c r="AX98" i="2" s="1"/>
  <c r="AX97" i="2" s="1"/>
  <c r="AX653" i="2"/>
  <c r="AX734" i="2"/>
  <c r="AN362" i="1"/>
  <c r="AX348" i="2"/>
  <c r="AX343" i="2" s="1"/>
  <c r="AX571" i="2"/>
  <c r="AX566" i="2" s="1"/>
  <c r="AX718" i="2"/>
  <c r="AX819" i="2"/>
  <c r="AN5" i="1"/>
  <c r="AX711" i="2"/>
  <c r="AX784" i="2"/>
  <c r="AX805" i="2"/>
  <c r="AN271" i="1"/>
  <c r="AN325" i="1"/>
  <c r="AN49" i="1"/>
  <c r="AN303" i="1"/>
  <c r="AN419" i="1"/>
  <c r="AX783" i="2" l="1"/>
  <c r="AX782" i="2" s="1"/>
  <c r="AX733" i="2"/>
  <c r="AX732" i="2" s="1"/>
  <c r="AX752" i="2"/>
  <c r="AX751" i="2" s="1"/>
  <c r="AX799" i="2"/>
  <c r="AX798" i="2" s="1"/>
  <c r="AX710" i="2"/>
  <c r="AX706" i="2" s="1"/>
  <c r="AX818" i="2"/>
  <c r="AX817" i="2" s="1"/>
  <c r="AX647" i="2"/>
  <c r="AX646" i="2" s="1"/>
  <c r="AX19" i="2"/>
  <c r="AX18" i="2" s="1"/>
  <c r="AX199" i="2"/>
  <c r="AX191" i="2" s="1"/>
  <c r="AX412" i="2"/>
  <c r="AX404" i="2" s="1"/>
  <c r="AX96" i="2"/>
  <c r="AN294" i="1"/>
  <c r="AN4" i="1"/>
  <c r="AX645" i="2" l="1"/>
  <c r="AX190" i="2"/>
  <c r="AA412" i="1"/>
  <c r="AA405" i="1"/>
  <c r="AA404" i="1" s="1"/>
  <c r="AA403" i="1" s="1"/>
  <c r="AA396" i="1"/>
  <c r="AA395" i="1" s="1"/>
  <c r="AA388" i="1"/>
  <c r="AA387" i="1" s="1"/>
  <c r="AA380" i="1"/>
  <c r="AA379" i="1" s="1"/>
  <c r="AA372" i="1"/>
  <c r="AA371" i="1" s="1"/>
  <c r="AA364" i="1"/>
  <c r="AA363" i="1" s="1"/>
  <c r="AA355" i="1"/>
  <c r="AA354" i="1" s="1"/>
  <c r="AA347" i="1"/>
  <c r="AA340" i="1"/>
  <c r="AA333" i="1"/>
  <c r="AA326" i="1"/>
  <c r="AA318" i="1"/>
  <c r="AA311" i="1"/>
  <c r="AA304" i="1"/>
  <c r="AA296" i="1"/>
  <c r="AA295" i="1" s="1"/>
  <c r="AA287" i="1"/>
  <c r="AA286" i="1" s="1"/>
  <c r="AA279" i="1"/>
  <c r="AA272" i="1"/>
  <c r="AA264" i="1"/>
  <c r="AA257" i="1"/>
  <c r="AA256" i="1" s="1"/>
  <c r="AA249" i="1"/>
  <c r="AA242" i="1"/>
  <c r="AA234" i="1"/>
  <c r="AA227" i="1"/>
  <c r="AA219" i="1"/>
  <c r="AA218" i="1" s="1"/>
  <c r="AA211" i="1"/>
  <c r="AA210" i="1" s="1"/>
  <c r="AA203" i="1"/>
  <c r="AA202" i="1" s="1"/>
  <c r="AA195" i="1"/>
  <c r="AA188" i="1"/>
  <c r="AA181" i="1"/>
  <c r="AA174" i="1"/>
  <c r="AA167" i="1"/>
  <c r="AA159" i="1"/>
  <c r="AA152" i="1"/>
  <c r="AA145" i="1"/>
  <c r="AA138" i="1"/>
  <c r="AA131" i="1"/>
  <c r="AA124" i="1"/>
  <c r="AA117" i="1"/>
  <c r="AA109" i="1"/>
  <c r="AA102" i="1"/>
  <c r="AA95" i="1"/>
  <c r="AA94" i="1" s="1"/>
  <c r="AA87" i="1"/>
  <c r="AA80" i="1"/>
  <c r="AA79" i="1" s="1"/>
  <c r="AA72" i="1"/>
  <c r="AA65" i="1"/>
  <c r="AA57" i="1"/>
  <c r="AA50" i="1"/>
  <c r="AA49" i="1" s="1"/>
  <c r="AA42" i="1"/>
  <c r="AA35" i="1"/>
  <c r="AA28" i="1"/>
  <c r="AA13" i="1"/>
  <c r="AA6" i="1"/>
  <c r="AK841" i="2"/>
  <c r="AK839" i="2"/>
  <c r="AK832" i="2"/>
  <c r="AK829" i="2"/>
  <c r="AK827" i="2"/>
  <c r="AK824" i="2"/>
  <c r="AK822" i="2"/>
  <c r="AK820" i="2"/>
  <c r="AK813" i="2"/>
  <c r="AK809" i="2"/>
  <c r="AK806" i="2"/>
  <c r="AK803" i="2"/>
  <c r="AK801" i="2"/>
  <c r="AK795" i="2"/>
  <c r="AK792" i="2"/>
  <c r="AK789" i="2"/>
  <c r="AK787" i="2"/>
  <c r="AK785" i="2"/>
  <c r="AK773" i="2"/>
  <c r="AK772" i="2" s="1"/>
  <c r="AK771" i="2" s="1"/>
  <c r="AK770" i="2" s="1"/>
  <c r="AK767" i="2"/>
  <c r="AK766" i="2" s="1"/>
  <c r="AK764" i="2"/>
  <c r="AK761" i="2"/>
  <c r="AK758" i="2"/>
  <c r="AK756" i="2"/>
  <c r="AK754" i="2"/>
  <c r="AK748" i="2"/>
  <c r="AK747" i="2" s="1"/>
  <c r="AK745" i="2"/>
  <c r="AK739" i="2"/>
  <c r="AK737" i="2"/>
  <c r="AK735" i="2"/>
  <c r="AK728" i="2"/>
  <c r="AK723" i="2"/>
  <c r="AK719" i="2"/>
  <c r="AK716" i="2"/>
  <c r="AK714" i="2"/>
  <c r="AK712" i="2"/>
  <c r="AK709" i="2"/>
  <c r="AK708" i="2"/>
  <c r="AK707" i="2"/>
  <c r="AK697" i="2"/>
  <c r="AK696" i="2" s="1"/>
  <c r="AK695" i="2" s="1"/>
  <c r="AK694" i="2" s="1"/>
  <c r="AK689" i="2"/>
  <c r="AK685" i="2"/>
  <c r="AK681" i="2"/>
  <c r="AK678" i="2"/>
  <c r="AK672" i="2"/>
  <c r="AK668" i="2"/>
  <c r="AK661" i="2"/>
  <c r="AK659" i="2"/>
  <c r="AK657" i="2"/>
  <c r="AK654" i="2"/>
  <c r="AK651" i="2"/>
  <c r="AK649" i="2"/>
  <c r="AK632" i="2"/>
  <c r="AK630" i="2"/>
  <c r="AK626" i="2"/>
  <c r="AK624" i="2"/>
  <c r="AK621" i="2"/>
  <c r="AK619" i="2"/>
  <c r="AK613" i="2"/>
  <c r="AK609" i="2"/>
  <c r="AK575" i="2"/>
  <c r="AK572" i="2"/>
  <c r="AK568" i="2"/>
  <c r="AK567" i="2" s="1"/>
  <c r="AK563" i="2"/>
  <c r="AK562" i="2" s="1"/>
  <c r="AK558" i="2"/>
  <c r="AK557" i="2" s="1"/>
  <c r="AK553" i="2"/>
  <c r="AK550" i="2"/>
  <c r="AK547" i="2"/>
  <c r="AK544" i="2"/>
  <c r="AK543" i="2" s="1"/>
  <c r="AK532" i="2"/>
  <c r="AK530" i="2"/>
  <c r="AK507" i="2"/>
  <c r="AK502" i="2"/>
  <c r="AK474" i="2"/>
  <c r="AK451" i="2"/>
  <c r="AK436" i="2"/>
  <c r="AK429" i="2"/>
  <c r="AK425" i="2"/>
  <c r="AK414" i="2"/>
  <c r="AK411" i="2"/>
  <c r="AK410" i="2"/>
  <c r="AK409" i="2"/>
  <c r="AK408" i="2"/>
  <c r="AK407" i="2"/>
  <c r="AK406" i="2"/>
  <c r="AK405" i="2"/>
  <c r="AK395" i="2"/>
  <c r="AK391" i="2"/>
  <c r="AK352" i="2"/>
  <c r="AK349" i="2"/>
  <c r="AK345" i="2"/>
  <c r="AK344" i="2" s="1"/>
  <c r="AK340" i="2"/>
  <c r="AK339" i="2" s="1"/>
  <c r="AK333" i="2"/>
  <c r="AK332" i="2" s="1"/>
  <c r="AK320" i="2"/>
  <c r="AK319" i="2" s="1"/>
  <c r="AK299" i="2"/>
  <c r="AK294" i="2"/>
  <c r="AK262" i="2"/>
  <c r="AK236" i="2"/>
  <c r="AK220" i="2"/>
  <c r="AK213" i="2"/>
  <c r="AK209" i="2"/>
  <c r="AK201" i="2"/>
  <c r="AK198" i="2"/>
  <c r="AK197" i="2"/>
  <c r="AK196" i="2"/>
  <c r="AK195" i="2"/>
  <c r="AK194" i="2"/>
  <c r="AK193" i="2"/>
  <c r="AK192" i="2"/>
  <c r="AK183" i="2"/>
  <c r="AK177" i="2"/>
  <c r="AK171" i="2"/>
  <c r="AK165" i="2"/>
  <c r="AK161" i="2"/>
  <c r="AK159" i="2"/>
  <c r="AK153" i="2"/>
  <c r="AK152" i="2" s="1"/>
  <c r="AK148" i="2"/>
  <c r="AK147" i="2" s="1"/>
  <c r="AK141" i="2"/>
  <c r="AK139" i="2"/>
  <c r="AK129" i="2"/>
  <c r="AK123" i="2"/>
  <c r="AK119" i="2"/>
  <c r="AK112" i="2"/>
  <c r="AK111" i="2" s="1"/>
  <c r="AK110" i="2" s="1"/>
  <c r="AK109" i="2" s="1"/>
  <c r="AK102" i="2"/>
  <c r="AK100" i="2"/>
  <c r="AK31" i="2"/>
  <c r="AK17" i="2"/>
  <c r="AK16" i="2"/>
  <c r="AK15" i="2"/>
  <c r="AK14" i="2"/>
  <c r="AK13" i="2"/>
  <c r="AK12" i="2"/>
  <c r="AK11" i="2"/>
  <c r="AK10" i="2"/>
  <c r="AK9" i="2"/>
  <c r="AK8" i="2"/>
  <c r="AK7" i="2"/>
  <c r="AK6" i="2"/>
  <c r="AA166" i="1" l="1"/>
  <c r="AX5" i="2"/>
  <c r="AK819" i="2"/>
  <c r="AA271" i="1"/>
  <c r="AK838" i="2"/>
  <c r="AK837" i="2" s="1"/>
  <c r="AK836" i="2" s="1"/>
  <c r="AA116" i="1"/>
  <c r="AA226" i="1"/>
  <c r="AA64" i="1"/>
  <c r="AK805" i="2"/>
  <c r="AK826" i="2"/>
  <c r="AK818" i="2" s="1"/>
  <c r="AK817" i="2" s="1"/>
  <c r="AK791" i="2"/>
  <c r="AK800" i="2"/>
  <c r="AK799" i="2" s="1"/>
  <c r="AK798" i="2" s="1"/>
  <c r="AK571" i="2"/>
  <c r="AK623" i="2"/>
  <c r="AK566" i="2" s="1"/>
  <c r="AK648" i="2"/>
  <c r="AK653" i="2"/>
  <c r="AK647" i="2" s="1"/>
  <c r="AK646" i="2" s="1"/>
  <c r="AK667" i="2"/>
  <c r="AK666" i="2" s="1"/>
  <c r="AK665" i="2" s="1"/>
  <c r="AK677" i="2"/>
  <c r="AK676" i="2" s="1"/>
  <c r="AK675" i="2" s="1"/>
  <c r="AK718" i="2"/>
  <c r="AK200" i="2"/>
  <c r="AK19" i="2"/>
  <c r="AK99" i="2"/>
  <c r="AK98" i="2" s="1"/>
  <c r="AK97" i="2" s="1"/>
  <c r="AK118" i="2"/>
  <c r="AK435" i="2"/>
  <c r="AK529" i="2"/>
  <c r="AK711" i="2"/>
  <c r="AK710" i="2" s="1"/>
  <c r="AK706" i="2" s="1"/>
  <c r="AK117" i="2"/>
  <c r="AK116" i="2" s="1"/>
  <c r="AK158" i="2"/>
  <c r="AK157" i="2" s="1"/>
  <c r="AK156" i="2" s="1"/>
  <c r="AK176" i="2"/>
  <c r="AK175" i="2" s="1"/>
  <c r="AK174" i="2" s="1"/>
  <c r="AK219" i="2"/>
  <c r="AK348" i="2"/>
  <c r="AK343" i="2" s="1"/>
  <c r="AK413" i="2"/>
  <c r="AK734" i="2"/>
  <c r="AK784" i="2"/>
  <c r="AK783" i="2" s="1"/>
  <c r="AK782" i="2" s="1"/>
  <c r="AA303" i="1"/>
  <c r="AK18" i="2"/>
  <c r="AK546" i="2"/>
  <c r="AK629" i="2"/>
  <c r="AK628" i="2" s="1"/>
  <c r="AK741" i="2"/>
  <c r="AA5" i="1"/>
  <c r="AA241" i="1"/>
  <c r="AA325" i="1"/>
  <c r="AK760" i="2"/>
  <c r="AA419" i="1"/>
  <c r="AK753" i="2"/>
  <c r="AK752" i="2" s="1"/>
  <c r="AK751" i="2" s="1"/>
  <c r="AA362" i="1"/>
  <c r="AK199" i="2" l="1"/>
  <c r="AK191" i="2" s="1"/>
  <c r="AK733" i="2"/>
  <c r="AK732" i="2" s="1"/>
  <c r="AK645" i="2" s="1"/>
  <c r="AK412" i="2"/>
  <c r="AK96" i="2"/>
  <c r="AA294" i="1"/>
  <c r="AA4" i="1"/>
  <c r="AK404" i="2"/>
  <c r="AH412" i="1"/>
  <c r="AH405" i="1"/>
  <c r="AH404" i="1" s="1"/>
  <c r="AH403" i="1" s="1"/>
  <c r="AH396" i="1"/>
  <c r="AH395" i="1" s="1"/>
  <c r="AH388" i="1"/>
  <c r="AH387" i="1" s="1"/>
  <c r="AH380" i="1"/>
  <c r="AH379" i="1" s="1"/>
  <c r="AH372" i="1"/>
  <c r="AH371" i="1" s="1"/>
  <c r="AH364" i="1"/>
  <c r="AH363" i="1" s="1"/>
  <c r="AH355" i="1"/>
  <c r="AH354" i="1" s="1"/>
  <c r="AH347" i="1"/>
  <c r="AH340" i="1"/>
  <c r="AH333" i="1"/>
  <c r="AH326" i="1"/>
  <c r="AH318" i="1"/>
  <c r="AH311" i="1"/>
  <c r="AH304" i="1"/>
  <c r="AH296" i="1"/>
  <c r="AH295" i="1" s="1"/>
  <c r="AH287" i="1"/>
  <c r="AH286" i="1"/>
  <c r="AH279" i="1"/>
  <c r="AH272" i="1"/>
  <c r="AH271" i="1" s="1"/>
  <c r="AH264" i="1"/>
  <c r="C263" i="1"/>
  <c r="C259" i="1"/>
  <c r="C258" i="1"/>
  <c r="AH249" i="1"/>
  <c r="AH242" i="1"/>
  <c r="C235" i="1"/>
  <c r="AH234" i="1"/>
  <c r="AH227" i="1"/>
  <c r="AH219" i="1"/>
  <c r="AH218" i="1" s="1"/>
  <c r="AH211" i="1"/>
  <c r="AH210" i="1" s="1"/>
  <c r="AH203" i="1"/>
  <c r="AH202" i="1" s="1"/>
  <c r="AH195" i="1"/>
  <c r="AH188" i="1"/>
  <c r="AH181" i="1"/>
  <c r="AH174" i="1"/>
  <c r="AH167" i="1"/>
  <c r="AH159" i="1"/>
  <c r="AH152" i="1"/>
  <c r="AH145" i="1"/>
  <c r="AH138" i="1"/>
  <c r="AH131" i="1"/>
  <c r="AH124" i="1"/>
  <c r="AH117" i="1"/>
  <c r="AH116" i="1" s="1"/>
  <c r="AH109" i="1"/>
  <c r="AH102" i="1"/>
  <c r="AH95" i="1"/>
  <c r="AH87" i="1"/>
  <c r="AH80" i="1"/>
  <c r="AH72" i="1"/>
  <c r="C68" i="1"/>
  <c r="AH65" i="1"/>
  <c r="AH57" i="1"/>
  <c r="AH50" i="1"/>
  <c r="AH49" i="1" s="1"/>
  <c r="AH42" i="1"/>
  <c r="AH35" i="1"/>
  <c r="AH28" i="1"/>
  <c r="AH13" i="1"/>
  <c r="AH6" i="1"/>
  <c r="AR841" i="2"/>
  <c r="AR839" i="2"/>
  <c r="AR832" i="2"/>
  <c r="AR829" i="2"/>
  <c r="AR827" i="2"/>
  <c r="AR824" i="2"/>
  <c r="AR822" i="2"/>
  <c r="AR820" i="2"/>
  <c r="AR813" i="2"/>
  <c r="AR809" i="2"/>
  <c r="AR806" i="2"/>
  <c r="AR803" i="2"/>
  <c r="AR801" i="2"/>
  <c r="AR795" i="2"/>
  <c r="AR792" i="2"/>
  <c r="AR789" i="2"/>
  <c r="AR787" i="2"/>
  <c r="AR785" i="2"/>
  <c r="AR773" i="2"/>
  <c r="AR772" i="2" s="1"/>
  <c r="AR771" i="2" s="1"/>
  <c r="AR770" i="2" s="1"/>
  <c r="AR767" i="2"/>
  <c r="AR766" i="2" s="1"/>
  <c r="AR764" i="2"/>
  <c r="AR761" i="2"/>
  <c r="AR758" i="2"/>
  <c r="AR756" i="2"/>
  <c r="AR754" i="2"/>
  <c r="AR748" i="2"/>
  <c r="AR747" i="2" s="1"/>
  <c r="AR745" i="2"/>
  <c r="AR742" i="2"/>
  <c r="AR739" i="2"/>
  <c r="AR737" i="2"/>
  <c r="AR735" i="2"/>
  <c r="AR728" i="2"/>
  <c r="AR723" i="2"/>
  <c r="AR719" i="2"/>
  <c r="AR716" i="2"/>
  <c r="AR714" i="2"/>
  <c r="AR712" i="2"/>
  <c r="AR709" i="2"/>
  <c r="AR708" i="2"/>
  <c r="AR707" i="2"/>
  <c r="AR697" i="2"/>
  <c r="AR696" i="2" s="1"/>
  <c r="AR695" i="2" s="1"/>
  <c r="AR694" i="2" s="1"/>
  <c r="AR689" i="2"/>
  <c r="AR685" i="2"/>
  <c r="AR681" i="2"/>
  <c r="AR678" i="2"/>
  <c r="AR672" i="2"/>
  <c r="AR668" i="2"/>
  <c r="AR661" i="2"/>
  <c r="AR659" i="2"/>
  <c r="AR657" i="2"/>
  <c r="AR654" i="2"/>
  <c r="AR651" i="2"/>
  <c r="AR649" i="2"/>
  <c r="AR632" i="2"/>
  <c r="AR630" i="2"/>
  <c r="AR626" i="2"/>
  <c r="AR624" i="2"/>
  <c r="AR621" i="2"/>
  <c r="AR619" i="2"/>
  <c r="AR613" i="2"/>
  <c r="AR609" i="2"/>
  <c r="AR575" i="2"/>
  <c r="AR572" i="2"/>
  <c r="AR568" i="2"/>
  <c r="AR567" i="2" s="1"/>
  <c r="AR563" i="2"/>
  <c r="AR562" i="2" s="1"/>
  <c r="AR558" i="2"/>
  <c r="AR557" i="2" s="1"/>
  <c r="AR553" i="2"/>
  <c r="AR550" i="2"/>
  <c r="AR547" i="2"/>
  <c r="AR544" i="2"/>
  <c r="AR543" i="2" s="1"/>
  <c r="AR532" i="2"/>
  <c r="AR530" i="2"/>
  <c r="AR507" i="2"/>
  <c r="AR502" i="2"/>
  <c r="AR474" i="2"/>
  <c r="AR451" i="2"/>
  <c r="AR436" i="2"/>
  <c r="AR429" i="2"/>
  <c r="AR425" i="2"/>
  <c r="AR414" i="2"/>
  <c r="AR411" i="2"/>
  <c r="AR410" i="2"/>
  <c r="AR409" i="2"/>
  <c r="AR408" i="2"/>
  <c r="AR407" i="2"/>
  <c r="AR406" i="2"/>
  <c r="AR405" i="2"/>
  <c r="AR395" i="2"/>
  <c r="AR391" i="2"/>
  <c r="AR352" i="2"/>
  <c r="AR349" i="2"/>
  <c r="AR345" i="2"/>
  <c r="AR344" i="2" s="1"/>
  <c r="AR340" i="2"/>
  <c r="AR339" i="2" s="1"/>
  <c r="AR333" i="2"/>
  <c r="AR332" i="2" s="1"/>
  <c r="AR320" i="2"/>
  <c r="AR319" i="2" s="1"/>
  <c r="AR299" i="2"/>
  <c r="AR294" i="2"/>
  <c r="AR262" i="2"/>
  <c r="AR236" i="2"/>
  <c r="AR220" i="2"/>
  <c r="AR213" i="2"/>
  <c r="AR209" i="2"/>
  <c r="AR201" i="2"/>
  <c r="AR198" i="2"/>
  <c r="AR197" i="2"/>
  <c r="AR196" i="2"/>
  <c r="AR195" i="2"/>
  <c r="AR194" i="2"/>
  <c r="AR193" i="2"/>
  <c r="AR192" i="2"/>
  <c r="AR183" i="2"/>
  <c r="AR177" i="2"/>
  <c r="AR171" i="2"/>
  <c r="AR165" i="2"/>
  <c r="AR161" i="2"/>
  <c r="AR159" i="2"/>
  <c r="AR153" i="2"/>
  <c r="AR152" i="2" s="1"/>
  <c r="AR148" i="2"/>
  <c r="AR147" i="2" s="1"/>
  <c r="AR141" i="2"/>
  <c r="AR139" i="2"/>
  <c r="AR129" i="2"/>
  <c r="AR123" i="2"/>
  <c r="AR119" i="2"/>
  <c r="AR112" i="2"/>
  <c r="AR111" i="2" s="1"/>
  <c r="AR110" i="2" s="1"/>
  <c r="AR109" i="2" s="1"/>
  <c r="AR102" i="2"/>
  <c r="AR100" i="2"/>
  <c r="AR31" i="2"/>
  <c r="AR17" i="2"/>
  <c r="AR16" i="2"/>
  <c r="AR15" i="2"/>
  <c r="AR14" i="2"/>
  <c r="AR13" i="2"/>
  <c r="AR12" i="2"/>
  <c r="AR11" i="2"/>
  <c r="AR10" i="2"/>
  <c r="AR9" i="2"/>
  <c r="AR8" i="2"/>
  <c r="AR7" i="2"/>
  <c r="AR6" i="2"/>
  <c r="AH241" i="1" l="1"/>
  <c r="AR791" i="2"/>
  <c r="AK190" i="2"/>
  <c r="AK5" i="2" s="1"/>
  <c r="AR200" i="2"/>
  <c r="AH5" i="1"/>
  <c r="AR784" i="2"/>
  <c r="AR783" i="2" s="1"/>
  <c r="AR782" i="2" s="1"/>
  <c r="AR546" i="2"/>
  <c r="AR653" i="2"/>
  <c r="AR667" i="2"/>
  <c r="AR666" i="2" s="1"/>
  <c r="AR665" i="2" s="1"/>
  <c r="AR677" i="2"/>
  <c r="AR676" i="2" s="1"/>
  <c r="AR675" i="2" s="1"/>
  <c r="AR741" i="2"/>
  <c r="AR760" i="2"/>
  <c r="AR819" i="2"/>
  <c r="AR838" i="2"/>
  <c r="AR837" i="2" s="1"/>
  <c r="AR836" i="2" s="1"/>
  <c r="AR99" i="2"/>
  <c r="AR98" i="2" s="1"/>
  <c r="AR97" i="2" s="1"/>
  <c r="AR118" i="2"/>
  <c r="AR117" i="2" s="1"/>
  <c r="AR116" i="2" s="1"/>
  <c r="AR718" i="2"/>
  <c r="AR158" i="2"/>
  <c r="AR157" i="2" s="1"/>
  <c r="AR156" i="2" s="1"/>
  <c r="AR176" i="2"/>
  <c r="AR175" i="2" s="1"/>
  <c r="AR174" i="2" s="1"/>
  <c r="AR219" i="2"/>
  <c r="AR348" i="2"/>
  <c r="AR343" i="2" s="1"/>
  <c r="AR529" i="2"/>
  <c r="AR571" i="2"/>
  <c r="AR623" i="2"/>
  <c r="AR629" i="2"/>
  <c r="AR628" i="2" s="1"/>
  <c r="AR648" i="2"/>
  <c r="AR711" i="2"/>
  <c r="AR734" i="2"/>
  <c r="AR753" i="2"/>
  <c r="AR800" i="2"/>
  <c r="AR805" i="2"/>
  <c r="AR826" i="2"/>
  <c r="AH94" i="1"/>
  <c r="AH166" i="1"/>
  <c r="AH226" i="1"/>
  <c r="AH303" i="1"/>
  <c r="AH362" i="1"/>
  <c r="AH325" i="1"/>
  <c r="AR435" i="2"/>
  <c r="AR413" i="2"/>
  <c r="AH79" i="1"/>
  <c r="AH64" i="1"/>
  <c r="AH257" i="1"/>
  <c r="AH256" i="1" s="1"/>
  <c r="AR199" i="2" l="1"/>
  <c r="AR752" i="2"/>
  <c r="AR751" i="2" s="1"/>
  <c r="AR647" i="2"/>
  <c r="AR646" i="2" s="1"/>
  <c r="AH4" i="1"/>
  <c r="AR818" i="2"/>
  <c r="AR817" i="2" s="1"/>
  <c r="AR733" i="2"/>
  <c r="AR732" i="2" s="1"/>
  <c r="AR19" i="2"/>
  <c r="AR18" i="2" s="1"/>
  <c r="AR191" i="2"/>
  <c r="AR799" i="2"/>
  <c r="AR798" i="2" s="1"/>
  <c r="AR566" i="2"/>
  <c r="AR96" i="2"/>
  <c r="AR412" i="2"/>
  <c r="AR404" i="2" s="1"/>
  <c r="AR190" i="2" s="1"/>
  <c r="AH294" i="1"/>
  <c r="AR710" i="2"/>
  <c r="AR706" i="2" s="1"/>
  <c r="AH419" i="1"/>
  <c r="AR645" i="2" l="1"/>
  <c r="AR5" i="2" s="1"/>
  <c r="BB412" i="1"/>
  <c r="BB405" i="1"/>
  <c r="BB396" i="1"/>
  <c r="BB395" i="1" s="1"/>
  <c r="BB388" i="1"/>
  <c r="BB387" i="1" s="1"/>
  <c r="BB380" i="1"/>
  <c r="BB379" i="1" s="1"/>
  <c r="BB372" i="1"/>
  <c r="BB371" i="1" s="1"/>
  <c r="BB364" i="1"/>
  <c r="BB363" i="1" s="1"/>
  <c r="BB362" i="1" s="1"/>
  <c r="BB355" i="1"/>
  <c r="BB354" i="1" s="1"/>
  <c r="BB347" i="1"/>
  <c r="BB340" i="1"/>
  <c r="BB333" i="1"/>
  <c r="BB326" i="1"/>
  <c r="BB318" i="1"/>
  <c r="BB311" i="1"/>
  <c r="BB304" i="1"/>
  <c r="BB296" i="1"/>
  <c r="BB295" i="1" s="1"/>
  <c r="BB287" i="1"/>
  <c r="BB286" i="1" s="1"/>
  <c r="BB279" i="1"/>
  <c r="BB272" i="1"/>
  <c r="BB264" i="1"/>
  <c r="BB257" i="1"/>
  <c r="BB249" i="1"/>
  <c r="BB242" i="1"/>
  <c r="BB234" i="1"/>
  <c r="BB227" i="1"/>
  <c r="BB219" i="1"/>
  <c r="BB218" i="1" s="1"/>
  <c r="BB211" i="1"/>
  <c r="BB210" i="1" s="1"/>
  <c r="BB203" i="1"/>
  <c r="BB202" i="1" s="1"/>
  <c r="BB195" i="1"/>
  <c r="BB188" i="1"/>
  <c r="BB181" i="1"/>
  <c r="BB174" i="1"/>
  <c r="BB167" i="1"/>
  <c r="BB159" i="1"/>
  <c r="BB152" i="1"/>
  <c r="BB145" i="1"/>
  <c r="BB138" i="1"/>
  <c r="BB131" i="1"/>
  <c r="BB124" i="1"/>
  <c r="BB116" i="1" s="1"/>
  <c r="BB117" i="1"/>
  <c r="BB109" i="1"/>
  <c r="BB102" i="1"/>
  <c r="BB95" i="1"/>
  <c r="BB87" i="1"/>
  <c r="BB80" i="1"/>
  <c r="BB79" i="1" s="1"/>
  <c r="BB72" i="1"/>
  <c r="BB65" i="1"/>
  <c r="BB57" i="1"/>
  <c r="BB50" i="1"/>
  <c r="BB42" i="1"/>
  <c r="BB35" i="1"/>
  <c r="BB28" i="1"/>
  <c r="BB13" i="1"/>
  <c r="BB6" i="1"/>
  <c r="BB5" i="1"/>
  <c r="BL841" i="2"/>
  <c r="BL839" i="2"/>
  <c r="BL832" i="2"/>
  <c r="BL829" i="2"/>
  <c r="BL827" i="2"/>
  <c r="BL824" i="2"/>
  <c r="BL822" i="2"/>
  <c r="BL820" i="2"/>
  <c r="BL813" i="2"/>
  <c r="BL809" i="2"/>
  <c r="BL806" i="2"/>
  <c r="BL803" i="2"/>
  <c r="BL801" i="2"/>
  <c r="BL795" i="2"/>
  <c r="BL792" i="2"/>
  <c r="BL789" i="2"/>
  <c r="BL787" i="2"/>
  <c r="BL785" i="2"/>
  <c r="BL773" i="2"/>
  <c r="BL772" i="2" s="1"/>
  <c r="BL771" i="2" s="1"/>
  <c r="BL770" i="2" s="1"/>
  <c r="BL767" i="2"/>
  <c r="BL766" i="2" s="1"/>
  <c r="BL764" i="2"/>
  <c r="BL761" i="2"/>
  <c r="BL758" i="2"/>
  <c r="BL756" i="2"/>
  <c r="BL754" i="2"/>
  <c r="BL748" i="2"/>
  <c r="BL747" i="2" s="1"/>
  <c r="BL745" i="2"/>
  <c r="BL742" i="2"/>
  <c r="BL739" i="2"/>
  <c r="BL737" i="2"/>
  <c r="BL735" i="2"/>
  <c r="BL728" i="2"/>
  <c r="BL723" i="2"/>
  <c r="BL719" i="2"/>
  <c r="BL716" i="2"/>
  <c r="BL714" i="2"/>
  <c r="BL712" i="2"/>
  <c r="BL709" i="2"/>
  <c r="BL708" i="2"/>
  <c r="BL707" i="2"/>
  <c r="BL697" i="2"/>
  <c r="BL696" i="2" s="1"/>
  <c r="BL695" i="2" s="1"/>
  <c r="BL694" i="2" s="1"/>
  <c r="BL689" i="2"/>
  <c r="BL685" i="2"/>
  <c r="BL681" i="2"/>
  <c r="BL678" i="2"/>
  <c r="BL672" i="2"/>
  <c r="BL668" i="2"/>
  <c r="BL661" i="2"/>
  <c r="BL659" i="2"/>
  <c r="BL657" i="2"/>
  <c r="BL654" i="2"/>
  <c r="BL651" i="2"/>
  <c r="BL649" i="2"/>
  <c r="BL632" i="2"/>
  <c r="BL630" i="2"/>
  <c r="BL626" i="2"/>
  <c r="BL624" i="2"/>
  <c r="BL621" i="2"/>
  <c r="BL619" i="2"/>
  <c r="BL613" i="2"/>
  <c r="BL609" i="2"/>
  <c r="BL575" i="2"/>
  <c r="BL572" i="2"/>
  <c r="BL568" i="2"/>
  <c r="BL567" i="2" s="1"/>
  <c r="BL563" i="2"/>
  <c r="BL562" i="2" s="1"/>
  <c r="BL558" i="2"/>
  <c r="BL557" i="2" s="1"/>
  <c r="BL553" i="2"/>
  <c r="BL550" i="2"/>
  <c r="BL547" i="2"/>
  <c r="BL544" i="2"/>
  <c r="BL543" i="2" s="1"/>
  <c r="BL532" i="2"/>
  <c r="BL530" i="2"/>
  <c r="BL507" i="2"/>
  <c r="BL502" i="2"/>
  <c r="BL474" i="2"/>
  <c r="BL451" i="2"/>
  <c r="BL436" i="2"/>
  <c r="BL429" i="2"/>
  <c r="BL425" i="2"/>
  <c r="BL414" i="2"/>
  <c r="BL411" i="2"/>
  <c r="BL410" i="2"/>
  <c r="BL409" i="2"/>
  <c r="BL408" i="2"/>
  <c r="BL407" i="2"/>
  <c r="BL406" i="2"/>
  <c r="BL405" i="2"/>
  <c r="BL395" i="2"/>
  <c r="BL391" i="2"/>
  <c r="BL352" i="2"/>
  <c r="BL349" i="2"/>
  <c r="BL345" i="2"/>
  <c r="BL344" i="2" s="1"/>
  <c r="BL340" i="2"/>
  <c r="BL339" i="2" s="1"/>
  <c r="BL333" i="2"/>
  <c r="BL332" i="2" s="1"/>
  <c r="BL320" i="2"/>
  <c r="BL319" i="2" s="1"/>
  <c r="BL299" i="2"/>
  <c r="BL294" i="2"/>
  <c r="BL262" i="2"/>
  <c r="BL236" i="2"/>
  <c r="BL220" i="2"/>
  <c r="BL213" i="2"/>
  <c r="BL209" i="2"/>
  <c r="BL201" i="2"/>
  <c r="BL198" i="2"/>
  <c r="BL197" i="2"/>
  <c r="BL196" i="2"/>
  <c r="BL195" i="2"/>
  <c r="BL194" i="2"/>
  <c r="BL193" i="2"/>
  <c r="BL192" i="2"/>
  <c r="BL183" i="2"/>
  <c r="BL177" i="2"/>
  <c r="BL171" i="2"/>
  <c r="BL165" i="2"/>
  <c r="BL161" i="2"/>
  <c r="BL159" i="2"/>
  <c r="BL153" i="2"/>
  <c r="BL152" i="2" s="1"/>
  <c r="BL148" i="2"/>
  <c r="BL147" i="2" s="1"/>
  <c r="BL141" i="2"/>
  <c r="BL139" i="2"/>
  <c r="BL129" i="2"/>
  <c r="BL123" i="2"/>
  <c r="BL119" i="2"/>
  <c r="BL112" i="2"/>
  <c r="BL111" i="2" s="1"/>
  <c r="BL110" i="2" s="1"/>
  <c r="BL109" i="2" s="1"/>
  <c r="BL102" i="2"/>
  <c r="BL100" i="2"/>
  <c r="BL31" i="2"/>
  <c r="BL17" i="2"/>
  <c r="BL16" i="2"/>
  <c r="BL15" i="2"/>
  <c r="BL14" i="2"/>
  <c r="BL13" i="2"/>
  <c r="BL12" i="2"/>
  <c r="BL11" i="2"/>
  <c r="BL10" i="2"/>
  <c r="BL9" i="2"/>
  <c r="BL8" i="2"/>
  <c r="BL7" i="2"/>
  <c r="BL6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31" i="2"/>
  <c r="AL100" i="2"/>
  <c r="AL102" i="2"/>
  <c r="AL112" i="2"/>
  <c r="AL111" i="2" s="1"/>
  <c r="AL110" i="2" s="1"/>
  <c r="AL109" i="2" s="1"/>
  <c r="AL119" i="2"/>
  <c r="AL123" i="2"/>
  <c r="AL129" i="2"/>
  <c r="AL139" i="2"/>
  <c r="AL141" i="2"/>
  <c r="AL148" i="2"/>
  <c r="AL147" i="2" s="1"/>
  <c r="AL153" i="2"/>
  <c r="AL152" i="2" s="1"/>
  <c r="AL159" i="2"/>
  <c r="AL161" i="2"/>
  <c r="AL165" i="2"/>
  <c r="AL171" i="2"/>
  <c r="AL177" i="2"/>
  <c r="AL183" i="2"/>
  <c r="AL192" i="2"/>
  <c r="AL193" i="2"/>
  <c r="AL194" i="2"/>
  <c r="AL195" i="2"/>
  <c r="AL196" i="2"/>
  <c r="AL197" i="2"/>
  <c r="AL198" i="2"/>
  <c r="AL201" i="2"/>
  <c r="AL209" i="2"/>
  <c r="AL213" i="2"/>
  <c r="AL220" i="2"/>
  <c r="AL236" i="2"/>
  <c r="AL262" i="2"/>
  <c r="AL294" i="2"/>
  <c r="AL299" i="2"/>
  <c r="AL320" i="2"/>
  <c r="AL319" i="2" s="1"/>
  <c r="AL333" i="2"/>
  <c r="AL332" i="2" s="1"/>
  <c r="AL340" i="2"/>
  <c r="AL339" i="2" s="1"/>
  <c r="AL345" i="2"/>
  <c r="AL344" i="2" s="1"/>
  <c r="AL349" i="2"/>
  <c r="AL352" i="2"/>
  <c r="AL391" i="2"/>
  <c r="AL395" i="2"/>
  <c r="AL405" i="2"/>
  <c r="AL406" i="2"/>
  <c r="AL407" i="2"/>
  <c r="AL408" i="2"/>
  <c r="AL409" i="2"/>
  <c r="AL410" i="2"/>
  <c r="AL411" i="2"/>
  <c r="AL414" i="2"/>
  <c r="AL425" i="2"/>
  <c r="AL429" i="2"/>
  <c r="AL436" i="2"/>
  <c r="AL451" i="2"/>
  <c r="AL474" i="2"/>
  <c r="AL502" i="2"/>
  <c r="AL507" i="2"/>
  <c r="AL530" i="2"/>
  <c r="AL532" i="2"/>
  <c r="AL544" i="2"/>
  <c r="AL543" i="2" s="1"/>
  <c r="AL547" i="2"/>
  <c r="AL550" i="2"/>
  <c r="AL553" i="2"/>
  <c r="AL558" i="2"/>
  <c r="AL557" i="2" s="1"/>
  <c r="AL563" i="2"/>
  <c r="AL562" i="2" s="1"/>
  <c r="AL568" i="2"/>
  <c r="AL567" i="2" s="1"/>
  <c r="AL572" i="2"/>
  <c r="AL575" i="2"/>
  <c r="AL609" i="2"/>
  <c r="AL613" i="2"/>
  <c r="AL619" i="2"/>
  <c r="AL621" i="2"/>
  <c r="AL624" i="2"/>
  <c r="AL626" i="2"/>
  <c r="AL630" i="2"/>
  <c r="AL632" i="2"/>
  <c r="AL649" i="2"/>
  <c r="AL651" i="2"/>
  <c r="AL654" i="2"/>
  <c r="AL657" i="2"/>
  <c r="AL659" i="2"/>
  <c r="AL661" i="2"/>
  <c r="AL668" i="2"/>
  <c r="AL672" i="2"/>
  <c r="AL678" i="2"/>
  <c r="AL681" i="2"/>
  <c r="AL685" i="2"/>
  <c r="AL689" i="2"/>
  <c r="AL695" i="2"/>
  <c r="AL694" i="2" s="1"/>
  <c r="AL707" i="2"/>
  <c r="AL708" i="2"/>
  <c r="AL709" i="2"/>
  <c r="AL712" i="2"/>
  <c r="AL714" i="2"/>
  <c r="AL716" i="2"/>
  <c r="AL719" i="2"/>
  <c r="AL723" i="2"/>
  <c r="AL728" i="2"/>
  <c r="AL735" i="2"/>
  <c r="AL737" i="2"/>
  <c r="AL739" i="2"/>
  <c r="AL742" i="2"/>
  <c r="AL745" i="2"/>
  <c r="AL748" i="2"/>
  <c r="AL747" i="2" s="1"/>
  <c r="AL754" i="2"/>
  <c r="AL756" i="2"/>
  <c r="AL758" i="2"/>
  <c r="AL761" i="2"/>
  <c r="AL764" i="2"/>
  <c r="AL767" i="2"/>
  <c r="AL766" i="2" s="1"/>
  <c r="AL773" i="2"/>
  <c r="AL772" i="2" s="1"/>
  <c r="AL771" i="2" s="1"/>
  <c r="AL770" i="2" s="1"/>
  <c r="AL785" i="2"/>
  <c r="AL787" i="2"/>
  <c r="AL789" i="2"/>
  <c r="AL792" i="2"/>
  <c r="AL795" i="2"/>
  <c r="AL801" i="2"/>
  <c r="AL803" i="2"/>
  <c r="AL806" i="2"/>
  <c r="AL809" i="2"/>
  <c r="AL813" i="2"/>
  <c r="AL820" i="2"/>
  <c r="AL822" i="2"/>
  <c r="AL824" i="2"/>
  <c r="AL827" i="2"/>
  <c r="AL829" i="2"/>
  <c r="AL832" i="2"/>
  <c r="AL839" i="2"/>
  <c r="AL841" i="2"/>
  <c r="BL805" i="2" l="1"/>
  <c r="BB64" i="1"/>
  <c r="BL200" i="2"/>
  <c r="BL653" i="2"/>
  <c r="BL760" i="2"/>
  <c r="BL791" i="2"/>
  <c r="BL838" i="2"/>
  <c r="BL837" i="2" s="1"/>
  <c r="BL836" i="2" s="1"/>
  <c r="BL529" i="2"/>
  <c r="BB241" i="1"/>
  <c r="AL838" i="2"/>
  <c r="AL837" i="2" s="1"/>
  <c r="AL836" i="2" s="1"/>
  <c r="AL819" i="2"/>
  <c r="AL711" i="2"/>
  <c r="AL667" i="2"/>
  <c r="AL666" i="2" s="1"/>
  <c r="AL665" i="2" s="1"/>
  <c r="AL529" i="2"/>
  <c r="BL99" i="2"/>
  <c r="BL98" i="2" s="1"/>
  <c r="BL97" i="2" s="1"/>
  <c r="BL118" i="2"/>
  <c r="BL117" i="2" s="1"/>
  <c r="BL116" i="2" s="1"/>
  <c r="BL435" i="2"/>
  <c r="BL546" i="2"/>
  <c r="BL571" i="2"/>
  <c r="BL623" i="2"/>
  <c r="BL629" i="2"/>
  <c r="BL628" i="2" s="1"/>
  <c r="BL648" i="2"/>
  <c r="BL718" i="2"/>
  <c r="BL784" i="2"/>
  <c r="BB303" i="1"/>
  <c r="AL546" i="2"/>
  <c r="AL158" i="2"/>
  <c r="AL157" i="2" s="1"/>
  <c r="AL156" i="2" s="1"/>
  <c r="BL819" i="2"/>
  <c r="AL99" i="2"/>
  <c r="AL98" i="2" s="1"/>
  <c r="AL97" i="2" s="1"/>
  <c r="BL158" i="2"/>
  <c r="BL157" i="2" s="1"/>
  <c r="BL156" i="2" s="1"/>
  <c r="BL176" i="2"/>
  <c r="BL175" i="2" s="1"/>
  <c r="BL174" i="2" s="1"/>
  <c r="BL219" i="2"/>
  <c r="BL348" i="2"/>
  <c r="BL343" i="2" s="1"/>
  <c r="BL413" i="2"/>
  <c r="BL677" i="2"/>
  <c r="BL676" i="2" s="1"/>
  <c r="BL675" i="2" s="1"/>
  <c r="BL711" i="2"/>
  <c r="BL710" i="2" s="1"/>
  <c r="BL706" i="2" s="1"/>
  <c r="BL734" i="2"/>
  <c r="BL741" i="2"/>
  <c r="BL753" i="2"/>
  <c r="BL826" i="2"/>
  <c r="BB94" i="1"/>
  <c r="BB166" i="1"/>
  <c r="BB226" i="1"/>
  <c r="BB256" i="1"/>
  <c r="BB271" i="1"/>
  <c r="BB325" i="1"/>
  <c r="BL752" i="2"/>
  <c r="BL751" i="2" s="1"/>
  <c r="AL348" i="2"/>
  <c r="AL343" i="2" s="1"/>
  <c r="BL667" i="2"/>
  <c r="BL666" i="2" s="1"/>
  <c r="BL665" i="2" s="1"/>
  <c r="AL718" i="2"/>
  <c r="AL677" i="2"/>
  <c r="AL676" i="2" s="1"/>
  <c r="AL675" i="2" s="1"/>
  <c r="AL784" i="2"/>
  <c r="AL760" i="2"/>
  <c r="AL734" i="2"/>
  <c r="AL413" i="2"/>
  <c r="BL800" i="2"/>
  <c r="BL799" i="2" s="1"/>
  <c r="BL798" i="2" s="1"/>
  <c r="BB49" i="1"/>
  <c r="AL571" i="2"/>
  <c r="AL826" i="2"/>
  <c r="AL629" i="2"/>
  <c r="AL628" i="2" s="1"/>
  <c r="AL800" i="2"/>
  <c r="AL805" i="2"/>
  <c r="AL791" i="2"/>
  <c r="AL741" i="2"/>
  <c r="AL648" i="2"/>
  <c r="AL623" i="2"/>
  <c r="AL435" i="2"/>
  <c r="AL200" i="2"/>
  <c r="AL176" i="2"/>
  <c r="AL175" i="2" s="1"/>
  <c r="AL174" i="2" s="1"/>
  <c r="AL118" i="2"/>
  <c r="AL117" i="2" s="1"/>
  <c r="AL116" i="2" s="1"/>
  <c r="BB419" i="1"/>
  <c r="AL219" i="2"/>
  <c r="BB404" i="1"/>
  <c r="BB403" i="1" s="1"/>
  <c r="AL753" i="2"/>
  <c r="AL653" i="2"/>
  <c r="BB4" i="1" l="1"/>
  <c r="BB294" i="1"/>
  <c r="BL199" i="2"/>
  <c r="BL818" i="2"/>
  <c r="BL817" i="2" s="1"/>
  <c r="BL783" i="2"/>
  <c r="BL782" i="2" s="1"/>
  <c r="AL19" i="2"/>
  <c r="AL18" i="2" s="1"/>
  <c r="BL19" i="2"/>
  <c r="BL18" i="2" s="1"/>
  <c r="AL566" i="2"/>
  <c r="BL647" i="2"/>
  <c r="BL646" i="2" s="1"/>
  <c r="AL783" i="2"/>
  <c r="AL782" i="2" s="1"/>
  <c r="BL412" i="2"/>
  <c r="BL566" i="2"/>
  <c r="AL710" i="2"/>
  <c r="AL706" i="2" s="1"/>
  <c r="AL412" i="2"/>
  <c r="AL404" i="2" s="1"/>
  <c r="AL96" i="2"/>
  <c r="BL96" i="2"/>
  <c r="AL199" i="2"/>
  <c r="AL191" i="2" s="1"/>
  <c r="AL818" i="2"/>
  <c r="AL817" i="2" s="1"/>
  <c r="AL752" i="2"/>
  <c r="AL751" i="2" s="1"/>
  <c r="AL733" i="2"/>
  <c r="AL732" i="2" s="1"/>
  <c r="BL733" i="2"/>
  <c r="BL732" i="2" s="1"/>
  <c r="AL647" i="2"/>
  <c r="AL646" i="2" s="1"/>
  <c r="BL191" i="2"/>
  <c r="AL799" i="2"/>
  <c r="AL798" i="2" s="1"/>
  <c r="AL645" i="2" l="1"/>
  <c r="BL645" i="2"/>
  <c r="BL404" i="2"/>
  <c r="BL190" i="2" s="1"/>
  <c r="BL5" i="2" s="1"/>
  <c r="AL190" i="2"/>
  <c r="AQ412" i="1"/>
  <c r="AQ405" i="1"/>
  <c r="AQ396" i="1"/>
  <c r="AQ395" i="1" s="1"/>
  <c r="AQ388" i="1"/>
  <c r="AQ387" i="1" s="1"/>
  <c r="AQ380" i="1"/>
  <c r="AQ379" i="1" s="1"/>
  <c r="AQ372" i="1"/>
  <c r="AQ371" i="1" s="1"/>
  <c r="AQ364" i="1"/>
  <c r="AQ363" i="1" s="1"/>
  <c r="AQ355" i="1"/>
  <c r="AQ354" i="1" s="1"/>
  <c r="AQ347" i="1"/>
  <c r="AQ340" i="1"/>
  <c r="AQ333" i="1"/>
  <c r="AQ326" i="1"/>
  <c r="AQ318" i="1"/>
  <c r="AQ311" i="1"/>
  <c r="AQ304" i="1"/>
  <c r="AQ296" i="1"/>
  <c r="AQ295" i="1" s="1"/>
  <c r="AQ287" i="1"/>
  <c r="AQ286" i="1" s="1"/>
  <c r="AQ279" i="1"/>
  <c r="AQ272" i="1"/>
  <c r="AQ264" i="1"/>
  <c r="AQ257" i="1"/>
  <c r="AQ249" i="1"/>
  <c r="AQ242" i="1"/>
  <c r="AQ234" i="1"/>
  <c r="AQ227" i="1"/>
  <c r="AQ219" i="1"/>
  <c r="AQ218" i="1" s="1"/>
  <c r="AQ211" i="1"/>
  <c r="AQ210" i="1" s="1"/>
  <c r="AQ203" i="1"/>
  <c r="AQ202" i="1" s="1"/>
  <c r="AQ195" i="1"/>
  <c r="AQ188" i="1"/>
  <c r="AQ181" i="1"/>
  <c r="AQ174" i="1"/>
  <c r="AQ167" i="1"/>
  <c r="AQ159" i="1"/>
  <c r="AQ152" i="1"/>
  <c r="AQ145" i="1"/>
  <c r="AQ138" i="1"/>
  <c r="AQ131" i="1"/>
  <c r="AQ124" i="1"/>
  <c r="AQ117" i="1"/>
  <c r="AQ109" i="1"/>
  <c r="AQ102" i="1"/>
  <c r="AQ95" i="1"/>
  <c r="AQ87" i="1"/>
  <c r="AQ80" i="1"/>
  <c r="AQ72" i="1"/>
  <c r="AQ65" i="1"/>
  <c r="AQ57" i="1"/>
  <c r="AQ50" i="1"/>
  <c r="AQ42" i="1"/>
  <c r="AQ35" i="1"/>
  <c r="AQ28" i="1"/>
  <c r="AQ13" i="1"/>
  <c r="AQ6" i="1"/>
  <c r="BA841" i="2"/>
  <c r="BA839" i="2"/>
  <c r="BA832" i="2"/>
  <c r="BA829" i="2"/>
  <c r="BA827" i="2"/>
  <c r="BA824" i="2"/>
  <c r="BA822" i="2"/>
  <c r="BA820" i="2"/>
  <c r="BA813" i="2"/>
  <c r="BA809" i="2"/>
  <c r="BA806" i="2"/>
  <c r="BA803" i="2"/>
  <c r="BA801" i="2"/>
  <c r="BA795" i="2"/>
  <c r="BA792" i="2"/>
  <c r="BA789" i="2"/>
  <c r="BA787" i="2"/>
  <c r="BA785" i="2"/>
  <c r="BA773" i="2"/>
  <c r="BA772" i="2" s="1"/>
  <c r="BA771" i="2" s="1"/>
  <c r="BA770" i="2" s="1"/>
  <c r="BA767" i="2"/>
  <c r="BA766" i="2" s="1"/>
  <c r="BA764" i="2"/>
  <c r="BA761" i="2"/>
  <c r="BA758" i="2"/>
  <c r="BA756" i="2"/>
  <c r="BA754" i="2"/>
  <c r="BA748" i="2"/>
  <c r="BA747" i="2" s="1"/>
  <c r="BA745" i="2"/>
  <c r="BA742" i="2"/>
  <c r="BA739" i="2"/>
  <c r="BA737" i="2"/>
  <c r="BA735" i="2"/>
  <c r="BA728" i="2"/>
  <c r="BA723" i="2"/>
  <c r="BA719" i="2"/>
  <c r="BA716" i="2"/>
  <c r="BA714" i="2"/>
  <c r="BA712" i="2"/>
  <c r="BA709" i="2"/>
  <c r="BA708" i="2"/>
  <c r="BA707" i="2"/>
  <c r="BA697" i="2"/>
  <c r="BA696" i="2" s="1"/>
  <c r="BA695" i="2" s="1"/>
  <c r="BA694" i="2" s="1"/>
  <c r="BA689" i="2"/>
  <c r="BA685" i="2"/>
  <c r="BA681" i="2"/>
  <c r="BA678" i="2"/>
  <c r="BA672" i="2"/>
  <c r="BA668" i="2"/>
  <c r="BA661" i="2"/>
  <c r="BA659" i="2"/>
  <c r="BA657" i="2"/>
  <c r="BA654" i="2"/>
  <c r="BA651" i="2"/>
  <c r="BA649" i="2"/>
  <c r="BA632" i="2"/>
  <c r="BA630" i="2"/>
  <c r="BA626" i="2"/>
  <c r="BA624" i="2"/>
  <c r="BA621" i="2"/>
  <c r="BA619" i="2"/>
  <c r="BA613" i="2"/>
  <c r="BA609" i="2"/>
  <c r="BA575" i="2"/>
  <c r="BA572" i="2"/>
  <c r="BA568" i="2"/>
  <c r="BA567" i="2" s="1"/>
  <c r="BA563" i="2"/>
  <c r="BA562" i="2" s="1"/>
  <c r="BA558" i="2"/>
  <c r="BA557" i="2" s="1"/>
  <c r="BA553" i="2"/>
  <c r="BA550" i="2"/>
  <c r="BA547" i="2"/>
  <c r="BA544" i="2"/>
  <c r="BA543" i="2" s="1"/>
  <c r="BA532" i="2"/>
  <c r="BA530" i="2"/>
  <c r="BA507" i="2"/>
  <c r="BA502" i="2"/>
  <c r="BA474" i="2"/>
  <c r="BA451" i="2"/>
  <c r="BA436" i="2"/>
  <c r="BA429" i="2"/>
  <c r="BA425" i="2"/>
  <c r="BA414" i="2"/>
  <c r="BA411" i="2"/>
  <c r="BA410" i="2"/>
  <c r="BA409" i="2"/>
  <c r="BA408" i="2"/>
  <c r="BA407" i="2"/>
  <c r="BA406" i="2"/>
  <c r="BA405" i="2"/>
  <c r="BA395" i="2"/>
  <c r="BA391" i="2"/>
  <c r="BA352" i="2"/>
  <c r="BA349" i="2"/>
  <c r="BA345" i="2"/>
  <c r="BA344" i="2" s="1"/>
  <c r="BA340" i="2"/>
  <c r="BA339" i="2" s="1"/>
  <c r="BA333" i="2"/>
  <c r="BA332" i="2" s="1"/>
  <c r="BA320" i="2"/>
  <c r="BA319" i="2" s="1"/>
  <c r="BA299" i="2"/>
  <c r="BA294" i="2"/>
  <c r="BA262" i="2"/>
  <c r="BA236" i="2"/>
  <c r="BA220" i="2"/>
  <c r="BA213" i="2"/>
  <c r="BA209" i="2"/>
  <c r="BA201" i="2"/>
  <c r="BA198" i="2"/>
  <c r="BA197" i="2"/>
  <c r="BA196" i="2"/>
  <c r="BA195" i="2"/>
  <c r="BA194" i="2"/>
  <c r="BA193" i="2"/>
  <c r="BA192" i="2"/>
  <c r="BA183" i="2"/>
  <c r="BA177" i="2"/>
  <c r="BA171" i="2"/>
  <c r="BA165" i="2"/>
  <c r="BA161" i="2"/>
  <c r="BA159" i="2"/>
  <c r="BA153" i="2"/>
  <c r="BA152" i="2" s="1"/>
  <c r="BA148" i="2"/>
  <c r="BA147" i="2" s="1"/>
  <c r="BA141" i="2"/>
  <c r="BA139" i="2"/>
  <c r="BA129" i="2"/>
  <c r="BA123" i="2"/>
  <c r="BA119" i="2"/>
  <c r="BA112" i="2"/>
  <c r="BA111" i="2" s="1"/>
  <c r="BA110" i="2" s="1"/>
  <c r="BA109" i="2" s="1"/>
  <c r="BA102" i="2"/>
  <c r="BA100" i="2"/>
  <c r="BA31" i="2"/>
  <c r="BA17" i="2"/>
  <c r="BA16" i="2"/>
  <c r="BA15" i="2"/>
  <c r="BA14" i="2"/>
  <c r="BA13" i="2"/>
  <c r="BA12" i="2"/>
  <c r="BA11" i="2"/>
  <c r="BA10" i="2"/>
  <c r="BA9" i="2"/>
  <c r="BA8" i="2"/>
  <c r="BA7" i="2"/>
  <c r="BA6" i="2"/>
  <c r="AQ271" i="1" l="1"/>
  <c r="BA99" i="2"/>
  <c r="BA98" i="2" s="1"/>
  <c r="BA97" i="2" s="1"/>
  <c r="BA413" i="2"/>
  <c r="BA529" i="2"/>
  <c r="BA118" i="2"/>
  <c r="BA741" i="2"/>
  <c r="BA753" i="2"/>
  <c r="BA784" i="2"/>
  <c r="BA800" i="2"/>
  <c r="BA805" i="2"/>
  <c r="BA826" i="2"/>
  <c r="AQ64" i="1"/>
  <c r="AQ79" i="1"/>
  <c r="AQ116" i="1"/>
  <c r="AQ226" i="1"/>
  <c r="AQ241" i="1"/>
  <c r="AQ303" i="1"/>
  <c r="BA200" i="2"/>
  <c r="BA653" i="2"/>
  <c r="BA677" i="2"/>
  <c r="BA676" i="2" s="1"/>
  <c r="BA675" i="2" s="1"/>
  <c r="AQ362" i="1"/>
  <c r="AL5" i="2"/>
  <c r="BA117" i="2"/>
  <c r="BA116" i="2" s="1"/>
  <c r="BA718" i="2"/>
  <c r="BA158" i="2"/>
  <c r="BA157" i="2" s="1"/>
  <c r="BA156" i="2" s="1"/>
  <c r="BA176" i="2"/>
  <c r="BA175" i="2" s="1"/>
  <c r="BA174" i="2" s="1"/>
  <c r="BA219" i="2"/>
  <c r="BA199" i="2" s="1"/>
  <c r="BA348" i="2"/>
  <c r="BA343" i="2" s="1"/>
  <c r="BA546" i="2"/>
  <c r="BA571" i="2"/>
  <c r="BA623" i="2"/>
  <c r="BA629" i="2"/>
  <c r="BA628" i="2" s="1"/>
  <c r="BA711" i="2"/>
  <c r="BA710" i="2" s="1"/>
  <c r="BA706" i="2" s="1"/>
  <c r="BA734" i="2"/>
  <c r="BA760" i="2"/>
  <c r="BA752" i="2" s="1"/>
  <c r="BA751" i="2" s="1"/>
  <c r="BA791" i="2"/>
  <c r="BA819" i="2"/>
  <c r="BA818" i="2" s="1"/>
  <c r="BA817" i="2" s="1"/>
  <c r="BA838" i="2"/>
  <c r="BA837" i="2" s="1"/>
  <c r="BA836" i="2" s="1"/>
  <c r="AQ5" i="1"/>
  <c r="AQ49" i="1"/>
  <c r="AQ94" i="1"/>
  <c r="AQ166" i="1"/>
  <c r="AQ256" i="1"/>
  <c r="BA648" i="2"/>
  <c r="AQ325" i="1"/>
  <c r="AQ294" i="1" s="1"/>
  <c r="AQ419" i="1"/>
  <c r="BA435" i="2"/>
  <c r="BA667" i="2"/>
  <c r="BA666" i="2" s="1"/>
  <c r="BA665" i="2" s="1"/>
  <c r="AQ404" i="1"/>
  <c r="AQ403" i="1" s="1"/>
  <c r="BA799" i="2" l="1"/>
  <c r="BA798" i="2" s="1"/>
  <c r="BA783" i="2"/>
  <c r="BA782" i="2" s="1"/>
  <c r="BA733" i="2"/>
  <c r="BA732" i="2" s="1"/>
  <c r="BA19" i="2"/>
  <c r="BA18" i="2" s="1"/>
  <c r="BA412" i="2"/>
  <c r="BA647" i="2"/>
  <c r="BA646" i="2" s="1"/>
  <c r="BA645" i="2" s="1"/>
  <c r="BA566" i="2"/>
  <c r="BA96" i="2"/>
  <c r="BA191" i="2"/>
  <c r="AQ4" i="1"/>
  <c r="BA404" i="2"/>
  <c r="BA190" i="2" s="1"/>
  <c r="AG412" i="1"/>
  <c r="AG405" i="1"/>
  <c r="AG396" i="1"/>
  <c r="AG395" i="1" s="1"/>
  <c r="AG388" i="1"/>
  <c r="AG387" i="1" s="1"/>
  <c r="AG380" i="1"/>
  <c r="AG379" i="1" s="1"/>
  <c r="AG372" i="1"/>
  <c r="AG371" i="1" s="1"/>
  <c r="AG364" i="1"/>
  <c r="AG363" i="1" s="1"/>
  <c r="AG355" i="1"/>
  <c r="AG354" i="1" s="1"/>
  <c r="AG347" i="1"/>
  <c r="AG340" i="1"/>
  <c r="AG333" i="1"/>
  <c r="AG326" i="1"/>
  <c r="AG318" i="1"/>
  <c r="AG311" i="1"/>
  <c r="AG304" i="1"/>
  <c r="AG296" i="1"/>
  <c r="AG295" i="1" s="1"/>
  <c r="AG287" i="1"/>
  <c r="AG286" i="1" s="1"/>
  <c r="AG279" i="1"/>
  <c r="AG272" i="1"/>
  <c r="AG264" i="1"/>
  <c r="AG257" i="1"/>
  <c r="AG249" i="1"/>
  <c r="AG242" i="1"/>
  <c r="AG234" i="1"/>
  <c r="AG227" i="1"/>
  <c r="AG219" i="1"/>
  <c r="AG218" i="1" s="1"/>
  <c r="AG211" i="1"/>
  <c r="AG210" i="1" s="1"/>
  <c r="AG203" i="1"/>
  <c r="AG202" i="1" s="1"/>
  <c r="AG195" i="1"/>
  <c r="AG188" i="1"/>
  <c r="AG181" i="1"/>
  <c r="AG174" i="1"/>
  <c r="AG167" i="1"/>
  <c r="AG159" i="1"/>
  <c r="AG152" i="1"/>
  <c r="AG145" i="1"/>
  <c r="AG138" i="1"/>
  <c r="AG131" i="1"/>
  <c r="AG124" i="1"/>
  <c r="AG117" i="1"/>
  <c r="AG109" i="1"/>
  <c r="AG102" i="1"/>
  <c r="AG95" i="1"/>
  <c r="AG87" i="1"/>
  <c r="AG80" i="1"/>
  <c r="AG72" i="1"/>
  <c r="AG65" i="1"/>
  <c r="AG57" i="1"/>
  <c r="AG50" i="1"/>
  <c r="AG42" i="1"/>
  <c r="AG35" i="1"/>
  <c r="AG28" i="1"/>
  <c r="AG13" i="1"/>
  <c r="AG6" i="1"/>
  <c r="AQ841" i="2"/>
  <c r="AQ839" i="2"/>
  <c r="AQ832" i="2"/>
  <c r="AQ829" i="2"/>
  <c r="AQ827" i="2"/>
  <c r="AQ824" i="2"/>
  <c r="AQ822" i="2"/>
  <c r="AQ820" i="2"/>
  <c r="AQ813" i="2"/>
  <c r="AQ809" i="2"/>
  <c r="AQ806" i="2"/>
  <c r="AQ803" i="2"/>
  <c r="AQ801" i="2"/>
  <c r="AQ795" i="2"/>
  <c r="AQ792" i="2"/>
  <c r="AQ789" i="2"/>
  <c r="AQ787" i="2"/>
  <c r="AQ785" i="2"/>
  <c r="AQ773" i="2"/>
  <c r="AQ772" i="2" s="1"/>
  <c r="AQ771" i="2" s="1"/>
  <c r="AQ770" i="2" s="1"/>
  <c r="AQ767" i="2"/>
  <c r="AQ766" i="2" s="1"/>
  <c r="AQ764" i="2"/>
  <c r="AQ761" i="2"/>
  <c r="AQ758" i="2"/>
  <c r="AQ756" i="2"/>
  <c r="AQ754" i="2"/>
  <c r="AQ748" i="2"/>
  <c r="AQ747" i="2" s="1"/>
  <c r="AQ745" i="2"/>
  <c r="AQ742" i="2"/>
  <c r="AQ739" i="2"/>
  <c r="AQ737" i="2"/>
  <c r="AQ735" i="2"/>
  <c r="AQ728" i="2"/>
  <c r="AQ723" i="2"/>
  <c r="AQ719" i="2"/>
  <c r="AQ716" i="2"/>
  <c r="AQ714" i="2"/>
  <c r="AQ712" i="2"/>
  <c r="AQ709" i="2"/>
  <c r="AQ708" i="2"/>
  <c r="AQ707" i="2"/>
  <c r="AQ697" i="2"/>
  <c r="AQ696" i="2" s="1"/>
  <c r="AQ695" i="2" s="1"/>
  <c r="AQ694" i="2" s="1"/>
  <c r="AQ689" i="2"/>
  <c r="AQ685" i="2"/>
  <c r="AQ681" i="2"/>
  <c r="AQ678" i="2"/>
  <c r="AQ672" i="2"/>
  <c r="AQ668" i="2"/>
  <c r="AQ661" i="2"/>
  <c r="AQ659" i="2"/>
  <c r="AQ657" i="2"/>
  <c r="AQ654" i="2"/>
  <c r="AQ651" i="2"/>
  <c r="AQ649" i="2"/>
  <c r="AQ632" i="2"/>
  <c r="AQ630" i="2"/>
  <c r="AQ626" i="2"/>
  <c r="AQ624" i="2"/>
  <c r="AQ621" i="2"/>
  <c r="AQ619" i="2"/>
  <c r="AQ613" i="2"/>
  <c r="AQ609" i="2"/>
  <c r="AQ575" i="2"/>
  <c r="AQ572" i="2"/>
  <c r="AQ568" i="2"/>
  <c r="AQ567" i="2" s="1"/>
  <c r="AQ563" i="2"/>
  <c r="AQ562" i="2" s="1"/>
  <c r="AQ558" i="2"/>
  <c r="AQ557" i="2" s="1"/>
  <c r="AQ553" i="2"/>
  <c r="AQ550" i="2"/>
  <c r="AQ547" i="2"/>
  <c r="AQ544" i="2"/>
  <c r="AQ543" i="2" s="1"/>
  <c r="AQ532" i="2"/>
  <c r="AQ530" i="2"/>
  <c r="AQ507" i="2"/>
  <c r="AQ502" i="2"/>
  <c r="AQ474" i="2"/>
  <c r="AQ451" i="2"/>
  <c r="AQ436" i="2"/>
  <c r="AQ429" i="2"/>
  <c r="AQ425" i="2"/>
  <c r="AQ414" i="2"/>
  <c r="AQ411" i="2"/>
  <c r="AQ410" i="2"/>
  <c r="AQ409" i="2"/>
  <c r="AQ408" i="2"/>
  <c r="AQ407" i="2"/>
  <c r="AQ406" i="2"/>
  <c r="AQ405" i="2"/>
  <c r="AQ395" i="2"/>
  <c r="AQ391" i="2"/>
  <c r="AQ352" i="2"/>
  <c r="AQ349" i="2"/>
  <c r="AQ345" i="2"/>
  <c r="AQ344" i="2" s="1"/>
  <c r="AQ340" i="2"/>
  <c r="AQ339" i="2" s="1"/>
  <c r="AQ333" i="2"/>
  <c r="AQ332" i="2" s="1"/>
  <c r="AQ320" i="2"/>
  <c r="AQ319" i="2" s="1"/>
  <c r="AQ299" i="2"/>
  <c r="AQ294" i="2"/>
  <c r="AQ262" i="2"/>
  <c r="AQ236" i="2"/>
  <c r="AQ220" i="2"/>
  <c r="AQ213" i="2"/>
  <c r="AQ209" i="2"/>
  <c r="AQ201" i="2"/>
  <c r="AQ198" i="2"/>
  <c r="AQ197" i="2"/>
  <c r="AQ196" i="2"/>
  <c r="AQ195" i="2"/>
  <c r="AQ194" i="2"/>
  <c r="AQ193" i="2"/>
  <c r="AQ192" i="2"/>
  <c r="AQ183" i="2"/>
  <c r="AQ177" i="2"/>
  <c r="AQ171" i="2"/>
  <c r="AQ165" i="2"/>
  <c r="AQ161" i="2"/>
  <c r="AQ159" i="2"/>
  <c r="AQ153" i="2"/>
  <c r="AQ152" i="2" s="1"/>
  <c r="AQ148" i="2"/>
  <c r="AQ147" i="2" s="1"/>
  <c r="AQ141" i="2"/>
  <c r="AQ139" i="2"/>
  <c r="AQ129" i="2"/>
  <c r="AQ123" i="2"/>
  <c r="AQ119" i="2"/>
  <c r="AQ112" i="2"/>
  <c r="AQ111" i="2" s="1"/>
  <c r="AQ110" i="2" s="1"/>
  <c r="AQ109" i="2" s="1"/>
  <c r="AQ102" i="2"/>
  <c r="AQ100" i="2"/>
  <c r="AQ31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158" i="2" l="1"/>
  <c r="AQ157" i="2" s="1"/>
  <c r="AQ156" i="2" s="1"/>
  <c r="AQ176" i="2"/>
  <c r="AQ175" i="2" s="1"/>
  <c r="AQ174" i="2" s="1"/>
  <c r="BA5" i="2"/>
  <c r="AQ219" i="2"/>
  <c r="AG271" i="1"/>
  <c r="AG362" i="1"/>
  <c r="AQ648" i="2"/>
  <c r="AQ667" i="2"/>
  <c r="AQ666" i="2" s="1"/>
  <c r="AQ665" i="2" s="1"/>
  <c r="AQ760" i="2"/>
  <c r="AQ784" i="2"/>
  <c r="AQ819" i="2"/>
  <c r="AG5" i="1"/>
  <c r="AG94" i="1"/>
  <c r="AG166" i="1"/>
  <c r="AG226" i="1"/>
  <c r="AG256" i="1"/>
  <c r="AQ118" i="2"/>
  <c r="AQ117" i="2" s="1"/>
  <c r="AQ116" i="2" s="1"/>
  <c r="AQ200" i="2"/>
  <c r="AQ348" i="2"/>
  <c r="AQ343" i="2" s="1"/>
  <c r="AQ546" i="2"/>
  <c r="AQ571" i="2"/>
  <c r="AQ623" i="2"/>
  <c r="AQ629" i="2"/>
  <c r="AQ628" i="2" s="1"/>
  <c r="AQ718" i="2"/>
  <c r="AQ741" i="2"/>
  <c r="AQ753" i="2"/>
  <c r="AQ752" i="2" s="1"/>
  <c r="AQ751" i="2" s="1"/>
  <c r="AQ791" i="2"/>
  <c r="AQ800" i="2"/>
  <c r="AQ826" i="2"/>
  <c r="AG64" i="1"/>
  <c r="AG79" i="1"/>
  <c r="AG116" i="1"/>
  <c r="AG241" i="1"/>
  <c r="AG303" i="1"/>
  <c r="AG325" i="1"/>
  <c r="AG294" i="1" s="1"/>
  <c r="AQ711" i="2"/>
  <c r="AQ805" i="2"/>
  <c r="AG419" i="1"/>
  <c r="AQ435" i="2"/>
  <c r="AQ677" i="2"/>
  <c r="AQ676" i="2" s="1"/>
  <c r="AQ675" i="2" s="1"/>
  <c r="AQ838" i="2"/>
  <c r="AQ837" i="2" s="1"/>
  <c r="AQ836" i="2" s="1"/>
  <c r="AG49" i="1"/>
  <c r="AQ99" i="2"/>
  <c r="AQ98" i="2" s="1"/>
  <c r="AQ97" i="2" s="1"/>
  <c r="AQ413" i="2"/>
  <c r="AQ529" i="2"/>
  <c r="AQ653" i="2"/>
  <c r="AQ734" i="2"/>
  <c r="AG404" i="1"/>
  <c r="AG403" i="1" s="1"/>
  <c r="AG4" i="1" l="1"/>
  <c r="AQ733" i="2"/>
  <c r="AQ732" i="2" s="1"/>
  <c r="AQ199" i="2"/>
  <c r="AQ191" i="2" s="1"/>
  <c r="AQ647" i="2"/>
  <c r="AQ646" i="2" s="1"/>
  <c r="AQ818" i="2"/>
  <c r="AQ817" i="2" s="1"/>
  <c r="AQ783" i="2"/>
  <c r="AQ782" i="2" s="1"/>
  <c r="AQ96" i="2"/>
  <c r="AQ19" i="2"/>
  <c r="AQ18" i="2" s="1"/>
  <c r="AQ412" i="2"/>
  <c r="AQ566" i="2"/>
  <c r="AQ710" i="2"/>
  <c r="AQ706" i="2" s="1"/>
  <c r="AQ799" i="2"/>
  <c r="AQ798" i="2" s="1"/>
  <c r="AQ645" i="2" l="1"/>
  <c r="AQ404" i="2"/>
  <c r="AQ190" i="2" s="1"/>
  <c r="AQ5" i="2" s="1"/>
  <c r="W412" i="1"/>
  <c r="W405" i="1"/>
  <c r="W396" i="1"/>
  <c r="W395" i="1" s="1"/>
  <c r="W388" i="1"/>
  <c r="W387" i="1" s="1"/>
  <c r="W380" i="1"/>
  <c r="W379" i="1" s="1"/>
  <c r="W372" i="1"/>
  <c r="W371" i="1" s="1"/>
  <c r="W364" i="1"/>
  <c r="W363" i="1" s="1"/>
  <c r="W355" i="1"/>
  <c r="W354" i="1" s="1"/>
  <c r="W347" i="1"/>
  <c r="W340" i="1"/>
  <c r="W333" i="1"/>
  <c r="W326" i="1"/>
  <c r="W318" i="1"/>
  <c r="W311" i="1"/>
  <c r="W304" i="1"/>
  <c r="W296" i="1"/>
  <c r="W295" i="1" s="1"/>
  <c r="W287" i="1"/>
  <c r="W286" i="1" s="1"/>
  <c r="W279" i="1"/>
  <c r="W272" i="1"/>
  <c r="W264" i="1"/>
  <c r="W257" i="1"/>
  <c r="W256" i="1" s="1"/>
  <c r="W249" i="1"/>
  <c r="W242" i="1"/>
  <c r="W234" i="1"/>
  <c r="W227" i="1"/>
  <c r="W219" i="1"/>
  <c r="W218" i="1" s="1"/>
  <c r="W211" i="1"/>
  <c r="W210" i="1" s="1"/>
  <c r="W203" i="1"/>
  <c r="W202" i="1"/>
  <c r="W195" i="1"/>
  <c r="W188" i="1"/>
  <c r="W181" i="1"/>
  <c r="W174" i="1"/>
  <c r="W167" i="1"/>
  <c r="W159" i="1"/>
  <c r="W152" i="1"/>
  <c r="W145" i="1"/>
  <c r="W138" i="1"/>
  <c r="W131" i="1"/>
  <c r="W124" i="1"/>
  <c r="W117" i="1"/>
  <c r="W116" i="1" s="1"/>
  <c r="W109" i="1"/>
  <c r="W102" i="1"/>
  <c r="W95" i="1"/>
  <c r="W94" i="1"/>
  <c r="W87" i="1"/>
  <c r="W80" i="1"/>
  <c r="W79" i="1" s="1"/>
  <c r="W72" i="1"/>
  <c r="W65" i="1"/>
  <c r="W64" i="1" s="1"/>
  <c r="W57" i="1"/>
  <c r="W50" i="1"/>
  <c r="W49" i="1" s="1"/>
  <c r="W42" i="1"/>
  <c r="W35" i="1"/>
  <c r="W28" i="1"/>
  <c r="W13" i="1"/>
  <c r="W6" i="1"/>
  <c r="AG841" i="2"/>
  <c r="AG839" i="2"/>
  <c r="AG832" i="2"/>
  <c r="AG829" i="2"/>
  <c r="AG827" i="2"/>
  <c r="AG824" i="2"/>
  <c r="AG822" i="2"/>
  <c r="AG820" i="2"/>
  <c r="AG813" i="2"/>
  <c r="AG809" i="2"/>
  <c r="AG806" i="2"/>
  <c r="AG803" i="2"/>
  <c r="AG801" i="2"/>
  <c r="AG795" i="2"/>
  <c r="AG792" i="2"/>
  <c r="AG789" i="2"/>
  <c r="AG787" i="2"/>
  <c r="AG785" i="2"/>
  <c r="AG773" i="2"/>
  <c r="AG772" i="2" s="1"/>
  <c r="AG771" i="2" s="1"/>
  <c r="AG770" i="2" s="1"/>
  <c r="AG767" i="2"/>
  <c r="AG766" i="2" s="1"/>
  <c r="AG764" i="2"/>
  <c r="AG761" i="2"/>
  <c r="AG758" i="2"/>
  <c r="AG756" i="2"/>
  <c r="AG754" i="2"/>
  <c r="AG748" i="2"/>
  <c r="AG747" i="2" s="1"/>
  <c r="AG745" i="2"/>
  <c r="AG742" i="2"/>
  <c r="AG739" i="2"/>
  <c r="AG737" i="2"/>
  <c r="AG735" i="2"/>
  <c r="AG728" i="2"/>
  <c r="AG723" i="2"/>
  <c r="AG719" i="2"/>
  <c r="AG716" i="2"/>
  <c r="AG714" i="2"/>
  <c r="AG712" i="2"/>
  <c r="AG709" i="2"/>
  <c r="AG708" i="2"/>
  <c r="AG707" i="2"/>
  <c r="AG697" i="2"/>
  <c r="AG696" i="2" s="1"/>
  <c r="AG695" i="2" s="1"/>
  <c r="AG694" i="2" s="1"/>
  <c r="AG689" i="2"/>
  <c r="AG685" i="2"/>
  <c r="AG681" i="2"/>
  <c r="AG678" i="2"/>
  <c r="AG672" i="2"/>
  <c r="AG668" i="2"/>
  <c r="AG661" i="2"/>
  <c r="AG659" i="2"/>
  <c r="AG657" i="2"/>
  <c r="AG654" i="2"/>
  <c r="AG651" i="2"/>
  <c r="AG649" i="2"/>
  <c r="AG632" i="2"/>
  <c r="AG630" i="2"/>
  <c r="AG626" i="2"/>
  <c r="AG624" i="2"/>
  <c r="AG621" i="2"/>
  <c r="AG619" i="2"/>
  <c r="AG613" i="2"/>
  <c r="AG609" i="2"/>
  <c r="AG575" i="2"/>
  <c r="AG572" i="2"/>
  <c r="AG568" i="2"/>
  <c r="AG567" i="2" s="1"/>
  <c r="AG563" i="2"/>
  <c r="AG562" i="2" s="1"/>
  <c r="AG558" i="2"/>
  <c r="AG557" i="2" s="1"/>
  <c r="AG553" i="2"/>
  <c r="AG550" i="2"/>
  <c r="AG547" i="2"/>
  <c r="AG544" i="2"/>
  <c r="AG543" i="2" s="1"/>
  <c r="AG532" i="2"/>
  <c r="AG530" i="2"/>
  <c r="AG507" i="2"/>
  <c r="AG502" i="2"/>
  <c r="AG474" i="2"/>
  <c r="AG451" i="2"/>
  <c r="AG436" i="2"/>
  <c r="AG429" i="2"/>
  <c r="AG425" i="2"/>
  <c r="AG414" i="2"/>
  <c r="AG411" i="2"/>
  <c r="AG410" i="2"/>
  <c r="AG409" i="2"/>
  <c r="AG408" i="2"/>
  <c r="AG407" i="2"/>
  <c r="AG406" i="2"/>
  <c r="AG405" i="2"/>
  <c r="AG395" i="2"/>
  <c r="AG391" i="2"/>
  <c r="AG352" i="2"/>
  <c r="AG349" i="2"/>
  <c r="AG345" i="2"/>
  <c r="AG344" i="2" s="1"/>
  <c r="AG340" i="2"/>
  <c r="AG339" i="2" s="1"/>
  <c r="AG333" i="2"/>
  <c r="AG332" i="2" s="1"/>
  <c r="AG320" i="2"/>
  <c r="AG319" i="2" s="1"/>
  <c r="AG299" i="2"/>
  <c r="AG294" i="2"/>
  <c r="AG262" i="2"/>
  <c r="AG236" i="2"/>
  <c r="AG220" i="2"/>
  <c r="AG213" i="2"/>
  <c r="AG209" i="2"/>
  <c r="AG201" i="2"/>
  <c r="AG198" i="2"/>
  <c r="AG197" i="2"/>
  <c r="AG196" i="2"/>
  <c r="AG195" i="2"/>
  <c r="AG194" i="2"/>
  <c r="AG193" i="2"/>
  <c r="AG192" i="2"/>
  <c r="AG183" i="2"/>
  <c r="AG177" i="2"/>
  <c r="AG171" i="2"/>
  <c r="AG165" i="2"/>
  <c r="AG161" i="2"/>
  <c r="AG159" i="2"/>
  <c r="AG153" i="2"/>
  <c r="AG152" i="2" s="1"/>
  <c r="AG148" i="2"/>
  <c r="AG147" i="2" s="1"/>
  <c r="AG141" i="2"/>
  <c r="AG139" i="2"/>
  <c r="AG129" i="2"/>
  <c r="AG123" i="2"/>
  <c r="AG119" i="2"/>
  <c r="AG112" i="2"/>
  <c r="AG111" i="2" s="1"/>
  <c r="AG110" i="2" s="1"/>
  <c r="AG109" i="2" s="1"/>
  <c r="AG102" i="2"/>
  <c r="AG100" i="2"/>
  <c r="AG31" i="2"/>
  <c r="AG17" i="2"/>
  <c r="AG16" i="2"/>
  <c r="AG15" i="2"/>
  <c r="AG14" i="2"/>
  <c r="AG13" i="2"/>
  <c r="AG12" i="2"/>
  <c r="AG11" i="2"/>
  <c r="AG10" i="2"/>
  <c r="AG9" i="2"/>
  <c r="AG8" i="2"/>
  <c r="AG7" i="2"/>
  <c r="AG6" i="2"/>
  <c r="W404" i="1" l="1"/>
  <c r="W403" i="1" s="1"/>
  <c r="W271" i="1"/>
  <c r="AG677" i="2"/>
  <c r="AG676" i="2" s="1"/>
  <c r="AG675" i="2" s="1"/>
  <c r="AG529" i="2"/>
  <c r="AG711" i="2"/>
  <c r="AG805" i="2"/>
  <c r="AG99" i="2"/>
  <c r="AG98" i="2" s="1"/>
  <c r="AG97" i="2" s="1"/>
  <c r="AG118" i="2"/>
  <c r="AG413" i="2"/>
  <c r="AG546" i="2"/>
  <c r="AG571" i="2"/>
  <c r="AG629" i="2"/>
  <c r="AG628" i="2" s="1"/>
  <c r="AG667" i="2"/>
  <c r="AG666" i="2" s="1"/>
  <c r="AG665" i="2" s="1"/>
  <c r="AG734" i="2"/>
  <c r="AG741" i="2"/>
  <c r="AG753" i="2"/>
  <c r="AG791" i="2"/>
  <c r="AG800" i="2"/>
  <c r="AG799" i="2" s="1"/>
  <c r="AG798" i="2" s="1"/>
  <c r="AG819" i="2"/>
  <c r="AG838" i="2"/>
  <c r="AG837" i="2" s="1"/>
  <c r="AG836" i="2" s="1"/>
  <c r="AG200" i="2"/>
  <c r="AG117" i="2"/>
  <c r="AG116" i="2" s="1"/>
  <c r="AG653" i="2"/>
  <c r="AG158" i="2"/>
  <c r="AG157" i="2" s="1"/>
  <c r="AG156" i="2" s="1"/>
  <c r="AG176" i="2"/>
  <c r="AG175" i="2" s="1"/>
  <c r="AG174" i="2" s="1"/>
  <c r="AG219" i="2"/>
  <c r="AG348" i="2"/>
  <c r="AG343" i="2" s="1"/>
  <c r="AG435" i="2"/>
  <c r="AG718" i="2"/>
  <c r="AG760" i="2"/>
  <c r="AG752" i="2" s="1"/>
  <c r="AG751" i="2" s="1"/>
  <c r="AG784" i="2"/>
  <c r="AG783" i="2" s="1"/>
  <c r="AG782" i="2" s="1"/>
  <c r="AG826" i="2"/>
  <c r="W166" i="1"/>
  <c r="W226" i="1"/>
  <c r="W303" i="1"/>
  <c r="W362" i="1"/>
  <c r="W5" i="1"/>
  <c r="W241" i="1"/>
  <c r="W325" i="1"/>
  <c r="AG623" i="2"/>
  <c r="AG648" i="2"/>
  <c r="W419" i="1"/>
  <c r="W294" i="1" l="1"/>
  <c r="AG710" i="2"/>
  <c r="AG706" i="2" s="1"/>
  <c r="AG566" i="2"/>
  <c r="AG818" i="2"/>
  <c r="AG817" i="2" s="1"/>
  <c r="AG412" i="2"/>
  <c r="AG199" i="2"/>
  <c r="AG733" i="2"/>
  <c r="AG732" i="2" s="1"/>
  <c r="AG19" i="2"/>
  <c r="AG18" i="2" s="1"/>
  <c r="AG96" i="2"/>
  <c r="AG191" i="2"/>
  <c r="W4" i="1"/>
  <c r="AG647" i="2"/>
  <c r="AG646" i="2" s="1"/>
  <c r="AG645" i="2" s="1"/>
  <c r="AG404" i="2"/>
  <c r="I412" i="1"/>
  <c r="I405" i="1"/>
  <c r="I396" i="1"/>
  <c r="I395" i="1" s="1"/>
  <c r="I388" i="1"/>
  <c r="I387" i="1" s="1"/>
  <c r="I380" i="1"/>
  <c r="I379" i="1" s="1"/>
  <c r="I372" i="1"/>
  <c r="I371" i="1" s="1"/>
  <c r="I364" i="1"/>
  <c r="I363" i="1" s="1"/>
  <c r="I355" i="1"/>
  <c r="I354" i="1" s="1"/>
  <c r="I347" i="1"/>
  <c r="I340" i="1"/>
  <c r="I333" i="1"/>
  <c r="I326" i="1"/>
  <c r="I318" i="1"/>
  <c r="I311" i="1"/>
  <c r="I304" i="1"/>
  <c r="I296" i="1"/>
  <c r="I295" i="1" s="1"/>
  <c r="I287" i="1"/>
  <c r="I286" i="1" s="1"/>
  <c r="I279" i="1"/>
  <c r="I272" i="1"/>
  <c r="I264" i="1"/>
  <c r="I257" i="1"/>
  <c r="I249" i="1"/>
  <c r="I242" i="1"/>
  <c r="I234" i="1"/>
  <c r="I227" i="1"/>
  <c r="I226" i="1"/>
  <c r="I219" i="1"/>
  <c r="I218" i="1" s="1"/>
  <c r="I211" i="1"/>
  <c r="I210" i="1" s="1"/>
  <c r="I203" i="1"/>
  <c r="I202" i="1" s="1"/>
  <c r="I195" i="1"/>
  <c r="I188" i="1"/>
  <c r="I181" i="1"/>
  <c r="I174" i="1"/>
  <c r="I167" i="1"/>
  <c r="I159" i="1"/>
  <c r="I152" i="1"/>
  <c r="I145" i="1"/>
  <c r="I138" i="1"/>
  <c r="I131" i="1"/>
  <c r="I124" i="1"/>
  <c r="I117" i="1"/>
  <c r="I109" i="1"/>
  <c r="I102" i="1"/>
  <c r="I95" i="1"/>
  <c r="I87" i="1"/>
  <c r="I80" i="1"/>
  <c r="I72" i="1"/>
  <c r="I65" i="1"/>
  <c r="I57" i="1"/>
  <c r="I50" i="1"/>
  <c r="I42" i="1"/>
  <c r="I35" i="1"/>
  <c r="I28" i="1"/>
  <c r="I13" i="1"/>
  <c r="I6" i="1"/>
  <c r="S841" i="2"/>
  <c r="S839" i="2"/>
  <c r="S832" i="2"/>
  <c r="S829" i="2"/>
  <c r="S827" i="2"/>
  <c r="S824" i="2"/>
  <c r="S822" i="2"/>
  <c r="S820" i="2"/>
  <c r="S813" i="2"/>
  <c r="S809" i="2"/>
  <c r="S806" i="2"/>
  <c r="S803" i="2"/>
  <c r="S801" i="2"/>
  <c r="S795" i="2"/>
  <c r="S792" i="2"/>
  <c r="S789" i="2"/>
  <c r="S787" i="2"/>
  <c r="S785" i="2"/>
  <c r="S773" i="2"/>
  <c r="S772" i="2" s="1"/>
  <c r="S771" i="2" s="1"/>
  <c r="S770" i="2" s="1"/>
  <c r="S767" i="2"/>
  <c r="S766" i="2" s="1"/>
  <c r="S764" i="2"/>
  <c r="S761" i="2"/>
  <c r="S758" i="2"/>
  <c r="S756" i="2"/>
  <c r="S754" i="2"/>
  <c r="S748" i="2"/>
  <c r="S747" i="2" s="1"/>
  <c r="S745" i="2"/>
  <c r="S742" i="2"/>
  <c r="S739" i="2"/>
  <c r="S737" i="2"/>
  <c r="S735" i="2"/>
  <c r="S728" i="2"/>
  <c r="S723" i="2"/>
  <c r="S719" i="2"/>
  <c r="S716" i="2"/>
  <c r="S714" i="2"/>
  <c r="S712" i="2"/>
  <c r="S709" i="2"/>
  <c r="S708" i="2"/>
  <c r="S707" i="2"/>
  <c r="S697" i="2"/>
  <c r="S696" i="2" s="1"/>
  <c r="S695" i="2" s="1"/>
  <c r="S694" i="2" s="1"/>
  <c r="S689" i="2"/>
  <c r="S685" i="2"/>
  <c r="S681" i="2"/>
  <c r="S678" i="2"/>
  <c r="S672" i="2"/>
  <c r="S668" i="2"/>
  <c r="S661" i="2"/>
  <c r="S659" i="2"/>
  <c r="S657" i="2"/>
  <c r="S654" i="2"/>
  <c r="S651" i="2"/>
  <c r="S649" i="2"/>
  <c r="S632" i="2"/>
  <c r="S630" i="2"/>
  <c r="S626" i="2"/>
  <c r="S624" i="2"/>
  <c r="S621" i="2"/>
  <c r="S619" i="2"/>
  <c r="S613" i="2"/>
  <c r="S609" i="2"/>
  <c r="S575" i="2"/>
  <c r="S572" i="2"/>
  <c r="S568" i="2"/>
  <c r="S567" i="2" s="1"/>
  <c r="S563" i="2"/>
  <c r="S562" i="2" s="1"/>
  <c r="S558" i="2"/>
  <c r="S557" i="2" s="1"/>
  <c r="S553" i="2"/>
  <c r="S550" i="2"/>
  <c r="S547" i="2"/>
  <c r="S544" i="2"/>
  <c r="S543" i="2" s="1"/>
  <c r="S532" i="2"/>
  <c r="S530" i="2"/>
  <c r="S507" i="2"/>
  <c r="S502" i="2"/>
  <c r="S474" i="2"/>
  <c r="S451" i="2"/>
  <c r="S436" i="2"/>
  <c r="S429" i="2"/>
  <c r="S425" i="2"/>
  <c r="S414" i="2"/>
  <c r="S411" i="2"/>
  <c r="S410" i="2"/>
  <c r="S409" i="2"/>
  <c r="S408" i="2"/>
  <c r="S407" i="2"/>
  <c r="S406" i="2"/>
  <c r="S405" i="2"/>
  <c r="S395" i="2"/>
  <c r="S391" i="2"/>
  <c r="S352" i="2"/>
  <c r="S349" i="2"/>
  <c r="S345" i="2"/>
  <c r="S344" i="2" s="1"/>
  <c r="S340" i="2"/>
  <c r="S339" i="2" s="1"/>
  <c r="S333" i="2"/>
  <c r="S332" i="2" s="1"/>
  <c r="S320" i="2"/>
  <c r="S319" i="2" s="1"/>
  <c r="S299" i="2"/>
  <c r="S294" i="2"/>
  <c r="S262" i="2"/>
  <c r="S236" i="2"/>
  <c r="S220" i="2"/>
  <c r="S213" i="2"/>
  <c r="S209" i="2"/>
  <c r="S201" i="2"/>
  <c r="S198" i="2"/>
  <c r="S197" i="2"/>
  <c r="S196" i="2"/>
  <c r="S195" i="2"/>
  <c r="S194" i="2"/>
  <c r="S193" i="2"/>
  <c r="S192" i="2"/>
  <c r="S183" i="2"/>
  <c r="S177" i="2"/>
  <c r="S171" i="2"/>
  <c r="S165" i="2"/>
  <c r="S161" i="2"/>
  <c r="S159" i="2"/>
  <c r="S153" i="2"/>
  <c r="S152" i="2" s="1"/>
  <c r="S148" i="2"/>
  <c r="S147" i="2" s="1"/>
  <c r="S141" i="2"/>
  <c r="S139" i="2"/>
  <c r="S129" i="2"/>
  <c r="S123" i="2"/>
  <c r="S119" i="2"/>
  <c r="S112" i="2"/>
  <c r="S111" i="2" s="1"/>
  <c r="S110" i="2" s="1"/>
  <c r="S109" i="2" s="1"/>
  <c r="S102" i="2"/>
  <c r="S100" i="2"/>
  <c r="S31" i="2"/>
  <c r="S17" i="2"/>
  <c r="S16" i="2"/>
  <c r="S15" i="2"/>
  <c r="S14" i="2"/>
  <c r="S13" i="2"/>
  <c r="S12" i="2"/>
  <c r="S11" i="2"/>
  <c r="S10" i="2"/>
  <c r="S9" i="2"/>
  <c r="S8" i="2"/>
  <c r="S7" i="2"/>
  <c r="S6" i="2"/>
  <c r="I64" i="1" l="1"/>
  <c r="AG190" i="2"/>
  <c r="S648" i="2"/>
  <c r="I256" i="1"/>
  <c r="I404" i="1"/>
  <c r="I403" i="1" s="1"/>
  <c r="AG5" i="2"/>
  <c r="S19" i="2"/>
  <c r="S158" i="2"/>
  <c r="S157" i="2" s="1"/>
  <c r="S156" i="2" s="1"/>
  <c r="S176" i="2"/>
  <c r="S175" i="2" s="1"/>
  <c r="S174" i="2" s="1"/>
  <c r="S219" i="2"/>
  <c r="S571" i="2"/>
  <c r="S623" i="2"/>
  <c r="S629" i="2"/>
  <c r="S628" i="2" s="1"/>
  <c r="S718" i="2"/>
  <c r="S741" i="2"/>
  <c r="S760" i="2"/>
  <c r="S791" i="2"/>
  <c r="S805" i="2"/>
  <c r="I49" i="1"/>
  <c r="I116" i="1"/>
  <c r="S118" i="2"/>
  <c r="S117" i="2" s="1"/>
  <c r="S116" i="2" s="1"/>
  <c r="S200" i="2"/>
  <c r="S348" i="2"/>
  <c r="S343" i="2" s="1"/>
  <c r="S546" i="2"/>
  <c r="S667" i="2"/>
  <c r="S666" i="2" s="1"/>
  <c r="S665" i="2" s="1"/>
  <c r="S711" i="2"/>
  <c r="S753" i="2"/>
  <c r="S752" i="2" s="1"/>
  <c r="S751" i="2" s="1"/>
  <c r="S784" i="2"/>
  <c r="S783" i="2" s="1"/>
  <c r="S782" i="2" s="1"/>
  <c r="S800" i="2"/>
  <c r="S799" i="2" s="1"/>
  <c r="S798" i="2" s="1"/>
  <c r="S819" i="2"/>
  <c r="S838" i="2"/>
  <c r="S837" i="2" s="1"/>
  <c r="S836" i="2" s="1"/>
  <c r="I5" i="1"/>
  <c r="I94" i="1"/>
  <c r="I166" i="1"/>
  <c r="I241" i="1"/>
  <c r="I271" i="1"/>
  <c r="I419" i="1"/>
  <c r="S18" i="2"/>
  <c r="S435" i="2"/>
  <c r="S677" i="2"/>
  <c r="S676" i="2" s="1"/>
  <c r="S675" i="2" s="1"/>
  <c r="I303" i="1"/>
  <c r="S99" i="2"/>
  <c r="S98" i="2" s="1"/>
  <c r="S97" i="2" s="1"/>
  <c r="S413" i="2"/>
  <c r="S529" i="2"/>
  <c r="S653" i="2"/>
  <c r="S734" i="2"/>
  <c r="S733" i="2" s="1"/>
  <c r="S732" i="2" s="1"/>
  <c r="S826" i="2"/>
  <c r="I79" i="1"/>
  <c r="I362" i="1"/>
  <c r="I325" i="1"/>
  <c r="S647" i="2" l="1"/>
  <c r="S646" i="2" s="1"/>
  <c r="S566" i="2"/>
  <c r="S818" i="2"/>
  <c r="S817" i="2" s="1"/>
  <c r="S412" i="2"/>
  <c r="S96" i="2"/>
  <c r="I4" i="1"/>
  <c r="S710" i="2"/>
  <c r="S706" i="2" s="1"/>
  <c r="S404" i="2"/>
  <c r="I294" i="1"/>
  <c r="S199" i="2"/>
  <c r="S191" i="2" s="1"/>
  <c r="S190" i="2" s="1"/>
  <c r="S645" i="2" l="1"/>
  <c r="S5" i="2" s="1"/>
  <c r="J412" i="1"/>
  <c r="J405" i="1"/>
  <c r="J396" i="1"/>
  <c r="J395" i="1" s="1"/>
  <c r="J388" i="1"/>
  <c r="J387" i="1" s="1"/>
  <c r="J380" i="1"/>
  <c r="J379" i="1" s="1"/>
  <c r="J372" i="1"/>
  <c r="J371" i="1" s="1"/>
  <c r="J364" i="1"/>
  <c r="J363" i="1" s="1"/>
  <c r="J355" i="1"/>
  <c r="J354" i="1" s="1"/>
  <c r="J347" i="1"/>
  <c r="J340" i="1"/>
  <c r="J333" i="1"/>
  <c r="J326" i="1"/>
  <c r="J318" i="1"/>
  <c r="J311" i="1"/>
  <c r="J304" i="1"/>
  <c r="J296" i="1"/>
  <c r="J295" i="1" s="1"/>
  <c r="J287" i="1"/>
  <c r="J286" i="1" s="1"/>
  <c r="J279" i="1"/>
  <c r="J272" i="1"/>
  <c r="J264" i="1"/>
  <c r="J257" i="1"/>
  <c r="J249" i="1"/>
  <c r="J242" i="1"/>
  <c r="J234" i="1"/>
  <c r="J227" i="1"/>
  <c r="J219" i="1"/>
  <c r="J218" i="1" s="1"/>
  <c r="J211" i="1"/>
  <c r="J210" i="1" s="1"/>
  <c r="J203" i="1"/>
  <c r="J202" i="1" s="1"/>
  <c r="J195" i="1"/>
  <c r="J188" i="1"/>
  <c r="J181" i="1"/>
  <c r="J174" i="1"/>
  <c r="J167" i="1"/>
  <c r="J159" i="1"/>
  <c r="J152" i="1"/>
  <c r="J145" i="1"/>
  <c r="J138" i="1"/>
  <c r="J131" i="1"/>
  <c r="J124" i="1"/>
  <c r="J117" i="1"/>
  <c r="J109" i="1"/>
  <c r="J102" i="1"/>
  <c r="J95" i="1"/>
  <c r="J87" i="1"/>
  <c r="J80" i="1"/>
  <c r="J72" i="1"/>
  <c r="J65" i="1"/>
  <c r="J57" i="1"/>
  <c r="J50" i="1"/>
  <c r="J42" i="1"/>
  <c r="J35" i="1"/>
  <c r="J28" i="1"/>
  <c r="J13" i="1"/>
  <c r="J6" i="1"/>
  <c r="T841" i="2"/>
  <c r="T839" i="2"/>
  <c r="T832" i="2"/>
  <c r="T829" i="2"/>
  <c r="T827" i="2"/>
  <c r="T824" i="2"/>
  <c r="T822" i="2"/>
  <c r="T820" i="2"/>
  <c r="T813" i="2"/>
  <c r="T809" i="2"/>
  <c r="T806" i="2"/>
  <c r="T803" i="2"/>
  <c r="T801" i="2"/>
  <c r="T795" i="2"/>
  <c r="T792" i="2"/>
  <c r="T789" i="2"/>
  <c r="T787" i="2"/>
  <c r="T785" i="2"/>
  <c r="T773" i="2"/>
  <c r="T772" i="2" s="1"/>
  <c r="T771" i="2" s="1"/>
  <c r="T770" i="2" s="1"/>
  <c r="T767" i="2"/>
  <c r="T766" i="2" s="1"/>
  <c r="T764" i="2"/>
  <c r="T761" i="2"/>
  <c r="T758" i="2"/>
  <c r="T756" i="2"/>
  <c r="T754" i="2"/>
  <c r="T748" i="2"/>
  <c r="T747" i="2" s="1"/>
  <c r="T745" i="2"/>
  <c r="T742" i="2"/>
  <c r="T739" i="2"/>
  <c r="T737" i="2"/>
  <c r="T735" i="2"/>
  <c r="T728" i="2"/>
  <c r="T723" i="2"/>
  <c r="T719" i="2"/>
  <c r="T716" i="2"/>
  <c r="T714" i="2"/>
  <c r="T712" i="2"/>
  <c r="T709" i="2"/>
  <c r="T708" i="2"/>
  <c r="T707" i="2"/>
  <c r="T697" i="2"/>
  <c r="T696" i="2" s="1"/>
  <c r="T695" i="2" s="1"/>
  <c r="T694" i="2" s="1"/>
  <c r="T689" i="2"/>
  <c r="T685" i="2"/>
  <c r="T681" i="2"/>
  <c r="T678" i="2"/>
  <c r="T672" i="2"/>
  <c r="T668" i="2"/>
  <c r="T661" i="2"/>
  <c r="T659" i="2"/>
  <c r="T657" i="2"/>
  <c r="T654" i="2"/>
  <c r="T651" i="2"/>
  <c r="T649" i="2"/>
  <c r="T632" i="2"/>
  <c r="T630" i="2"/>
  <c r="T626" i="2"/>
  <c r="T624" i="2"/>
  <c r="T621" i="2"/>
  <c r="T619" i="2"/>
  <c r="T613" i="2"/>
  <c r="T609" i="2"/>
  <c r="T575" i="2"/>
  <c r="T572" i="2"/>
  <c r="T568" i="2"/>
  <c r="T567" i="2" s="1"/>
  <c r="T563" i="2"/>
  <c r="T562" i="2" s="1"/>
  <c r="T558" i="2"/>
  <c r="T557" i="2" s="1"/>
  <c r="T553" i="2"/>
  <c r="T550" i="2"/>
  <c r="T547" i="2"/>
  <c r="T544" i="2"/>
  <c r="T543" i="2" s="1"/>
  <c r="T532" i="2"/>
  <c r="T530" i="2"/>
  <c r="T507" i="2"/>
  <c r="T502" i="2"/>
  <c r="T474" i="2"/>
  <c r="T451" i="2"/>
  <c r="T436" i="2"/>
  <c r="T429" i="2"/>
  <c r="T425" i="2"/>
  <c r="T414" i="2"/>
  <c r="T411" i="2"/>
  <c r="T410" i="2"/>
  <c r="T409" i="2"/>
  <c r="T408" i="2"/>
  <c r="T407" i="2"/>
  <c r="T406" i="2"/>
  <c r="T405" i="2"/>
  <c r="T395" i="2"/>
  <c r="T391" i="2"/>
  <c r="T352" i="2"/>
  <c r="T349" i="2"/>
  <c r="T345" i="2"/>
  <c r="T344" i="2" s="1"/>
  <c r="T340" i="2"/>
  <c r="T339" i="2" s="1"/>
  <c r="T333" i="2"/>
  <c r="T332" i="2" s="1"/>
  <c r="T320" i="2"/>
  <c r="T319" i="2" s="1"/>
  <c r="T299" i="2"/>
  <c r="T294" i="2"/>
  <c r="T262" i="2"/>
  <c r="T236" i="2"/>
  <c r="T220" i="2"/>
  <c r="T213" i="2"/>
  <c r="T209" i="2"/>
  <c r="T201" i="2"/>
  <c r="T198" i="2"/>
  <c r="T197" i="2"/>
  <c r="T196" i="2"/>
  <c r="T195" i="2"/>
  <c r="T194" i="2"/>
  <c r="T193" i="2"/>
  <c r="T192" i="2"/>
  <c r="T183" i="2"/>
  <c r="T177" i="2"/>
  <c r="T171" i="2"/>
  <c r="T165" i="2"/>
  <c r="T161" i="2"/>
  <c r="T159" i="2"/>
  <c r="T153" i="2"/>
  <c r="T152" i="2" s="1"/>
  <c r="T148" i="2"/>
  <c r="T147" i="2" s="1"/>
  <c r="T141" i="2"/>
  <c r="T139" i="2"/>
  <c r="T129" i="2"/>
  <c r="T123" i="2"/>
  <c r="T119" i="2"/>
  <c r="T112" i="2"/>
  <c r="T111" i="2" s="1"/>
  <c r="T110" i="2" s="1"/>
  <c r="T109" i="2" s="1"/>
  <c r="T102" i="2"/>
  <c r="T100" i="2"/>
  <c r="T31" i="2"/>
  <c r="T17" i="2"/>
  <c r="T16" i="2"/>
  <c r="T15" i="2"/>
  <c r="T14" i="2"/>
  <c r="T13" i="2"/>
  <c r="T12" i="2"/>
  <c r="T11" i="2"/>
  <c r="T10" i="2"/>
  <c r="T9" i="2"/>
  <c r="T8" i="2"/>
  <c r="T7" i="2"/>
  <c r="T6" i="2"/>
  <c r="J362" i="1" l="1"/>
  <c r="J94" i="1"/>
  <c r="J241" i="1"/>
  <c r="T800" i="2"/>
  <c r="T19" i="2"/>
  <c r="T158" i="2"/>
  <c r="T157" i="2" s="1"/>
  <c r="T156" i="2" s="1"/>
  <c r="T176" i="2"/>
  <c r="T175" i="2" s="1"/>
  <c r="T174" i="2" s="1"/>
  <c r="T219" i="2"/>
  <c r="T760" i="2"/>
  <c r="T753" i="2"/>
  <c r="T623" i="2"/>
  <c r="T629" i="2"/>
  <c r="T628" i="2" s="1"/>
  <c r="T667" i="2"/>
  <c r="T666" i="2" s="1"/>
  <c r="T665" i="2" s="1"/>
  <c r="T677" i="2"/>
  <c r="T676" i="2" s="1"/>
  <c r="T675" i="2" s="1"/>
  <c r="T741" i="2"/>
  <c r="T791" i="2"/>
  <c r="T838" i="2"/>
  <c r="T837" i="2" s="1"/>
  <c r="T836" i="2" s="1"/>
  <c r="J49" i="1"/>
  <c r="J64" i="1"/>
  <c r="J116" i="1"/>
  <c r="J303" i="1"/>
  <c r="T118" i="2"/>
  <c r="T117" i="2" s="1"/>
  <c r="T116" i="2" s="1"/>
  <c r="T200" i="2"/>
  <c r="T199" i="2" s="1"/>
  <c r="T435" i="2"/>
  <c r="T546" i="2"/>
  <c r="T571" i="2"/>
  <c r="T648" i="2"/>
  <c r="T826" i="2"/>
  <c r="J166" i="1"/>
  <c r="J226" i="1"/>
  <c r="J325" i="1"/>
  <c r="J294" i="1" s="1"/>
  <c r="T18" i="2"/>
  <c r="T711" i="2"/>
  <c r="T784" i="2"/>
  <c r="T783" i="2" s="1"/>
  <c r="T782" i="2" s="1"/>
  <c r="T805" i="2"/>
  <c r="T799" i="2" s="1"/>
  <c r="T798" i="2" s="1"/>
  <c r="J271" i="1"/>
  <c r="J419" i="1"/>
  <c r="T99" i="2"/>
  <c r="T98" i="2" s="1"/>
  <c r="T97" i="2" s="1"/>
  <c r="T413" i="2"/>
  <c r="T529" i="2"/>
  <c r="T653" i="2"/>
  <c r="T734" i="2"/>
  <c r="T733" i="2" s="1"/>
  <c r="T732" i="2" s="1"/>
  <c r="J79" i="1"/>
  <c r="J256" i="1"/>
  <c r="T348" i="2"/>
  <c r="T343" i="2" s="1"/>
  <c r="T718" i="2"/>
  <c r="T819" i="2"/>
  <c r="T818" i="2" s="1"/>
  <c r="T817" i="2" s="1"/>
  <c r="J5" i="1"/>
  <c r="J404" i="1"/>
  <c r="J403" i="1" s="1"/>
  <c r="T710" i="2"/>
  <c r="T706" i="2" s="1"/>
  <c r="T412" i="2" l="1"/>
  <c r="T752" i="2"/>
  <c r="T751" i="2" s="1"/>
  <c r="J4" i="1"/>
  <c r="T96" i="2"/>
  <c r="T566" i="2"/>
  <c r="T191" i="2"/>
  <c r="T647" i="2"/>
  <c r="T646" i="2" s="1"/>
  <c r="T645" i="2" s="1"/>
  <c r="T404" i="2" l="1"/>
  <c r="T190" i="2" s="1"/>
  <c r="E412" i="1"/>
  <c r="E405" i="1"/>
  <c r="E396" i="1"/>
  <c r="E395" i="1" s="1"/>
  <c r="E388" i="1"/>
  <c r="E387" i="1" s="1"/>
  <c r="E380" i="1"/>
  <c r="E379" i="1" s="1"/>
  <c r="E372" i="1"/>
  <c r="E371" i="1" s="1"/>
  <c r="E364" i="1"/>
  <c r="E363" i="1" s="1"/>
  <c r="E355" i="1"/>
  <c r="E354" i="1" s="1"/>
  <c r="E347" i="1"/>
  <c r="E340" i="1"/>
  <c r="E333" i="1"/>
  <c r="E326" i="1"/>
  <c r="E318" i="1"/>
  <c r="E311" i="1"/>
  <c r="E304" i="1"/>
  <c r="E296" i="1"/>
  <c r="E295" i="1" s="1"/>
  <c r="E287" i="1"/>
  <c r="E286" i="1" s="1"/>
  <c r="E279" i="1"/>
  <c r="E272" i="1"/>
  <c r="E264" i="1"/>
  <c r="E256" i="1" s="1"/>
  <c r="E257" i="1"/>
  <c r="E249" i="1"/>
  <c r="E242" i="1"/>
  <c r="E234" i="1"/>
  <c r="E227" i="1"/>
  <c r="E219" i="1"/>
  <c r="E218" i="1" s="1"/>
  <c r="E211" i="1"/>
  <c r="E210" i="1" s="1"/>
  <c r="E203" i="1"/>
  <c r="E202" i="1" s="1"/>
  <c r="E195" i="1"/>
  <c r="E188" i="1"/>
  <c r="E181" i="1"/>
  <c r="E174" i="1"/>
  <c r="E167" i="1"/>
  <c r="E166" i="1" s="1"/>
  <c r="E159" i="1"/>
  <c r="E152" i="1"/>
  <c r="E145" i="1"/>
  <c r="E138" i="1"/>
  <c r="E131" i="1"/>
  <c r="E124" i="1"/>
  <c r="E117" i="1"/>
  <c r="E116" i="1"/>
  <c r="E109" i="1"/>
  <c r="E102" i="1"/>
  <c r="E95" i="1"/>
  <c r="E94" i="1"/>
  <c r="E87" i="1"/>
  <c r="E80" i="1"/>
  <c r="E79" i="1" s="1"/>
  <c r="E72" i="1"/>
  <c r="E65" i="1"/>
  <c r="E57" i="1"/>
  <c r="E50" i="1"/>
  <c r="E49" i="1" s="1"/>
  <c r="E42" i="1"/>
  <c r="E35" i="1"/>
  <c r="E28" i="1"/>
  <c r="E13" i="1"/>
  <c r="E6" i="1"/>
  <c r="O841" i="2"/>
  <c r="O839" i="2"/>
  <c r="O832" i="2"/>
  <c r="O829" i="2"/>
  <c r="O827" i="2"/>
  <c r="O824" i="2"/>
  <c r="O822" i="2"/>
  <c r="O820" i="2"/>
  <c r="O813" i="2"/>
  <c r="O809" i="2"/>
  <c r="O806" i="2"/>
  <c r="O803" i="2"/>
  <c r="O801" i="2"/>
  <c r="O795" i="2"/>
  <c r="O792" i="2"/>
  <c r="O789" i="2"/>
  <c r="O787" i="2"/>
  <c r="O785" i="2"/>
  <c r="O779" i="2"/>
  <c r="O778" i="2" s="1"/>
  <c r="O777" i="2" s="1"/>
  <c r="O776" i="2" s="1"/>
  <c r="O773" i="2"/>
  <c r="O772" i="2" s="1"/>
  <c r="O771" i="2" s="1"/>
  <c r="O770" i="2" s="1"/>
  <c r="O767" i="2"/>
  <c r="O766" i="2" s="1"/>
  <c r="O764" i="2"/>
  <c r="O761" i="2"/>
  <c r="O756" i="2"/>
  <c r="O754" i="2"/>
  <c r="O748" i="2"/>
  <c r="O747" i="2" s="1"/>
  <c r="O745" i="2"/>
  <c r="O742" i="2"/>
  <c r="O739" i="2"/>
  <c r="O737" i="2"/>
  <c r="O735" i="2"/>
  <c r="O728" i="2"/>
  <c r="O723" i="2"/>
  <c r="O716" i="2"/>
  <c r="O714" i="2"/>
  <c r="O709" i="2"/>
  <c r="O708" i="2"/>
  <c r="O707" i="2"/>
  <c r="O697" i="2"/>
  <c r="O696" i="2" s="1"/>
  <c r="O695" i="2" s="1"/>
  <c r="O694" i="2" s="1"/>
  <c r="O689" i="2"/>
  <c r="O685" i="2"/>
  <c r="O681" i="2"/>
  <c r="O678" i="2"/>
  <c r="O672" i="2"/>
  <c r="O668" i="2"/>
  <c r="O661" i="2"/>
  <c r="O659" i="2"/>
  <c r="O657" i="2"/>
  <c r="O654" i="2"/>
  <c r="O651" i="2"/>
  <c r="O649" i="2"/>
  <c r="O632" i="2"/>
  <c r="O630" i="2"/>
  <c r="O626" i="2"/>
  <c r="O624" i="2"/>
  <c r="O621" i="2"/>
  <c r="O619" i="2"/>
  <c r="O613" i="2"/>
  <c r="O609" i="2"/>
  <c r="O575" i="2"/>
  <c r="O572" i="2"/>
  <c r="O568" i="2"/>
  <c r="O567" i="2" s="1"/>
  <c r="O563" i="2"/>
  <c r="O562" i="2" s="1"/>
  <c r="O558" i="2"/>
  <c r="O557" i="2" s="1"/>
  <c r="O553" i="2"/>
  <c r="O550" i="2"/>
  <c r="O547" i="2"/>
  <c r="O544" i="2"/>
  <c r="O543" i="2" s="1"/>
  <c r="O532" i="2"/>
  <c r="O530" i="2"/>
  <c r="O507" i="2"/>
  <c r="O502" i="2"/>
  <c r="O474" i="2"/>
  <c r="O451" i="2"/>
  <c r="O436" i="2"/>
  <c r="O429" i="2"/>
  <c r="O425" i="2"/>
  <c r="O414" i="2"/>
  <c r="O411" i="2"/>
  <c r="O410" i="2"/>
  <c r="O409" i="2"/>
  <c r="O408" i="2"/>
  <c r="O407" i="2"/>
  <c r="O406" i="2"/>
  <c r="O405" i="2"/>
  <c r="O395" i="2"/>
  <c r="O391" i="2"/>
  <c r="O352" i="2"/>
  <c r="O349" i="2"/>
  <c r="O345" i="2"/>
  <c r="O344" i="2" s="1"/>
  <c r="O340" i="2"/>
  <c r="O339" i="2" s="1"/>
  <c r="O333" i="2"/>
  <c r="O332" i="2" s="1"/>
  <c r="O320" i="2"/>
  <c r="O319" i="2" s="1"/>
  <c r="O299" i="2"/>
  <c r="O294" i="2"/>
  <c r="O262" i="2"/>
  <c r="O236" i="2"/>
  <c r="O220" i="2"/>
  <c r="O213" i="2"/>
  <c r="O209" i="2"/>
  <c r="O201" i="2"/>
  <c r="O198" i="2"/>
  <c r="O197" i="2"/>
  <c r="O196" i="2"/>
  <c r="O195" i="2"/>
  <c r="O194" i="2"/>
  <c r="O193" i="2"/>
  <c r="O192" i="2"/>
  <c r="O183" i="2"/>
  <c r="O177" i="2"/>
  <c r="O171" i="2"/>
  <c r="O165" i="2"/>
  <c r="O161" i="2"/>
  <c r="O159" i="2"/>
  <c r="O153" i="2"/>
  <c r="O152" i="2" s="1"/>
  <c r="O148" i="2"/>
  <c r="O147" i="2" s="1"/>
  <c r="O141" i="2"/>
  <c r="O139" i="2"/>
  <c r="O129" i="2"/>
  <c r="O123" i="2"/>
  <c r="O119" i="2"/>
  <c r="O112" i="2"/>
  <c r="O111" i="2" s="1"/>
  <c r="O110" i="2" s="1"/>
  <c r="O109" i="2" s="1"/>
  <c r="O102" i="2"/>
  <c r="O100" i="2"/>
  <c r="O31" i="2"/>
  <c r="O17" i="2"/>
  <c r="O16" i="2"/>
  <c r="O15" i="2"/>
  <c r="O14" i="2"/>
  <c r="O13" i="2"/>
  <c r="O12" i="2"/>
  <c r="O11" i="2"/>
  <c r="O10" i="2"/>
  <c r="O9" i="2"/>
  <c r="O8" i="2"/>
  <c r="O7" i="2"/>
  <c r="O6" i="2"/>
  <c r="E226" i="1" l="1"/>
  <c r="E64" i="1"/>
  <c r="O648" i="2"/>
  <c r="T5" i="2"/>
  <c r="O753" i="2"/>
  <c r="O200" i="2"/>
  <c r="O546" i="2"/>
  <c r="O571" i="2"/>
  <c r="O629" i="2"/>
  <c r="O628" i="2" s="1"/>
  <c r="O711" i="2"/>
  <c r="O718" i="2"/>
  <c r="O734" i="2"/>
  <c r="O800" i="2"/>
  <c r="O118" i="2"/>
  <c r="O117" i="2" s="1"/>
  <c r="O116" i="2" s="1"/>
  <c r="O760" i="2"/>
  <c r="E303" i="1"/>
  <c r="O752" i="2"/>
  <c r="O751" i="2" s="1"/>
  <c r="O158" i="2"/>
  <c r="O157" i="2" s="1"/>
  <c r="O156" i="2" s="1"/>
  <c r="O176" i="2"/>
  <c r="O175" i="2" s="1"/>
  <c r="O174" i="2" s="1"/>
  <c r="O219" i="2"/>
  <c r="O199" i="2" s="1"/>
  <c r="O623" i="2"/>
  <c r="O667" i="2"/>
  <c r="O666" i="2" s="1"/>
  <c r="O665" i="2" s="1"/>
  <c r="O741" i="2"/>
  <c r="O838" i="2"/>
  <c r="O837" i="2" s="1"/>
  <c r="O836" i="2" s="1"/>
  <c r="E404" i="1"/>
  <c r="E403" i="1" s="1"/>
  <c r="O99" i="2"/>
  <c r="O98" i="2" s="1"/>
  <c r="O97" i="2" s="1"/>
  <c r="O413" i="2"/>
  <c r="O529" i="2"/>
  <c r="O653" i="2"/>
  <c r="O826" i="2"/>
  <c r="O348" i="2"/>
  <c r="O343" i="2" s="1"/>
  <c r="O791" i="2"/>
  <c r="O819" i="2"/>
  <c r="E5" i="1"/>
  <c r="E241" i="1"/>
  <c r="O784" i="2"/>
  <c r="O783" i="2" s="1"/>
  <c r="O782" i="2" s="1"/>
  <c r="O805" i="2"/>
  <c r="O799" i="2" s="1"/>
  <c r="O798" i="2" s="1"/>
  <c r="E271" i="1"/>
  <c r="E325" i="1"/>
  <c r="O435" i="2"/>
  <c r="O677" i="2"/>
  <c r="O676" i="2" s="1"/>
  <c r="O675" i="2" s="1"/>
  <c r="E419" i="1"/>
  <c r="E4" i="1"/>
  <c r="E362" i="1"/>
  <c r="E294" i="1" l="1"/>
  <c r="O412" i="2"/>
  <c r="O96" i="2"/>
  <c r="O566" i="2"/>
  <c r="O404" i="2" s="1"/>
  <c r="O647" i="2"/>
  <c r="O646" i="2" s="1"/>
  <c r="O733" i="2"/>
  <c r="O732" i="2" s="1"/>
  <c r="O19" i="2"/>
  <c r="O18" i="2" s="1"/>
  <c r="O818" i="2"/>
  <c r="O817" i="2" s="1"/>
  <c r="O191" i="2"/>
  <c r="O710" i="2"/>
  <c r="O706" i="2" s="1"/>
  <c r="O645" i="2" l="1"/>
  <c r="O190" i="2"/>
  <c r="T412" i="1"/>
  <c r="T405" i="1"/>
  <c r="T396" i="1"/>
  <c r="T395" i="1" s="1"/>
  <c r="T388" i="1"/>
  <c r="T387" i="1" s="1"/>
  <c r="T380" i="1"/>
  <c r="T379" i="1" s="1"/>
  <c r="T372" i="1"/>
  <c r="T371" i="1" s="1"/>
  <c r="T364" i="1"/>
  <c r="T363" i="1" s="1"/>
  <c r="T355" i="1"/>
  <c r="T354" i="1" s="1"/>
  <c r="T347" i="1"/>
  <c r="T340" i="1"/>
  <c r="T333" i="1"/>
  <c r="T326" i="1"/>
  <c r="T318" i="1"/>
  <c r="T311" i="1"/>
  <c r="T304" i="1"/>
  <c r="T296" i="1"/>
  <c r="T295" i="1" s="1"/>
  <c r="T287" i="1"/>
  <c r="T286" i="1" s="1"/>
  <c r="T279" i="1"/>
  <c r="T272" i="1"/>
  <c r="T264" i="1"/>
  <c r="T257" i="1"/>
  <c r="T249" i="1"/>
  <c r="T242" i="1"/>
  <c r="T234" i="1"/>
  <c r="T227" i="1"/>
  <c r="T219" i="1"/>
  <c r="T218" i="1" s="1"/>
  <c r="T211" i="1"/>
  <c r="T210" i="1" s="1"/>
  <c r="T203" i="1"/>
  <c r="T202" i="1" s="1"/>
  <c r="T195" i="1"/>
  <c r="T188" i="1"/>
  <c r="T181" i="1"/>
  <c r="T174" i="1"/>
  <c r="T167" i="1"/>
  <c r="T159" i="1"/>
  <c r="T152" i="1"/>
  <c r="T145" i="1"/>
  <c r="T138" i="1"/>
  <c r="T131" i="1"/>
  <c r="T124" i="1"/>
  <c r="T117" i="1"/>
  <c r="T109" i="1"/>
  <c r="T102" i="1"/>
  <c r="T95" i="1"/>
  <c r="T94" i="1" s="1"/>
  <c r="T87" i="1"/>
  <c r="T80" i="1"/>
  <c r="T72" i="1"/>
  <c r="T65" i="1"/>
  <c r="T57" i="1"/>
  <c r="T50" i="1"/>
  <c r="T42" i="1"/>
  <c r="T35" i="1"/>
  <c r="T28" i="1"/>
  <c r="T13" i="1"/>
  <c r="T6" i="1"/>
  <c r="AD841" i="2"/>
  <c r="AD839" i="2"/>
  <c r="AD832" i="2"/>
  <c r="AD829" i="2"/>
  <c r="AD827" i="2"/>
  <c r="AD824" i="2"/>
  <c r="AD822" i="2"/>
  <c r="AD820" i="2"/>
  <c r="AD813" i="2"/>
  <c r="AD809" i="2"/>
  <c r="AD806" i="2"/>
  <c r="AD803" i="2"/>
  <c r="AD801" i="2"/>
  <c r="AD795" i="2"/>
  <c r="AD792" i="2"/>
  <c r="AD789" i="2"/>
  <c r="AD787" i="2"/>
  <c r="AD785" i="2"/>
  <c r="AD773" i="2"/>
  <c r="AD772" i="2" s="1"/>
  <c r="AD771" i="2" s="1"/>
  <c r="AD770" i="2" s="1"/>
  <c r="AD748" i="2"/>
  <c r="AD747" i="2" s="1"/>
  <c r="AD745" i="2"/>
  <c r="AD742" i="2"/>
  <c r="AD739" i="2"/>
  <c r="AD737" i="2"/>
  <c r="AD735" i="2"/>
  <c r="AD728" i="2"/>
  <c r="AD723" i="2"/>
  <c r="AD719" i="2"/>
  <c r="AD716" i="2"/>
  <c r="AD714" i="2"/>
  <c r="AD712" i="2"/>
  <c r="AD709" i="2"/>
  <c r="AD708" i="2"/>
  <c r="AD707" i="2"/>
  <c r="AD697" i="2"/>
  <c r="AD696" i="2" s="1"/>
  <c r="AD695" i="2" s="1"/>
  <c r="AD694" i="2" s="1"/>
  <c r="AD689" i="2"/>
  <c r="AD685" i="2"/>
  <c r="AD681" i="2"/>
  <c r="AD678" i="2"/>
  <c r="AD672" i="2"/>
  <c r="AD668" i="2"/>
  <c r="AD661" i="2"/>
  <c r="AD659" i="2"/>
  <c r="AD657" i="2"/>
  <c r="AD654" i="2"/>
  <c r="AD651" i="2"/>
  <c r="AD649" i="2"/>
  <c r="AD632" i="2"/>
  <c r="AD630" i="2"/>
  <c r="AD626" i="2"/>
  <c r="AD624" i="2"/>
  <c r="AD621" i="2"/>
  <c r="AD619" i="2"/>
  <c r="AD613" i="2"/>
  <c r="AD609" i="2"/>
  <c r="AD575" i="2"/>
  <c r="AD572" i="2"/>
  <c r="AD568" i="2"/>
  <c r="AD567" i="2" s="1"/>
  <c r="AD563" i="2"/>
  <c r="AD562" i="2" s="1"/>
  <c r="AD558" i="2"/>
  <c r="AD557" i="2" s="1"/>
  <c r="AD553" i="2"/>
  <c r="AD550" i="2"/>
  <c r="AD547" i="2"/>
  <c r="AD544" i="2"/>
  <c r="AD543" i="2" s="1"/>
  <c r="AD532" i="2"/>
  <c r="AD530" i="2"/>
  <c r="AD507" i="2"/>
  <c r="AD502" i="2"/>
  <c r="AD474" i="2"/>
  <c r="AD451" i="2"/>
  <c r="AD436" i="2"/>
  <c r="AD429" i="2"/>
  <c r="AD425" i="2"/>
  <c r="AD414" i="2"/>
  <c r="AD411" i="2"/>
  <c r="AD410" i="2"/>
  <c r="AD409" i="2"/>
  <c r="AD408" i="2"/>
  <c r="AD407" i="2"/>
  <c r="AD406" i="2"/>
  <c r="AD405" i="2"/>
  <c r="AD395" i="2"/>
  <c r="AD391" i="2"/>
  <c r="AD352" i="2"/>
  <c r="AD349" i="2"/>
  <c r="AD345" i="2"/>
  <c r="AD344" i="2" s="1"/>
  <c r="AD340" i="2"/>
  <c r="AD339" i="2" s="1"/>
  <c r="AD333" i="2"/>
  <c r="AD332" i="2" s="1"/>
  <c r="AD320" i="2"/>
  <c r="AD319" i="2" s="1"/>
  <c r="AD299" i="2"/>
  <c r="AD294" i="2"/>
  <c r="AD262" i="2"/>
  <c r="AD236" i="2"/>
  <c r="AD220" i="2"/>
  <c r="AD213" i="2"/>
  <c r="AD209" i="2"/>
  <c r="AD201" i="2"/>
  <c r="AD198" i="2"/>
  <c r="AD197" i="2"/>
  <c r="AD196" i="2"/>
  <c r="AD195" i="2"/>
  <c r="AD194" i="2"/>
  <c r="AD193" i="2"/>
  <c r="AD192" i="2"/>
  <c r="AD183" i="2"/>
  <c r="AD177" i="2"/>
  <c r="AD171" i="2"/>
  <c r="AD165" i="2"/>
  <c r="AD161" i="2"/>
  <c r="AD159" i="2"/>
  <c r="AD153" i="2"/>
  <c r="AD152" i="2" s="1"/>
  <c r="AD148" i="2"/>
  <c r="AD147" i="2" s="1"/>
  <c r="AD141" i="2"/>
  <c r="AD139" i="2"/>
  <c r="AD129" i="2"/>
  <c r="AD123" i="2"/>
  <c r="AD119" i="2"/>
  <c r="AD112" i="2"/>
  <c r="AD111" i="2" s="1"/>
  <c r="AD110" i="2" s="1"/>
  <c r="AD109" i="2" s="1"/>
  <c r="AD102" i="2"/>
  <c r="AD100" i="2"/>
  <c r="AD31" i="2"/>
  <c r="AD17" i="2"/>
  <c r="AD16" i="2"/>
  <c r="AD15" i="2"/>
  <c r="AD14" i="2"/>
  <c r="AD13" i="2"/>
  <c r="AD12" i="2"/>
  <c r="AD11" i="2"/>
  <c r="AD10" i="2"/>
  <c r="AD9" i="2"/>
  <c r="AD8" i="2"/>
  <c r="AD7" i="2"/>
  <c r="AD6" i="2"/>
  <c r="T116" i="1" l="1"/>
  <c r="T64" i="1"/>
  <c r="T79" i="1"/>
  <c r="T241" i="1"/>
  <c r="T256" i="1"/>
  <c r="T303" i="1"/>
  <c r="O5" i="2"/>
  <c r="AD158" i="2"/>
  <c r="AD157" i="2" s="1"/>
  <c r="AD156" i="2" s="1"/>
  <c r="AD176" i="2"/>
  <c r="AD175" i="2" s="1"/>
  <c r="AD174" i="2" s="1"/>
  <c r="AD546" i="2"/>
  <c r="AD711" i="2"/>
  <c r="AD800" i="2"/>
  <c r="AD805" i="2"/>
  <c r="AD219" i="2"/>
  <c r="AD648" i="2"/>
  <c r="AD667" i="2"/>
  <c r="AD666" i="2" s="1"/>
  <c r="AD665" i="2" s="1"/>
  <c r="T325" i="1"/>
  <c r="T294" i="1" s="1"/>
  <c r="AD623" i="2"/>
  <c r="AD118" i="2"/>
  <c r="AD117" i="2" s="1"/>
  <c r="AD116" i="2" s="1"/>
  <c r="AD200" i="2"/>
  <c r="AD571" i="2"/>
  <c r="AD629" i="2"/>
  <c r="AD628" i="2" s="1"/>
  <c r="AD751" i="2"/>
  <c r="AD784" i="2"/>
  <c r="T166" i="1"/>
  <c r="T271" i="1"/>
  <c r="T362" i="1"/>
  <c r="AD435" i="2"/>
  <c r="AD677" i="2"/>
  <c r="AD676" i="2" s="1"/>
  <c r="AD675" i="2" s="1"/>
  <c r="AD741" i="2"/>
  <c r="AD838" i="2"/>
  <c r="AD837" i="2" s="1"/>
  <c r="AD836" i="2" s="1"/>
  <c r="T49" i="1"/>
  <c r="T226" i="1"/>
  <c r="AD99" i="2"/>
  <c r="AD98" i="2" s="1"/>
  <c r="AD97" i="2" s="1"/>
  <c r="AD413" i="2"/>
  <c r="AD529" i="2"/>
  <c r="AD653" i="2"/>
  <c r="AD734" i="2"/>
  <c r="AD826" i="2"/>
  <c r="T419" i="1"/>
  <c r="AD348" i="2"/>
  <c r="AD343" i="2" s="1"/>
  <c r="AD718" i="2"/>
  <c r="AD791" i="2"/>
  <c r="AD819" i="2"/>
  <c r="T5" i="1"/>
  <c r="T404" i="1"/>
  <c r="T403" i="1" s="1"/>
  <c r="AD733" i="2" l="1"/>
  <c r="AD732" i="2" s="1"/>
  <c r="AD566" i="2"/>
  <c r="AD647" i="2"/>
  <c r="AD646" i="2" s="1"/>
  <c r="AD19" i="2"/>
  <c r="AD18" i="2" s="1"/>
  <c r="T4" i="1"/>
  <c r="AD783" i="2"/>
  <c r="AD782" i="2" s="1"/>
  <c r="AD412" i="2"/>
  <c r="AD199" i="2"/>
  <c r="AD191" i="2" s="1"/>
  <c r="AD404" i="2"/>
  <c r="AD818" i="2"/>
  <c r="AD817" i="2" s="1"/>
  <c r="AD710" i="2"/>
  <c r="AD706" i="2" s="1"/>
  <c r="AD96" i="2"/>
  <c r="AD799" i="2"/>
  <c r="AD798" i="2" s="1"/>
  <c r="BD412" i="1"/>
  <c r="BD405" i="1"/>
  <c r="BD396" i="1"/>
  <c r="BD395" i="1" s="1"/>
  <c r="BD388" i="1"/>
  <c r="BD387" i="1" s="1"/>
  <c r="BD380" i="1"/>
  <c r="BD379" i="1" s="1"/>
  <c r="BD372" i="1"/>
  <c r="BD371" i="1" s="1"/>
  <c r="BD364" i="1"/>
  <c r="BD363" i="1" s="1"/>
  <c r="BD355" i="1"/>
  <c r="BD354" i="1" s="1"/>
  <c r="BD347" i="1"/>
  <c r="BD340" i="1"/>
  <c r="BD333" i="1"/>
  <c r="BD326" i="1"/>
  <c r="BD318" i="1"/>
  <c r="BD311" i="1"/>
  <c r="BD304" i="1"/>
  <c r="BD296" i="1"/>
  <c r="BD295" i="1" s="1"/>
  <c r="BD287" i="1"/>
  <c r="BD286" i="1" s="1"/>
  <c r="BD279" i="1"/>
  <c r="BD272" i="1"/>
  <c r="BD264" i="1"/>
  <c r="BD257" i="1"/>
  <c r="BD249" i="1"/>
  <c r="BD242" i="1"/>
  <c r="BD234" i="1"/>
  <c r="BD227" i="1"/>
  <c r="BD219" i="1"/>
  <c r="BD218" i="1" s="1"/>
  <c r="BD211" i="1"/>
  <c r="BD210" i="1" s="1"/>
  <c r="BD203" i="1"/>
  <c r="BD202" i="1" s="1"/>
  <c r="BD195" i="1"/>
  <c r="BD188" i="1"/>
  <c r="BD181" i="1"/>
  <c r="BD174" i="1"/>
  <c r="BD167" i="1"/>
  <c r="BD159" i="1"/>
  <c r="BD152" i="1"/>
  <c r="BD145" i="1"/>
  <c r="BD138" i="1"/>
  <c r="BD131" i="1"/>
  <c r="BD124" i="1"/>
  <c r="BD117" i="1"/>
  <c r="BD116" i="1" s="1"/>
  <c r="BD109" i="1"/>
  <c r="BD102" i="1"/>
  <c r="BD95" i="1"/>
  <c r="BD87" i="1"/>
  <c r="BD80" i="1"/>
  <c r="BD72" i="1"/>
  <c r="BD65" i="1"/>
  <c r="BD57" i="1"/>
  <c r="BD50" i="1"/>
  <c r="BD42" i="1"/>
  <c r="BD35" i="1"/>
  <c r="BD28" i="1"/>
  <c r="BD13" i="1"/>
  <c r="BD6" i="1"/>
  <c r="BN841" i="2"/>
  <c r="BN839" i="2"/>
  <c r="BN832" i="2"/>
  <c r="BN829" i="2"/>
  <c r="BN827" i="2"/>
  <c r="BN824" i="2"/>
  <c r="BN822" i="2"/>
  <c r="BN820" i="2"/>
  <c r="BN813" i="2"/>
  <c r="BN809" i="2"/>
  <c r="BN806" i="2"/>
  <c r="BN803" i="2"/>
  <c r="BN801" i="2"/>
  <c r="BN795" i="2"/>
  <c r="BN792" i="2"/>
  <c r="BN789" i="2"/>
  <c r="BN787" i="2"/>
  <c r="BN785" i="2"/>
  <c r="BN773" i="2"/>
  <c r="BN772" i="2" s="1"/>
  <c r="BN771" i="2" s="1"/>
  <c r="BN770" i="2" s="1"/>
  <c r="BN767" i="2"/>
  <c r="BN766" i="2" s="1"/>
  <c r="BN764" i="2"/>
  <c r="BN761" i="2"/>
  <c r="BN758" i="2"/>
  <c r="BN756" i="2"/>
  <c r="BN754" i="2"/>
  <c r="BN748" i="2"/>
  <c r="BN747" i="2" s="1"/>
  <c r="BN745" i="2"/>
  <c r="BN742" i="2"/>
  <c r="BN739" i="2"/>
  <c r="BN737" i="2"/>
  <c r="BN735" i="2"/>
  <c r="BN728" i="2"/>
  <c r="BN723" i="2"/>
  <c r="BN719" i="2"/>
  <c r="BN716" i="2"/>
  <c r="BN714" i="2"/>
  <c r="BN712" i="2"/>
  <c r="BN709" i="2"/>
  <c r="BN708" i="2"/>
  <c r="BN707" i="2"/>
  <c r="BN703" i="2"/>
  <c r="BN697" i="2"/>
  <c r="BN696" i="2" s="1"/>
  <c r="BN695" i="2" s="1"/>
  <c r="BN694" i="2" s="1"/>
  <c r="BN689" i="2"/>
  <c r="BN685" i="2"/>
  <c r="BN681" i="2"/>
  <c r="BN678" i="2"/>
  <c r="BN672" i="2"/>
  <c r="BN668" i="2"/>
  <c r="BN661" i="2"/>
  <c r="BN659" i="2"/>
  <c r="BN657" i="2"/>
  <c r="BN654" i="2"/>
  <c r="BN651" i="2"/>
  <c r="BN649" i="2"/>
  <c r="BN632" i="2"/>
  <c r="BN630" i="2"/>
  <c r="BN626" i="2"/>
  <c r="BN624" i="2"/>
  <c r="BN621" i="2"/>
  <c r="BN619" i="2"/>
  <c r="BN613" i="2"/>
  <c r="BN609" i="2"/>
  <c r="BN575" i="2"/>
  <c r="BN572" i="2"/>
  <c r="BN568" i="2"/>
  <c r="BN567" i="2" s="1"/>
  <c r="BN563" i="2"/>
  <c r="BN562" i="2" s="1"/>
  <c r="BN558" i="2"/>
  <c r="BN557" i="2" s="1"/>
  <c r="BN553" i="2"/>
  <c r="BN550" i="2"/>
  <c r="BN547" i="2"/>
  <c r="BN544" i="2"/>
  <c r="BN543" i="2" s="1"/>
  <c r="BN532" i="2"/>
  <c r="BN530" i="2"/>
  <c r="BN507" i="2"/>
  <c r="BN502" i="2"/>
  <c r="BN474" i="2"/>
  <c r="BN451" i="2"/>
  <c r="BN436" i="2"/>
  <c r="BN429" i="2"/>
  <c r="BN425" i="2"/>
  <c r="BN414" i="2"/>
  <c r="BN411" i="2"/>
  <c r="BN410" i="2"/>
  <c r="BN409" i="2"/>
  <c r="BN408" i="2"/>
  <c r="BN407" i="2"/>
  <c r="BN406" i="2"/>
  <c r="BN405" i="2"/>
  <c r="BN395" i="2"/>
  <c r="BN391" i="2"/>
  <c r="BN352" i="2"/>
  <c r="BN349" i="2"/>
  <c r="BN345" i="2"/>
  <c r="BN344" i="2" s="1"/>
  <c r="BN340" i="2"/>
  <c r="BN339" i="2" s="1"/>
  <c r="BN333" i="2"/>
  <c r="BN332" i="2" s="1"/>
  <c r="BN320" i="2"/>
  <c r="BN319" i="2" s="1"/>
  <c r="BN299" i="2"/>
  <c r="BN294" i="2"/>
  <c r="BN262" i="2"/>
  <c r="BN236" i="2"/>
  <c r="BN220" i="2"/>
  <c r="BN213" i="2"/>
  <c r="BN209" i="2"/>
  <c r="BN201" i="2"/>
  <c r="BN198" i="2"/>
  <c r="BN197" i="2"/>
  <c r="BN196" i="2"/>
  <c r="BN195" i="2"/>
  <c r="BN194" i="2"/>
  <c r="BN193" i="2"/>
  <c r="BN192" i="2"/>
  <c r="BN183" i="2"/>
  <c r="BN177" i="2"/>
  <c r="BN171" i="2"/>
  <c r="BN165" i="2"/>
  <c r="BN161" i="2"/>
  <c r="BN159" i="2"/>
  <c r="BN153" i="2"/>
  <c r="BN152" i="2" s="1"/>
  <c r="BN148" i="2"/>
  <c r="BN147" i="2" s="1"/>
  <c r="BN141" i="2"/>
  <c r="BN139" i="2"/>
  <c r="BN129" i="2"/>
  <c r="BN123" i="2"/>
  <c r="BN119" i="2"/>
  <c r="BN112" i="2"/>
  <c r="BN111" i="2" s="1"/>
  <c r="BN110" i="2" s="1"/>
  <c r="BN109" i="2" s="1"/>
  <c r="BN102" i="2"/>
  <c r="BN100" i="2"/>
  <c r="BN31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701" i="2" l="1"/>
  <c r="BN700" i="2" s="1"/>
  <c r="BN702" i="2"/>
  <c r="AD645" i="2"/>
  <c r="BD94" i="1"/>
  <c r="BD303" i="1"/>
  <c r="BD49" i="1"/>
  <c r="BD64" i="1"/>
  <c r="BD79" i="1"/>
  <c r="BD166" i="1"/>
  <c r="BD241" i="1"/>
  <c r="BD325" i="1"/>
  <c r="AD190" i="2"/>
  <c r="AD5" i="2" s="1"/>
  <c r="BN760" i="2"/>
  <c r="BN629" i="2"/>
  <c r="BN628" i="2" s="1"/>
  <c r="BN741" i="2"/>
  <c r="BN800" i="2"/>
  <c r="BN158" i="2"/>
  <c r="BN157" i="2" s="1"/>
  <c r="BN156" i="2" s="1"/>
  <c r="BN176" i="2"/>
  <c r="BN175" i="2" s="1"/>
  <c r="BN174" i="2" s="1"/>
  <c r="BN529" i="2"/>
  <c r="BN784" i="2"/>
  <c r="BN623" i="2"/>
  <c r="BN667" i="2"/>
  <c r="BN666" i="2" s="1"/>
  <c r="BN665" i="2" s="1"/>
  <c r="BD271" i="1"/>
  <c r="BN200" i="2"/>
  <c r="BN838" i="2"/>
  <c r="BN837" i="2" s="1"/>
  <c r="BN836" i="2" s="1"/>
  <c r="BN118" i="2"/>
  <c r="BN117" i="2" s="1"/>
  <c r="BN116" i="2" s="1"/>
  <c r="BN546" i="2"/>
  <c r="BN648" i="2"/>
  <c r="BN711" i="2"/>
  <c r="BN753" i="2"/>
  <c r="BN805" i="2"/>
  <c r="BD294" i="1"/>
  <c r="BN219" i="2"/>
  <c r="BD226" i="1"/>
  <c r="BD256" i="1"/>
  <c r="BD362" i="1"/>
  <c r="BD419" i="1"/>
  <c r="BN435" i="2"/>
  <c r="BN677" i="2"/>
  <c r="BN676" i="2" s="1"/>
  <c r="BN675" i="2" s="1"/>
  <c r="BN99" i="2"/>
  <c r="BN98" i="2" s="1"/>
  <c r="BN97" i="2" s="1"/>
  <c r="BN413" i="2"/>
  <c r="BN653" i="2"/>
  <c r="BN734" i="2"/>
  <c r="BN733" i="2" s="1"/>
  <c r="BN732" i="2" s="1"/>
  <c r="BN826" i="2"/>
  <c r="BN348" i="2"/>
  <c r="BN343" i="2" s="1"/>
  <c r="BN571" i="2"/>
  <c r="BN718" i="2"/>
  <c r="BN710" i="2" s="1"/>
  <c r="BN706" i="2" s="1"/>
  <c r="BN791" i="2"/>
  <c r="BN819" i="2"/>
  <c r="BD5" i="1"/>
  <c r="BD404" i="1"/>
  <c r="BD403" i="1" s="1"/>
  <c r="BN412" i="2" l="1"/>
  <c r="BD4" i="1"/>
  <c r="BN783" i="2"/>
  <c r="BN782" i="2" s="1"/>
  <c r="BN799" i="2"/>
  <c r="BN798" i="2" s="1"/>
  <c r="BN647" i="2"/>
  <c r="BN646" i="2" s="1"/>
  <c r="BN199" i="2"/>
  <c r="BN191" i="2" s="1"/>
  <c r="BN566" i="2"/>
  <c r="BN404" i="2" s="1"/>
  <c r="BN19" i="2"/>
  <c r="BN18" i="2" s="1"/>
  <c r="BN752" i="2"/>
  <c r="BN751" i="2" s="1"/>
  <c r="BN96" i="2"/>
  <c r="BN818" i="2"/>
  <c r="BN817" i="2" s="1"/>
  <c r="BN645" i="2" l="1"/>
  <c r="BN190" i="2"/>
  <c r="BN5" i="2" s="1"/>
  <c r="AB412" i="1"/>
  <c r="AB405" i="1"/>
  <c r="AB396" i="1"/>
  <c r="AB395" i="1" s="1"/>
  <c r="AB388" i="1"/>
  <c r="AB387" i="1" s="1"/>
  <c r="AB380" i="1"/>
  <c r="AB379" i="1" s="1"/>
  <c r="AB372" i="1"/>
  <c r="AB371" i="1" s="1"/>
  <c r="AB364" i="1"/>
  <c r="AB363" i="1" s="1"/>
  <c r="AB355" i="1"/>
  <c r="AB354" i="1" s="1"/>
  <c r="AB347" i="1"/>
  <c r="AB340" i="1"/>
  <c r="AB333" i="1"/>
  <c r="AB326" i="1"/>
  <c r="AB318" i="1"/>
  <c r="AB311" i="1"/>
  <c r="AB304" i="1"/>
  <c r="AB296" i="1"/>
  <c r="AB295" i="1" s="1"/>
  <c r="AB287" i="1"/>
  <c r="AB286" i="1" s="1"/>
  <c r="AB279" i="1"/>
  <c r="AB272" i="1"/>
  <c r="AB271" i="1" s="1"/>
  <c r="AB264" i="1"/>
  <c r="AB257" i="1"/>
  <c r="AB249" i="1"/>
  <c r="AB242" i="1"/>
  <c r="AB241" i="1" s="1"/>
  <c r="AB234" i="1"/>
  <c r="AB227" i="1"/>
  <c r="AB219" i="1"/>
  <c r="AB218" i="1"/>
  <c r="AB211" i="1"/>
  <c r="AB210" i="1" s="1"/>
  <c r="AB203" i="1"/>
  <c r="AB202" i="1"/>
  <c r="AB195" i="1"/>
  <c r="AB188" i="1"/>
  <c r="AB181" i="1"/>
  <c r="AB174" i="1"/>
  <c r="AB167" i="1"/>
  <c r="AB159" i="1"/>
  <c r="AB152" i="1"/>
  <c r="AB145" i="1"/>
  <c r="AB138" i="1"/>
  <c r="AB131" i="1"/>
  <c r="AB124" i="1"/>
  <c r="AB117" i="1"/>
  <c r="AB109" i="1"/>
  <c r="AB102" i="1"/>
  <c r="AB95" i="1"/>
  <c r="AB87" i="1"/>
  <c r="AB80" i="1"/>
  <c r="AB72" i="1"/>
  <c r="AB65" i="1"/>
  <c r="AB57" i="1"/>
  <c r="AB50" i="1"/>
  <c r="AB42" i="1"/>
  <c r="AB35" i="1"/>
  <c r="AB28" i="1"/>
  <c r="AB13" i="1"/>
  <c r="AB6" i="1"/>
  <c r="AB256" i="1" l="1"/>
  <c r="AB64" i="1"/>
  <c r="AB79" i="1"/>
  <c r="AB404" i="1"/>
  <c r="AB403" i="1" s="1"/>
  <c r="AB5" i="1"/>
  <c r="AB166" i="1"/>
  <c r="AB116" i="1"/>
  <c r="AB362" i="1"/>
  <c r="AB226" i="1"/>
  <c r="AB94" i="1"/>
  <c r="AB325" i="1"/>
  <c r="AB49" i="1"/>
  <c r="AB303" i="1"/>
  <c r="AB294" i="1" s="1"/>
  <c r="AB419" i="1"/>
  <c r="BA412" i="1"/>
  <c r="BA405" i="1"/>
  <c r="BA396" i="1"/>
  <c r="BA395" i="1" s="1"/>
  <c r="BA388" i="1"/>
  <c r="BA387" i="1" s="1"/>
  <c r="BA380" i="1"/>
  <c r="BA379" i="1" s="1"/>
  <c r="BA372" i="1"/>
  <c r="BA371" i="1" s="1"/>
  <c r="BA364" i="1"/>
  <c r="BA363" i="1" s="1"/>
  <c r="BA355" i="1"/>
  <c r="BA354" i="1" s="1"/>
  <c r="BA347" i="1"/>
  <c r="BA340" i="1"/>
  <c r="BA333" i="1"/>
  <c r="BA326" i="1"/>
  <c r="BA325" i="1" s="1"/>
  <c r="BA318" i="1"/>
  <c r="BA311" i="1"/>
  <c r="BA304" i="1"/>
  <c r="BA296" i="1"/>
  <c r="BA295" i="1" s="1"/>
  <c r="BA287" i="1"/>
  <c r="BA286" i="1" s="1"/>
  <c r="BA279" i="1"/>
  <c r="BA272" i="1"/>
  <c r="BA257" i="1"/>
  <c r="BA256" i="1" s="1"/>
  <c r="BA249" i="1"/>
  <c r="BA242" i="1"/>
  <c r="BA234" i="1"/>
  <c r="BA227" i="1"/>
  <c r="BA219" i="1"/>
  <c r="BA218" i="1" s="1"/>
  <c r="BA211" i="1"/>
  <c r="BA210" i="1" s="1"/>
  <c r="BA203" i="1"/>
  <c r="BA202" i="1" s="1"/>
  <c r="BA195" i="1"/>
  <c r="BA188" i="1"/>
  <c r="BA181" i="1"/>
  <c r="BA174" i="1"/>
  <c r="BA167" i="1"/>
  <c r="BA159" i="1"/>
  <c r="BA152" i="1"/>
  <c r="BA145" i="1"/>
  <c r="BA138" i="1"/>
  <c r="BA131" i="1"/>
  <c r="BA124" i="1"/>
  <c r="BA117" i="1"/>
  <c r="BA109" i="1"/>
  <c r="BA102" i="1"/>
  <c r="BA95" i="1"/>
  <c r="BA87" i="1"/>
  <c r="BA80" i="1"/>
  <c r="BA72" i="1"/>
  <c r="BA65" i="1"/>
  <c r="BA57" i="1"/>
  <c r="BA50" i="1"/>
  <c r="BA42" i="1"/>
  <c r="BA35" i="1"/>
  <c r="BA28" i="1"/>
  <c r="BA13" i="1"/>
  <c r="BA6" i="1"/>
  <c r="BK841" i="2"/>
  <c r="BK839" i="2"/>
  <c r="BK832" i="2"/>
  <c r="BK829" i="2"/>
  <c r="BK827" i="2"/>
  <c r="BK824" i="2"/>
  <c r="BK822" i="2"/>
  <c r="BK820" i="2"/>
  <c r="BK813" i="2"/>
  <c r="BK809" i="2"/>
  <c r="BK806" i="2"/>
  <c r="BK803" i="2"/>
  <c r="BK801" i="2"/>
  <c r="BK795" i="2"/>
  <c r="BK792" i="2"/>
  <c r="BK789" i="2"/>
  <c r="BK787" i="2"/>
  <c r="BK785" i="2"/>
  <c r="BK773" i="2"/>
  <c r="BK772" i="2" s="1"/>
  <c r="BK771" i="2" s="1"/>
  <c r="BK770" i="2" s="1"/>
  <c r="BK767" i="2"/>
  <c r="BK766" i="2" s="1"/>
  <c r="BK764" i="2"/>
  <c r="BK761" i="2"/>
  <c r="BK758" i="2"/>
  <c r="BK756" i="2"/>
  <c r="BK754" i="2"/>
  <c r="BK748" i="2"/>
  <c r="BK747" i="2" s="1"/>
  <c r="BK745" i="2"/>
  <c r="BK742" i="2"/>
  <c r="BK739" i="2"/>
  <c r="BK737" i="2"/>
  <c r="BK735" i="2"/>
  <c r="BK728" i="2"/>
  <c r="BK723" i="2"/>
  <c r="BK719" i="2"/>
  <c r="BK716" i="2"/>
  <c r="BK714" i="2"/>
  <c r="BK712" i="2"/>
  <c r="BK709" i="2"/>
  <c r="BK708" i="2"/>
  <c r="BK707" i="2"/>
  <c r="BK697" i="2"/>
  <c r="BK696" i="2" s="1"/>
  <c r="BK695" i="2" s="1"/>
  <c r="BK694" i="2" s="1"/>
  <c r="BK689" i="2"/>
  <c r="BK685" i="2"/>
  <c r="BK681" i="2"/>
  <c r="BK678" i="2"/>
  <c r="BK672" i="2"/>
  <c r="BK668" i="2"/>
  <c r="BK661" i="2"/>
  <c r="BK659" i="2"/>
  <c r="BK657" i="2"/>
  <c r="BK654" i="2"/>
  <c r="BK651" i="2"/>
  <c r="BK649" i="2"/>
  <c r="BK632" i="2"/>
  <c r="BK630" i="2"/>
  <c r="BK626" i="2"/>
  <c r="BK624" i="2"/>
  <c r="BK621" i="2"/>
  <c r="BK619" i="2"/>
  <c r="BK613" i="2"/>
  <c r="BK609" i="2"/>
  <c r="BK575" i="2"/>
  <c r="BK572" i="2"/>
  <c r="BK568" i="2"/>
  <c r="BK567" i="2" s="1"/>
  <c r="BK563" i="2"/>
  <c r="BK562" i="2" s="1"/>
  <c r="BK558" i="2"/>
  <c r="BK557" i="2" s="1"/>
  <c r="BK553" i="2"/>
  <c r="BK550" i="2"/>
  <c r="BK547" i="2"/>
  <c r="BK544" i="2"/>
  <c r="BK543" i="2" s="1"/>
  <c r="BK532" i="2"/>
  <c r="BK530" i="2"/>
  <c r="BK507" i="2"/>
  <c r="BK502" i="2"/>
  <c r="BK474" i="2"/>
  <c r="BK451" i="2"/>
  <c r="BK436" i="2"/>
  <c r="BK429" i="2"/>
  <c r="BK425" i="2"/>
  <c r="BK414" i="2"/>
  <c r="BK411" i="2"/>
  <c r="BK410" i="2"/>
  <c r="BK409" i="2"/>
  <c r="BK408" i="2"/>
  <c r="BK407" i="2"/>
  <c r="BK406" i="2"/>
  <c r="BK405" i="2"/>
  <c r="BK395" i="2"/>
  <c r="BK391" i="2"/>
  <c r="BK352" i="2"/>
  <c r="BK349" i="2"/>
  <c r="BK345" i="2"/>
  <c r="BK344" i="2" s="1"/>
  <c r="BK340" i="2"/>
  <c r="BK339" i="2" s="1"/>
  <c r="BK333" i="2"/>
  <c r="BK332" i="2" s="1"/>
  <c r="BK320" i="2"/>
  <c r="BK319" i="2" s="1"/>
  <c r="BK299" i="2"/>
  <c r="BK294" i="2"/>
  <c r="BK262" i="2"/>
  <c r="BK236" i="2"/>
  <c r="BK220" i="2"/>
  <c r="BK213" i="2"/>
  <c r="BK209" i="2"/>
  <c r="BK201" i="2"/>
  <c r="BK198" i="2"/>
  <c r="BK197" i="2"/>
  <c r="BK196" i="2"/>
  <c r="BK195" i="2"/>
  <c r="BK194" i="2"/>
  <c r="BK193" i="2"/>
  <c r="BK192" i="2"/>
  <c r="BK183" i="2"/>
  <c r="BK177" i="2"/>
  <c r="BK171" i="2"/>
  <c r="BK165" i="2"/>
  <c r="BK161" i="2"/>
  <c r="BK159" i="2"/>
  <c r="BK153" i="2"/>
  <c r="BK152" i="2" s="1"/>
  <c r="BK148" i="2"/>
  <c r="BK147" i="2" s="1"/>
  <c r="BK141" i="2"/>
  <c r="BK139" i="2"/>
  <c r="BK129" i="2"/>
  <c r="BK123" i="2"/>
  <c r="BK119" i="2"/>
  <c r="BK112" i="2"/>
  <c r="BK111" i="2" s="1"/>
  <c r="BK110" i="2" s="1"/>
  <c r="BK109" i="2" s="1"/>
  <c r="BK102" i="2"/>
  <c r="BK100" i="2"/>
  <c r="BK31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413" i="2" l="1"/>
  <c r="BK734" i="2"/>
  <c r="BA303" i="1"/>
  <c r="BK546" i="2"/>
  <c r="BK118" i="2"/>
  <c r="BK117" i="2" s="1"/>
  <c r="BK116" i="2" s="1"/>
  <c r="BK158" i="2"/>
  <c r="BK157" i="2" s="1"/>
  <c r="BK156" i="2" s="1"/>
  <c r="BK219" i="2"/>
  <c r="BK623" i="2"/>
  <c r="BK629" i="2"/>
  <c r="BK628" i="2" s="1"/>
  <c r="BK653" i="2"/>
  <c r="BK667" i="2"/>
  <c r="BK666" i="2" s="1"/>
  <c r="BK665" i="2" s="1"/>
  <c r="BA116" i="1"/>
  <c r="BA271" i="1"/>
  <c r="AB4" i="1"/>
  <c r="BK753" i="2"/>
  <c r="BK99" i="2"/>
  <c r="BK98" i="2" s="1"/>
  <c r="BK97" i="2" s="1"/>
  <c r="BK200" i="2"/>
  <c r="BK529" i="2"/>
  <c r="BK800" i="2"/>
  <c r="BK648" i="2"/>
  <c r="BK760" i="2"/>
  <c r="BK826" i="2"/>
  <c r="BA64" i="1"/>
  <c r="BA79" i="1"/>
  <c r="BA94" i="1"/>
  <c r="BA166" i="1"/>
  <c r="BA226" i="1"/>
  <c r="BK348" i="2"/>
  <c r="BK343" i="2" s="1"/>
  <c r="BK571" i="2"/>
  <c r="BK718" i="2"/>
  <c r="BK791" i="2"/>
  <c r="BK819" i="2"/>
  <c r="BK818" i="2" s="1"/>
  <c r="BK817" i="2" s="1"/>
  <c r="BA5" i="1"/>
  <c r="BA241" i="1"/>
  <c r="BA419" i="1"/>
  <c r="BK711" i="2"/>
  <c r="BK784" i="2"/>
  <c r="BK805" i="2"/>
  <c r="BA294" i="1"/>
  <c r="BA362" i="1"/>
  <c r="BK176" i="2"/>
  <c r="BK175" i="2" s="1"/>
  <c r="BK174" i="2" s="1"/>
  <c r="BK435" i="2"/>
  <c r="BK677" i="2"/>
  <c r="BK676" i="2" s="1"/>
  <c r="BK675" i="2" s="1"/>
  <c r="BK741" i="2"/>
  <c r="BK838" i="2"/>
  <c r="BK837" i="2" s="1"/>
  <c r="BK836" i="2" s="1"/>
  <c r="BA49" i="1"/>
  <c r="BA404" i="1"/>
  <c r="BA403" i="1" s="1"/>
  <c r="BK783" i="2" l="1"/>
  <c r="BK782" i="2" s="1"/>
  <c r="BK733" i="2"/>
  <c r="BK732" i="2" s="1"/>
  <c r="BK647" i="2"/>
  <c r="BK646" i="2" s="1"/>
  <c r="BK19" i="2"/>
  <c r="BK18" i="2" s="1"/>
  <c r="BK412" i="2"/>
  <c r="BK566" i="2"/>
  <c r="BK199" i="2"/>
  <c r="BK191" i="2" s="1"/>
  <c r="BK799" i="2"/>
  <c r="BK798" i="2" s="1"/>
  <c r="BK752" i="2"/>
  <c r="BK751" i="2" s="1"/>
  <c r="BK96" i="2"/>
  <c r="BK710" i="2"/>
  <c r="BK706" i="2" s="1"/>
  <c r="BA4" i="1"/>
  <c r="BK645" i="2" l="1"/>
  <c r="BK404" i="2"/>
  <c r="BK190" i="2" s="1"/>
  <c r="V412" i="1"/>
  <c r="V405" i="1"/>
  <c r="V404" i="1" s="1"/>
  <c r="V403" i="1" s="1"/>
  <c r="V396" i="1"/>
  <c r="V395" i="1" s="1"/>
  <c r="V388" i="1"/>
  <c r="V387" i="1" s="1"/>
  <c r="V380" i="1"/>
  <c r="V379" i="1" s="1"/>
  <c r="V372" i="1"/>
  <c r="V371" i="1" s="1"/>
  <c r="V364" i="1"/>
  <c r="V363" i="1" s="1"/>
  <c r="V355" i="1"/>
  <c r="V354" i="1" s="1"/>
  <c r="V347" i="1"/>
  <c r="V340" i="1"/>
  <c r="V333" i="1"/>
  <c r="V326" i="1"/>
  <c r="V318" i="1"/>
  <c r="V311" i="1"/>
  <c r="V304" i="1"/>
  <c r="V296" i="1"/>
  <c r="V295" i="1" s="1"/>
  <c r="V287" i="1"/>
  <c r="V286" i="1" s="1"/>
  <c r="V279" i="1"/>
  <c r="V272" i="1"/>
  <c r="V264" i="1"/>
  <c r="V257" i="1"/>
  <c r="V249" i="1"/>
  <c r="V242" i="1"/>
  <c r="V234" i="1"/>
  <c r="V227" i="1"/>
  <c r="V219" i="1"/>
  <c r="V218" i="1" s="1"/>
  <c r="V211" i="1"/>
  <c r="V210" i="1" s="1"/>
  <c r="V203" i="1"/>
  <c r="V202" i="1" s="1"/>
  <c r="V195" i="1"/>
  <c r="V188" i="1"/>
  <c r="V181" i="1"/>
  <c r="V174" i="1"/>
  <c r="V167" i="1"/>
  <c r="V159" i="1"/>
  <c r="V152" i="1"/>
  <c r="V145" i="1"/>
  <c r="V138" i="1"/>
  <c r="V131" i="1"/>
  <c r="V124" i="1"/>
  <c r="V117" i="1"/>
  <c r="V109" i="1"/>
  <c r="V102" i="1"/>
  <c r="V95" i="1"/>
  <c r="V87" i="1"/>
  <c r="V80" i="1"/>
  <c r="V72" i="1"/>
  <c r="V65" i="1"/>
  <c r="V57" i="1"/>
  <c r="V50" i="1"/>
  <c r="V42" i="1"/>
  <c r="V35" i="1"/>
  <c r="V28" i="1"/>
  <c r="V13" i="1"/>
  <c r="V6" i="1"/>
  <c r="AF841" i="2"/>
  <c r="AF839" i="2"/>
  <c r="AF832" i="2"/>
  <c r="AF829" i="2"/>
  <c r="AF827" i="2"/>
  <c r="AF824" i="2"/>
  <c r="AF822" i="2"/>
  <c r="AF820" i="2"/>
  <c r="AF813" i="2"/>
  <c r="AF809" i="2"/>
  <c r="AF806" i="2"/>
  <c r="AF803" i="2"/>
  <c r="AF801" i="2"/>
  <c r="AF795" i="2"/>
  <c r="AF792" i="2"/>
  <c r="AF789" i="2"/>
  <c r="AF787" i="2"/>
  <c r="AF785" i="2"/>
  <c r="AF773" i="2"/>
  <c r="AF772" i="2" s="1"/>
  <c r="AF771" i="2" s="1"/>
  <c r="AF770" i="2" s="1"/>
  <c r="AF767" i="2"/>
  <c r="AF766" i="2" s="1"/>
  <c r="AF764" i="2"/>
  <c r="AF761" i="2"/>
  <c r="AF758" i="2"/>
  <c r="AF756" i="2"/>
  <c r="AF754" i="2"/>
  <c r="AF748" i="2"/>
  <c r="AF747" i="2" s="1"/>
  <c r="AF745" i="2"/>
  <c r="AF742" i="2"/>
  <c r="AF739" i="2"/>
  <c r="AF737" i="2"/>
  <c r="AF735" i="2"/>
  <c r="AF728" i="2"/>
  <c r="AF723" i="2"/>
  <c r="AF719" i="2"/>
  <c r="AF716" i="2"/>
  <c r="AF714" i="2"/>
  <c r="AF712" i="2"/>
  <c r="AF709" i="2"/>
  <c r="AF708" i="2"/>
  <c r="AF707" i="2"/>
  <c r="AF697" i="2"/>
  <c r="AF696" i="2" s="1"/>
  <c r="AF695" i="2" s="1"/>
  <c r="AF694" i="2" s="1"/>
  <c r="AF689" i="2"/>
  <c r="AF685" i="2"/>
  <c r="AF681" i="2"/>
  <c r="AF678" i="2"/>
  <c r="AF672" i="2"/>
  <c r="AF668" i="2"/>
  <c r="AF661" i="2"/>
  <c r="AF659" i="2"/>
  <c r="AF657" i="2"/>
  <c r="AF654" i="2"/>
  <c r="AF651" i="2"/>
  <c r="AF649" i="2"/>
  <c r="AF632" i="2"/>
  <c r="AF630" i="2"/>
  <c r="AF626" i="2"/>
  <c r="AF624" i="2"/>
  <c r="AF621" i="2"/>
  <c r="AF619" i="2"/>
  <c r="AF613" i="2"/>
  <c r="AF609" i="2"/>
  <c r="AF575" i="2"/>
  <c r="AF572" i="2"/>
  <c r="AF568" i="2"/>
  <c r="AF567" i="2" s="1"/>
  <c r="AF563" i="2"/>
  <c r="AF562" i="2" s="1"/>
  <c r="AF558" i="2"/>
  <c r="AF557" i="2" s="1"/>
  <c r="AF553" i="2"/>
  <c r="AF550" i="2"/>
  <c r="AF547" i="2"/>
  <c r="AF544" i="2"/>
  <c r="AF543" i="2" s="1"/>
  <c r="AF532" i="2"/>
  <c r="AF530" i="2"/>
  <c r="AF507" i="2"/>
  <c r="AF502" i="2"/>
  <c r="AF474" i="2"/>
  <c r="AF451" i="2"/>
  <c r="AF436" i="2"/>
  <c r="AF429" i="2"/>
  <c r="AF425" i="2"/>
  <c r="AF414" i="2"/>
  <c r="AF411" i="2"/>
  <c r="AF410" i="2"/>
  <c r="AF409" i="2"/>
  <c r="AF408" i="2"/>
  <c r="AF407" i="2"/>
  <c r="AF406" i="2"/>
  <c r="AF405" i="2"/>
  <c r="AF395" i="2"/>
  <c r="AF391" i="2"/>
  <c r="AF352" i="2"/>
  <c r="AF349" i="2"/>
  <c r="AF345" i="2"/>
  <c r="AF344" i="2" s="1"/>
  <c r="AF340" i="2"/>
  <c r="AF339" i="2" s="1"/>
  <c r="AF333" i="2"/>
  <c r="AF332" i="2" s="1"/>
  <c r="AF320" i="2"/>
  <c r="AF319" i="2" s="1"/>
  <c r="AF299" i="2"/>
  <c r="AF294" i="2"/>
  <c r="AF262" i="2"/>
  <c r="AF236" i="2"/>
  <c r="AF220" i="2"/>
  <c r="AF213" i="2"/>
  <c r="AF209" i="2"/>
  <c r="AF201" i="2"/>
  <c r="AF198" i="2"/>
  <c r="AF197" i="2"/>
  <c r="AF196" i="2"/>
  <c r="AF195" i="2"/>
  <c r="AF194" i="2"/>
  <c r="AF193" i="2"/>
  <c r="AF192" i="2"/>
  <c r="AF183" i="2"/>
  <c r="AF177" i="2"/>
  <c r="AF171" i="2"/>
  <c r="AF165" i="2"/>
  <c r="AF161" i="2"/>
  <c r="AF159" i="2"/>
  <c r="AF153" i="2"/>
  <c r="AF152" i="2" s="1"/>
  <c r="AF148" i="2"/>
  <c r="AF147" i="2" s="1"/>
  <c r="AF141" i="2"/>
  <c r="AF139" i="2"/>
  <c r="AF129" i="2"/>
  <c r="AF123" i="2"/>
  <c r="AF119" i="2"/>
  <c r="AF112" i="2"/>
  <c r="AF111" i="2" s="1"/>
  <c r="AF110" i="2" s="1"/>
  <c r="AF109" i="2" s="1"/>
  <c r="AF102" i="2"/>
  <c r="AF100" i="2"/>
  <c r="AF31" i="2"/>
  <c r="AF17" i="2"/>
  <c r="AF16" i="2"/>
  <c r="AF15" i="2"/>
  <c r="AF14" i="2"/>
  <c r="AF13" i="2"/>
  <c r="AF12" i="2"/>
  <c r="AF11" i="2"/>
  <c r="AF10" i="2"/>
  <c r="AF9" i="2"/>
  <c r="AF8" i="2"/>
  <c r="AF7" i="2"/>
  <c r="AF6" i="2"/>
  <c r="V64" i="1" l="1"/>
  <c r="V79" i="1"/>
  <c r="AF200" i="2"/>
  <c r="AF667" i="2"/>
  <c r="AF666" i="2" s="1"/>
  <c r="AF665" i="2" s="1"/>
  <c r="BK5" i="2"/>
  <c r="AF546" i="2"/>
  <c r="AF648" i="2"/>
  <c r="AF653" i="2"/>
  <c r="AF718" i="2"/>
  <c r="AF753" i="2"/>
  <c r="V116" i="1"/>
  <c r="AF791" i="2"/>
  <c r="AF800" i="2"/>
  <c r="AF826" i="2"/>
  <c r="AF118" i="2"/>
  <c r="AF117" i="2" s="1"/>
  <c r="AF116" i="2" s="1"/>
  <c r="AF19" i="2"/>
  <c r="AF18" i="2" s="1"/>
  <c r="V226" i="1"/>
  <c r="V241" i="1"/>
  <c r="V362" i="1"/>
  <c r="AF99" i="2"/>
  <c r="AF98" i="2" s="1"/>
  <c r="AF97" i="2" s="1"/>
  <c r="AF219" i="2"/>
  <c r="AF199" i="2" s="1"/>
  <c r="AF413" i="2"/>
  <c r="AF529" i="2"/>
  <c r="V256" i="1"/>
  <c r="V166" i="1"/>
  <c r="AF158" i="2"/>
  <c r="AF157" i="2" s="1"/>
  <c r="AF156" i="2" s="1"/>
  <c r="AF623" i="2"/>
  <c r="AF629" i="2"/>
  <c r="AF628" i="2" s="1"/>
  <c r="AF734" i="2"/>
  <c r="AF760" i="2"/>
  <c r="AF752" i="2" s="1"/>
  <c r="AF751" i="2" s="1"/>
  <c r="AF819" i="2"/>
  <c r="V5" i="1"/>
  <c r="V94" i="1"/>
  <c r="AF348" i="2"/>
  <c r="AF343" i="2" s="1"/>
  <c r="AF571" i="2"/>
  <c r="AF711" i="2"/>
  <c r="AF784" i="2"/>
  <c r="AF805" i="2"/>
  <c r="V271" i="1"/>
  <c r="V325" i="1"/>
  <c r="AF176" i="2"/>
  <c r="AF175" i="2" s="1"/>
  <c r="AF174" i="2" s="1"/>
  <c r="AF435" i="2"/>
  <c r="AF677" i="2"/>
  <c r="AF676" i="2" s="1"/>
  <c r="AF675" i="2" s="1"/>
  <c r="AF741" i="2"/>
  <c r="AF838" i="2"/>
  <c r="AF837" i="2" s="1"/>
  <c r="AF836" i="2" s="1"/>
  <c r="V49" i="1"/>
  <c r="V303" i="1"/>
  <c r="V419" i="1"/>
  <c r="AF710" i="2" l="1"/>
  <c r="AF706" i="2" s="1"/>
  <c r="AF647" i="2"/>
  <c r="AF646" i="2" s="1"/>
  <c r="V4" i="1"/>
  <c r="AF783" i="2"/>
  <c r="AF782" i="2" s="1"/>
  <c r="AF818" i="2"/>
  <c r="AF817" i="2" s="1"/>
  <c r="AF733" i="2"/>
  <c r="AF732" i="2" s="1"/>
  <c r="AF412" i="2"/>
  <c r="AF404" i="2" s="1"/>
  <c r="AF799" i="2"/>
  <c r="AF798" i="2" s="1"/>
  <c r="AF566" i="2"/>
  <c r="AF96" i="2"/>
  <c r="AF191" i="2"/>
  <c r="V294" i="1"/>
  <c r="AF645" i="2" l="1"/>
  <c r="AF190" i="2"/>
  <c r="AF5" i="2" s="1"/>
  <c r="G412" i="1"/>
  <c r="G405" i="1"/>
  <c r="G404" i="1" s="1"/>
  <c r="G403" i="1" s="1"/>
  <c r="G396" i="1"/>
  <c r="G395" i="1" s="1"/>
  <c r="G388" i="1"/>
  <c r="G387" i="1" s="1"/>
  <c r="G380" i="1"/>
  <c r="G379" i="1" s="1"/>
  <c r="G372" i="1"/>
  <c r="G371" i="1" s="1"/>
  <c r="G364" i="1"/>
  <c r="G363" i="1" s="1"/>
  <c r="G355" i="1"/>
  <c r="G354" i="1" s="1"/>
  <c r="G347" i="1"/>
  <c r="G340" i="1"/>
  <c r="G333" i="1"/>
  <c r="G326" i="1"/>
  <c r="G318" i="1"/>
  <c r="G311" i="1"/>
  <c r="G304" i="1"/>
  <c r="G296" i="1"/>
  <c r="G295" i="1" s="1"/>
  <c r="G287" i="1"/>
  <c r="G286" i="1"/>
  <c r="G279" i="1"/>
  <c r="G272" i="1"/>
  <c r="G271" i="1" s="1"/>
  <c r="G264" i="1"/>
  <c r="G257" i="1"/>
  <c r="G256" i="1" s="1"/>
  <c r="G249" i="1"/>
  <c r="G242" i="1"/>
  <c r="G234" i="1"/>
  <c r="G227" i="1"/>
  <c r="G219" i="1"/>
  <c r="G218" i="1" s="1"/>
  <c r="G211" i="1"/>
  <c r="G210" i="1" s="1"/>
  <c r="G203" i="1"/>
  <c r="G202" i="1" s="1"/>
  <c r="G195" i="1"/>
  <c r="G188" i="1"/>
  <c r="G181" i="1"/>
  <c r="G174" i="1"/>
  <c r="G167" i="1"/>
  <c r="G159" i="1"/>
  <c r="G152" i="1"/>
  <c r="G145" i="1"/>
  <c r="G138" i="1"/>
  <c r="G131" i="1"/>
  <c r="G124" i="1"/>
  <c r="G117" i="1"/>
  <c r="G109" i="1"/>
  <c r="G102" i="1"/>
  <c r="G95" i="1"/>
  <c r="G87" i="1"/>
  <c r="G80" i="1"/>
  <c r="G72" i="1"/>
  <c r="G65" i="1"/>
  <c r="G57" i="1"/>
  <c r="G50" i="1"/>
  <c r="G42" i="1"/>
  <c r="G35" i="1"/>
  <c r="G28" i="1"/>
  <c r="G13" i="1"/>
  <c r="G6" i="1"/>
  <c r="Q841" i="2"/>
  <c r="Q839" i="2"/>
  <c r="Q832" i="2"/>
  <c r="Q829" i="2"/>
  <c r="Q827" i="2"/>
  <c r="Q824" i="2"/>
  <c r="Q822" i="2"/>
  <c r="Q820" i="2"/>
  <c r="Q813" i="2"/>
  <c r="Q809" i="2"/>
  <c r="Q806" i="2"/>
  <c r="Q803" i="2"/>
  <c r="Q801" i="2"/>
  <c r="Q795" i="2"/>
  <c r="Q792" i="2"/>
  <c r="Q789" i="2"/>
  <c r="Q787" i="2"/>
  <c r="Q785" i="2"/>
  <c r="Q773" i="2"/>
  <c r="Q772" i="2" s="1"/>
  <c r="Q771" i="2" s="1"/>
  <c r="Q770" i="2" s="1"/>
  <c r="Q767" i="2"/>
  <c r="Q766" i="2" s="1"/>
  <c r="Q764" i="2"/>
  <c r="Q761" i="2"/>
  <c r="Q758" i="2"/>
  <c r="Q756" i="2"/>
  <c r="Q754" i="2"/>
  <c r="Q748" i="2"/>
  <c r="Q747" i="2" s="1"/>
  <c r="Q745" i="2"/>
  <c r="Q742" i="2"/>
  <c r="Q739" i="2"/>
  <c r="Q737" i="2"/>
  <c r="Q735" i="2"/>
  <c r="Q728" i="2"/>
  <c r="Q723" i="2"/>
  <c r="Q719" i="2"/>
  <c r="Q716" i="2"/>
  <c r="Q714" i="2"/>
  <c r="Q712" i="2"/>
  <c r="Q709" i="2"/>
  <c r="Q708" i="2"/>
  <c r="Q707" i="2"/>
  <c r="Q697" i="2"/>
  <c r="Q696" i="2" s="1"/>
  <c r="Q695" i="2" s="1"/>
  <c r="Q694" i="2" s="1"/>
  <c r="Q689" i="2"/>
  <c r="Q685" i="2"/>
  <c r="Q681" i="2"/>
  <c r="Q678" i="2"/>
  <c r="Q672" i="2"/>
  <c r="Q668" i="2"/>
  <c r="Q661" i="2"/>
  <c r="Q659" i="2"/>
  <c r="Q657" i="2"/>
  <c r="Q654" i="2"/>
  <c r="Q651" i="2"/>
  <c r="Q649" i="2"/>
  <c r="Q632" i="2"/>
  <c r="Q630" i="2"/>
  <c r="Q626" i="2"/>
  <c r="Q624" i="2"/>
  <c r="Q621" i="2"/>
  <c r="Q619" i="2"/>
  <c r="Q613" i="2"/>
  <c r="Q609" i="2"/>
  <c r="Q575" i="2"/>
  <c r="Q572" i="2"/>
  <c r="Q568" i="2"/>
  <c r="Q567" i="2" s="1"/>
  <c r="Q563" i="2"/>
  <c r="Q562" i="2" s="1"/>
  <c r="Q558" i="2"/>
  <c r="Q557" i="2" s="1"/>
  <c r="Q553" i="2"/>
  <c r="Q550" i="2"/>
  <c r="Q547" i="2"/>
  <c r="Q544" i="2"/>
  <c r="Q543" i="2" s="1"/>
  <c r="Q532" i="2"/>
  <c r="Q530" i="2"/>
  <c r="Q507" i="2"/>
  <c r="Q502" i="2"/>
  <c r="Q474" i="2"/>
  <c r="Q451" i="2"/>
  <c r="Q436" i="2"/>
  <c r="Q429" i="2"/>
  <c r="Q425" i="2"/>
  <c r="Q414" i="2"/>
  <c r="Q411" i="2"/>
  <c r="Q410" i="2"/>
  <c r="Q409" i="2"/>
  <c r="Q408" i="2"/>
  <c r="Q407" i="2"/>
  <c r="Q406" i="2"/>
  <c r="Q405" i="2"/>
  <c r="Q395" i="2"/>
  <c r="Q391" i="2"/>
  <c r="Q352" i="2"/>
  <c r="Q349" i="2"/>
  <c r="Q345" i="2"/>
  <c r="Q344" i="2" s="1"/>
  <c r="Q340" i="2"/>
  <c r="Q339" i="2" s="1"/>
  <c r="Q333" i="2"/>
  <c r="Q332" i="2" s="1"/>
  <c r="Q320" i="2"/>
  <c r="Q319" i="2" s="1"/>
  <c r="Q299" i="2"/>
  <c r="Q294" i="2"/>
  <c r="Q262" i="2"/>
  <c r="Q236" i="2"/>
  <c r="Q220" i="2"/>
  <c r="Q213" i="2"/>
  <c r="Q209" i="2"/>
  <c r="Q201" i="2"/>
  <c r="Q198" i="2"/>
  <c r="Q197" i="2"/>
  <c r="Q196" i="2"/>
  <c r="Q195" i="2"/>
  <c r="Q194" i="2"/>
  <c r="Q193" i="2"/>
  <c r="Q192" i="2"/>
  <c r="Q183" i="2"/>
  <c r="Q177" i="2"/>
  <c r="Q171" i="2"/>
  <c r="Q165" i="2"/>
  <c r="Q161" i="2"/>
  <c r="Q159" i="2"/>
  <c r="Q153" i="2"/>
  <c r="Q152" i="2" s="1"/>
  <c r="Q148" i="2"/>
  <c r="Q147" i="2" s="1"/>
  <c r="Q141" i="2"/>
  <c r="Q139" i="2"/>
  <c r="Q129" i="2"/>
  <c r="Q123" i="2"/>
  <c r="Q119" i="2"/>
  <c r="Q112" i="2"/>
  <c r="Q111" i="2" s="1"/>
  <c r="Q110" i="2" s="1"/>
  <c r="Q109" i="2" s="1"/>
  <c r="Q102" i="2"/>
  <c r="Q100" i="2"/>
  <c r="Q31" i="2"/>
  <c r="Q17" i="2"/>
  <c r="Q16" i="2"/>
  <c r="Q15" i="2"/>
  <c r="Q14" i="2"/>
  <c r="Q13" i="2"/>
  <c r="Q12" i="2"/>
  <c r="Q11" i="2"/>
  <c r="Q10" i="2"/>
  <c r="Q9" i="2"/>
  <c r="Q8" i="2"/>
  <c r="Q7" i="2"/>
  <c r="Q6" i="2"/>
  <c r="G166" i="1" l="1"/>
  <c r="G94" i="1"/>
  <c r="G241" i="1"/>
  <c r="G64" i="1"/>
  <c r="Q667" i="2"/>
  <c r="Q666" i="2" s="1"/>
  <c r="Q665" i="2" s="1"/>
  <c r="Q200" i="2"/>
  <c r="Q546" i="2"/>
  <c r="Q648" i="2"/>
  <c r="Q653" i="2"/>
  <c r="Q753" i="2"/>
  <c r="Q118" i="2"/>
  <c r="Q117" i="2" s="1"/>
  <c r="Q116" i="2" s="1"/>
  <c r="Q791" i="2"/>
  <c r="Q800" i="2"/>
  <c r="Q826" i="2"/>
  <c r="Q718" i="2"/>
  <c r="Q99" i="2"/>
  <c r="Q98" i="2" s="1"/>
  <c r="Q97" i="2" s="1"/>
  <c r="Q219" i="2"/>
  <c r="Q413" i="2"/>
  <c r="Q529" i="2"/>
  <c r="Q629" i="2"/>
  <c r="Q628" i="2" s="1"/>
  <c r="Q819" i="2"/>
  <c r="G5" i="1"/>
  <c r="Q158" i="2"/>
  <c r="Q157" i="2" s="1"/>
  <c r="Q156" i="2" s="1"/>
  <c r="Q623" i="2"/>
  <c r="Q734" i="2"/>
  <c r="Q760" i="2"/>
  <c r="Q752" i="2" s="1"/>
  <c r="Q751" i="2" s="1"/>
  <c r="G79" i="1"/>
  <c r="G116" i="1"/>
  <c r="G226" i="1"/>
  <c r="G362" i="1"/>
  <c r="Q348" i="2"/>
  <c r="Q343" i="2" s="1"/>
  <c r="Q571" i="2"/>
  <c r="Q566" i="2" s="1"/>
  <c r="Q711" i="2"/>
  <c r="Q784" i="2"/>
  <c r="Q805" i="2"/>
  <c r="Q799" i="2" s="1"/>
  <c r="Q798" i="2" s="1"/>
  <c r="G325" i="1"/>
  <c r="Q176" i="2"/>
  <c r="Q175" i="2" s="1"/>
  <c r="Q174" i="2" s="1"/>
  <c r="Q435" i="2"/>
  <c r="Q677" i="2"/>
  <c r="Q676" i="2" s="1"/>
  <c r="Q675" i="2" s="1"/>
  <c r="Q741" i="2"/>
  <c r="Q838" i="2"/>
  <c r="Q837" i="2" s="1"/>
  <c r="Q836" i="2" s="1"/>
  <c r="G49" i="1"/>
  <c r="G303" i="1"/>
  <c r="G419" i="1"/>
  <c r="Q710" i="2" l="1"/>
  <c r="Q706" i="2" s="1"/>
  <c r="G294" i="1"/>
  <c r="Q818" i="2"/>
  <c r="Q817" i="2" s="1"/>
  <c r="Q647" i="2"/>
  <c r="Q646" i="2" s="1"/>
  <c r="Q645" i="2" s="1"/>
  <c r="Q412" i="2"/>
  <c r="Q783" i="2"/>
  <c r="Q782" i="2" s="1"/>
  <c r="Q199" i="2"/>
  <c r="Q191" i="2" s="1"/>
  <c r="Q19" i="2"/>
  <c r="Q18" i="2" s="1"/>
  <c r="Q733" i="2"/>
  <c r="Q732" i="2" s="1"/>
  <c r="Q96" i="2"/>
  <c r="G4" i="1"/>
  <c r="Q404" i="2"/>
  <c r="Q190" i="2" l="1"/>
  <c r="Q5" i="2" s="1"/>
  <c r="AJ412" i="1"/>
  <c r="AJ405" i="1"/>
  <c r="AJ396" i="1"/>
  <c r="AJ395" i="1" s="1"/>
  <c r="AJ388" i="1"/>
  <c r="AJ387" i="1" s="1"/>
  <c r="AJ380" i="1"/>
  <c r="AJ379" i="1" s="1"/>
  <c r="AJ372" i="1"/>
  <c r="AJ371" i="1" s="1"/>
  <c r="AJ364" i="1"/>
  <c r="AJ363" i="1" s="1"/>
  <c r="AJ362" i="1" s="1"/>
  <c r="AJ355" i="1"/>
  <c r="AJ354" i="1" s="1"/>
  <c r="AJ347" i="1"/>
  <c r="AJ340" i="1"/>
  <c r="AJ333" i="1"/>
  <c r="AJ326" i="1"/>
  <c r="AJ325" i="1" s="1"/>
  <c r="AJ318" i="1"/>
  <c r="AJ311" i="1"/>
  <c r="AJ303" i="1" s="1"/>
  <c r="AJ304" i="1"/>
  <c r="AJ296" i="1"/>
  <c r="AJ295" i="1" s="1"/>
  <c r="AJ287" i="1"/>
  <c r="AJ286" i="1" s="1"/>
  <c r="AJ279" i="1"/>
  <c r="AJ272" i="1"/>
  <c r="AJ271" i="1" s="1"/>
  <c r="AJ264" i="1"/>
  <c r="AJ257" i="1"/>
  <c r="AJ256" i="1" s="1"/>
  <c r="AJ249" i="1"/>
  <c r="AJ242" i="1"/>
  <c r="AJ241" i="1" s="1"/>
  <c r="AJ234" i="1"/>
  <c r="AJ227" i="1"/>
  <c r="AJ219" i="1"/>
  <c r="AJ218" i="1" s="1"/>
  <c r="AJ211" i="1"/>
  <c r="AJ210" i="1" s="1"/>
  <c r="AJ203" i="1"/>
  <c r="AJ202" i="1" s="1"/>
  <c r="AJ195" i="1"/>
  <c r="AJ188" i="1"/>
  <c r="AJ181" i="1"/>
  <c r="AJ174" i="1"/>
  <c r="AJ167" i="1"/>
  <c r="AJ166" i="1" s="1"/>
  <c r="AJ159" i="1"/>
  <c r="AJ152" i="1"/>
  <c r="AJ145" i="1"/>
  <c r="AJ138" i="1"/>
  <c r="AJ131" i="1"/>
  <c r="AJ124" i="1"/>
  <c r="AJ117" i="1"/>
  <c r="AJ109" i="1"/>
  <c r="AJ102" i="1"/>
  <c r="AJ95" i="1"/>
  <c r="AJ87" i="1"/>
  <c r="AJ80" i="1"/>
  <c r="AJ72" i="1"/>
  <c r="AJ65" i="1"/>
  <c r="AJ57" i="1"/>
  <c r="AJ50" i="1"/>
  <c r="AJ49" i="1" s="1"/>
  <c r="AJ42" i="1"/>
  <c r="AJ35" i="1"/>
  <c r="AJ28" i="1"/>
  <c r="AJ13" i="1"/>
  <c r="AJ6" i="1"/>
  <c r="AT841" i="2"/>
  <c r="AT839" i="2"/>
  <c r="AT832" i="2"/>
  <c r="AT829" i="2"/>
  <c r="AT827" i="2"/>
  <c r="AT824" i="2"/>
  <c r="AT822" i="2"/>
  <c r="AT820" i="2"/>
  <c r="AT813" i="2"/>
  <c r="AT809" i="2"/>
  <c r="AT806" i="2"/>
  <c r="AT803" i="2"/>
  <c r="AT801" i="2"/>
  <c r="AT795" i="2"/>
  <c r="AT792" i="2"/>
  <c r="AT789" i="2"/>
  <c r="AT787" i="2"/>
  <c r="AT785" i="2"/>
  <c r="AT773" i="2"/>
  <c r="AT772" i="2" s="1"/>
  <c r="AT771" i="2" s="1"/>
  <c r="AT770" i="2" s="1"/>
  <c r="AT767" i="2"/>
  <c r="AT766" i="2" s="1"/>
  <c r="AT764" i="2"/>
  <c r="AT761" i="2"/>
  <c r="AT758" i="2"/>
  <c r="AT756" i="2"/>
  <c r="AT754" i="2"/>
  <c r="AT748" i="2"/>
  <c r="AT747" i="2" s="1"/>
  <c r="AT745" i="2"/>
  <c r="AT742" i="2"/>
  <c r="AT739" i="2"/>
  <c r="AT737" i="2"/>
  <c r="AT735" i="2"/>
  <c r="AT728" i="2"/>
  <c r="AT723" i="2"/>
  <c r="AT719" i="2"/>
  <c r="AT716" i="2"/>
  <c r="AT714" i="2"/>
  <c r="AT712" i="2"/>
  <c r="AT709" i="2"/>
  <c r="AT708" i="2"/>
  <c r="AT707" i="2"/>
  <c r="AT697" i="2"/>
  <c r="AT696" i="2" s="1"/>
  <c r="AT695" i="2" s="1"/>
  <c r="AT694" i="2" s="1"/>
  <c r="AT689" i="2"/>
  <c r="AT685" i="2"/>
  <c r="AT681" i="2"/>
  <c r="AT678" i="2"/>
  <c r="AT672" i="2"/>
  <c r="AT668" i="2"/>
  <c r="AT661" i="2"/>
  <c r="AT659" i="2"/>
  <c r="AT657" i="2"/>
  <c r="AT654" i="2"/>
  <c r="AT651" i="2"/>
  <c r="AT649" i="2"/>
  <c r="AT632" i="2"/>
  <c r="AT630" i="2"/>
  <c r="AT626" i="2"/>
  <c r="AT624" i="2"/>
  <c r="AT621" i="2"/>
  <c r="AT619" i="2"/>
  <c r="AT613" i="2"/>
  <c r="AT609" i="2"/>
  <c r="AT575" i="2"/>
  <c r="AT572" i="2"/>
  <c r="AT568" i="2"/>
  <c r="AT567" i="2" s="1"/>
  <c r="AT563" i="2"/>
  <c r="AT562" i="2" s="1"/>
  <c r="AT558" i="2"/>
  <c r="AT557" i="2" s="1"/>
  <c r="AT553" i="2"/>
  <c r="AT550" i="2"/>
  <c r="AT547" i="2"/>
  <c r="AT544" i="2"/>
  <c r="AT543" i="2" s="1"/>
  <c r="AT532" i="2"/>
  <c r="AT530" i="2"/>
  <c r="AT507" i="2"/>
  <c r="AT502" i="2"/>
  <c r="AT474" i="2"/>
  <c r="AT451" i="2"/>
  <c r="AT436" i="2"/>
  <c r="AT429" i="2"/>
  <c r="AT425" i="2"/>
  <c r="AT414" i="2"/>
  <c r="AT411" i="2"/>
  <c r="AT410" i="2"/>
  <c r="AT409" i="2"/>
  <c r="AT408" i="2"/>
  <c r="AT407" i="2"/>
  <c r="AT406" i="2"/>
  <c r="AT405" i="2"/>
  <c r="AT395" i="2"/>
  <c r="AT391" i="2"/>
  <c r="AT352" i="2"/>
  <c r="AT349" i="2"/>
  <c r="AT345" i="2"/>
  <c r="AT344" i="2" s="1"/>
  <c r="AT340" i="2"/>
  <c r="AT339" i="2" s="1"/>
  <c r="AT333" i="2"/>
  <c r="AT332" i="2" s="1"/>
  <c r="AT320" i="2"/>
  <c r="AT319" i="2" s="1"/>
  <c r="AT299" i="2"/>
  <c r="AT294" i="2"/>
  <c r="AT262" i="2"/>
  <c r="AT236" i="2"/>
  <c r="AT220" i="2"/>
  <c r="AT213" i="2"/>
  <c r="AT209" i="2"/>
  <c r="AT201" i="2"/>
  <c r="AT198" i="2"/>
  <c r="AT197" i="2"/>
  <c r="AT196" i="2"/>
  <c r="AT195" i="2"/>
  <c r="AT194" i="2"/>
  <c r="AT193" i="2"/>
  <c r="AT192" i="2"/>
  <c r="AT183" i="2"/>
  <c r="AT177" i="2"/>
  <c r="AT171" i="2"/>
  <c r="AT165" i="2"/>
  <c r="AT161" i="2"/>
  <c r="AT159" i="2"/>
  <c r="AT153" i="2"/>
  <c r="AT152" i="2" s="1"/>
  <c r="AT148" i="2"/>
  <c r="AT147" i="2" s="1"/>
  <c r="AT141" i="2"/>
  <c r="AT139" i="2"/>
  <c r="AT129" i="2"/>
  <c r="AT123" i="2"/>
  <c r="AT119" i="2"/>
  <c r="AT112" i="2"/>
  <c r="AT111" i="2" s="1"/>
  <c r="AT110" i="2" s="1"/>
  <c r="AT109" i="2" s="1"/>
  <c r="AT102" i="2"/>
  <c r="AT100" i="2"/>
  <c r="AT31" i="2"/>
  <c r="AT17" i="2"/>
  <c r="AT16" i="2"/>
  <c r="AT15" i="2"/>
  <c r="AT14" i="2"/>
  <c r="AT13" i="2"/>
  <c r="AT12" i="2"/>
  <c r="AT11" i="2"/>
  <c r="AT10" i="2"/>
  <c r="AT9" i="2"/>
  <c r="AT8" i="2"/>
  <c r="AT7" i="2"/>
  <c r="AT6" i="2"/>
  <c r="AJ94" i="1" l="1"/>
  <c r="AJ64" i="1"/>
  <c r="AT158" i="2"/>
  <c r="AT157" i="2" s="1"/>
  <c r="AT156" i="2" s="1"/>
  <c r="AT546" i="2"/>
  <c r="AT629" i="2"/>
  <c r="AT628" i="2" s="1"/>
  <c r="AT648" i="2"/>
  <c r="AT711" i="2"/>
  <c r="AT760" i="2"/>
  <c r="AT805" i="2"/>
  <c r="AT118" i="2"/>
  <c r="AT667" i="2"/>
  <c r="AT666" i="2" s="1"/>
  <c r="AT665" i="2" s="1"/>
  <c r="AJ116" i="1"/>
  <c r="AT741" i="2"/>
  <c r="AT784" i="2"/>
  <c r="AT200" i="2"/>
  <c r="AT176" i="2"/>
  <c r="AT175" i="2" s="1"/>
  <c r="AT174" i="2" s="1"/>
  <c r="AT219" i="2"/>
  <c r="AT800" i="2"/>
  <c r="AT799" i="2" s="1"/>
  <c r="AT798" i="2" s="1"/>
  <c r="AT838" i="2"/>
  <c r="AT837" i="2" s="1"/>
  <c r="AT836" i="2" s="1"/>
  <c r="AT117" i="2"/>
  <c r="AT116" i="2" s="1"/>
  <c r="AT623" i="2"/>
  <c r="AJ294" i="1"/>
  <c r="AT753" i="2"/>
  <c r="AT435" i="2"/>
  <c r="AT677" i="2"/>
  <c r="AT676" i="2" s="1"/>
  <c r="AT675" i="2" s="1"/>
  <c r="AT99" i="2"/>
  <c r="AT98" i="2" s="1"/>
  <c r="AT97" i="2" s="1"/>
  <c r="AT413" i="2"/>
  <c r="AT529" i="2"/>
  <c r="AT653" i="2"/>
  <c r="AT734" i="2"/>
  <c r="AT733" i="2" s="1"/>
  <c r="AT732" i="2" s="1"/>
  <c r="AT826" i="2"/>
  <c r="AJ79" i="1"/>
  <c r="AJ419" i="1"/>
  <c r="AT348" i="2"/>
  <c r="AT571" i="2"/>
  <c r="AT718" i="2"/>
  <c r="AT710" i="2" s="1"/>
  <c r="AT706" i="2" s="1"/>
  <c r="AT791" i="2"/>
  <c r="AT819" i="2"/>
  <c r="AJ5" i="1"/>
  <c r="AJ226" i="1"/>
  <c r="AJ404" i="1"/>
  <c r="AJ403" i="1" s="1"/>
  <c r="AT343" i="2"/>
  <c r="AJ4" i="1" l="1"/>
  <c r="AT783" i="2"/>
  <c r="AT782" i="2" s="1"/>
  <c r="AT752" i="2"/>
  <c r="AT751" i="2" s="1"/>
  <c r="AT19" i="2"/>
  <c r="AT18" i="2" s="1"/>
  <c r="AT412" i="2"/>
  <c r="AT404" i="2" s="1"/>
  <c r="AT199" i="2"/>
  <c r="AT191" i="2" s="1"/>
  <c r="AT566" i="2"/>
  <c r="AT647" i="2"/>
  <c r="AT646" i="2" s="1"/>
  <c r="AT645" i="2" s="1"/>
  <c r="AT96" i="2"/>
  <c r="AT818" i="2"/>
  <c r="AT817" i="2" s="1"/>
  <c r="AT190" i="2" l="1"/>
  <c r="AT5" i="2" s="1"/>
  <c r="AF412" i="1"/>
  <c r="AF405" i="1"/>
  <c r="AF396" i="1"/>
  <c r="AF395" i="1" s="1"/>
  <c r="AF388" i="1"/>
  <c r="AF387" i="1" s="1"/>
  <c r="AF380" i="1"/>
  <c r="AF379" i="1" s="1"/>
  <c r="AF372" i="1"/>
  <c r="AF371" i="1" s="1"/>
  <c r="AF364" i="1"/>
  <c r="AF363" i="1" s="1"/>
  <c r="AF355" i="1"/>
  <c r="AF354" i="1" s="1"/>
  <c r="AF347" i="1"/>
  <c r="AF340" i="1"/>
  <c r="AF333" i="1"/>
  <c r="AF326" i="1"/>
  <c r="AF318" i="1"/>
  <c r="AF311" i="1"/>
  <c r="AF304" i="1"/>
  <c r="AF296" i="1"/>
  <c r="AF295" i="1" s="1"/>
  <c r="AF287" i="1"/>
  <c r="AF286" i="1" s="1"/>
  <c r="AF279" i="1"/>
  <c r="AF272" i="1"/>
  <c r="AF271" i="1" s="1"/>
  <c r="AF264" i="1"/>
  <c r="AF257" i="1"/>
  <c r="AF249" i="1"/>
  <c r="AF242" i="1"/>
  <c r="AF234" i="1"/>
  <c r="AF227" i="1"/>
  <c r="AF226" i="1" s="1"/>
  <c r="AF219" i="1"/>
  <c r="AF218" i="1" s="1"/>
  <c r="AF211" i="1"/>
  <c r="AF210" i="1" s="1"/>
  <c r="AF203" i="1"/>
  <c r="AF202" i="1" s="1"/>
  <c r="AF195" i="1"/>
  <c r="AF188" i="1"/>
  <c r="AF181" i="1"/>
  <c r="AF174" i="1"/>
  <c r="AF167" i="1"/>
  <c r="AF159" i="1"/>
  <c r="AF152" i="1"/>
  <c r="AF145" i="1"/>
  <c r="AF138" i="1"/>
  <c r="AF131" i="1"/>
  <c r="AF124" i="1"/>
  <c r="AF117" i="1"/>
  <c r="AF109" i="1"/>
  <c r="AF102" i="1"/>
  <c r="AF95" i="1"/>
  <c r="AF87" i="1"/>
  <c r="AF80" i="1"/>
  <c r="AF72" i="1"/>
  <c r="AF65" i="1"/>
  <c r="AF57" i="1"/>
  <c r="AF50" i="1"/>
  <c r="AF42" i="1"/>
  <c r="AF35" i="1"/>
  <c r="AF28" i="1"/>
  <c r="AF13" i="1"/>
  <c r="AF6" i="1"/>
  <c r="AP841" i="2"/>
  <c r="AP839" i="2"/>
  <c r="AP832" i="2"/>
  <c r="AP829" i="2"/>
  <c r="AP827" i="2"/>
  <c r="AP824" i="2"/>
  <c r="AP822" i="2"/>
  <c r="AP820" i="2"/>
  <c r="AP813" i="2"/>
  <c r="AP809" i="2"/>
  <c r="AP806" i="2"/>
  <c r="AP803" i="2"/>
  <c r="AP801" i="2"/>
  <c r="AP795" i="2"/>
  <c r="AP792" i="2"/>
  <c r="AP789" i="2"/>
  <c r="AP787" i="2"/>
  <c r="AP785" i="2"/>
  <c r="AP773" i="2"/>
  <c r="AP772" i="2" s="1"/>
  <c r="AP771" i="2" s="1"/>
  <c r="AP770" i="2" s="1"/>
  <c r="AP767" i="2"/>
  <c r="AP766" i="2" s="1"/>
  <c r="AP764" i="2"/>
  <c r="AP761" i="2"/>
  <c r="AP758" i="2"/>
  <c r="AP756" i="2"/>
  <c r="AP754" i="2"/>
  <c r="AP748" i="2"/>
  <c r="AP747" i="2" s="1"/>
  <c r="AP745" i="2"/>
  <c r="AP742" i="2"/>
  <c r="AP739" i="2"/>
  <c r="AP737" i="2"/>
  <c r="AP735" i="2"/>
  <c r="AP728" i="2"/>
  <c r="AP723" i="2"/>
  <c r="AP719" i="2"/>
  <c r="AP716" i="2"/>
  <c r="AP714" i="2"/>
  <c r="AP712" i="2"/>
  <c r="AP709" i="2"/>
  <c r="AP708" i="2"/>
  <c r="AP707" i="2"/>
  <c r="AP697" i="2"/>
  <c r="AP696" i="2" s="1"/>
  <c r="AP695" i="2" s="1"/>
  <c r="AP694" i="2" s="1"/>
  <c r="AP689" i="2"/>
  <c r="AP685" i="2"/>
  <c r="AP681" i="2"/>
  <c r="AP678" i="2"/>
  <c r="AP672" i="2"/>
  <c r="AP668" i="2"/>
  <c r="AP661" i="2"/>
  <c r="AP659" i="2"/>
  <c r="AP657" i="2"/>
  <c r="AP654" i="2"/>
  <c r="AP651" i="2"/>
  <c r="AP649" i="2"/>
  <c r="AP632" i="2"/>
  <c r="AP630" i="2"/>
  <c r="AP626" i="2"/>
  <c r="AP624" i="2"/>
  <c r="AP621" i="2"/>
  <c r="AP619" i="2"/>
  <c r="AP613" i="2"/>
  <c r="AP609" i="2"/>
  <c r="AP575" i="2"/>
  <c r="AP572" i="2"/>
  <c r="AP568" i="2"/>
  <c r="AP567" i="2" s="1"/>
  <c r="AP563" i="2"/>
  <c r="AP562" i="2" s="1"/>
  <c r="AP558" i="2"/>
  <c r="AP557" i="2" s="1"/>
  <c r="AP553" i="2"/>
  <c r="AP550" i="2"/>
  <c r="AP547" i="2"/>
  <c r="AP544" i="2"/>
  <c r="AP543" i="2" s="1"/>
  <c r="AP532" i="2"/>
  <c r="AP530" i="2"/>
  <c r="AP507" i="2"/>
  <c r="AP502" i="2"/>
  <c r="AP474" i="2"/>
  <c r="AP451" i="2"/>
  <c r="AP436" i="2"/>
  <c r="AP429" i="2"/>
  <c r="AP425" i="2"/>
  <c r="AP414" i="2"/>
  <c r="AP411" i="2"/>
  <c r="AP410" i="2"/>
  <c r="AP409" i="2"/>
  <c r="AP408" i="2"/>
  <c r="AP407" i="2"/>
  <c r="AP406" i="2"/>
  <c r="AP405" i="2"/>
  <c r="AP395" i="2"/>
  <c r="AP391" i="2"/>
  <c r="AP352" i="2"/>
  <c r="AP349" i="2"/>
  <c r="AP345" i="2"/>
  <c r="AP344" i="2" s="1"/>
  <c r="AP340" i="2"/>
  <c r="AP339" i="2" s="1"/>
  <c r="AP333" i="2"/>
  <c r="AP332" i="2" s="1"/>
  <c r="AP320" i="2"/>
  <c r="AP319" i="2" s="1"/>
  <c r="AP299" i="2"/>
  <c r="AP294" i="2"/>
  <c r="AP262" i="2"/>
  <c r="AP236" i="2"/>
  <c r="AP220" i="2"/>
  <c r="AP213" i="2"/>
  <c r="AP209" i="2"/>
  <c r="AP201" i="2"/>
  <c r="AP198" i="2"/>
  <c r="AP197" i="2"/>
  <c r="AP196" i="2"/>
  <c r="AP195" i="2"/>
  <c r="AP194" i="2"/>
  <c r="AP193" i="2"/>
  <c r="AP192" i="2"/>
  <c r="AP183" i="2"/>
  <c r="AP177" i="2"/>
  <c r="AP171" i="2"/>
  <c r="AP165" i="2"/>
  <c r="AP161" i="2"/>
  <c r="AP159" i="2"/>
  <c r="AP153" i="2"/>
  <c r="AP152" i="2" s="1"/>
  <c r="AP148" i="2"/>
  <c r="AP147" i="2" s="1"/>
  <c r="AP141" i="2"/>
  <c r="AP139" i="2"/>
  <c r="AP129" i="2"/>
  <c r="AP123" i="2"/>
  <c r="AP119" i="2"/>
  <c r="AP112" i="2"/>
  <c r="AP111" i="2" s="1"/>
  <c r="AP110" i="2" s="1"/>
  <c r="AP109" i="2" s="1"/>
  <c r="AP102" i="2"/>
  <c r="AP100" i="2"/>
  <c r="AP31" i="2"/>
  <c r="AP17" i="2"/>
  <c r="AP16" i="2"/>
  <c r="AP15" i="2"/>
  <c r="AP14" i="2"/>
  <c r="AP13" i="2"/>
  <c r="AP12" i="2"/>
  <c r="AP11" i="2"/>
  <c r="AP10" i="2"/>
  <c r="AP9" i="2"/>
  <c r="AP8" i="2"/>
  <c r="AP7" i="2"/>
  <c r="AP6" i="2"/>
  <c r="AF5" i="1" l="1"/>
  <c r="AF241" i="1"/>
  <c r="AP118" i="2"/>
  <c r="AP117" i="2" s="1"/>
  <c r="AP116" i="2" s="1"/>
  <c r="AP200" i="2"/>
  <c r="AP348" i="2"/>
  <c r="AP343" i="2" s="1"/>
  <c r="AP546" i="2"/>
  <c r="AP571" i="2"/>
  <c r="AP648" i="2"/>
  <c r="AP753" i="2"/>
  <c r="AP784" i="2"/>
  <c r="AP800" i="2"/>
  <c r="AP819" i="2"/>
  <c r="AP838" i="2"/>
  <c r="AP837" i="2" s="1"/>
  <c r="AP836" i="2" s="1"/>
  <c r="AP629" i="2"/>
  <c r="AP628" i="2" s="1"/>
  <c r="AF64" i="1"/>
  <c r="AF404" i="1"/>
  <c r="AF403" i="1" s="1"/>
  <c r="AP158" i="2"/>
  <c r="AP157" i="2" s="1"/>
  <c r="AP156" i="2" s="1"/>
  <c r="AP176" i="2"/>
  <c r="AP175" i="2" s="1"/>
  <c r="AP174" i="2" s="1"/>
  <c r="AP219" i="2"/>
  <c r="AP623" i="2"/>
  <c r="AP566" i="2" s="1"/>
  <c r="AP667" i="2"/>
  <c r="AP666" i="2" s="1"/>
  <c r="AP665" i="2" s="1"/>
  <c r="AP718" i="2"/>
  <c r="AP741" i="2"/>
  <c r="AP760" i="2"/>
  <c r="AP752" i="2" s="1"/>
  <c r="AP751" i="2" s="1"/>
  <c r="AP791" i="2"/>
  <c r="AF49" i="1"/>
  <c r="AF116" i="1"/>
  <c r="AF256" i="1"/>
  <c r="AF94" i="1"/>
  <c r="AF166" i="1"/>
  <c r="AP711" i="2"/>
  <c r="AP805" i="2"/>
  <c r="AP799" i="2" s="1"/>
  <c r="AP798" i="2" s="1"/>
  <c r="AF325" i="1"/>
  <c r="AP435" i="2"/>
  <c r="AP677" i="2"/>
  <c r="AP676" i="2" s="1"/>
  <c r="AP675" i="2" s="1"/>
  <c r="AF303" i="1"/>
  <c r="AF419" i="1"/>
  <c r="AP99" i="2"/>
  <c r="AP98" i="2" s="1"/>
  <c r="AP97" i="2" s="1"/>
  <c r="AP413" i="2"/>
  <c r="AP529" i="2"/>
  <c r="AP653" i="2"/>
  <c r="AP734" i="2"/>
  <c r="AP733" i="2" s="1"/>
  <c r="AP732" i="2" s="1"/>
  <c r="AP826" i="2"/>
  <c r="AF79" i="1"/>
  <c r="AF362" i="1"/>
  <c r="AP783" i="2" l="1"/>
  <c r="AP782" i="2" s="1"/>
  <c r="AP199" i="2"/>
  <c r="AP191" i="2" s="1"/>
  <c r="AP710" i="2"/>
  <c r="AP706" i="2" s="1"/>
  <c r="AP19" i="2"/>
  <c r="AP18" i="2" s="1"/>
  <c r="AP818" i="2"/>
  <c r="AP817" i="2" s="1"/>
  <c r="AP647" i="2"/>
  <c r="AP646" i="2" s="1"/>
  <c r="AP645" i="2" s="1"/>
  <c r="AP412" i="2"/>
  <c r="AP404" i="2" s="1"/>
  <c r="AP96" i="2"/>
  <c r="AF4" i="1"/>
  <c r="AF294" i="1"/>
  <c r="AP190" i="2" l="1"/>
  <c r="AP5" i="2" s="1"/>
  <c r="X412" i="1"/>
  <c r="X405" i="1"/>
  <c r="X396" i="1"/>
  <c r="X395" i="1" s="1"/>
  <c r="X388" i="1"/>
  <c r="X387" i="1" s="1"/>
  <c r="X380" i="1"/>
  <c r="X379" i="1" s="1"/>
  <c r="X372" i="1"/>
  <c r="X371" i="1" s="1"/>
  <c r="X364" i="1"/>
  <c r="X363" i="1" s="1"/>
  <c r="X355" i="1"/>
  <c r="X354" i="1" s="1"/>
  <c r="X347" i="1"/>
  <c r="X340" i="1"/>
  <c r="X333" i="1"/>
  <c r="X326" i="1"/>
  <c r="X318" i="1"/>
  <c r="X311" i="1"/>
  <c r="X304" i="1"/>
  <c r="X296" i="1"/>
  <c r="X295" i="1" s="1"/>
  <c r="X287" i="1"/>
  <c r="X286" i="1" s="1"/>
  <c r="X279" i="1"/>
  <c r="X272" i="1"/>
  <c r="X264" i="1"/>
  <c r="X257" i="1"/>
  <c r="X249" i="1"/>
  <c r="X242" i="1"/>
  <c r="X234" i="1"/>
  <c r="X227" i="1"/>
  <c r="X219" i="1"/>
  <c r="X218" i="1" s="1"/>
  <c r="X211" i="1"/>
  <c r="X210" i="1" s="1"/>
  <c r="X203" i="1"/>
  <c r="X202" i="1" s="1"/>
  <c r="X195" i="1"/>
  <c r="X188" i="1"/>
  <c r="X181" i="1"/>
  <c r="X174" i="1"/>
  <c r="X167" i="1"/>
  <c r="X159" i="1"/>
  <c r="X152" i="1"/>
  <c r="X145" i="1"/>
  <c r="X138" i="1"/>
  <c r="X131" i="1"/>
  <c r="X124" i="1"/>
  <c r="X117" i="1"/>
  <c r="X109" i="1"/>
  <c r="X102" i="1"/>
  <c r="X95" i="1"/>
  <c r="X94" i="1" s="1"/>
  <c r="X87" i="1"/>
  <c r="X80" i="1"/>
  <c r="X72" i="1"/>
  <c r="X65" i="1"/>
  <c r="X57" i="1"/>
  <c r="X50" i="1"/>
  <c r="X42" i="1"/>
  <c r="X35" i="1"/>
  <c r="X28" i="1"/>
  <c r="X13" i="1"/>
  <c r="X6" i="1"/>
  <c r="AH841" i="2"/>
  <c r="AH839" i="2"/>
  <c r="AH832" i="2"/>
  <c r="AH829" i="2"/>
  <c r="AH827" i="2"/>
  <c r="AH824" i="2"/>
  <c r="AH822" i="2"/>
  <c r="AH820" i="2"/>
  <c r="AH813" i="2"/>
  <c r="AH809" i="2"/>
  <c r="AH806" i="2"/>
  <c r="AH803" i="2"/>
  <c r="AH801" i="2"/>
  <c r="AH795" i="2"/>
  <c r="AH792" i="2"/>
  <c r="AH789" i="2"/>
  <c r="AH787" i="2"/>
  <c r="AH785" i="2"/>
  <c r="AH773" i="2"/>
  <c r="AH772" i="2" s="1"/>
  <c r="AH771" i="2" s="1"/>
  <c r="AH770" i="2" s="1"/>
  <c r="AH767" i="2"/>
  <c r="AH766" i="2" s="1"/>
  <c r="AH764" i="2"/>
  <c r="AH761" i="2"/>
  <c r="AH758" i="2"/>
  <c r="AH756" i="2"/>
  <c r="AH754" i="2"/>
  <c r="AH748" i="2"/>
  <c r="AH747" i="2" s="1"/>
  <c r="AH745" i="2"/>
  <c r="AH742" i="2"/>
  <c r="AH739" i="2"/>
  <c r="AH737" i="2"/>
  <c r="AH735" i="2"/>
  <c r="AH728" i="2"/>
  <c r="AH723" i="2"/>
  <c r="AH719" i="2"/>
  <c r="AH716" i="2"/>
  <c r="AH714" i="2"/>
  <c r="AH712" i="2"/>
  <c r="AH709" i="2"/>
  <c r="AH708" i="2"/>
  <c r="AH707" i="2"/>
  <c r="AH697" i="2"/>
  <c r="AH696" i="2" s="1"/>
  <c r="AH695" i="2" s="1"/>
  <c r="AH694" i="2" s="1"/>
  <c r="AH689" i="2"/>
  <c r="AH685" i="2"/>
  <c r="AH681" i="2"/>
  <c r="AH678" i="2"/>
  <c r="AH672" i="2"/>
  <c r="AH668" i="2"/>
  <c r="AH661" i="2"/>
  <c r="AH659" i="2"/>
  <c r="AH654" i="2"/>
  <c r="AH651" i="2"/>
  <c r="AH649" i="2"/>
  <c r="AH632" i="2"/>
  <c r="AH630" i="2"/>
  <c r="AH626" i="2"/>
  <c r="AH624" i="2"/>
  <c r="AH621" i="2"/>
  <c r="AH619" i="2"/>
  <c r="AH613" i="2"/>
  <c r="AH609" i="2"/>
  <c r="AH575" i="2"/>
  <c r="AH572" i="2"/>
  <c r="AH568" i="2"/>
  <c r="AH567" i="2" s="1"/>
  <c r="AH563" i="2"/>
  <c r="AH562" i="2" s="1"/>
  <c r="AH558" i="2"/>
  <c r="AH557" i="2" s="1"/>
  <c r="AH553" i="2"/>
  <c r="AH550" i="2"/>
  <c r="AH547" i="2"/>
  <c r="AH544" i="2"/>
  <c r="AH543" i="2" s="1"/>
  <c r="AH532" i="2"/>
  <c r="AH530" i="2"/>
  <c r="AH507" i="2"/>
  <c r="AH502" i="2"/>
  <c r="AH474" i="2"/>
  <c r="AH451" i="2"/>
  <c r="AH436" i="2"/>
  <c r="AH429" i="2"/>
  <c r="AH425" i="2"/>
  <c r="AH414" i="2"/>
  <c r="AH411" i="2"/>
  <c r="AH410" i="2"/>
  <c r="AH409" i="2"/>
  <c r="AH408" i="2"/>
  <c r="AH407" i="2"/>
  <c r="AH406" i="2"/>
  <c r="AH405" i="2"/>
  <c r="AH395" i="2"/>
  <c r="AH391" i="2"/>
  <c r="AH352" i="2"/>
  <c r="AH349" i="2"/>
  <c r="AH345" i="2"/>
  <c r="AH344" i="2" s="1"/>
  <c r="AH340" i="2"/>
  <c r="AH339" i="2" s="1"/>
  <c r="AH333" i="2"/>
  <c r="AH332" i="2" s="1"/>
  <c r="AH320" i="2"/>
  <c r="AH319" i="2" s="1"/>
  <c r="AH299" i="2"/>
  <c r="AH294" i="2"/>
  <c r="AH262" i="2"/>
  <c r="AH236" i="2"/>
  <c r="AH220" i="2"/>
  <c r="AH213" i="2"/>
  <c r="AH209" i="2"/>
  <c r="AH201" i="2"/>
  <c r="AH198" i="2"/>
  <c r="AH197" i="2"/>
  <c r="AH196" i="2"/>
  <c r="AH195" i="2"/>
  <c r="AH194" i="2"/>
  <c r="AH193" i="2"/>
  <c r="AH192" i="2"/>
  <c r="AH183" i="2"/>
  <c r="AH177" i="2"/>
  <c r="AH171" i="2"/>
  <c r="AH165" i="2"/>
  <c r="AH161" i="2"/>
  <c r="AH159" i="2"/>
  <c r="AH153" i="2"/>
  <c r="AH152" i="2" s="1"/>
  <c r="AH148" i="2"/>
  <c r="AH147" i="2" s="1"/>
  <c r="AH141" i="2"/>
  <c r="AH139" i="2"/>
  <c r="AH129" i="2"/>
  <c r="AH123" i="2"/>
  <c r="AH119" i="2"/>
  <c r="AH112" i="2"/>
  <c r="AH111" i="2" s="1"/>
  <c r="AH110" i="2" s="1"/>
  <c r="AH109" i="2" s="1"/>
  <c r="AH102" i="2"/>
  <c r="AH100" i="2"/>
  <c r="AH31" i="2"/>
  <c r="AH17" i="2"/>
  <c r="AH16" i="2"/>
  <c r="AH15" i="2"/>
  <c r="AH14" i="2"/>
  <c r="AH13" i="2"/>
  <c r="AH12" i="2"/>
  <c r="AH11" i="2"/>
  <c r="AH10" i="2"/>
  <c r="AH9" i="2"/>
  <c r="AH8" i="2"/>
  <c r="AH7" i="2"/>
  <c r="AH6" i="2"/>
  <c r="X166" i="1" l="1"/>
  <c r="X241" i="1"/>
  <c r="X116" i="1"/>
  <c r="X49" i="1"/>
  <c r="X64" i="1"/>
  <c r="AH200" i="2"/>
  <c r="AH348" i="2"/>
  <c r="AH118" i="2"/>
  <c r="AH117" i="2" s="1"/>
  <c r="AH116" i="2" s="1"/>
  <c r="AH435" i="2"/>
  <c r="AH571" i="2"/>
  <c r="AH623" i="2"/>
  <c r="AH629" i="2"/>
  <c r="AH628" i="2" s="1"/>
  <c r="AH648" i="2"/>
  <c r="AH711" i="2"/>
  <c r="AH734" i="2"/>
  <c r="AH791" i="2"/>
  <c r="AH800" i="2"/>
  <c r="AH677" i="2"/>
  <c r="AH676" i="2" s="1"/>
  <c r="AH675" i="2" s="1"/>
  <c r="AH653" i="2"/>
  <c r="AH19" i="2"/>
  <c r="AH99" i="2"/>
  <c r="AH98" i="2" s="1"/>
  <c r="AH97" i="2" s="1"/>
  <c r="AH753" i="2"/>
  <c r="AH784" i="2"/>
  <c r="AH783" i="2" s="1"/>
  <c r="AH782" i="2" s="1"/>
  <c r="AH819" i="2"/>
  <c r="AH838" i="2"/>
  <c r="AH837" i="2" s="1"/>
  <c r="AH836" i="2" s="1"/>
  <c r="X271" i="1"/>
  <c r="AH158" i="2"/>
  <c r="AH157" i="2" s="1"/>
  <c r="AH156" i="2" s="1"/>
  <c r="AH718" i="2"/>
  <c r="AH710" i="2" s="1"/>
  <c r="AH706" i="2" s="1"/>
  <c r="X303" i="1"/>
  <c r="AH529" i="2"/>
  <c r="AH760" i="2"/>
  <c r="AH752" i="2" s="1"/>
  <c r="AH751" i="2" s="1"/>
  <c r="AH805" i="2"/>
  <c r="AH826" i="2"/>
  <c r="AH818" i="2" s="1"/>
  <c r="AH817" i="2" s="1"/>
  <c r="X325" i="1"/>
  <c r="AH343" i="2"/>
  <c r="AH18" i="2"/>
  <c r="AH647" i="2"/>
  <c r="AH646" i="2" s="1"/>
  <c r="X362" i="1"/>
  <c r="AH413" i="2"/>
  <c r="AH546" i="2"/>
  <c r="AH799" i="2"/>
  <c r="AH798" i="2" s="1"/>
  <c r="X419" i="1"/>
  <c r="AH566" i="2"/>
  <c r="X5" i="1"/>
  <c r="X79" i="1"/>
  <c r="X226" i="1"/>
  <c r="AH176" i="2"/>
  <c r="AH175" i="2" s="1"/>
  <c r="AH174" i="2" s="1"/>
  <c r="AH219" i="2"/>
  <c r="AH199" i="2" s="1"/>
  <c r="AH667" i="2"/>
  <c r="AH666" i="2" s="1"/>
  <c r="AH665" i="2" s="1"/>
  <c r="AH741" i="2"/>
  <c r="X256" i="1"/>
  <c r="X404" i="1"/>
  <c r="X403" i="1" s="1"/>
  <c r="X294" i="1" l="1"/>
  <c r="AH733" i="2"/>
  <c r="AH732" i="2" s="1"/>
  <c r="AH645" i="2" s="1"/>
  <c r="AH191" i="2"/>
  <c r="AH96" i="2"/>
  <c r="X4" i="1"/>
  <c r="AH412" i="2"/>
  <c r="AH404" i="2" s="1"/>
  <c r="AH190" i="2" s="1"/>
  <c r="AS412" i="1"/>
  <c r="AS405" i="1"/>
  <c r="AS396" i="1"/>
  <c r="AS395" i="1" s="1"/>
  <c r="AS388" i="1"/>
  <c r="AS387" i="1" s="1"/>
  <c r="AS380" i="1"/>
  <c r="AS379" i="1" s="1"/>
  <c r="AS372" i="1"/>
  <c r="AS371" i="1" s="1"/>
  <c r="AS364" i="1"/>
  <c r="AS363" i="1" s="1"/>
  <c r="AS355" i="1"/>
  <c r="AS354" i="1" s="1"/>
  <c r="AS347" i="1"/>
  <c r="AS340" i="1"/>
  <c r="AS333" i="1"/>
  <c r="AS326" i="1"/>
  <c r="AS318" i="1"/>
  <c r="AS311" i="1"/>
  <c r="AS304" i="1"/>
  <c r="AS296" i="1"/>
  <c r="AS295" i="1" s="1"/>
  <c r="AS287" i="1"/>
  <c r="AS286" i="1" s="1"/>
  <c r="AS279" i="1"/>
  <c r="AS272" i="1"/>
  <c r="AS264" i="1"/>
  <c r="AS257" i="1"/>
  <c r="AS249" i="1"/>
  <c r="AS242" i="1"/>
  <c r="AS234" i="1"/>
  <c r="AS227" i="1"/>
  <c r="AS219" i="1"/>
  <c r="AS218" i="1" s="1"/>
  <c r="AS211" i="1"/>
  <c r="AS210" i="1" s="1"/>
  <c r="AS203" i="1"/>
  <c r="AS202" i="1" s="1"/>
  <c r="AS195" i="1"/>
  <c r="AS188" i="1"/>
  <c r="AS181" i="1"/>
  <c r="AS174" i="1"/>
  <c r="AS167" i="1"/>
  <c r="AS159" i="1"/>
  <c r="AS152" i="1"/>
  <c r="AS145" i="1"/>
  <c r="AS138" i="1"/>
  <c r="AS131" i="1"/>
  <c r="AS124" i="1"/>
  <c r="AS117" i="1"/>
  <c r="AS109" i="1"/>
  <c r="AS102" i="1"/>
  <c r="AS95" i="1"/>
  <c r="AS87" i="1"/>
  <c r="AS80" i="1"/>
  <c r="AS72" i="1"/>
  <c r="AS65" i="1"/>
  <c r="AS64" i="1" s="1"/>
  <c r="AS57" i="1"/>
  <c r="AS50" i="1"/>
  <c r="AS42" i="1"/>
  <c r="AS35" i="1"/>
  <c r="AS28" i="1"/>
  <c r="AS13" i="1"/>
  <c r="AS6" i="1"/>
  <c r="BC841" i="2"/>
  <c r="BC839" i="2"/>
  <c r="BC838" i="2" s="1"/>
  <c r="BC837" i="2" s="1"/>
  <c r="BC836" i="2" s="1"/>
  <c r="BC832" i="2"/>
  <c r="BC829" i="2"/>
  <c r="BC827" i="2"/>
  <c r="BC824" i="2"/>
  <c r="BC822" i="2"/>
  <c r="BC820" i="2"/>
  <c r="BC813" i="2"/>
  <c r="BC809" i="2"/>
  <c r="BC805" i="2" s="1"/>
  <c r="BC806" i="2"/>
  <c r="BC803" i="2"/>
  <c r="BC801" i="2"/>
  <c r="BC795" i="2"/>
  <c r="BC791" i="2" s="1"/>
  <c r="BC792" i="2"/>
  <c r="BC789" i="2"/>
  <c r="BC787" i="2"/>
  <c r="BC784" i="2" s="1"/>
  <c r="BC785" i="2"/>
  <c r="BC773" i="2"/>
  <c r="BC772" i="2" s="1"/>
  <c r="BC771" i="2" s="1"/>
  <c r="BC770" i="2" s="1"/>
  <c r="BC767" i="2"/>
  <c r="BC766" i="2" s="1"/>
  <c r="BC764" i="2"/>
  <c r="BC761" i="2"/>
  <c r="BC758" i="2"/>
  <c r="BC756" i="2"/>
  <c r="BC754" i="2"/>
  <c r="BC748" i="2"/>
  <c r="BC747" i="2" s="1"/>
  <c r="BC745" i="2"/>
  <c r="BC742" i="2"/>
  <c r="BC739" i="2"/>
  <c r="BC737" i="2"/>
  <c r="BC735" i="2"/>
  <c r="BC728" i="2"/>
  <c r="BC723" i="2"/>
  <c r="BC719" i="2"/>
  <c r="BC716" i="2"/>
  <c r="BC714" i="2"/>
  <c r="BC712" i="2"/>
  <c r="BC709" i="2"/>
  <c r="BC708" i="2"/>
  <c r="BC707" i="2"/>
  <c r="BC697" i="2"/>
  <c r="BC696" i="2" s="1"/>
  <c r="BC695" i="2" s="1"/>
  <c r="BC694" i="2" s="1"/>
  <c r="BC689" i="2"/>
  <c r="BC685" i="2"/>
  <c r="BC681" i="2"/>
  <c r="BC678" i="2"/>
  <c r="BC672" i="2"/>
  <c r="BC668" i="2"/>
  <c r="BC661" i="2"/>
  <c r="BC659" i="2"/>
  <c r="BC657" i="2"/>
  <c r="BC654" i="2"/>
  <c r="BC651" i="2"/>
  <c r="BC649" i="2"/>
  <c r="BC632" i="2"/>
  <c r="BC630" i="2"/>
  <c r="BC626" i="2"/>
  <c r="BC624" i="2"/>
  <c r="BC621" i="2"/>
  <c r="BC619" i="2"/>
  <c r="BC613" i="2"/>
  <c r="BC609" i="2"/>
  <c r="BC575" i="2"/>
  <c r="BC572" i="2"/>
  <c r="BC568" i="2"/>
  <c r="BC567" i="2" s="1"/>
  <c r="BC563" i="2"/>
  <c r="BC562" i="2" s="1"/>
  <c r="BC558" i="2"/>
  <c r="BC557" i="2" s="1"/>
  <c r="BC553" i="2"/>
  <c r="BC550" i="2"/>
  <c r="BC547" i="2"/>
  <c r="BC544" i="2"/>
  <c r="BC543" i="2" s="1"/>
  <c r="BC532" i="2"/>
  <c r="BC530" i="2"/>
  <c r="BC507" i="2"/>
  <c r="BC502" i="2"/>
  <c r="BC474" i="2"/>
  <c r="BC451" i="2"/>
  <c r="BC436" i="2"/>
  <c r="BC429" i="2"/>
  <c r="BC425" i="2"/>
  <c r="BC414" i="2"/>
  <c r="BC411" i="2"/>
  <c r="BC410" i="2"/>
  <c r="BC409" i="2"/>
  <c r="BC408" i="2"/>
  <c r="BC407" i="2"/>
  <c r="BC406" i="2"/>
  <c r="BC405" i="2"/>
  <c r="BC395" i="2"/>
  <c r="BC391" i="2"/>
  <c r="BC352" i="2"/>
  <c r="BC349" i="2"/>
  <c r="BC345" i="2"/>
  <c r="BC344" i="2" s="1"/>
  <c r="BC340" i="2"/>
  <c r="BC339" i="2" s="1"/>
  <c r="BC333" i="2"/>
  <c r="BC332" i="2" s="1"/>
  <c r="BC320" i="2"/>
  <c r="BC319" i="2" s="1"/>
  <c r="BC299" i="2"/>
  <c r="BC294" i="2"/>
  <c r="BC262" i="2"/>
  <c r="BC236" i="2"/>
  <c r="BC220" i="2"/>
  <c r="BC213" i="2"/>
  <c r="BC209" i="2"/>
  <c r="BC201" i="2"/>
  <c r="BC198" i="2"/>
  <c r="BC197" i="2"/>
  <c r="BC196" i="2"/>
  <c r="BC195" i="2"/>
  <c r="BC194" i="2"/>
  <c r="BC193" i="2"/>
  <c r="BC192" i="2"/>
  <c r="BC183" i="2"/>
  <c r="BC177" i="2"/>
  <c r="BC171" i="2"/>
  <c r="BC165" i="2"/>
  <c r="BC161" i="2"/>
  <c r="BC159" i="2"/>
  <c r="BC153" i="2"/>
  <c r="BC152" i="2" s="1"/>
  <c r="BC148" i="2"/>
  <c r="BC147" i="2" s="1"/>
  <c r="BC141" i="2"/>
  <c r="BC139" i="2"/>
  <c r="BC129" i="2"/>
  <c r="BC123" i="2"/>
  <c r="BC119" i="2"/>
  <c r="BC112" i="2"/>
  <c r="BC111" i="2" s="1"/>
  <c r="BC110" i="2" s="1"/>
  <c r="BC109" i="2" s="1"/>
  <c r="BC102" i="2"/>
  <c r="BC100" i="2"/>
  <c r="BC31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783" i="2" l="1"/>
  <c r="BC782" i="2" s="1"/>
  <c r="BC826" i="2"/>
  <c r="AS256" i="1"/>
  <c r="AS241" i="1"/>
  <c r="AS94" i="1"/>
  <c r="AS166" i="1"/>
  <c r="AS325" i="1"/>
  <c r="AH5" i="2"/>
  <c r="BC118" i="2"/>
  <c r="BC117" i="2" s="1"/>
  <c r="BC116" i="2" s="1"/>
  <c r="BC348" i="2"/>
  <c r="BC343" i="2" s="1"/>
  <c r="BC435" i="2"/>
  <c r="BC529" i="2"/>
  <c r="BC571" i="2"/>
  <c r="BC623" i="2"/>
  <c r="BC629" i="2"/>
  <c r="BC628" i="2" s="1"/>
  <c r="BC648" i="2"/>
  <c r="BC677" i="2"/>
  <c r="BC676" i="2" s="1"/>
  <c r="BC675" i="2" s="1"/>
  <c r="BC718" i="2"/>
  <c r="BC741" i="2"/>
  <c r="AS5" i="1"/>
  <c r="AS271" i="1"/>
  <c r="AS79" i="1"/>
  <c r="BC413" i="2"/>
  <c r="BC711" i="2"/>
  <c r="BC734" i="2"/>
  <c r="BC819" i="2"/>
  <c r="BC818" i="2" s="1"/>
  <c r="BC817" i="2" s="1"/>
  <c r="AS362" i="1"/>
  <c r="BC158" i="2"/>
  <c r="BC157" i="2" s="1"/>
  <c r="BC156" i="2" s="1"/>
  <c r="BC176" i="2"/>
  <c r="BC175" i="2" s="1"/>
  <c r="BC174" i="2" s="1"/>
  <c r="BC653" i="2"/>
  <c r="AS116" i="1"/>
  <c r="AS303" i="1"/>
  <c r="AS294" i="1" s="1"/>
  <c r="BC219" i="2"/>
  <c r="BC546" i="2"/>
  <c r="BC760" i="2"/>
  <c r="AS49" i="1"/>
  <c r="AS226" i="1"/>
  <c r="BC99" i="2"/>
  <c r="BC98" i="2" s="1"/>
  <c r="BC97" i="2" s="1"/>
  <c r="BC200" i="2"/>
  <c r="BC667" i="2"/>
  <c r="BC666" i="2" s="1"/>
  <c r="BC665" i="2" s="1"/>
  <c r="BC753" i="2"/>
  <c r="BC800" i="2"/>
  <c r="BC799" i="2" s="1"/>
  <c r="BC798" i="2" s="1"/>
  <c r="AS419" i="1"/>
  <c r="AS404" i="1"/>
  <c r="AS403" i="1" s="1"/>
  <c r="BC647" i="2" l="1"/>
  <c r="BC646" i="2" s="1"/>
  <c r="BC566" i="2"/>
  <c r="BC19" i="2"/>
  <c r="BC18" i="2" s="1"/>
  <c r="AS4" i="1"/>
  <c r="BC733" i="2"/>
  <c r="BC732" i="2" s="1"/>
  <c r="BC96" i="2"/>
  <c r="BC412" i="2"/>
  <c r="BC710" i="2"/>
  <c r="BC706" i="2" s="1"/>
  <c r="BC199" i="2"/>
  <c r="BC191" i="2" s="1"/>
  <c r="BC752" i="2"/>
  <c r="BC751" i="2" s="1"/>
  <c r="K412" i="1"/>
  <c r="K405" i="1"/>
  <c r="K396" i="1"/>
  <c r="K395" i="1" s="1"/>
  <c r="K388" i="1"/>
  <c r="K387" i="1" s="1"/>
  <c r="K380" i="1"/>
  <c r="K379" i="1" s="1"/>
  <c r="K372" i="1"/>
  <c r="K371" i="1" s="1"/>
  <c r="K364" i="1"/>
  <c r="K363" i="1" s="1"/>
  <c r="K355" i="1"/>
  <c r="K354" i="1" s="1"/>
  <c r="K347" i="1"/>
  <c r="K340" i="1"/>
  <c r="K333" i="1"/>
  <c r="K326" i="1"/>
  <c r="K318" i="1"/>
  <c r="K311" i="1"/>
  <c r="K304" i="1"/>
  <c r="K296" i="1"/>
  <c r="K295" i="1" s="1"/>
  <c r="K287" i="1"/>
  <c r="K286" i="1" s="1"/>
  <c r="K279" i="1"/>
  <c r="K272" i="1"/>
  <c r="K264" i="1"/>
  <c r="K257" i="1"/>
  <c r="K249" i="1"/>
  <c r="K242" i="1"/>
  <c r="K234" i="1"/>
  <c r="K227" i="1"/>
  <c r="K219" i="1"/>
  <c r="K218" i="1" s="1"/>
  <c r="K211" i="1"/>
  <c r="K210" i="1" s="1"/>
  <c r="K203" i="1"/>
  <c r="K202" i="1" s="1"/>
  <c r="K195" i="1"/>
  <c r="K188" i="1"/>
  <c r="K181" i="1"/>
  <c r="K174" i="1"/>
  <c r="K167" i="1"/>
  <c r="K159" i="1"/>
  <c r="K152" i="1"/>
  <c r="K145" i="1"/>
  <c r="K138" i="1"/>
  <c r="K131" i="1"/>
  <c r="K124" i="1"/>
  <c r="K117" i="1"/>
  <c r="K109" i="1"/>
  <c r="K102" i="1"/>
  <c r="K95" i="1"/>
  <c r="K87" i="1"/>
  <c r="K80" i="1"/>
  <c r="K72" i="1"/>
  <c r="K65" i="1"/>
  <c r="K57" i="1"/>
  <c r="K50" i="1"/>
  <c r="K42" i="1"/>
  <c r="K35" i="1"/>
  <c r="K28" i="1"/>
  <c r="K13" i="1"/>
  <c r="K6" i="1"/>
  <c r="U841" i="2"/>
  <c r="U839" i="2"/>
  <c r="U832" i="2"/>
  <c r="U829" i="2"/>
  <c r="U827" i="2"/>
  <c r="U824" i="2"/>
  <c r="U822" i="2"/>
  <c r="U820" i="2"/>
  <c r="U813" i="2"/>
  <c r="U809" i="2"/>
  <c r="U806" i="2"/>
  <c r="U803" i="2"/>
  <c r="U801" i="2"/>
  <c r="U795" i="2"/>
  <c r="U792" i="2"/>
  <c r="U789" i="2"/>
  <c r="U787" i="2"/>
  <c r="U785" i="2"/>
  <c r="U773" i="2"/>
  <c r="U772" i="2" s="1"/>
  <c r="U771" i="2" s="1"/>
  <c r="U770" i="2" s="1"/>
  <c r="U767" i="2"/>
  <c r="U766" i="2" s="1"/>
  <c r="U764" i="2"/>
  <c r="U761" i="2"/>
  <c r="U758" i="2"/>
  <c r="U756" i="2"/>
  <c r="U754" i="2"/>
  <c r="U748" i="2"/>
  <c r="U747" i="2" s="1"/>
  <c r="U745" i="2"/>
  <c r="U742" i="2"/>
  <c r="U739" i="2"/>
  <c r="U737" i="2"/>
  <c r="U735" i="2"/>
  <c r="U728" i="2"/>
  <c r="U723" i="2"/>
  <c r="U719" i="2"/>
  <c r="U716" i="2"/>
  <c r="U714" i="2"/>
  <c r="U712" i="2"/>
  <c r="U709" i="2"/>
  <c r="U708" i="2"/>
  <c r="U707" i="2"/>
  <c r="U697" i="2"/>
  <c r="U696" i="2" s="1"/>
  <c r="U695" i="2" s="1"/>
  <c r="U694" i="2" s="1"/>
  <c r="U689" i="2"/>
  <c r="U685" i="2"/>
  <c r="U681" i="2"/>
  <c r="U678" i="2"/>
  <c r="U672" i="2"/>
  <c r="U668" i="2"/>
  <c r="U661" i="2"/>
  <c r="U659" i="2"/>
  <c r="U657" i="2"/>
  <c r="U654" i="2"/>
  <c r="U651" i="2"/>
  <c r="U649" i="2"/>
  <c r="U632" i="2"/>
  <c r="U630" i="2"/>
  <c r="U626" i="2"/>
  <c r="U624" i="2"/>
  <c r="U621" i="2"/>
  <c r="U619" i="2"/>
  <c r="U613" i="2"/>
  <c r="U609" i="2"/>
  <c r="U575" i="2"/>
  <c r="U572" i="2"/>
  <c r="U568" i="2"/>
  <c r="U567" i="2" s="1"/>
  <c r="U563" i="2"/>
  <c r="U562" i="2" s="1"/>
  <c r="U558" i="2"/>
  <c r="U557" i="2" s="1"/>
  <c r="U553" i="2"/>
  <c r="U550" i="2"/>
  <c r="U547" i="2"/>
  <c r="U544" i="2"/>
  <c r="U543" i="2" s="1"/>
  <c r="U532" i="2"/>
  <c r="U530" i="2"/>
  <c r="U507" i="2"/>
  <c r="U502" i="2"/>
  <c r="U474" i="2"/>
  <c r="U451" i="2"/>
  <c r="U436" i="2"/>
  <c r="U429" i="2"/>
  <c r="U425" i="2"/>
  <c r="U414" i="2"/>
  <c r="U411" i="2"/>
  <c r="U410" i="2"/>
  <c r="U409" i="2"/>
  <c r="U408" i="2"/>
  <c r="U407" i="2"/>
  <c r="U406" i="2"/>
  <c r="U405" i="2"/>
  <c r="U395" i="2"/>
  <c r="U391" i="2"/>
  <c r="U352" i="2"/>
  <c r="U349" i="2"/>
  <c r="U345" i="2"/>
  <c r="U344" i="2" s="1"/>
  <c r="U340" i="2"/>
  <c r="U339" i="2" s="1"/>
  <c r="U333" i="2"/>
  <c r="U332" i="2" s="1"/>
  <c r="U320" i="2"/>
  <c r="U319" i="2" s="1"/>
  <c r="U299" i="2"/>
  <c r="U294" i="2"/>
  <c r="U262" i="2"/>
  <c r="U236" i="2"/>
  <c r="U220" i="2"/>
  <c r="U213" i="2"/>
  <c r="U209" i="2"/>
  <c r="U201" i="2"/>
  <c r="U198" i="2"/>
  <c r="U197" i="2"/>
  <c r="U196" i="2"/>
  <c r="U195" i="2"/>
  <c r="U194" i="2"/>
  <c r="U193" i="2"/>
  <c r="U192" i="2"/>
  <c r="U183" i="2"/>
  <c r="U177" i="2"/>
  <c r="U171" i="2"/>
  <c r="U165" i="2"/>
  <c r="U161" i="2"/>
  <c r="U159" i="2"/>
  <c r="U153" i="2"/>
  <c r="U152" i="2" s="1"/>
  <c r="U148" i="2"/>
  <c r="U147" i="2" s="1"/>
  <c r="U141" i="2"/>
  <c r="U139" i="2"/>
  <c r="U129" i="2"/>
  <c r="U123" i="2"/>
  <c r="U119" i="2"/>
  <c r="U112" i="2"/>
  <c r="U111" i="2" s="1"/>
  <c r="U110" i="2" s="1"/>
  <c r="U109" i="2" s="1"/>
  <c r="U102" i="2"/>
  <c r="U100" i="2"/>
  <c r="U31" i="2"/>
  <c r="U17" i="2"/>
  <c r="U16" i="2"/>
  <c r="U15" i="2"/>
  <c r="U14" i="2"/>
  <c r="U13" i="2"/>
  <c r="U12" i="2"/>
  <c r="U11" i="2"/>
  <c r="U10" i="2"/>
  <c r="U9" i="2"/>
  <c r="U8" i="2"/>
  <c r="U7" i="2"/>
  <c r="U6" i="2"/>
  <c r="BC404" i="2" l="1"/>
  <c r="BC645" i="2"/>
  <c r="K241" i="1"/>
  <c r="K5" i="1"/>
  <c r="K49" i="1"/>
  <c r="K64" i="1"/>
  <c r="K79" i="1"/>
  <c r="K94" i="1"/>
  <c r="K166" i="1"/>
  <c r="BC190" i="2"/>
  <c r="U348" i="2"/>
  <c r="U677" i="2"/>
  <c r="U676" i="2" s="1"/>
  <c r="U675" i="2" s="1"/>
  <c r="U741" i="2"/>
  <c r="U760" i="2"/>
  <c r="U791" i="2"/>
  <c r="U819" i="2"/>
  <c r="U838" i="2"/>
  <c r="U837" i="2" s="1"/>
  <c r="U836" i="2" s="1"/>
  <c r="BC5" i="2"/>
  <c r="U158" i="2"/>
  <c r="U157" i="2" s="1"/>
  <c r="U156" i="2" s="1"/>
  <c r="U176" i="2"/>
  <c r="U175" i="2" s="1"/>
  <c r="U174" i="2" s="1"/>
  <c r="U529" i="2"/>
  <c r="K271" i="1"/>
  <c r="U99" i="2"/>
  <c r="U98" i="2" s="1"/>
  <c r="U97" i="2" s="1"/>
  <c r="U413" i="2"/>
  <c r="U546" i="2"/>
  <c r="U571" i="2"/>
  <c r="U629" i="2"/>
  <c r="U628" i="2" s="1"/>
  <c r="U667" i="2"/>
  <c r="U666" i="2" s="1"/>
  <c r="U665" i="2" s="1"/>
  <c r="K325" i="1"/>
  <c r="U118" i="2"/>
  <c r="U117" i="2" s="1"/>
  <c r="U116" i="2" s="1"/>
  <c r="U653" i="2"/>
  <c r="U711" i="2"/>
  <c r="U734" i="2"/>
  <c r="U733" i="2" s="1"/>
  <c r="U732" i="2" s="1"/>
  <c r="U435" i="2"/>
  <c r="U718" i="2"/>
  <c r="U753" i="2"/>
  <c r="U752" i="2" s="1"/>
  <c r="U751" i="2" s="1"/>
  <c r="U784" i="2"/>
  <c r="U783" i="2" s="1"/>
  <c r="U782" i="2" s="1"/>
  <c r="U800" i="2"/>
  <c r="U805" i="2"/>
  <c r="U826" i="2"/>
  <c r="U818" i="2" s="1"/>
  <c r="U817" i="2" s="1"/>
  <c r="K116" i="1"/>
  <c r="K303" i="1"/>
  <c r="K294" i="1" s="1"/>
  <c r="K362" i="1"/>
  <c r="U623" i="2"/>
  <c r="U648" i="2"/>
  <c r="U647" i="2" s="1"/>
  <c r="U646" i="2" s="1"/>
  <c r="K226" i="1"/>
  <c r="K256" i="1"/>
  <c r="U219" i="2"/>
  <c r="U343" i="2"/>
  <c r="U200" i="2"/>
  <c r="K419" i="1"/>
  <c r="K404" i="1"/>
  <c r="K403" i="1" s="1"/>
  <c r="K4" i="1" l="1"/>
  <c r="U799" i="2"/>
  <c r="U798" i="2" s="1"/>
  <c r="U19" i="2"/>
  <c r="U18" i="2" s="1"/>
  <c r="U710" i="2"/>
  <c r="U706" i="2" s="1"/>
  <c r="U645" i="2" s="1"/>
  <c r="U566" i="2"/>
  <c r="U412" i="2"/>
  <c r="U96" i="2"/>
  <c r="U199" i="2"/>
  <c r="U191" i="2" s="1"/>
  <c r="AI412" i="1"/>
  <c r="AI405" i="1"/>
  <c r="AI396" i="1"/>
  <c r="AI395" i="1" s="1"/>
  <c r="AI388" i="1"/>
  <c r="AI387" i="1" s="1"/>
  <c r="AI380" i="1"/>
  <c r="AI379" i="1" s="1"/>
  <c r="AI372" i="1"/>
  <c r="AI371" i="1" s="1"/>
  <c r="AI364" i="1"/>
  <c r="AI363" i="1" s="1"/>
  <c r="AI355" i="1"/>
  <c r="AI354" i="1" s="1"/>
  <c r="AI347" i="1"/>
  <c r="AI340" i="1"/>
  <c r="AI333" i="1"/>
  <c r="AI326" i="1"/>
  <c r="AI318" i="1"/>
  <c r="AI311" i="1"/>
  <c r="AI304" i="1"/>
  <c r="AI296" i="1"/>
  <c r="AI295" i="1" s="1"/>
  <c r="AI287" i="1"/>
  <c r="AI286" i="1" s="1"/>
  <c r="AI279" i="1"/>
  <c r="AI272" i="1"/>
  <c r="AI264" i="1"/>
  <c r="AI257" i="1"/>
  <c r="AI249" i="1"/>
  <c r="AI242" i="1"/>
  <c r="AI234" i="1"/>
  <c r="AI227" i="1"/>
  <c r="AI219" i="1"/>
  <c r="AI218" i="1" s="1"/>
  <c r="AI211" i="1"/>
  <c r="AI210" i="1" s="1"/>
  <c r="AI203" i="1"/>
  <c r="AI202" i="1" s="1"/>
  <c r="AI195" i="1"/>
  <c r="AI188" i="1"/>
  <c r="AI181" i="1"/>
  <c r="AI174" i="1"/>
  <c r="AI166" i="1" s="1"/>
  <c r="AI167" i="1"/>
  <c r="AI159" i="1"/>
  <c r="AI152" i="1"/>
  <c r="AI145" i="1"/>
  <c r="AI138" i="1"/>
  <c r="AI131" i="1"/>
  <c r="AI124" i="1"/>
  <c r="AI117" i="1"/>
  <c r="AI109" i="1"/>
  <c r="AI102" i="1"/>
  <c r="AI95" i="1"/>
  <c r="AI87" i="1"/>
  <c r="AI80" i="1"/>
  <c r="AI72" i="1"/>
  <c r="AI65" i="1"/>
  <c r="AI64" i="1"/>
  <c r="AI57" i="1"/>
  <c r="AI50" i="1"/>
  <c r="AI42" i="1"/>
  <c r="AI35" i="1"/>
  <c r="AI28" i="1"/>
  <c r="AI13" i="1"/>
  <c r="AI6" i="1"/>
  <c r="AS841" i="2"/>
  <c r="AS839" i="2"/>
  <c r="AS832" i="2"/>
  <c r="AS829" i="2"/>
  <c r="AS827" i="2"/>
  <c r="AS824" i="2"/>
  <c r="AS822" i="2"/>
  <c r="AS820" i="2"/>
  <c r="AS813" i="2"/>
  <c r="AS809" i="2"/>
  <c r="AS806" i="2"/>
  <c r="AS803" i="2"/>
  <c r="AS801" i="2"/>
  <c r="AS795" i="2"/>
  <c r="AS792" i="2"/>
  <c r="AS789" i="2"/>
  <c r="AS787" i="2"/>
  <c r="AS785" i="2"/>
  <c r="AS773" i="2"/>
  <c r="AS772" i="2" s="1"/>
  <c r="AS771" i="2" s="1"/>
  <c r="AS770" i="2" s="1"/>
  <c r="AS767" i="2"/>
  <c r="AS766" i="2" s="1"/>
  <c r="AS764" i="2"/>
  <c r="AS761" i="2"/>
  <c r="AS758" i="2"/>
  <c r="AS756" i="2"/>
  <c r="AS754" i="2"/>
  <c r="AS748" i="2"/>
  <c r="AS747" i="2" s="1"/>
  <c r="AS745" i="2"/>
  <c r="AS742" i="2"/>
  <c r="AS739" i="2"/>
  <c r="AS737" i="2"/>
  <c r="AS735" i="2"/>
  <c r="AS728" i="2"/>
  <c r="AS723" i="2"/>
  <c r="AS719" i="2"/>
  <c r="AS716" i="2"/>
  <c r="AS714" i="2"/>
  <c r="AS712" i="2"/>
  <c r="AS709" i="2"/>
  <c r="AS708" i="2"/>
  <c r="AS707" i="2"/>
  <c r="AS697" i="2"/>
  <c r="AS696" i="2" s="1"/>
  <c r="AS695" i="2" s="1"/>
  <c r="AS694" i="2" s="1"/>
  <c r="AS689" i="2"/>
  <c r="AS685" i="2"/>
  <c r="AS681" i="2"/>
  <c r="AS678" i="2"/>
  <c r="AS672" i="2"/>
  <c r="AS668" i="2"/>
  <c r="AS661" i="2"/>
  <c r="AS659" i="2"/>
  <c r="AS657" i="2"/>
  <c r="AS654" i="2"/>
  <c r="AS651" i="2"/>
  <c r="AS649" i="2"/>
  <c r="AS632" i="2"/>
  <c r="AS630" i="2"/>
  <c r="AS626" i="2"/>
  <c r="AS624" i="2"/>
  <c r="AS621" i="2"/>
  <c r="AS619" i="2"/>
  <c r="AS613" i="2"/>
  <c r="AS609" i="2"/>
  <c r="AS575" i="2"/>
  <c r="AS572" i="2"/>
  <c r="AS568" i="2"/>
  <c r="AS567" i="2" s="1"/>
  <c r="AS563" i="2"/>
  <c r="AS562" i="2" s="1"/>
  <c r="AS558" i="2"/>
  <c r="AS557" i="2" s="1"/>
  <c r="AS553" i="2"/>
  <c r="AS550" i="2"/>
  <c r="AS547" i="2"/>
  <c r="AS544" i="2"/>
  <c r="AS543" i="2" s="1"/>
  <c r="AS532" i="2"/>
  <c r="AS530" i="2"/>
  <c r="AS507" i="2"/>
  <c r="AS502" i="2"/>
  <c r="AS474" i="2"/>
  <c r="AS451" i="2"/>
  <c r="AS436" i="2"/>
  <c r="AS429" i="2"/>
  <c r="AS425" i="2"/>
  <c r="AS414" i="2"/>
  <c r="AS411" i="2"/>
  <c r="AS410" i="2"/>
  <c r="AS409" i="2"/>
  <c r="AS408" i="2"/>
  <c r="AS407" i="2"/>
  <c r="AS406" i="2"/>
  <c r="AS405" i="2"/>
  <c r="AS395" i="2"/>
  <c r="AS391" i="2"/>
  <c r="AS352" i="2"/>
  <c r="AS349" i="2"/>
  <c r="AS345" i="2"/>
  <c r="AS344" i="2" s="1"/>
  <c r="AS340" i="2"/>
  <c r="AS339" i="2" s="1"/>
  <c r="AS333" i="2"/>
  <c r="AS332" i="2" s="1"/>
  <c r="AS320" i="2"/>
  <c r="AS319" i="2" s="1"/>
  <c r="AS299" i="2"/>
  <c r="AS294" i="2"/>
  <c r="AS262" i="2"/>
  <c r="AS236" i="2"/>
  <c r="AS220" i="2"/>
  <c r="AS213" i="2"/>
  <c r="AS209" i="2"/>
  <c r="AS201" i="2"/>
  <c r="AS198" i="2"/>
  <c r="AS197" i="2"/>
  <c r="AS196" i="2"/>
  <c r="AS195" i="2"/>
  <c r="AS194" i="2"/>
  <c r="AS193" i="2"/>
  <c r="AS192" i="2"/>
  <c r="AS183" i="2"/>
  <c r="AS177" i="2"/>
  <c r="AS171" i="2"/>
  <c r="AS165" i="2"/>
  <c r="AS161" i="2"/>
  <c r="AS159" i="2"/>
  <c r="AS153" i="2"/>
  <c r="AS152" i="2" s="1"/>
  <c r="AS148" i="2"/>
  <c r="AS147" i="2" s="1"/>
  <c r="AS141" i="2"/>
  <c r="AS139" i="2"/>
  <c r="AS129" i="2"/>
  <c r="AS123" i="2"/>
  <c r="AS119" i="2"/>
  <c r="AS112" i="2"/>
  <c r="AS111" i="2" s="1"/>
  <c r="AS110" i="2" s="1"/>
  <c r="AS109" i="2" s="1"/>
  <c r="AS102" i="2"/>
  <c r="AS100" i="2"/>
  <c r="AS31" i="2"/>
  <c r="AS17" i="2"/>
  <c r="AS16" i="2"/>
  <c r="AS15" i="2"/>
  <c r="AS14" i="2"/>
  <c r="AS13" i="2"/>
  <c r="AS12" i="2"/>
  <c r="AS11" i="2"/>
  <c r="AS10" i="2"/>
  <c r="AS9" i="2"/>
  <c r="AS8" i="2"/>
  <c r="AS7" i="2"/>
  <c r="AS6" i="2"/>
  <c r="AI404" i="1" l="1"/>
  <c r="AI403" i="1" s="1"/>
  <c r="AI5" i="1"/>
  <c r="AS158" i="2"/>
  <c r="AS157" i="2" s="1"/>
  <c r="AS156" i="2" s="1"/>
  <c r="AS176" i="2"/>
  <c r="AS175" i="2" s="1"/>
  <c r="AS174" i="2" s="1"/>
  <c r="AS219" i="2"/>
  <c r="AS348" i="2"/>
  <c r="U404" i="2"/>
  <c r="U190" i="2" s="1"/>
  <c r="U5" i="2" s="1"/>
  <c r="AS529" i="2"/>
  <c r="AS413" i="2"/>
  <c r="AS546" i="2"/>
  <c r="AS653" i="2"/>
  <c r="AS667" i="2"/>
  <c r="AS666" i="2" s="1"/>
  <c r="AS665" i="2" s="1"/>
  <c r="AS677" i="2"/>
  <c r="AS676" i="2" s="1"/>
  <c r="AS675" i="2" s="1"/>
  <c r="AS741" i="2"/>
  <c r="AS760" i="2"/>
  <c r="AS784" i="2"/>
  <c r="AS838" i="2"/>
  <c r="AS837" i="2" s="1"/>
  <c r="AS836" i="2" s="1"/>
  <c r="AI241" i="1"/>
  <c r="AI256" i="1"/>
  <c r="AS791" i="2"/>
  <c r="AS783" i="2" s="1"/>
  <c r="AS782" i="2" s="1"/>
  <c r="AS99" i="2"/>
  <c r="AS98" i="2" s="1"/>
  <c r="AS97" i="2" s="1"/>
  <c r="AS118" i="2"/>
  <c r="AS117" i="2" s="1"/>
  <c r="AS116" i="2" s="1"/>
  <c r="AS200" i="2"/>
  <c r="AS199" i="2" s="1"/>
  <c r="AS805" i="2"/>
  <c r="AS826" i="2"/>
  <c r="AI94" i="1"/>
  <c r="AI226" i="1"/>
  <c r="AS435" i="2"/>
  <c r="AS571" i="2"/>
  <c r="AS629" i="2"/>
  <c r="AS628" i="2" s="1"/>
  <c r="AS734" i="2"/>
  <c r="AS753" i="2"/>
  <c r="AS752" i="2" s="1"/>
  <c r="AS751" i="2" s="1"/>
  <c r="AS819" i="2"/>
  <c r="AS818" i="2" s="1"/>
  <c r="AS817" i="2" s="1"/>
  <c r="AI116" i="1"/>
  <c r="AI271" i="1"/>
  <c r="AS718" i="2"/>
  <c r="AS711" i="2"/>
  <c r="AS343" i="2"/>
  <c r="AI325" i="1"/>
  <c r="AS623" i="2"/>
  <c r="AS648" i="2"/>
  <c r="AI49" i="1"/>
  <c r="AI303" i="1"/>
  <c r="AI294" i="1" s="1"/>
  <c r="AI419" i="1"/>
  <c r="AS800" i="2"/>
  <c r="AI79" i="1"/>
  <c r="AI362" i="1"/>
  <c r="AS412" i="2"/>
  <c r="AS733" i="2" l="1"/>
  <c r="AS732" i="2" s="1"/>
  <c r="AS799" i="2"/>
  <c r="AS798" i="2" s="1"/>
  <c r="AS647" i="2"/>
  <c r="AS646" i="2" s="1"/>
  <c r="AS645" i="2" s="1"/>
  <c r="AS19" i="2"/>
  <c r="AS18" i="2" s="1"/>
  <c r="AS191" i="2"/>
  <c r="AS566" i="2"/>
  <c r="AS96" i="2"/>
  <c r="AI4" i="1"/>
  <c r="AS710" i="2"/>
  <c r="AS706" i="2" s="1"/>
  <c r="AS404" i="2"/>
  <c r="AZ412" i="1"/>
  <c r="AZ405" i="1"/>
  <c r="AZ396" i="1"/>
  <c r="AZ395" i="1" s="1"/>
  <c r="AZ388" i="1"/>
  <c r="AZ387" i="1" s="1"/>
  <c r="AZ380" i="1"/>
  <c r="AZ379" i="1" s="1"/>
  <c r="AZ372" i="1"/>
  <c r="AZ371" i="1" s="1"/>
  <c r="AZ364" i="1"/>
  <c r="AZ363" i="1" s="1"/>
  <c r="AZ355" i="1"/>
  <c r="AZ354" i="1" s="1"/>
  <c r="AZ347" i="1"/>
  <c r="AZ340" i="1"/>
  <c r="AZ333" i="1"/>
  <c r="AZ326" i="1"/>
  <c r="AZ318" i="1"/>
  <c r="AZ311" i="1"/>
  <c r="AZ304" i="1"/>
  <c r="AZ296" i="1"/>
  <c r="AZ295" i="1" s="1"/>
  <c r="AZ287" i="1"/>
  <c r="AZ286" i="1" s="1"/>
  <c r="AZ279" i="1"/>
  <c r="AZ272" i="1"/>
  <c r="AZ264" i="1"/>
  <c r="AZ257" i="1"/>
  <c r="AZ249" i="1"/>
  <c r="AZ242" i="1"/>
  <c r="AZ234" i="1"/>
  <c r="AZ227" i="1"/>
  <c r="AZ219" i="1"/>
  <c r="AZ218" i="1" s="1"/>
  <c r="AZ211" i="1"/>
  <c r="AZ210" i="1" s="1"/>
  <c r="AZ203" i="1"/>
  <c r="AZ202" i="1" s="1"/>
  <c r="AZ195" i="1"/>
  <c r="AZ188" i="1"/>
  <c r="AZ181" i="1"/>
  <c r="AZ174" i="1"/>
  <c r="AZ167" i="1"/>
  <c r="AZ159" i="1"/>
  <c r="AZ152" i="1"/>
  <c r="AZ145" i="1"/>
  <c r="AZ138" i="1"/>
  <c r="AZ131" i="1"/>
  <c r="AZ124" i="1"/>
  <c r="AZ117" i="1"/>
  <c r="AZ109" i="1"/>
  <c r="AZ102" i="1"/>
  <c r="AZ95" i="1"/>
  <c r="AZ87" i="1"/>
  <c r="AZ80" i="1"/>
  <c r="AZ72" i="1"/>
  <c r="AZ65" i="1"/>
  <c r="AZ57" i="1"/>
  <c r="AZ50" i="1"/>
  <c r="AZ42" i="1"/>
  <c r="AZ35" i="1"/>
  <c r="AZ28" i="1"/>
  <c r="AZ13" i="1"/>
  <c r="AZ6" i="1"/>
  <c r="BJ841" i="2"/>
  <c r="BJ839" i="2"/>
  <c r="BJ838" i="2"/>
  <c r="BJ837" i="2" s="1"/>
  <c r="BJ836" i="2" s="1"/>
  <c r="BJ832" i="2"/>
  <c r="BJ829" i="2"/>
  <c r="BJ827" i="2"/>
  <c r="BJ824" i="2"/>
  <c r="BJ822" i="2"/>
  <c r="BJ820" i="2"/>
  <c r="BJ813" i="2"/>
  <c r="BJ809" i="2"/>
  <c r="BJ806" i="2"/>
  <c r="BJ803" i="2"/>
  <c r="BJ801" i="2"/>
  <c r="BJ795" i="2"/>
  <c r="BJ792" i="2"/>
  <c r="BJ789" i="2"/>
  <c r="BJ787" i="2"/>
  <c r="BJ785" i="2"/>
  <c r="BJ784" i="2" s="1"/>
  <c r="BJ773" i="2"/>
  <c r="BJ772" i="2" s="1"/>
  <c r="BJ771" i="2" s="1"/>
  <c r="BJ770" i="2" s="1"/>
  <c r="BJ767" i="2"/>
  <c r="BJ766" i="2" s="1"/>
  <c r="BJ764" i="2"/>
  <c r="BJ761" i="2"/>
  <c r="BJ758" i="2"/>
  <c r="BJ756" i="2"/>
  <c r="BJ754" i="2"/>
  <c r="BJ748" i="2"/>
  <c r="BJ747" i="2" s="1"/>
  <c r="BJ745" i="2"/>
  <c r="BJ742" i="2"/>
  <c r="BJ739" i="2"/>
  <c r="BJ737" i="2"/>
  <c r="BJ735" i="2"/>
  <c r="BJ728" i="2"/>
  <c r="BJ723" i="2"/>
  <c r="BJ719" i="2"/>
  <c r="BJ716" i="2"/>
  <c r="BJ714" i="2"/>
  <c r="BJ712" i="2"/>
  <c r="BJ709" i="2"/>
  <c r="BJ708" i="2"/>
  <c r="BJ707" i="2"/>
  <c r="BJ697" i="2"/>
  <c r="BJ696" i="2" s="1"/>
  <c r="BJ695" i="2" s="1"/>
  <c r="BJ694" i="2" s="1"/>
  <c r="BJ689" i="2"/>
  <c r="BJ685" i="2"/>
  <c r="BJ681" i="2"/>
  <c r="BJ678" i="2"/>
  <c r="BJ672" i="2"/>
  <c r="BJ668" i="2"/>
  <c r="BJ661" i="2"/>
  <c r="BJ659" i="2"/>
  <c r="BJ657" i="2"/>
  <c r="BJ654" i="2"/>
  <c r="BJ651" i="2"/>
  <c r="BJ649" i="2"/>
  <c r="BJ632" i="2"/>
  <c r="BJ630" i="2"/>
  <c r="BJ626" i="2"/>
  <c r="BJ624" i="2"/>
  <c r="BJ621" i="2"/>
  <c r="BJ619" i="2"/>
  <c r="BJ613" i="2"/>
  <c r="BJ609" i="2"/>
  <c r="BJ575" i="2"/>
  <c r="BJ572" i="2"/>
  <c r="BJ568" i="2"/>
  <c r="BJ567" i="2" s="1"/>
  <c r="BJ563" i="2"/>
  <c r="BJ562" i="2" s="1"/>
  <c r="BJ558" i="2"/>
  <c r="BJ557" i="2" s="1"/>
  <c r="BJ553" i="2"/>
  <c r="BJ550" i="2"/>
  <c r="BJ547" i="2"/>
  <c r="BJ544" i="2"/>
  <c r="BJ543" i="2" s="1"/>
  <c r="BJ532" i="2"/>
  <c r="BJ530" i="2"/>
  <c r="BJ507" i="2"/>
  <c r="BJ502" i="2"/>
  <c r="BJ474" i="2"/>
  <c r="BJ451" i="2"/>
  <c r="BJ436" i="2"/>
  <c r="BJ429" i="2"/>
  <c r="BJ425" i="2"/>
  <c r="BJ414" i="2"/>
  <c r="BJ411" i="2"/>
  <c r="BJ410" i="2"/>
  <c r="BJ409" i="2"/>
  <c r="BJ408" i="2"/>
  <c r="BJ407" i="2"/>
  <c r="BJ406" i="2"/>
  <c r="BJ405" i="2"/>
  <c r="BJ395" i="2"/>
  <c r="BJ391" i="2"/>
  <c r="BJ352" i="2"/>
  <c r="BJ349" i="2"/>
  <c r="BJ345" i="2"/>
  <c r="BJ344" i="2" s="1"/>
  <c r="BJ340" i="2"/>
  <c r="BJ339" i="2" s="1"/>
  <c r="BJ333" i="2"/>
  <c r="BJ332" i="2" s="1"/>
  <c r="BJ320" i="2"/>
  <c r="BJ319" i="2" s="1"/>
  <c r="BJ299" i="2"/>
  <c r="BJ294" i="2"/>
  <c r="BJ262" i="2"/>
  <c r="BJ236" i="2"/>
  <c r="BJ220" i="2"/>
  <c r="BJ213" i="2"/>
  <c r="BJ209" i="2"/>
  <c r="BJ201" i="2"/>
  <c r="BJ198" i="2"/>
  <c r="BJ197" i="2"/>
  <c r="BJ196" i="2"/>
  <c r="BJ195" i="2"/>
  <c r="BJ194" i="2"/>
  <c r="BJ193" i="2"/>
  <c r="BJ192" i="2"/>
  <c r="BJ183" i="2"/>
  <c r="BJ177" i="2"/>
  <c r="BJ171" i="2"/>
  <c r="BJ165" i="2"/>
  <c r="BJ161" i="2"/>
  <c r="BJ159" i="2"/>
  <c r="BJ153" i="2"/>
  <c r="BJ152" i="2" s="1"/>
  <c r="BJ148" i="2"/>
  <c r="BJ147" i="2" s="1"/>
  <c r="BJ141" i="2"/>
  <c r="BJ139" i="2"/>
  <c r="BJ129" i="2"/>
  <c r="BJ123" i="2"/>
  <c r="BJ119" i="2"/>
  <c r="BJ112" i="2"/>
  <c r="BJ111" i="2" s="1"/>
  <c r="BJ110" i="2" s="1"/>
  <c r="BJ109" i="2" s="1"/>
  <c r="BJ102" i="2"/>
  <c r="BJ100" i="2"/>
  <c r="BJ31" i="2"/>
  <c r="BJ17" i="2"/>
  <c r="BJ16" i="2"/>
  <c r="BJ15" i="2"/>
  <c r="BJ14" i="2"/>
  <c r="BJ13" i="2"/>
  <c r="BJ12" i="2"/>
  <c r="BJ11" i="2"/>
  <c r="BJ10" i="2"/>
  <c r="BJ9" i="2"/>
  <c r="BJ8" i="2"/>
  <c r="BJ7" i="2"/>
  <c r="BJ6" i="2"/>
  <c r="AZ64" i="1" l="1"/>
  <c r="AZ226" i="1"/>
  <c r="AZ241" i="1"/>
  <c r="BJ791" i="2"/>
  <c r="BJ783" i="2" s="1"/>
  <c r="BJ782" i="2" s="1"/>
  <c r="BJ158" i="2"/>
  <c r="BJ157" i="2" s="1"/>
  <c r="BJ156" i="2" s="1"/>
  <c r="BJ176" i="2"/>
  <c r="BJ175" i="2" s="1"/>
  <c r="BJ174" i="2" s="1"/>
  <c r="BJ219" i="2"/>
  <c r="BJ348" i="2"/>
  <c r="BJ343" i="2" s="1"/>
  <c r="BJ623" i="2"/>
  <c r="BJ629" i="2"/>
  <c r="BJ628" i="2" s="1"/>
  <c r="BJ648" i="2"/>
  <c r="BJ741" i="2"/>
  <c r="BJ760" i="2"/>
  <c r="AS190" i="2"/>
  <c r="AS5" i="2" s="1"/>
  <c r="BJ529" i="2"/>
  <c r="BJ435" i="2"/>
  <c r="AZ404" i="1"/>
  <c r="AZ403" i="1" s="1"/>
  <c r="BJ99" i="2"/>
  <c r="BJ98" i="2" s="1"/>
  <c r="BJ97" i="2" s="1"/>
  <c r="BJ118" i="2"/>
  <c r="BJ117" i="2" s="1"/>
  <c r="BJ116" i="2" s="1"/>
  <c r="BJ200" i="2"/>
  <c r="BJ546" i="2"/>
  <c r="BJ571" i="2"/>
  <c r="BJ677" i="2"/>
  <c r="BJ676" i="2" s="1"/>
  <c r="BJ675" i="2" s="1"/>
  <c r="BJ819" i="2"/>
  <c r="AZ116" i="1"/>
  <c r="BJ413" i="2"/>
  <c r="BJ653" i="2"/>
  <c r="BJ734" i="2"/>
  <c r="BJ753" i="2"/>
  <c r="BJ805" i="2"/>
  <c r="BJ826" i="2"/>
  <c r="AZ5" i="1"/>
  <c r="AZ94" i="1"/>
  <c r="AZ166" i="1"/>
  <c r="AZ271" i="1"/>
  <c r="AZ256" i="1"/>
  <c r="BJ647" i="2"/>
  <c r="BJ646" i="2" s="1"/>
  <c r="AZ325" i="1"/>
  <c r="BJ718" i="2"/>
  <c r="AZ49" i="1"/>
  <c r="AZ303" i="1"/>
  <c r="AZ294" i="1" s="1"/>
  <c r="AZ419" i="1"/>
  <c r="BJ667" i="2"/>
  <c r="BJ666" i="2" s="1"/>
  <c r="BJ665" i="2" s="1"/>
  <c r="BJ711" i="2"/>
  <c r="BJ800" i="2"/>
  <c r="AZ79" i="1"/>
  <c r="AZ362" i="1"/>
  <c r="BJ566" i="2"/>
  <c r="BJ752" i="2"/>
  <c r="BJ751" i="2" s="1"/>
  <c r="BJ733" i="2" l="1"/>
  <c r="BJ732" i="2" s="1"/>
  <c r="BJ199" i="2"/>
  <c r="BJ191" i="2" s="1"/>
  <c r="BJ799" i="2"/>
  <c r="BJ798" i="2" s="1"/>
  <c r="BJ96" i="2"/>
  <c r="BJ412" i="2"/>
  <c r="BJ404" i="2" s="1"/>
  <c r="BJ19" i="2"/>
  <c r="BJ18" i="2" s="1"/>
  <c r="BJ818" i="2"/>
  <c r="BJ817" i="2" s="1"/>
  <c r="AZ4" i="1"/>
  <c r="BJ710" i="2"/>
  <c r="BJ706" i="2" s="1"/>
  <c r="BJ645" i="2" s="1"/>
  <c r="BJ190" i="2" l="1"/>
  <c r="BJ5" i="2" s="1"/>
  <c r="AD412" i="1"/>
  <c r="AD405" i="1"/>
  <c r="AD396" i="1"/>
  <c r="AD395" i="1" s="1"/>
  <c r="AD388" i="1"/>
  <c r="AD387" i="1" s="1"/>
  <c r="AD380" i="1"/>
  <c r="AD379" i="1" s="1"/>
  <c r="AD372" i="1"/>
  <c r="AD371" i="1" s="1"/>
  <c r="AD364" i="1"/>
  <c r="AD363" i="1" s="1"/>
  <c r="AD355" i="1"/>
  <c r="AD354" i="1" s="1"/>
  <c r="AD347" i="1"/>
  <c r="AD340" i="1"/>
  <c r="AD333" i="1"/>
  <c r="AD326" i="1"/>
  <c r="AD325" i="1" s="1"/>
  <c r="AD318" i="1"/>
  <c r="AD311" i="1"/>
  <c r="AD304" i="1"/>
  <c r="AD303" i="1"/>
  <c r="AD296" i="1"/>
  <c r="AD295" i="1" s="1"/>
  <c r="AD287" i="1"/>
  <c r="AD286" i="1" s="1"/>
  <c r="AD279" i="1"/>
  <c r="AD272" i="1"/>
  <c r="AD264" i="1"/>
  <c r="AD257" i="1"/>
  <c r="AD256" i="1" s="1"/>
  <c r="AD249" i="1"/>
  <c r="AD242" i="1"/>
  <c r="AD241" i="1" s="1"/>
  <c r="AD234" i="1"/>
  <c r="AD227" i="1"/>
  <c r="AD219" i="1"/>
  <c r="AD218" i="1" s="1"/>
  <c r="AD211" i="1"/>
  <c r="AD210" i="1" s="1"/>
  <c r="AD203" i="1"/>
  <c r="AD202" i="1" s="1"/>
  <c r="AD195" i="1"/>
  <c r="AD188" i="1"/>
  <c r="AD181" i="1"/>
  <c r="AD174" i="1"/>
  <c r="AD167" i="1"/>
  <c r="AD166" i="1" s="1"/>
  <c r="AD159" i="1"/>
  <c r="AD152" i="1"/>
  <c r="AD145" i="1"/>
  <c r="AD138" i="1"/>
  <c r="AD131" i="1"/>
  <c r="AD124" i="1"/>
  <c r="AD117" i="1"/>
  <c r="AD109" i="1"/>
  <c r="AD102" i="1"/>
  <c r="AD95" i="1"/>
  <c r="AD94" i="1" s="1"/>
  <c r="AD87" i="1"/>
  <c r="AD80" i="1"/>
  <c r="AD79" i="1" s="1"/>
  <c r="AD72" i="1"/>
  <c r="AD65" i="1"/>
  <c r="AD57" i="1"/>
  <c r="AD50" i="1"/>
  <c r="AD42" i="1"/>
  <c r="AD35" i="1"/>
  <c r="AD28" i="1"/>
  <c r="AD13" i="1"/>
  <c r="AD6" i="1"/>
  <c r="AD64" i="1" l="1"/>
  <c r="AD5" i="1"/>
  <c r="AD116" i="1"/>
  <c r="AD362" i="1"/>
  <c r="AD294" i="1"/>
  <c r="AD271" i="1"/>
  <c r="AD419" i="1"/>
  <c r="AD420" i="1" s="1"/>
  <c r="AD49" i="1"/>
  <c r="AD226" i="1"/>
  <c r="C28" i="1"/>
  <c r="AD404" i="1"/>
  <c r="AD403" i="1" s="1"/>
  <c r="AD425" i="1" s="1"/>
  <c r="AD424" i="1"/>
  <c r="AD423" i="1"/>
  <c r="AD4" i="1" l="1"/>
  <c r="AD422" i="1" s="1"/>
  <c r="AD426" i="1" s="1"/>
  <c r="AN841" i="2" l="1"/>
  <c r="AN839" i="2"/>
  <c r="AN832" i="2"/>
  <c r="AN829" i="2"/>
  <c r="AN827" i="2"/>
  <c r="AN824" i="2"/>
  <c r="AN822" i="2"/>
  <c r="AN820" i="2"/>
  <c r="AN813" i="2"/>
  <c r="AN809" i="2"/>
  <c r="AN806" i="2"/>
  <c r="AN803" i="2"/>
  <c r="AN801" i="2"/>
  <c r="AN795" i="2"/>
  <c r="AN792" i="2"/>
  <c r="AN789" i="2"/>
  <c r="AN787" i="2"/>
  <c r="AN785" i="2"/>
  <c r="AN773" i="2"/>
  <c r="AN772" i="2" s="1"/>
  <c r="AN771" i="2" s="1"/>
  <c r="AN770" i="2" s="1"/>
  <c r="AN767" i="2"/>
  <c r="AN766" i="2" s="1"/>
  <c r="AN764" i="2"/>
  <c r="AN761" i="2"/>
  <c r="AN758" i="2"/>
  <c r="AN756" i="2"/>
  <c r="AN754" i="2"/>
  <c r="AN748" i="2"/>
  <c r="AN747" i="2" s="1"/>
  <c r="AN745" i="2"/>
  <c r="AN742" i="2"/>
  <c r="AN739" i="2"/>
  <c r="AN737" i="2"/>
  <c r="AN735" i="2"/>
  <c r="AN728" i="2"/>
  <c r="AN723" i="2"/>
  <c r="AN719" i="2"/>
  <c r="AN716" i="2"/>
  <c r="AN714" i="2"/>
  <c r="AN712" i="2"/>
  <c r="AN709" i="2"/>
  <c r="AN708" i="2"/>
  <c r="AN707" i="2"/>
  <c r="AN697" i="2"/>
  <c r="AN696" i="2" s="1"/>
  <c r="AN695" i="2" s="1"/>
  <c r="AN694" i="2" s="1"/>
  <c r="AN689" i="2"/>
  <c r="AN685" i="2"/>
  <c r="AN681" i="2"/>
  <c r="AN678" i="2"/>
  <c r="AN672" i="2"/>
  <c r="AN668" i="2"/>
  <c r="AN661" i="2"/>
  <c r="AN659" i="2"/>
  <c r="AN657" i="2"/>
  <c r="AN654" i="2"/>
  <c r="AN651" i="2"/>
  <c r="AN649" i="2"/>
  <c r="AN632" i="2"/>
  <c r="AN630" i="2"/>
  <c r="AN626" i="2"/>
  <c r="AN624" i="2"/>
  <c r="AN621" i="2"/>
  <c r="AN619" i="2"/>
  <c r="AN613" i="2"/>
  <c r="AN609" i="2"/>
  <c r="AN575" i="2"/>
  <c r="AN572" i="2"/>
  <c r="AN568" i="2"/>
  <c r="AN567" i="2" s="1"/>
  <c r="AN563" i="2"/>
  <c r="AN562" i="2" s="1"/>
  <c r="AN558" i="2"/>
  <c r="AN557" i="2" s="1"/>
  <c r="AN553" i="2"/>
  <c r="AN550" i="2"/>
  <c r="AN547" i="2"/>
  <c r="AN544" i="2"/>
  <c r="AN543" i="2" s="1"/>
  <c r="AN532" i="2"/>
  <c r="AN530" i="2"/>
  <c r="AN507" i="2"/>
  <c r="AN502" i="2"/>
  <c r="AN474" i="2"/>
  <c r="AN451" i="2"/>
  <c r="AN436" i="2"/>
  <c r="AN429" i="2"/>
  <c r="AN425" i="2"/>
  <c r="AN414" i="2"/>
  <c r="AN411" i="2"/>
  <c r="AN410" i="2"/>
  <c r="AN409" i="2"/>
  <c r="AN408" i="2"/>
  <c r="AN407" i="2"/>
  <c r="AN406" i="2"/>
  <c r="AN405" i="2"/>
  <c r="AN395" i="2"/>
  <c r="AN391" i="2"/>
  <c r="AN352" i="2"/>
  <c r="AN349" i="2"/>
  <c r="AN345" i="2"/>
  <c r="AN344" i="2" s="1"/>
  <c r="AN340" i="2"/>
  <c r="AN339" i="2" s="1"/>
  <c r="AN333" i="2"/>
  <c r="AN332" i="2" s="1"/>
  <c r="AN320" i="2"/>
  <c r="AN319" i="2" s="1"/>
  <c r="AN299" i="2"/>
  <c r="AN294" i="2"/>
  <c r="AN262" i="2"/>
  <c r="AN236" i="2"/>
  <c r="AN220" i="2"/>
  <c r="AN213" i="2"/>
  <c r="AN209" i="2"/>
  <c r="AN201" i="2"/>
  <c r="AN198" i="2"/>
  <c r="AN197" i="2"/>
  <c r="AN196" i="2"/>
  <c r="AN195" i="2"/>
  <c r="AN194" i="2"/>
  <c r="AN193" i="2"/>
  <c r="AN192" i="2"/>
  <c r="AN183" i="2"/>
  <c r="AN177" i="2"/>
  <c r="AN171" i="2"/>
  <c r="AN165" i="2"/>
  <c r="AN161" i="2"/>
  <c r="AN159" i="2"/>
  <c r="AN153" i="2"/>
  <c r="AN152" i="2" s="1"/>
  <c r="AN148" i="2"/>
  <c r="AN147" i="2" s="1"/>
  <c r="AN141" i="2"/>
  <c r="AN139" i="2"/>
  <c r="AN129" i="2"/>
  <c r="AN123" i="2"/>
  <c r="AN119" i="2"/>
  <c r="AN112" i="2"/>
  <c r="AN111" i="2" s="1"/>
  <c r="AN110" i="2" s="1"/>
  <c r="AN109" i="2" s="1"/>
  <c r="AN102" i="2"/>
  <c r="AN100" i="2"/>
  <c r="AN31" i="2"/>
  <c r="AN17" i="2"/>
  <c r="AN16" i="2"/>
  <c r="AN15" i="2"/>
  <c r="AN14" i="2"/>
  <c r="AN13" i="2"/>
  <c r="AN12" i="2"/>
  <c r="AN11" i="2"/>
  <c r="AN10" i="2"/>
  <c r="AN9" i="2"/>
  <c r="AN8" i="2"/>
  <c r="AN7" i="2"/>
  <c r="AN6" i="2"/>
  <c r="A185" i="2"/>
  <c r="B185" i="2"/>
  <c r="C185" i="2"/>
  <c r="D185" i="2"/>
  <c r="L185" i="2"/>
  <c r="A186" i="2"/>
  <c r="B186" i="2"/>
  <c r="C186" i="2"/>
  <c r="D186" i="2"/>
  <c r="L186" i="2"/>
  <c r="AN711" i="2" l="1"/>
  <c r="AN800" i="2"/>
  <c r="AN805" i="2"/>
  <c r="AN629" i="2"/>
  <c r="AN628" i="2" s="1"/>
  <c r="AN648" i="2"/>
  <c r="AN667" i="2"/>
  <c r="AN666" i="2" s="1"/>
  <c r="AN665" i="2" s="1"/>
  <c r="AN784" i="2"/>
  <c r="AN158" i="2"/>
  <c r="AN157" i="2" s="1"/>
  <c r="AN156" i="2" s="1"/>
  <c r="AN176" i="2"/>
  <c r="AN175" i="2" s="1"/>
  <c r="AN174" i="2" s="1"/>
  <c r="AN546" i="2"/>
  <c r="AN760" i="2"/>
  <c r="AN200" i="2"/>
  <c r="AN118" i="2"/>
  <c r="AN117" i="2" s="1"/>
  <c r="AN116" i="2" s="1"/>
  <c r="AN741" i="2"/>
  <c r="AN838" i="2"/>
  <c r="AN837" i="2" s="1"/>
  <c r="AN836" i="2" s="1"/>
  <c r="AN219" i="2"/>
  <c r="AN529" i="2"/>
  <c r="AN623" i="2"/>
  <c r="AN753" i="2"/>
  <c r="AN348" i="2"/>
  <c r="AN343" i="2" s="1"/>
  <c r="AN571" i="2"/>
  <c r="AN718" i="2"/>
  <c r="AN710" i="2" s="1"/>
  <c r="AN706" i="2" s="1"/>
  <c r="AN791" i="2"/>
  <c r="AN819" i="2"/>
  <c r="AN435" i="2"/>
  <c r="AN677" i="2"/>
  <c r="AN676" i="2" s="1"/>
  <c r="AN675" i="2" s="1"/>
  <c r="AN99" i="2"/>
  <c r="AN98" i="2" s="1"/>
  <c r="AN97" i="2" s="1"/>
  <c r="AN413" i="2"/>
  <c r="AN653" i="2"/>
  <c r="AN647" i="2" s="1"/>
  <c r="AN646" i="2" s="1"/>
  <c r="AN734" i="2"/>
  <c r="AN826" i="2"/>
  <c r="AN19" i="2" l="1"/>
  <c r="AN18" i="2" s="1"/>
  <c r="AN799" i="2"/>
  <c r="AN798" i="2" s="1"/>
  <c r="AN645" i="2" s="1"/>
  <c r="AN783" i="2"/>
  <c r="AN782" i="2" s="1"/>
  <c r="AN733" i="2"/>
  <c r="AN732" i="2" s="1"/>
  <c r="AN566" i="2"/>
  <c r="AN412" i="2"/>
  <c r="AN199" i="2"/>
  <c r="AN191" i="2" s="1"/>
  <c r="AN96" i="2"/>
  <c r="AN752" i="2"/>
  <c r="AN751" i="2" s="1"/>
  <c r="AN818" i="2"/>
  <c r="AN817" i="2" s="1"/>
  <c r="AN404" i="2" l="1"/>
  <c r="AN190" i="2" s="1"/>
  <c r="AZ420" i="1"/>
  <c r="AN5" i="2" l="1"/>
  <c r="AZ422" i="1"/>
  <c r="AZ424" i="1"/>
  <c r="AZ423" i="1"/>
  <c r="AZ425" i="1"/>
  <c r="AZ426" i="1" l="1"/>
  <c r="BO99" i="2" l="1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L120" i="2" l="1"/>
  <c r="L154" i="2"/>
  <c r="L153" i="2" s="1"/>
  <c r="L152" i="2" s="1"/>
  <c r="D154" i="2"/>
  <c r="C154" i="2"/>
  <c r="B154" i="2"/>
  <c r="A154" i="2"/>
  <c r="CP153" i="2"/>
  <c r="CO153" i="2"/>
  <c r="CO152" i="2" s="1"/>
  <c r="CN153" i="2"/>
  <c r="CN152" i="2" s="1"/>
  <c r="CM153" i="2"/>
  <c r="CM152" i="2" s="1"/>
  <c r="CL153" i="2"/>
  <c r="CL152" i="2" s="1"/>
  <c r="CK153" i="2"/>
  <c r="CK152" i="2" s="1"/>
  <c r="CJ153" i="2"/>
  <c r="CJ152" i="2" s="1"/>
  <c r="CI153" i="2"/>
  <c r="CH153" i="2"/>
  <c r="CH152" i="2" s="1"/>
  <c r="CG153" i="2"/>
  <c r="CG152" i="2" s="1"/>
  <c r="CF153" i="2"/>
  <c r="CF152" i="2" s="1"/>
  <c r="CE153" i="2"/>
  <c r="CE152" i="2" s="1"/>
  <c r="CD153" i="2"/>
  <c r="CD152" i="2" s="1"/>
  <c r="CC153" i="2"/>
  <c r="CC152" i="2" s="1"/>
  <c r="CB153" i="2"/>
  <c r="CB152" i="2" s="1"/>
  <c r="CA153" i="2"/>
  <c r="CA152" i="2" s="1"/>
  <c r="BZ153" i="2"/>
  <c r="BZ152" i="2" s="1"/>
  <c r="BY153" i="2"/>
  <c r="BY152" i="2" s="1"/>
  <c r="BX153" i="2"/>
  <c r="BX152" i="2" s="1"/>
  <c r="BW153" i="2"/>
  <c r="BW152" i="2" s="1"/>
  <c r="BV153" i="2"/>
  <c r="BV152" i="2" s="1"/>
  <c r="BU153" i="2"/>
  <c r="BU152" i="2" s="1"/>
  <c r="BT153" i="2"/>
  <c r="BT152" i="2" s="1"/>
  <c r="BS153" i="2"/>
  <c r="BS152" i="2" s="1"/>
  <c r="BR153" i="2"/>
  <c r="BR152" i="2" s="1"/>
  <c r="BQ153" i="2"/>
  <c r="BQ152" i="2" s="1"/>
  <c r="BP153" i="2"/>
  <c r="BP152" i="2" s="1"/>
  <c r="BO153" i="2"/>
  <c r="BO152" i="2" s="1"/>
  <c r="AJ153" i="2"/>
  <c r="AJ152" i="2" s="1"/>
  <c r="AI153" i="2"/>
  <c r="AI152" i="2" s="1"/>
  <c r="D153" i="2"/>
  <c r="C153" i="2"/>
  <c r="B153" i="2"/>
  <c r="A153" i="2"/>
  <c r="CP152" i="2"/>
  <c r="CI152" i="2"/>
  <c r="D152" i="2"/>
  <c r="C152" i="2"/>
  <c r="B152" i="2"/>
  <c r="A152" i="2"/>
  <c r="CP75" i="2"/>
  <c r="CP74" i="2" s="1"/>
  <c r="CO75" i="2"/>
  <c r="CO74" i="2" s="1"/>
  <c r="CN75" i="2"/>
  <c r="CN74" i="2" s="1"/>
  <c r="CM75" i="2"/>
  <c r="CM74" i="2" s="1"/>
  <c r="CL75" i="2"/>
  <c r="CK75" i="2"/>
  <c r="CK74" i="2" s="1"/>
  <c r="CJ75" i="2"/>
  <c r="CJ74" i="2" s="1"/>
  <c r="CI75" i="2"/>
  <c r="CI74" i="2" s="1"/>
  <c r="CH75" i="2"/>
  <c r="CH74" i="2" s="1"/>
  <c r="CG75" i="2"/>
  <c r="CG74" i="2" s="1"/>
  <c r="CF75" i="2"/>
  <c r="CF74" i="2" s="1"/>
  <c r="CE75" i="2"/>
  <c r="CE74" i="2" s="1"/>
  <c r="CD75" i="2"/>
  <c r="CD74" i="2" s="1"/>
  <c r="CC75" i="2"/>
  <c r="CC74" i="2" s="1"/>
  <c r="CB75" i="2"/>
  <c r="CB74" i="2" s="1"/>
  <c r="CA75" i="2"/>
  <c r="CA74" i="2" s="1"/>
  <c r="BZ75" i="2"/>
  <c r="BY75" i="2"/>
  <c r="BY74" i="2" s="1"/>
  <c r="BX75" i="2"/>
  <c r="BX74" i="2" s="1"/>
  <c r="BW75" i="2"/>
  <c r="BW74" i="2" s="1"/>
  <c r="BV75" i="2"/>
  <c r="BV74" i="2" s="1"/>
  <c r="BU75" i="2"/>
  <c r="BU74" i="2" s="1"/>
  <c r="BT75" i="2"/>
  <c r="BT74" i="2" s="1"/>
  <c r="BS75" i="2"/>
  <c r="BS74" i="2" s="1"/>
  <c r="BR75" i="2"/>
  <c r="BR74" i="2" s="1"/>
  <c r="BQ75" i="2"/>
  <c r="BQ74" i="2" s="1"/>
  <c r="BP75" i="2"/>
  <c r="BP74" i="2" s="1"/>
  <c r="BO75" i="2"/>
  <c r="BO74" i="2" s="1"/>
  <c r="L76" i="2"/>
  <c r="L75" i="2" s="1"/>
  <c r="D76" i="2"/>
  <c r="C76" i="2"/>
  <c r="B76" i="2"/>
  <c r="A76" i="2"/>
  <c r="D75" i="2"/>
  <c r="C75" i="2"/>
  <c r="B75" i="2"/>
  <c r="A75" i="2"/>
  <c r="CL74" i="2"/>
  <c r="BZ74" i="2"/>
  <c r="D74" i="2"/>
  <c r="C74" i="2"/>
  <c r="B74" i="2"/>
  <c r="A74" i="2"/>
  <c r="L74" i="2" l="1"/>
  <c r="L840" i="2" l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U874" i="2" s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N860" i="2"/>
  <c r="CP860" i="2"/>
  <c r="CP874" i="2" s="1"/>
  <c r="CO860" i="2"/>
  <c r="CO874" i="2" s="1"/>
  <c r="CN860" i="2"/>
  <c r="CN874" i="2" s="1"/>
  <c r="CM860" i="2"/>
  <c r="CM874" i="2" s="1"/>
  <c r="CL860" i="2"/>
  <c r="CL874" i="2" s="1"/>
  <c r="CK860" i="2"/>
  <c r="CK874" i="2" s="1"/>
  <c r="CJ860" i="2"/>
  <c r="CJ874" i="2" s="1"/>
  <c r="CI860" i="2"/>
  <c r="CI874" i="2" s="1"/>
  <c r="CH860" i="2"/>
  <c r="CH874" i="2" s="1"/>
  <c r="CG860" i="2"/>
  <c r="CG874" i="2" s="1"/>
  <c r="CF860" i="2"/>
  <c r="CF874" i="2" s="1"/>
  <c r="CE860" i="2"/>
  <c r="CE874" i="2" s="1"/>
  <c r="CD860" i="2"/>
  <c r="CD874" i="2" s="1"/>
  <c r="CC860" i="2"/>
  <c r="CC874" i="2" s="1"/>
  <c r="CB860" i="2"/>
  <c r="CB874" i="2" s="1"/>
  <c r="CA860" i="2"/>
  <c r="CA874" i="2" s="1"/>
  <c r="BZ860" i="2"/>
  <c r="BZ874" i="2" s="1"/>
  <c r="BY860" i="2"/>
  <c r="BY874" i="2" s="1"/>
  <c r="BX860" i="2"/>
  <c r="BX874" i="2" s="1"/>
  <c r="BW860" i="2"/>
  <c r="BW874" i="2" s="1"/>
  <c r="BV860" i="2"/>
  <c r="BV874" i="2" s="1"/>
  <c r="BU860" i="2"/>
  <c r="BU874" i="2" s="1"/>
  <c r="BT860" i="2"/>
  <c r="BT874" i="2" s="1"/>
  <c r="BS860" i="2"/>
  <c r="BS874" i="2" s="1"/>
  <c r="BR860" i="2"/>
  <c r="BR874" i="2" s="1"/>
  <c r="BQ860" i="2"/>
  <c r="BQ874" i="2" s="1"/>
  <c r="BP860" i="2"/>
  <c r="BP874" i="2" s="1"/>
  <c r="BO860" i="2"/>
  <c r="BO874" i="2" s="1"/>
  <c r="BN860" i="2"/>
  <c r="BM860" i="2"/>
  <c r="BL860" i="2"/>
  <c r="BK860" i="2"/>
  <c r="BJ860" i="2"/>
  <c r="BI860" i="2"/>
  <c r="BH860" i="2"/>
  <c r="BG860" i="2"/>
  <c r="BF860" i="2"/>
  <c r="BE860" i="2"/>
  <c r="BE874" i="2" s="1"/>
  <c r="BD860" i="2"/>
  <c r="BC860" i="2"/>
  <c r="BB860" i="2"/>
  <c r="BA860" i="2"/>
  <c r="AZ860" i="2"/>
  <c r="AY860" i="2"/>
  <c r="AX860" i="2"/>
  <c r="AW860" i="2"/>
  <c r="AV860" i="2"/>
  <c r="AV874" i="2" s="1"/>
  <c r="AT860" i="2"/>
  <c r="AS860" i="2"/>
  <c r="AR860" i="2"/>
  <c r="AQ860" i="2"/>
  <c r="AP860" i="2"/>
  <c r="AO860" i="2"/>
  <c r="AN860" i="2"/>
  <c r="AM860" i="2"/>
  <c r="AL860" i="2"/>
  <c r="AK860" i="2"/>
  <c r="AJ860" i="2"/>
  <c r="AI860" i="2"/>
  <c r="AH860" i="2"/>
  <c r="AG860" i="2"/>
  <c r="AF860" i="2"/>
  <c r="AE860" i="2"/>
  <c r="AD860" i="2"/>
  <c r="AC860" i="2"/>
  <c r="AB860" i="2"/>
  <c r="AA860" i="2"/>
  <c r="Z860" i="2"/>
  <c r="Y860" i="2"/>
  <c r="X860" i="2"/>
  <c r="W860" i="2"/>
  <c r="V860" i="2"/>
  <c r="U860" i="2"/>
  <c r="T860" i="2"/>
  <c r="S860" i="2"/>
  <c r="R860" i="2"/>
  <c r="Q860" i="2"/>
  <c r="P860" i="2"/>
  <c r="O860" i="2"/>
  <c r="AI829" i="2"/>
  <c r="AJ829" i="2"/>
  <c r="BO829" i="2"/>
  <c r="BP829" i="2"/>
  <c r="BQ829" i="2"/>
  <c r="BR829" i="2"/>
  <c r="BS829" i="2"/>
  <c r="BT829" i="2"/>
  <c r="BU829" i="2"/>
  <c r="BV829" i="2"/>
  <c r="BW829" i="2"/>
  <c r="BX829" i="2"/>
  <c r="BY829" i="2"/>
  <c r="BZ829" i="2"/>
  <c r="CA829" i="2"/>
  <c r="CB829" i="2"/>
  <c r="CC829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P829" i="2"/>
  <c r="AI832" i="2"/>
  <c r="AJ832" i="2"/>
  <c r="BO832" i="2"/>
  <c r="BP832" i="2"/>
  <c r="BQ832" i="2"/>
  <c r="BR832" i="2"/>
  <c r="BS832" i="2"/>
  <c r="BT832" i="2"/>
  <c r="BU832" i="2"/>
  <c r="BV832" i="2"/>
  <c r="BW832" i="2"/>
  <c r="BX832" i="2"/>
  <c r="BY832" i="2"/>
  <c r="BZ832" i="2"/>
  <c r="CA832" i="2"/>
  <c r="CB832" i="2"/>
  <c r="CC832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P832" i="2"/>
  <c r="L831" i="2"/>
  <c r="L833" i="2"/>
  <c r="D833" i="2"/>
  <c r="C833" i="2"/>
  <c r="B833" i="2"/>
  <c r="A833" i="2"/>
  <c r="L830" i="2"/>
  <c r="D830" i="2"/>
  <c r="C830" i="2"/>
  <c r="B830" i="2"/>
  <c r="A830" i="2"/>
  <c r="L834" i="2"/>
  <c r="D834" i="2"/>
  <c r="C834" i="2"/>
  <c r="B834" i="2"/>
  <c r="A834" i="2"/>
  <c r="D832" i="2"/>
  <c r="C832" i="2"/>
  <c r="B832" i="2"/>
  <c r="A832" i="2"/>
  <c r="D831" i="2"/>
  <c r="C831" i="2"/>
  <c r="B831" i="2"/>
  <c r="A831" i="2"/>
  <c r="D829" i="2"/>
  <c r="C829" i="2"/>
  <c r="B829" i="2"/>
  <c r="A829" i="2"/>
  <c r="L828" i="2"/>
  <c r="L827" i="2" s="1"/>
  <c r="D828" i="2"/>
  <c r="C828" i="2"/>
  <c r="B828" i="2"/>
  <c r="A828" i="2"/>
  <c r="CP827" i="2"/>
  <c r="CO827" i="2"/>
  <c r="CN827" i="2"/>
  <c r="CM827" i="2"/>
  <c r="CL827" i="2"/>
  <c r="CK827" i="2"/>
  <c r="CJ827" i="2"/>
  <c r="CI827" i="2"/>
  <c r="CI826" i="2" s="1"/>
  <c r="CH827" i="2"/>
  <c r="CG827" i="2"/>
  <c r="CG826" i="2" s="1"/>
  <c r="CF827" i="2"/>
  <c r="CE827" i="2"/>
  <c r="CD827" i="2"/>
  <c r="CC827" i="2"/>
  <c r="CB827" i="2"/>
  <c r="CB826" i="2" s="1"/>
  <c r="CA827" i="2"/>
  <c r="BZ827" i="2"/>
  <c r="BY827" i="2"/>
  <c r="BX827" i="2"/>
  <c r="BW827" i="2"/>
  <c r="BV827" i="2"/>
  <c r="BU827" i="2"/>
  <c r="BT827" i="2"/>
  <c r="BT826" i="2" s="1"/>
  <c r="BS827" i="2"/>
  <c r="BS826" i="2" s="1"/>
  <c r="BR827" i="2"/>
  <c r="BQ827" i="2"/>
  <c r="BP827" i="2"/>
  <c r="BO827" i="2"/>
  <c r="AJ827" i="2"/>
  <c r="AI827" i="2"/>
  <c r="D827" i="2"/>
  <c r="C827" i="2"/>
  <c r="B827" i="2"/>
  <c r="A827" i="2"/>
  <c r="D826" i="2"/>
  <c r="C826" i="2"/>
  <c r="B826" i="2"/>
  <c r="A826" i="2"/>
  <c r="AG874" i="2" l="1"/>
  <c r="AF449" i="1"/>
  <c r="AR874" i="2"/>
  <c r="CK826" i="2"/>
  <c r="BU826" i="2"/>
  <c r="BQ826" i="2"/>
  <c r="AN449" i="1"/>
  <c r="AW874" i="2"/>
  <c r="AS874" i="2"/>
  <c r="AB449" i="1"/>
  <c r="X449" i="1"/>
  <c r="AE874" i="2"/>
  <c r="Q874" i="2"/>
  <c r="N874" i="2"/>
  <c r="S874" i="2"/>
  <c r="AI874" i="2"/>
  <c r="BR826" i="2"/>
  <c r="BV826" i="2"/>
  <c r="BI874" i="2"/>
  <c r="AC874" i="2"/>
  <c r="AZ874" i="2"/>
  <c r="BG874" i="2"/>
  <c r="W874" i="2"/>
  <c r="H449" i="1"/>
  <c r="BD874" i="2"/>
  <c r="BH874" i="2"/>
  <c r="Y874" i="2"/>
  <c r="AY874" i="2"/>
  <c r="AR449" i="1"/>
  <c r="AA874" i="2"/>
  <c r="AO874" i="2"/>
  <c r="L449" i="1"/>
  <c r="P449" i="1"/>
  <c r="AV449" i="1"/>
  <c r="AM874" i="2"/>
  <c r="AK874" i="2"/>
  <c r="BL874" i="2"/>
  <c r="BA874" i="2"/>
  <c r="AQ874" i="2"/>
  <c r="BM874" i="2"/>
  <c r="T449" i="1"/>
  <c r="BD449" i="1"/>
  <c r="BK874" i="2"/>
  <c r="E449" i="1"/>
  <c r="AJ449" i="1"/>
  <c r="BC874" i="2"/>
  <c r="U874" i="2"/>
  <c r="C434" i="1"/>
  <c r="BZ826" i="2"/>
  <c r="CD826" i="2"/>
  <c r="CH826" i="2"/>
  <c r="CJ826" i="2"/>
  <c r="CL826" i="2"/>
  <c r="CP826" i="2"/>
  <c r="CO826" i="2"/>
  <c r="CM826" i="2"/>
  <c r="CE826" i="2"/>
  <c r="CC826" i="2"/>
  <c r="CA826" i="2"/>
  <c r="BY826" i="2"/>
  <c r="BW826" i="2"/>
  <c r="BO826" i="2"/>
  <c r="AI826" i="2"/>
  <c r="CN826" i="2"/>
  <c r="BP826" i="2"/>
  <c r="AJ826" i="2"/>
  <c r="CF826" i="2"/>
  <c r="BX826" i="2"/>
  <c r="AZ449" i="1"/>
  <c r="L832" i="2"/>
  <c r="D449" i="1"/>
  <c r="F449" i="1"/>
  <c r="J449" i="1"/>
  <c r="N449" i="1"/>
  <c r="R449" i="1"/>
  <c r="V449" i="1"/>
  <c r="Z449" i="1"/>
  <c r="AD449" i="1"/>
  <c r="AH449" i="1"/>
  <c r="AL449" i="1"/>
  <c r="AP449" i="1"/>
  <c r="AT449" i="1"/>
  <c r="AX449" i="1"/>
  <c r="BB449" i="1"/>
  <c r="BN874" i="2"/>
  <c r="BJ874" i="2"/>
  <c r="BF874" i="2"/>
  <c r="BB874" i="2"/>
  <c r="AX874" i="2"/>
  <c r="AT874" i="2"/>
  <c r="AP874" i="2"/>
  <c r="AL874" i="2"/>
  <c r="AH874" i="2"/>
  <c r="AD874" i="2"/>
  <c r="Z874" i="2"/>
  <c r="V874" i="2"/>
  <c r="R874" i="2"/>
  <c r="G449" i="1"/>
  <c r="K449" i="1"/>
  <c r="O449" i="1"/>
  <c r="S449" i="1"/>
  <c r="W449" i="1"/>
  <c r="AA449" i="1"/>
  <c r="AE449" i="1"/>
  <c r="AI449" i="1"/>
  <c r="AM449" i="1"/>
  <c r="AQ449" i="1"/>
  <c r="AU449" i="1"/>
  <c r="AY449" i="1"/>
  <c r="BC449" i="1"/>
  <c r="O874" i="2"/>
  <c r="AN874" i="2"/>
  <c r="AJ874" i="2"/>
  <c r="AF874" i="2"/>
  <c r="AB874" i="2"/>
  <c r="X874" i="2"/>
  <c r="T874" i="2"/>
  <c r="P874" i="2"/>
  <c r="I449" i="1"/>
  <c r="M449" i="1"/>
  <c r="Q449" i="1"/>
  <c r="U449" i="1"/>
  <c r="Y449" i="1"/>
  <c r="AC449" i="1"/>
  <c r="AG449" i="1"/>
  <c r="AK449" i="1"/>
  <c r="AO449" i="1"/>
  <c r="AS449" i="1"/>
  <c r="AW449" i="1"/>
  <c r="BA449" i="1"/>
  <c r="L829" i="2"/>
  <c r="L826" i="2" l="1"/>
  <c r="CP820" i="2"/>
  <c r="CO820" i="2"/>
  <c r="CN820" i="2"/>
  <c r="CM820" i="2"/>
  <c r="CL820" i="2"/>
  <c r="CK820" i="2"/>
  <c r="CJ820" i="2"/>
  <c r="CI820" i="2"/>
  <c r="CH820" i="2"/>
  <c r="CG820" i="2"/>
  <c r="CF820" i="2"/>
  <c r="CE820" i="2"/>
  <c r="CD820" i="2"/>
  <c r="CC820" i="2"/>
  <c r="CB820" i="2"/>
  <c r="CA820" i="2"/>
  <c r="BZ820" i="2"/>
  <c r="BY820" i="2"/>
  <c r="BX820" i="2"/>
  <c r="BW820" i="2"/>
  <c r="BV820" i="2"/>
  <c r="BU820" i="2"/>
  <c r="BT820" i="2"/>
  <c r="BS820" i="2"/>
  <c r="BR820" i="2"/>
  <c r="BQ820" i="2"/>
  <c r="BP820" i="2"/>
  <c r="BO820" i="2"/>
  <c r="AJ820" i="2"/>
  <c r="AI820" i="2"/>
  <c r="L823" i="2"/>
  <c r="L822" i="2" s="1"/>
  <c r="D823" i="2"/>
  <c r="C823" i="2"/>
  <c r="B823" i="2"/>
  <c r="A823" i="2"/>
  <c r="CP822" i="2"/>
  <c r="CO822" i="2"/>
  <c r="CN822" i="2"/>
  <c r="CM822" i="2"/>
  <c r="CL822" i="2"/>
  <c r="CK822" i="2"/>
  <c r="CJ822" i="2"/>
  <c r="CI822" i="2"/>
  <c r="CH822" i="2"/>
  <c r="CG822" i="2"/>
  <c r="CF822" i="2"/>
  <c r="CE822" i="2"/>
  <c r="CD822" i="2"/>
  <c r="CC822" i="2"/>
  <c r="CB822" i="2"/>
  <c r="CA822" i="2"/>
  <c r="BZ822" i="2"/>
  <c r="BY822" i="2"/>
  <c r="BX822" i="2"/>
  <c r="BW822" i="2"/>
  <c r="BV822" i="2"/>
  <c r="BU822" i="2"/>
  <c r="BT822" i="2"/>
  <c r="BS822" i="2"/>
  <c r="BR822" i="2"/>
  <c r="BQ822" i="2"/>
  <c r="BP822" i="2"/>
  <c r="BO822" i="2"/>
  <c r="AJ822" i="2"/>
  <c r="AI822" i="2"/>
  <c r="D822" i="2"/>
  <c r="C822" i="2"/>
  <c r="B822" i="2"/>
  <c r="A822" i="2"/>
  <c r="L825" i="2"/>
  <c r="L824" i="2" s="1"/>
  <c r="D825" i="2"/>
  <c r="C825" i="2"/>
  <c r="B825" i="2"/>
  <c r="A825" i="2"/>
  <c r="CP824" i="2"/>
  <c r="CO824" i="2"/>
  <c r="CN824" i="2"/>
  <c r="CM824" i="2"/>
  <c r="CL824" i="2"/>
  <c r="CK824" i="2"/>
  <c r="CJ824" i="2"/>
  <c r="CI824" i="2"/>
  <c r="CH824" i="2"/>
  <c r="CG824" i="2"/>
  <c r="CF824" i="2"/>
  <c r="CE824" i="2"/>
  <c r="CD824" i="2"/>
  <c r="CC824" i="2"/>
  <c r="CB824" i="2"/>
  <c r="CA824" i="2"/>
  <c r="BZ824" i="2"/>
  <c r="BY824" i="2"/>
  <c r="BX824" i="2"/>
  <c r="BW824" i="2"/>
  <c r="BV824" i="2"/>
  <c r="BU824" i="2"/>
  <c r="BT824" i="2"/>
  <c r="BS824" i="2"/>
  <c r="BR824" i="2"/>
  <c r="BQ824" i="2"/>
  <c r="BP824" i="2"/>
  <c r="BO824" i="2"/>
  <c r="AJ824" i="2"/>
  <c r="AI824" i="2"/>
  <c r="D824" i="2"/>
  <c r="C824" i="2"/>
  <c r="B824" i="2"/>
  <c r="A824" i="2"/>
  <c r="L821" i="2"/>
  <c r="L820" i="2" s="1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L780" i="2"/>
  <c r="L860" i="2" s="1"/>
  <c r="D780" i="2"/>
  <c r="C780" i="2"/>
  <c r="B780" i="2"/>
  <c r="A780" i="2"/>
  <c r="CP779" i="2"/>
  <c r="CO779" i="2"/>
  <c r="CN779" i="2"/>
  <c r="CM779" i="2"/>
  <c r="CL779" i="2"/>
  <c r="CK779" i="2"/>
  <c r="CJ779" i="2"/>
  <c r="CI777" i="2"/>
  <c r="CI776" i="2" s="1"/>
  <c r="CG777" i="2"/>
  <c r="CG776" i="2" s="1"/>
  <c r="CF777" i="2"/>
  <c r="CF776" i="2" s="1"/>
  <c r="CE777" i="2"/>
  <c r="CE776" i="2" s="1"/>
  <c r="CD777" i="2"/>
  <c r="CD776" i="2" s="1"/>
  <c r="CC777" i="2"/>
  <c r="CC776" i="2" s="1"/>
  <c r="CB777" i="2"/>
  <c r="CB776" i="2" s="1"/>
  <c r="CA777" i="2"/>
  <c r="CA776" i="2" s="1"/>
  <c r="BZ777" i="2"/>
  <c r="BZ776" i="2" s="1"/>
  <c r="BY777" i="2"/>
  <c r="BY776" i="2" s="1"/>
  <c r="BX777" i="2"/>
  <c r="BX776" i="2" s="1"/>
  <c r="BW777" i="2"/>
  <c r="BW776" i="2" s="1"/>
  <c r="D779" i="2"/>
  <c r="C779" i="2"/>
  <c r="B779" i="2"/>
  <c r="A779" i="2"/>
  <c r="CH777" i="2"/>
  <c r="CH776" i="2" s="1"/>
  <c r="D778" i="2"/>
  <c r="C778" i="2"/>
  <c r="B778" i="2"/>
  <c r="A778" i="2"/>
  <c r="D777" i="2"/>
  <c r="C777" i="2"/>
  <c r="B777" i="2"/>
  <c r="A777" i="2"/>
  <c r="D776" i="2"/>
  <c r="C776" i="2"/>
  <c r="B776" i="2"/>
  <c r="A776" i="2"/>
  <c r="CP630" i="2"/>
  <c r="CO630" i="2"/>
  <c r="CN630" i="2"/>
  <c r="CM630" i="2"/>
  <c r="CL630" i="2"/>
  <c r="CK630" i="2"/>
  <c r="CJ630" i="2"/>
  <c r="CI630" i="2"/>
  <c r="CH630" i="2"/>
  <c r="CG630" i="2"/>
  <c r="CF630" i="2"/>
  <c r="CE630" i="2"/>
  <c r="CD630" i="2"/>
  <c r="CC630" i="2"/>
  <c r="CB630" i="2"/>
  <c r="CA630" i="2"/>
  <c r="BZ630" i="2"/>
  <c r="BY630" i="2"/>
  <c r="BX630" i="2"/>
  <c r="BW630" i="2"/>
  <c r="BV630" i="2"/>
  <c r="BU630" i="2"/>
  <c r="BT630" i="2"/>
  <c r="BS630" i="2"/>
  <c r="BR630" i="2"/>
  <c r="BQ630" i="2"/>
  <c r="BP630" i="2"/>
  <c r="BO630" i="2"/>
  <c r="AJ630" i="2"/>
  <c r="AI630" i="2"/>
  <c r="L631" i="2"/>
  <c r="L630" i="2" s="1"/>
  <c r="B631" i="2"/>
  <c r="A631" i="2"/>
  <c r="D630" i="2"/>
  <c r="C630" i="2"/>
  <c r="B630" i="2"/>
  <c r="A630" i="2"/>
  <c r="L625" i="2"/>
  <c r="L624" i="2" s="1"/>
  <c r="B625" i="2"/>
  <c r="A625" i="2"/>
  <c r="CP624" i="2"/>
  <c r="CO624" i="2"/>
  <c r="CN624" i="2"/>
  <c r="CM624" i="2"/>
  <c r="CL624" i="2"/>
  <c r="CK624" i="2"/>
  <c r="CJ624" i="2"/>
  <c r="CI624" i="2"/>
  <c r="CH624" i="2"/>
  <c r="CG624" i="2"/>
  <c r="CF624" i="2"/>
  <c r="CE624" i="2"/>
  <c r="CD624" i="2"/>
  <c r="CC624" i="2"/>
  <c r="CB624" i="2"/>
  <c r="CA624" i="2"/>
  <c r="BZ624" i="2"/>
  <c r="BY624" i="2"/>
  <c r="BX624" i="2"/>
  <c r="BW624" i="2"/>
  <c r="BV624" i="2"/>
  <c r="BU624" i="2"/>
  <c r="BT624" i="2"/>
  <c r="BS624" i="2"/>
  <c r="BR624" i="2"/>
  <c r="BQ624" i="2"/>
  <c r="BP624" i="2"/>
  <c r="BO624" i="2"/>
  <c r="AJ624" i="2"/>
  <c r="AI624" i="2"/>
  <c r="D624" i="2"/>
  <c r="C624" i="2"/>
  <c r="B624" i="2"/>
  <c r="A624" i="2"/>
  <c r="CP572" i="2"/>
  <c r="CO572" i="2"/>
  <c r="CN572" i="2"/>
  <c r="CM572" i="2"/>
  <c r="CL572" i="2"/>
  <c r="CK572" i="2"/>
  <c r="CJ572" i="2"/>
  <c r="CI572" i="2"/>
  <c r="CH572" i="2"/>
  <c r="CG572" i="2"/>
  <c r="CF572" i="2"/>
  <c r="CE572" i="2"/>
  <c r="CD572" i="2"/>
  <c r="CC572" i="2"/>
  <c r="CB572" i="2"/>
  <c r="CA572" i="2"/>
  <c r="BZ572" i="2"/>
  <c r="BY572" i="2"/>
  <c r="BX572" i="2"/>
  <c r="BW572" i="2"/>
  <c r="BV572" i="2"/>
  <c r="BU572" i="2"/>
  <c r="BT572" i="2"/>
  <c r="BS572" i="2"/>
  <c r="BR572" i="2"/>
  <c r="BQ572" i="2"/>
  <c r="BP572" i="2"/>
  <c r="BO572" i="2"/>
  <c r="AJ572" i="2"/>
  <c r="AI572" i="2"/>
  <c r="L574" i="2"/>
  <c r="D574" i="2"/>
  <c r="C574" i="2"/>
  <c r="B574" i="2"/>
  <c r="A574" i="2"/>
  <c r="CP563" i="2"/>
  <c r="CO563" i="2"/>
  <c r="CN563" i="2"/>
  <c r="CM563" i="2"/>
  <c r="CL563" i="2"/>
  <c r="CK563" i="2"/>
  <c r="CJ563" i="2"/>
  <c r="CI563" i="2"/>
  <c r="CH563" i="2"/>
  <c r="CG563" i="2"/>
  <c r="CF563" i="2"/>
  <c r="CE563" i="2"/>
  <c r="CD563" i="2"/>
  <c r="CC563" i="2"/>
  <c r="CB563" i="2"/>
  <c r="CA563" i="2"/>
  <c r="BZ563" i="2"/>
  <c r="BY563" i="2"/>
  <c r="BX563" i="2"/>
  <c r="BW563" i="2"/>
  <c r="BV563" i="2"/>
  <c r="BU563" i="2"/>
  <c r="BT563" i="2"/>
  <c r="BS563" i="2"/>
  <c r="BR563" i="2"/>
  <c r="BQ563" i="2"/>
  <c r="BP563" i="2"/>
  <c r="BO563" i="2"/>
  <c r="AJ563" i="2"/>
  <c r="AI563" i="2"/>
  <c r="L565" i="2"/>
  <c r="D565" i="2"/>
  <c r="C565" i="2"/>
  <c r="B565" i="2"/>
  <c r="A565" i="2"/>
  <c r="CP558" i="2"/>
  <c r="CO558" i="2"/>
  <c r="CN558" i="2"/>
  <c r="CM558" i="2"/>
  <c r="CL558" i="2"/>
  <c r="CK558" i="2"/>
  <c r="CJ558" i="2"/>
  <c r="CI558" i="2"/>
  <c r="CH558" i="2"/>
  <c r="CG558" i="2"/>
  <c r="CF558" i="2"/>
  <c r="CE558" i="2"/>
  <c r="CD558" i="2"/>
  <c r="CC558" i="2"/>
  <c r="CB558" i="2"/>
  <c r="CA558" i="2"/>
  <c r="BZ558" i="2"/>
  <c r="BY558" i="2"/>
  <c r="BX558" i="2"/>
  <c r="BW558" i="2"/>
  <c r="BV558" i="2"/>
  <c r="BU558" i="2"/>
  <c r="BT558" i="2"/>
  <c r="BS558" i="2"/>
  <c r="BR558" i="2"/>
  <c r="BQ558" i="2"/>
  <c r="BP558" i="2"/>
  <c r="BO558" i="2"/>
  <c r="AJ558" i="2"/>
  <c r="AI558" i="2"/>
  <c r="L560" i="2"/>
  <c r="D560" i="2"/>
  <c r="C560" i="2"/>
  <c r="B560" i="2"/>
  <c r="A560" i="2"/>
  <c r="L561" i="2"/>
  <c r="D561" i="2"/>
  <c r="C561" i="2"/>
  <c r="B561" i="2"/>
  <c r="A561" i="2"/>
  <c r="L555" i="2"/>
  <c r="D555" i="2"/>
  <c r="C555" i="2"/>
  <c r="B555" i="2"/>
  <c r="A555" i="2"/>
  <c r="L552" i="2"/>
  <c r="D552" i="2"/>
  <c r="C552" i="2"/>
  <c r="B552" i="2"/>
  <c r="A552" i="2"/>
  <c r="L551" i="2"/>
  <c r="D551" i="2"/>
  <c r="C551" i="2"/>
  <c r="B551" i="2"/>
  <c r="A551" i="2"/>
  <c r="CP550" i="2"/>
  <c r="CO550" i="2"/>
  <c r="CN550" i="2"/>
  <c r="CM550" i="2"/>
  <c r="CL550" i="2"/>
  <c r="CK550" i="2"/>
  <c r="CJ550" i="2"/>
  <c r="CI550" i="2"/>
  <c r="CH550" i="2"/>
  <c r="CG550" i="2"/>
  <c r="CF550" i="2"/>
  <c r="CE550" i="2"/>
  <c r="CD550" i="2"/>
  <c r="CC550" i="2"/>
  <c r="CB550" i="2"/>
  <c r="CA550" i="2"/>
  <c r="BZ550" i="2"/>
  <c r="BY550" i="2"/>
  <c r="BX550" i="2"/>
  <c r="BW550" i="2"/>
  <c r="BV550" i="2"/>
  <c r="BU550" i="2"/>
  <c r="BT550" i="2"/>
  <c r="BS550" i="2"/>
  <c r="BR550" i="2"/>
  <c r="BQ550" i="2"/>
  <c r="BP550" i="2"/>
  <c r="BO550" i="2"/>
  <c r="AJ550" i="2"/>
  <c r="AI550" i="2"/>
  <c r="D550" i="2"/>
  <c r="C550" i="2"/>
  <c r="B550" i="2"/>
  <c r="A550" i="2"/>
  <c r="L545" i="2"/>
  <c r="L544" i="2" s="1"/>
  <c r="L543" i="2" s="1"/>
  <c r="D545" i="2"/>
  <c r="C545" i="2"/>
  <c r="B545" i="2"/>
  <c r="A545" i="2"/>
  <c r="CP544" i="2"/>
  <c r="CP543" i="2" s="1"/>
  <c r="CO544" i="2"/>
  <c r="CO543" i="2" s="1"/>
  <c r="CN544" i="2"/>
  <c r="CN543" i="2" s="1"/>
  <c r="CM544" i="2"/>
  <c r="CM543" i="2" s="1"/>
  <c r="CL544" i="2"/>
  <c r="CL543" i="2" s="1"/>
  <c r="CK544" i="2"/>
  <c r="CK543" i="2" s="1"/>
  <c r="CJ544" i="2"/>
  <c r="CJ543" i="2" s="1"/>
  <c r="CI544" i="2"/>
  <c r="CI543" i="2" s="1"/>
  <c r="CH544" i="2"/>
  <c r="CH543" i="2" s="1"/>
  <c r="CG544" i="2"/>
  <c r="CG543" i="2" s="1"/>
  <c r="CF544" i="2"/>
  <c r="CF543" i="2" s="1"/>
  <c r="CE544" i="2"/>
  <c r="CE543" i="2" s="1"/>
  <c r="CD544" i="2"/>
  <c r="CD543" i="2" s="1"/>
  <c r="CC544" i="2"/>
  <c r="CC543" i="2" s="1"/>
  <c r="CB544" i="2"/>
  <c r="CB543" i="2" s="1"/>
  <c r="CA544" i="2"/>
  <c r="CA543" i="2" s="1"/>
  <c r="BZ544" i="2"/>
  <c r="BZ543" i="2" s="1"/>
  <c r="BY544" i="2"/>
  <c r="BY543" i="2" s="1"/>
  <c r="BX544" i="2"/>
  <c r="BX543" i="2" s="1"/>
  <c r="BW544" i="2"/>
  <c r="BW543" i="2" s="1"/>
  <c r="BV544" i="2"/>
  <c r="BV543" i="2" s="1"/>
  <c r="BU544" i="2"/>
  <c r="BU543" i="2" s="1"/>
  <c r="BT544" i="2"/>
  <c r="BT543" i="2" s="1"/>
  <c r="BS544" i="2"/>
  <c r="BS543" i="2" s="1"/>
  <c r="BR544" i="2"/>
  <c r="BR543" i="2" s="1"/>
  <c r="BQ544" i="2"/>
  <c r="BQ543" i="2" s="1"/>
  <c r="BP544" i="2"/>
  <c r="BP543" i="2" s="1"/>
  <c r="BO544" i="2"/>
  <c r="BO543" i="2" s="1"/>
  <c r="AJ544" i="2"/>
  <c r="AJ543" i="2" s="1"/>
  <c r="AI544" i="2"/>
  <c r="AI543" i="2" s="1"/>
  <c r="D544" i="2"/>
  <c r="C544" i="2"/>
  <c r="B544" i="2"/>
  <c r="A544" i="2"/>
  <c r="D543" i="2"/>
  <c r="C543" i="2"/>
  <c r="B543" i="2"/>
  <c r="A543" i="2"/>
  <c r="L541" i="2"/>
  <c r="D541" i="2"/>
  <c r="C541" i="2"/>
  <c r="B541" i="2"/>
  <c r="A541" i="2"/>
  <c r="L523" i="2"/>
  <c r="D523" i="2"/>
  <c r="C523" i="2"/>
  <c r="B523" i="2"/>
  <c r="A523" i="2"/>
  <c r="L480" i="2"/>
  <c r="D480" i="2"/>
  <c r="C480" i="2"/>
  <c r="B480" i="2"/>
  <c r="A480" i="2"/>
  <c r="L472" i="2"/>
  <c r="D472" i="2"/>
  <c r="C472" i="2"/>
  <c r="B472" i="2"/>
  <c r="A472" i="2"/>
  <c r="L462" i="2"/>
  <c r="D462" i="2"/>
  <c r="C462" i="2"/>
  <c r="B462" i="2"/>
  <c r="A462" i="2"/>
  <c r="L433" i="2"/>
  <c r="D433" i="2"/>
  <c r="C433" i="2"/>
  <c r="B433" i="2"/>
  <c r="A433" i="2"/>
  <c r="L401" i="2"/>
  <c r="D401" i="2"/>
  <c r="C401" i="2"/>
  <c r="B401" i="2"/>
  <c r="A401" i="2"/>
  <c r="CP391" i="2"/>
  <c r="CO391" i="2"/>
  <c r="CN391" i="2"/>
  <c r="CM391" i="2"/>
  <c r="CL391" i="2"/>
  <c r="CK391" i="2"/>
  <c r="CJ391" i="2"/>
  <c r="CI391" i="2"/>
  <c r="CH391" i="2"/>
  <c r="CG391" i="2"/>
  <c r="CF391" i="2"/>
  <c r="CE391" i="2"/>
  <c r="CD391" i="2"/>
  <c r="CC391" i="2"/>
  <c r="CB391" i="2"/>
  <c r="CA391" i="2"/>
  <c r="BZ391" i="2"/>
  <c r="BY391" i="2"/>
  <c r="BX391" i="2"/>
  <c r="BW391" i="2"/>
  <c r="BV391" i="2"/>
  <c r="BU391" i="2"/>
  <c r="BT391" i="2"/>
  <c r="BS391" i="2"/>
  <c r="BR391" i="2"/>
  <c r="BQ391" i="2"/>
  <c r="BP391" i="2"/>
  <c r="BO391" i="2"/>
  <c r="AJ391" i="2"/>
  <c r="AI391" i="2"/>
  <c r="L393" i="2"/>
  <c r="D393" i="2"/>
  <c r="C393" i="2"/>
  <c r="B393" i="2"/>
  <c r="A393" i="2"/>
  <c r="L392" i="2"/>
  <c r="D392" i="2"/>
  <c r="C392" i="2"/>
  <c r="B392" i="2"/>
  <c r="A392" i="2"/>
  <c r="D391" i="2"/>
  <c r="C391" i="2"/>
  <c r="B391" i="2"/>
  <c r="A391" i="2"/>
  <c r="L365" i="2"/>
  <c r="D365" i="2"/>
  <c r="C365" i="2"/>
  <c r="B365" i="2"/>
  <c r="A365" i="2"/>
  <c r="L366" i="2"/>
  <c r="D366" i="2"/>
  <c r="C366" i="2"/>
  <c r="B366" i="2"/>
  <c r="A366" i="2"/>
  <c r="L351" i="2"/>
  <c r="L349" i="2" s="1"/>
  <c r="D351" i="2"/>
  <c r="C351" i="2"/>
  <c r="B351" i="2"/>
  <c r="A351" i="2"/>
  <c r="CP349" i="2"/>
  <c r="CO349" i="2"/>
  <c r="CN349" i="2"/>
  <c r="CM349" i="2"/>
  <c r="CL349" i="2"/>
  <c r="CK349" i="2"/>
  <c r="CJ349" i="2"/>
  <c r="CI349" i="2"/>
  <c r="CH349" i="2"/>
  <c r="CG349" i="2"/>
  <c r="CF349" i="2"/>
  <c r="CE349" i="2"/>
  <c r="CD349" i="2"/>
  <c r="CC349" i="2"/>
  <c r="CB349" i="2"/>
  <c r="CA349" i="2"/>
  <c r="BZ349" i="2"/>
  <c r="BY349" i="2"/>
  <c r="BX349" i="2"/>
  <c r="BW349" i="2"/>
  <c r="BV349" i="2"/>
  <c r="BU349" i="2"/>
  <c r="BT349" i="2"/>
  <c r="BS349" i="2"/>
  <c r="BR349" i="2"/>
  <c r="BQ349" i="2"/>
  <c r="BP349" i="2"/>
  <c r="BO349" i="2"/>
  <c r="AJ349" i="2"/>
  <c r="AI349" i="2"/>
  <c r="D349" i="2"/>
  <c r="C349" i="2"/>
  <c r="B349" i="2"/>
  <c r="A349" i="2"/>
  <c r="L289" i="2"/>
  <c r="D289" i="2"/>
  <c r="C289" i="2"/>
  <c r="B289" i="2"/>
  <c r="A289" i="2"/>
  <c r="L287" i="2"/>
  <c r="D287" i="2"/>
  <c r="C287" i="2"/>
  <c r="B287" i="2"/>
  <c r="A287" i="2"/>
  <c r="L187" i="2"/>
  <c r="D187" i="2"/>
  <c r="C187" i="2"/>
  <c r="B187" i="2"/>
  <c r="A187" i="2"/>
  <c r="L180" i="2"/>
  <c r="D180" i="2"/>
  <c r="C180" i="2"/>
  <c r="B180" i="2"/>
  <c r="A180" i="2"/>
  <c r="CL778" i="2" l="1"/>
  <c r="CL777" i="2" s="1"/>
  <c r="CL776" i="2" s="1"/>
  <c r="CP778" i="2"/>
  <c r="CP777" i="2" s="1"/>
  <c r="CP776" i="2" s="1"/>
  <c r="CM778" i="2"/>
  <c r="CM777" i="2" s="1"/>
  <c r="CM776" i="2" s="1"/>
  <c r="CJ778" i="2"/>
  <c r="CJ777" i="2" s="1"/>
  <c r="CJ776" i="2" s="1"/>
  <c r="CN778" i="2"/>
  <c r="CN777" i="2" s="1"/>
  <c r="CN776" i="2" s="1"/>
  <c r="CK778" i="2"/>
  <c r="CK777" i="2" s="1"/>
  <c r="CK776" i="2" s="1"/>
  <c r="CO778" i="2"/>
  <c r="CO777" i="2" s="1"/>
  <c r="CO776" i="2" s="1"/>
  <c r="L391" i="2"/>
  <c r="L874" i="2"/>
  <c r="M860" i="2"/>
  <c r="BQ819" i="2"/>
  <c r="BU819" i="2"/>
  <c r="BY819" i="2"/>
  <c r="CC819" i="2"/>
  <c r="CG819" i="2"/>
  <c r="CK819" i="2"/>
  <c r="CO819" i="2"/>
  <c r="AJ819" i="2"/>
  <c r="BP819" i="2"/>
  <c r="BR819" i="2"/>
  <c r="BT819" i="2"/>
  <c r="BV819" i="2"/>
  <c r="BX819" i="2"/>
  <c r="BZ819" i="2"/>
  <c r="CB819" i="2"/>
  <c r="CD819" i="2"/>
  <c r="CF819" i="2"/>
  <c r="CH819" i="2"/>
  <c r="CJ819" i="2"/>
  <c r="CL819" i="2"/>
  <c r="CN819" i="2"/>
  <c r="CP819" i="2"/>
  <c r="L819" i="2"/>
  <c r="L818" i="2" s="1"/>
  <c r="L817" i="2" s="1"/>
  <c r="C449" i="1"/>
  <c r="L779" i="2"/>
  <c r="L778" i="2" s="1"/>
  <c r="L777" i="2" s="1"/>
  <c r="L776" i="2" s="1"/>
  <c r="AI819" i="2"/>
  <c r="BO819" i="2"/>
  <c r="BS819" i="2"/>
  <c r="BW819" i="2"/>
  <c r="CA819" i="2"/>
  <c r="CE819" i="2"/>
  <c r="CI819" i="2"/>
  <c r="CM819" i="2"/>
  <c r="L550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AJ102" i="2"/>
  <c r="AI102" i="2"/>
  <c r="CI818" i="2" l="1"/>
  <c r="CI817" i="2" s="1"/>
  <c r="CA818" i="2"/>
  <c r="CA817" i="2" s="1"/>
  <c r="BS818" i="2"/>
  <c r="BS817" i="2" s="1"/>
  <c r="CN818" i="2"/>
  <c r="CN817" i="2" s="1"/>
  <c r="CJ818" i="2"/>
  <c r="CJ817" i="2" s="1"/>
  <c r="CF818" i="2"/>
  <c r="CF817" i="2" s="1"/>
  <c r="CB818" i="2"/>
  <c r="CB817" i="2" s="1"/>
  <c r="BX818" i="2"/>
  <c r="BX817" i="2" s="1"/>
  <c r="BT818" i="2"/>
  <c r="BT817" i="2" s="1"/>
  <c r="BP818" i="2"/>
  <c r="BP817" i="2" s="1"/>
  <c r="AJ818" i="2"/>
  <c r="AJ817" i="2" s="1"/>
  <c r="CK818" i="2"/>
  <c r="CK817" i="2" s="1"/>
  <c r="CC818" i="2"/>
  <c r="CC817" i="2" s="1"/>
  <c r="BU818" i="2"/>
  <c r="BU817" i="2" s="1"/>
  <c r="CM818" i="2"/>
  <c r="CM817" i="2" s="1"/>
  <c r="CE818" i="2"/>
  <c r="CE817" i="2" s="1"/>
  <c r="BW818" i="2"/>
  <c r="BW817" i="2" s="1"/>
  <c r="BO818" i="2"/>
  <c r="BO817" i="2" s="1"/>
  <c r="AI818" i="2"/>
  <c r="AI817" i="2" s="1"/>
  <c r="CP818" i="2"/>
  <c r="CP817" i="2" s="1"/>
  <c r="CL818" i="2"/>
  <c r="CL817" i="2" s="1"/>
  <c r="CH818" i="2"/>
  <c r="CH817" i="2" s="1"/>
  <c r="CD818" i="2"/>
  <c r="CD817" i="2" s="1"/>
  <c r="BZ818" i="2"/>
  <c r="BZ817" i="2" s="1"/>
  <c r="BV818" i="2"/>
  <c r="BV817" i="2" s="1"/>
  <c r="BR818" i="2"/>
  <c r="BR817" i="2" s="1"/>
  <c r="CO818" i="2"/>
  <c r="CO817" i="2" s="1"/>
  <c r="CG818" i="2"/>
  <c r="CG817" i="2" s="1"/>
  <c r="BY818" i="2"/>
  <c r="BY817" i="2" s="1"/>
  <c r="BQ818" i="2"/>
  <c r="BQ817" i="2" s="1"/>
  <c r="L842" i="2" l="1"/>
  <c r="L815" i="2"/>
  <c r="L814" i="2"/>
  <c r="L812" i="2"/>
  <c r="L811" i="2"/>
  <c r="L810" i="2"/>
  <c r="L808" i="2"/>
  <c r="L807" i="2"/>
  <c r="L804" i="2"/>
  <c r="L802" i="2"/>
  <c r="L796" i="2"/>
  <c r="L794" i="2"/>
  <c r="L793" i="2"/>
  <c r="L790" i="2"/>
  <c r="L788" i="2"/>
  <c r="L786" i="2"/>
  <c r="L774" i="2"/>
  <c r="L768" i="2"/>
  <c r="L765" i="2"/>
  <c r="L763" i="2"/>
  <c r="L762" i="2"/>
  <c r="L759" i="2"/>
  <c r="L757" i="2"/>
  <c r="L755" i="2"/>
  <c r="L749" i="2"/>
  <c r="L746" i="2"/>
  <c r="L744" i="2"/>
  <c r="L743" i="2"/>
  <c r="L740" i="2"/>
  <c r="L738" i="2"/>
  <c r="L736" i="2"/>
  <c r="L730" i="2"/>
  <c r="L729" i="2"/>
  <c r="L727" i="2"/>
  <c r="L726" i="2"/>
  <c r="L725" i="2"/>
  <c r="L724" i="2"/>
  <c r="L722" i="2"/>
  <c r="L721" i="2"/>
  <c r="L720" i="2"/>
  <c r="L717" i="2"/>
  <c r="L715" i="2"/>
  <c r="L713" i="2"/>
  <c r="L704" i="2"/>
  <c r="L698" i="2"/>
  <c r="L692" i="2"/>
  <c r="L691" i="2"/>
  <c r="L690" i="2"/>
  <c r="L688" i="2"/>
  <c r="L687" i="2"/>
  <c r="L686" i="2"/>
  <c r="L684" i="2"/>
  <c r="L683" i="2"/>
  <c r="L682" i="2"/>
  <c r="L680" i="2"/>
  <c r="L679" i="2"/>
  <c r="L673" i="2"/>
  <c r="L671" i="2"/>
  <c r="L670" i="2"/>
  <c r="L669" i="2"/>
  <c r="L663" i="2"/>
  <c r="L662" i="2"/>
  <c r="L660" i="2"/>
  <c r="L658" i="2"/>
  <c r="L656" i="2"/>
  <c r="L655" i="2"/>
  <c r="L652" i="2"/>
  <c r="L650" i="2"/>
  <c r="L633" i="2"/>
  <c r="L627" i="2"/>
  <c r="L622" i="2"/>
  <c r="L620" i="2"/>
  <c r="L618" i="2"/>
  <c r="L617" i="2"/>
  <c r="L616" i="2"/>
  <c r="L615" i="2"/>
  <c r="L614" i="2"/>
  <c r="L612" i="2"/>
  <c r="L611" i="2"/>
  <c r="L610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3" i="2"/>
  <c r="L572" i="2" s="1"/>
  <c r="L570" i="2"/>
  <c r="L569" i="2"/>
  <c r="L564" i="2"/>
  <c r="L563" i="2" s="1"/>
  <c r="L559" i="2"/>
  <c r="L558" i="2" s="1"/>
  <c r="L557" i="2" s="1"/>
  <c r="L556" i="2"/>
  <c r="L554" i="2"/>
  <c r="L549" i="2"/>
  <c r="L548" i="2"/>
  <c r="L542" i="2"/>
  <c r="L540" i="2"/>
  <c r="L539" i="2"/>
  <c r="L538" i="2"/>
  <c r="L537" i="2"/>
  <c r="L536" i="2"/>
  <c r="L535" i="2"/>
  <c r="L534" i="2"/>
  <c r="L533" i="2"/>
  <c r="L531" i="2"/>
  <c r="L528" i="2"/>
  <c r="L527" i="2"/>
  <c r="L526" i="2"/>
  <c r="L525" i="2"/>
  <c r="L524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6" i="2"/>
  <c r="L505" i="2"/>
  <c r="L504" i="2"/>
  <c r="L503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79" i="2"/>
  <c r="L478" i="2"/>
  <c r="L477" i="2"/>
  <c r="L476" i="2"/>
  <c r="L475" i="2"/>
  <c r="L473" i="2"/>
  <c r="L471" i="2"/>
  <c r="L470" i="2"/>
  <c r="L469" i="2"/>
  <c r="L468" i="2"/>
  <c r="L467" i="2"/>
  <c r="L466" i="2"/>
  <c r="L465" i="2"/>
  <c r="L464" i="2"/>
  <c r="L463" i="2"/>
  <c r="L461" i="2"/>
  <c r="L460" i="2"/>
  <c r="L459" i="2"/>
  <c r="L458" i="2"/>
  <c r="L457" i="2"/>
  <c r="L456" i="2"/>
  <c r="L455" i="2"/>
  <c r="L454" i="2"/>
  <c r="L453" i="2"/>
  <c r="L452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4" i="2"/>
  <c r="L432" i="2"/>
  <c r="L431" i="2"/>
  <c r="L430" i="2"/>
  <c r="L428" i="2"/>
  <c r="L427" i="2"/>
  <c r="L426" i="2"/>
  <c r="L424" i="2"/>
  <c r="L423" i="2"/>
  <c r="L422" i="2"/>
  <c r="L421" i="2"/>
  <c r="L420" i="2"/>
  <c r="L419" i="2"/>
  <c r="L418" i="2"/>
  <c r="L417" i="2"/>
  <c r="L416" i="2"/>
  <c r="L415" i="2"/>
  <c r="L402" i="2"/>
  <c r="L400" i="2"/>
  <c r="L399" i="2"/>
  <c r="L398" i="2"/>
  <c r="L397" i="2"/>
  <c r="L396" i="2"/>
  <c r="L388" i="2"/>
  <c r="L387" i="2"/>
  <c r="L386" i="2"/>
  <c r="L385" i="2"/>
  <c r="L384" i="2"/>
  <c r="L381" i="2"/>
  <c r="L379" i="2"/>
  <c r="L377" i="2"/>
  <c r="L376" i="2"/>
  <c r="L373" i="2"/>
  <c r="L371" i="2"/>
  <c r="L368" i="2"/>
  <c r="L364" i="2"/>
  <c r="L363" i="2"/>
  <c r="L361" i="2"/>
  <c r="L360" i="2"/>
  <c r="L359" i="2"/>
  <c r="L358" i="2"/>
  <c r="L357" i="2"/>
  <c r="L356" i="2"/>
  <c r="L355" i="2"/>
  <c r="L354" i="2"/>
  <c r="L353" i="2"/>
  <c r="L352" i="2" s="1"/>
  <c r="L347" i="2"/>
  <c r="L345" i="2" s="1"/>
  <c r="L344" i="2" s="1"/>
  <c r="L341" i="2"/>
  <c r="L340" i="2" s="1"/>
  <c r="L338" i="2"/>
  <c r="L336" i="2"/>
  <c r="L335" i="2"/>
  <c r="L334" i="2"/>
  <c r="L333" i="2" s="1"/>
  <c r="L327" i="2"/>
  <c r="L326" i="2"/>
  <c r="L325" i="2"/>
  <c r="L324" i="2"/>
  <c r="L323" i="2"/>
  <c r="L322" i="2"/>
  <c r="L321" i="2"/>
  <c r="L318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8" i="2"/>
  <c r="L297" i="2"/>
  <c r="L296" i="2"/>
  <c r="L295" i="2"/>
  <c r="L293" i="2"/>
  <c r="L292" i="2"/>
  <c r="L291" i="2"/>
  <c r="L290" i="2"/>
  <c r="L288" i="2"/>
  <c r="L286" i="2"/>
  <c r="L285" i="2"/>
  <c r="L284" i="2"/>
  <c r="L283" i="2"/>
  <c r="L282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1" i="2"/>
  <c r="L259" i="2"/>
  <c r="L258" i="2"/>
  <c r="L257" i="2"/>
  <c r="L256" i="2"/>
  <c r="L255" i="2"/>
  <c r="L253" i="2"/>
  <c r="L252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18" i="2"/>
  <c r="L216" i="2"/>
  <c r="L215" i="2"/>
  <c r="L214" i="2"/>
  <c r="L212" i="2"/>
  <c r="L210" i="2"/>
  <c r="L208" i="2"/>
  <c r="L206" i="2"/>
  <c r="L204" i="2"/>
  <c r="L203" i="2"/>
  <c r="L202" i="2"/>
  <c r="L201" i="2" s="1"/>
  <c r="L188" i="2"/>
  <c r="L181" i="2"/>
  <c r="L179" i="2"/>
  <c r="L178" i="2"/>
  <c r="L172" i="2"/>
  <c r="L170" i="2"/>
  <c r="L169" i="2"/>
  <c r="L168" i="2"/>
  <c r="L167" i="2"/>
  <c r="L166" i="2"/>
  <c r="L164" i="2"/>
  <c r="L163" i="2"/>
  <c r="L162" i="2"/>
  <c r="L160" i="2"/>
  <c r="L151" i="2"/>
  <c r="L150" i="2"/>
  <c r="L149" i="2"/>
  <c r="L146" i="2"/>
  <c r="L145" i="2"/>
  <c r="L144" i="2"/>
  <c r="L143" i="2"/>
  <c r="L142" i="2"/>
  <c r="L140" i="2"/>
  <c r="L138" i="2"/>
  <c r="L137" i="2"/>
  <c r="L136" i="2"/>
  <c r="L135" i="2"/>
  <c r="L134" i="2"/>
  <c r="L133" i="2"/>
  <c r="L132" i="2"/>
  <c r="L131" i="2"/>
  <c r="L130" i="2"/>
  <c r="L128" i="2"/>
  <c r="L127" i="2"/>
  <c r="L126" i="2"/>
  <c r="L125" i="2"/>
  <c r="L124" i="2"/>
  <c r="L122" i="2"/>
  <c r="L121" i="2"/>
  <c r="L114" i="2"/>
  <c r="L113" i="2"/>
  <c r="L107" i="2"/>
  <c r="L106" i="2"/>
  <c r="L105" i="2"/>
  <c r="L104" i="2"/>
  <c r="L103" i="2"/>
  <c r="L101" i="2"/>
  <c r="L94" i="2"/>
  <c r="L92" i="2"/>
  <c r="L91" i="2"/>
  <c r="L90" i="2"/>
  <c r="L89" i="2"/>
  <c r="L88" i="2"/>
  <c r="L87" i="2"/>
  <c r="L86" i="2"/>
  <c r="L84" i="2"/>
  <c r="L83" i="2"/>
  <c r="L82" i="2"/>
  <c r="L73" i="2"/>
  <c r="L72" i="2"/>
  <c r="L71" i="2"/>
  <c r="L68" i="2"/>
  <c r="L67" i="2"/>
  <c r="L66" i="2"/>
  <c r="L65" i="2"/>
  <c r="L64" i="2"/>
  <c r="L62" i="2"/>
  <c r="L60" i="2"/>
  <c r="L59" i="2"/>
  <c r="L58" i="2"/>
  <c r="L57" i="2"/>
  <c r="L56" i="2"/>
  <c r="L55" i="2"/>
  <c r="L54" i="2"/>
  <c r="L53" i="2"/>
  <c r="L52" i="2"/>
  <c r="L50" i="2"/>
  <c r="L49" i="2"/>
  <c r="L48" i="2"/>
  <c r="L47" i="2"/>
  <c r="L46" i="2"/>
  <c r="L44" i="2"/>
  <c r="L43" i="2"/>
  <c r="L42" i="2"/>
  <c r="AI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AI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AI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AI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AI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AI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AI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AI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AI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AI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AI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AI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BO70" i="2"/>
  <c r="BO69" i="2" s="1"/>
  <c r="BP70" i="2"/>
  <c r="BP69" i="2" s="1"/>
  <c r="BQ70" i="2"/>
  <c r="BQ69" i="2" s="1"/>
  <c r="BR70" i="2"/>
  <c r="BR69" i="2" s="1"/>
  <c r="BS70" i="2"/>
  <c r="BS69" i="2" s="1"/>
  <c r="BT70" i="2"/>
  <c r="BT69" i="2" s="1"/>
  <c r="BU70" i="2"/>
  <c r="BU69" i="2" s="1"/>
  <c r="BV70" i="2"/>
  <c r="BV69" i="2" s="1"/>
  <c r="BW70" i="2"/>
  <c r="BW69" i="2" s="1"/>
  <c r="BX70" i="2"/>
  <c r="BX69" i="2" s="1"/>
  <c r="BY70" i="2"/>
  <c r="BY69" i="2" s="1"/>
  <c r="BZ70" i="2"/>
  <c r="BZ69" i="2" s="1"/>
  <c r="CA70" i="2"/>
  <c r="CA69" i="2" s="1"/>
  <c r="CB70" i="2"/>
  <c r="CB69" i="2" s="1"/>
  <c r="CC70" i="2"/>
  <c r="CC69" i="2" s="1"/>
  <c r="CD70" i="2"/>
  <c r="CD69" i="2" s="1"/>
  <c r="CE70" i="2"/>
  <c r="CE69" i="2" s="1"/>
  <c r="CF70" i="2"/>
  <c r="CF69" i="2" s="1"/>
  <c r="CG70" i="2"/>
  <c r="CG69" i="2" s="1"/>
  <c r="CH70" i="2"/>
  <c r="CH69" i="2" s="1"/>
  <c r="CI70" i="2"/>
  <c r="CI69" i="2" s="1"/>
  <c r="CJ70" i="2"/>
  <c r="CJ69" i="2" s="1"/>
  <c r="CK70" i="2"/>
  <c r="CK69" i="2" s="1"/>
  <c r="CL70" i="2"/>
  <c r="CL69" i="2" s="1"/>
  <c r="CM70" i="2"/>
  <c r="CM69" i="2" s="1"/>
  <c r="CN70" i="2"/>
  <c r="CN69" i="2" s="1"/>
  <c r="CO70" i="2"/>
  <c r="CO69" i="2" s="1"/>
  <c r="CP70" i="2"/>
  <c r="CP69" i="2" s="1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AI100" i="2"/>
  <c r="AI99" i="2" s="1"/>
  <c r="AJ100" i="2"/>
  <c r="AJ99" i="2" s="1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AI112" i="2"/>
  <c r="AI111" i="2" s="1"/>
  <c r="AI110" i="2" s="1"/>
  <c r="AI109" i="2" s="1"/>
  <c r="AJ112" i="2"/>
  <c r="AJ111" i="2" s="1"/>
  <c r="AJ110" i="2" s="1"/>
  <c r="AJ109" i="2" s="1"/>
  <c r="BO112" i="2"/>
  <c r="BO111" i="2" s="1"/>
  <c r="BO110" i="2" s="1"/>
  <c r="BO109" i="2" s="1"/>
  <c r="BP112" i="2"/>
  <c r="BP111" i="2" s="1"/>
  <c r="BP110" i="2" s="1"/>
  <c r="BP109" i="2" s="1"/>
  <c r="BQ112" i="2"/>
  <c r="BQ111" i="2" s="1"/>
  <c r="BQ110" i="2" s="1"/>
  <c r="BQ109" i="2" s="1"/>
  <c r="BR112" i="2"/>
  <c r="BR111" i="2" s="1"/>
  <c r="BR110" i="2" s="1"/>
  <c r="BR109" i="2" s="1"/>
  <c r="BS112" i="2"/>
  <c r="BS111" i="2" s="1"/>
  <c r="BS110" i="2" s="1"/>
  <c r="BS109" i="2" s="1"/>
  <c r="BT112" i="2"/>
  <c r="BT111" i="2" s="1"/>
  <c r="BT110" i="2" s="1"/>
  <c r="BT109" i="2" s="1"/>
  <c r="BU112" i="2"/>
  <c r="BU111" i="2" s="1"/>
  <c r="BU110" i="2" s="1"/>
  <c r="BU109" i="2" s="1"/>
  <c r="BV112" i="2"/>
  <c r="BV111" i="2" s="1"/>
  <c r="BV110" i="2" s="1"/>
  <c r="BV109" i="2" s="1"/>
  <c r="BW112" i="2"/>
  <c r="BW111" i="2" s="1"/>
  <c r="BW110" i="2" s="1"/>
  <c r="BW109" i="2" s="1"/>
  <c r="BX112" i="2"/>
  <c r="BX111" i="2" s="1"/>
  <c r="BX110" i="2" s="1"/>
  <c r="BX109" i="2" s="1"/>
  <c r="BY112" i="2"/>
  <c r="BY111" i="2" s="1"/>
  <c r="BY110" i="2" s="1"/>
  <c r="BY109" i="2" s="1"/>
  <c r="BZ112" i="2"/>
  <c r="BZ111" i="2" s="1"/>
  <c r="BZ110" i="2" s="1"/>
  <c r="BZ109" i="2" s="1"/>
  <c r="CA112" i="2"/>
  <c r="CA111" i="2" s="1"/>
  <c r="CA110" i="2" s="1"/>
  <c r="CA109" i="2" s="1"/>
  <c r="CB112" i="2"/>
  <c r="CB111" i="2" s="1"/>
  <c r="CB110" i="2" s="1"/>
  <c r="CB109" i="2" s="1"/>
  <c r="CC112" i="2"/>
  <c r="CC111" i="2" s="1"/>
  <c r="CC110" i="2" s="1"/>
  <c r="CC109" i="2" s="1"/>
  <c r="CD112" i="2"/>
  <c r="CD111" i="2" s="1"/>
  <c r="CD110" i="2" s="1"/>
  <c r="CD109" i="2" s="1"/>
  <c r="CE112" i="2"/>
  <c r="CE111" i="2" s="1"/>
  <c r="CE110" i="2" s="1"/>
  <c r="CE109" i="2" s="1"/>
  <c r="CF112" i="2"/>
  <c r="CF111" i="2" s="1"/>
  <c r="CF110" i="2" s="1"/>
  <c r="CF109" i="2" s="1"/>
  <c r="CG112" i="2"/>
  <c r="CG111" i="2" s="1"/>
  <c r="CG110" i="2" s="1"/>
  <c r="CG109" i="2" s="1"/>
  <c r="CH112" i="2"/>
  <c r="CH111" i="2" s="1"/>
  <c r="CH110" i="2" s="1"/>
  <c r="CH109" i="2" s="1"/>
  <c r="CI112" i="2"/>
  <c r="CI111" i="2" s="1"/>
  <c r="CI110" i="2" s="1"/>
  <c r="CI109" i="2" s="1"/>
  <c r="CJ112" i="2"/>
  <c r="CJ111" i="2" s="1"/>
  <c r="CJ110" i="2" s="1"/>
  <c r="CJ109" i="2" s="1"/>
  <c r="CK112" i="2"/>
  <c r="CK111" i="2" s="1"/>
  <c r="CK110" i="2" s="1"/>
  <c r="CK109" i="2" s="1"/>
  <c r="CL112" i="2"/>
  <c r="CL111" i="2" s="1"/>
  <c r="CL110" i="2" s="1"/>
  <c r="CL109" i="2" s="1"/>
  <c r="CM112" i="2"/>
  <c r="CM111" i="2" s="1"/>
  <c r="CM110" i="2" s="1"/>
  <c r="CM109" i="2" s="1"/>
  <c r="CN112" i="2"/>
  <c r="CN111" i="2" s="1"/>
  <c r="CN110" i="2" s="1"/>
  <c r="CN109" i="2" s="1"/>
  <c r="CO112" i="2"/>
  <c r="CO111" i="2" s="1"/>
  <c r="CO110" i="2" s="1"/>
  <c r="CO109" i="2" s="1"/>
  <c r="CP112" i="2"/>
  <c r="CP111" i="2" s="1"/>
  <c r="CP110" i="2" s="1"/>
  <c r="CP109" i="2" s="1"/>
  <c r="AI119" i="2"/>
  <c r="AJ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AI123" i="2"/>
  <c r="AJ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AI129" i="2"/>
  <c r="AJ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AI139" i="2"/>
  <c r="AJ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AI141" i="2"/>
  <c r="AI118" i="2" s="1"/>
  <c r="AJ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AI148" i="2"/>
  <c r="AI147" i="2" s="1"/>
  <c r="AJ148" i="2"/>
  <c r="AJ147" i="2" s="1"/>
  <c r="BO148" i="2"/>
  <c r="BO147" i="2" s="1"/>
  <c r="BP148" i="2"/>
  <c r="BP147" i="2" s="1"/>
  <c r="BQ148" i="2"/>
  <c r="BQ147" i="2" s="1"/>
  <c r="BR148" i="2"/>
  <c r="BR147" i="2" s="1"/>
  <c r="BS148" i="2"/>
  <c r="BS147" i="2" s="1"/>
  <c r="BT148" i="2"/>
  <c r="BT147" i="2" s="1"/>
  <c r="BU148" i="2"/>
  <c r="BU147" i="2" s="1"/>
  <c r="BV148" i="2"/>
  <c r="BV147" i="2" s="1"/>
  <c r="BW148" i="2"/>
  <c r="BW147" i="2" s="1"/>
  <c r="BX148" i="2"/>
  <c r="BX147" i="2" s="1"/>
  <c r="BY148" i="2"/>
  <c r="BY147" i="2" s="1"/>
  <c r="BZ148" i="2"/>
  <c r="BZ147" i="2" s="1"/>
  <c r="CA148" i="2"/>
  <c r="CA147" i="2" s="1"/>
  <c r="CB148" i="2"/>
  <c r="CB147" i="2" s="1"/>
  <c r="CC148" i="2"/>
  <c r="CC147" i="2" s="1"/>
  <c r="CD148" i="2"/>
  <c r="CD147" i="2" s="1"/>
  <c r="CE148" i="2"/>
  <c r="CE147" i="2" s="1"/>
  <c r="CF148" i="2"/>
  <c r="CF147" i="2" s="1"/>
  <c r="CG148" i="2"/>
  <c r="CG147" i="2" s="1"/>
  <c r="CH148" i="2"/>
  <c r="CH147" i="2" s="1"/>
  <c r="CI148" i="2"/>
  <c r="CI147" i="2" s="1"/>
  <c r="CJ148" i="2"/>
  <c r="CJ147" i="2" s="1"/>
  <c r="CK148" i="2"/>
  <c r="CK147" i="2" s="1"/>
  <c r="CL148" i="2"/>
  <c r="CL147" i="2" s="1"/>
  <c r="CM148" i="2"/>
  <c r="CM147" i="2" s="1"/>
  <c r="CN148" i="2"/>
  <c r="CN147" i="2" s="1"/>
  <c r="CO148" i="2"/>
  <c r="CO147" i="2" s="1"/>
  <c r="CP148" i="2"/>
  <c r="CP147" i="2" s="1"/>
  <c r="AI159" i="2"/>
  <c r="AJ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AI161" i="2"/>
  <c r="AJ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AI165" i="2"/>
  <c r="AJ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AI171" i="2"/>
  <c r="AJ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AI177" i="2"/>
  <c r="AJ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AI183" i="2"/>
  <c r="AJ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AI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AI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AI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AI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AI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AI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AI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AI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AI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AI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AI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AI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AI262" i="2"/>
  <c r="BO262" i="2"/>
  <c r="BP262" i="2"/>
  <c r="BQ262" i="2"/>
  <c r="BR262" i="2"/>
  <c r="BS262" i="2"/>
  <c r="BT262" i="2"/>
  <c r="BU262" i="2"/>
  <c r="BV262" i="2"/>
  <c r="BW262" i="2"/>
  <c r="BX262" i="2"/>
  <c r="BY262" i="2"/>
  <c r="BZ262" i="2"/>
  <c r="CA262" i="2"/>
  <c r="CB262" i="2"/>
  <c r="CC262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P262" i="2"/>
  <c r="AI294" i="2"/>
  <c r="BO294" i="2"/>
  <c r="BP294" i="2"/>
  <c r="BQ294" i="2"/>
  <c r="BR294" i="2"/>
  <c r="BS294" i="2"/>
  <c r="BT294" i="2"/>
  <c r="BU294" i="2"/>
  <c r="BV294" i="2"/>
  <c r="BW294" i="2"/>
  <c r="BX294" i="2"/>
  <c r="BY294" i="2"/>
  <c r="BZ294" i="2"/>
  <c r="CA294" i="2"/>
  <c r="CB294" i="2"/>
  <c r="CC294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P294" i="2"/>
  <c r="AI299" i="2"/>
  <c r="BO299" i="2"/>
  <c r="BP299" i="2"/>
  <c r="BQ299" i="2"/>
  <c r="BR299" i="2"/>
  <c r="BS299" i="2"/>
  <c r="BT299" i="2"/>
  <c r="BU299" i="2"/>
  <c r="BV299" i="2"/>
  <c r="BW299" i="2"/>
  <c r="BX299" i="2"/>
  <c r="BY299" i="2"/>
  <c r="BZ299" i="2"/>
  <c r="CA299" i="2"/>
  <c r="CB299" i="2"/>
  <c r="CC299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P299" i="2"/>
  <c r="AI320" i="2"/>
  <c r="AI319" i="2" s="1"/>
  <c r="BO320" i="2"/>
  <c r="BO319" i="2" s="1"/>
  <c r="BP320" i="2"/>
  <c r="BP319" i="2" s="1"/>
  <c r="BQ320" i="2"/>
  <c r="BQ319" i="2" s="1"/>
  <c r="BR320" i="2"/>
  <c r="BR319" i="2" s="1"/>
  <c r="BS320" i="2"/>
  <c r="BS319" i="2" s="1"/>
  <c r="BT320" i="2"/>
  <c r="BT319" i="2" s="1"/>
  <c r="BU320" i="2"/>
  <c r="BU319" i="2" s="1"/>
  <c r="BV320" i="2"/>
  <c r="BV319" i="2" s="1"/>
  <c r="BW320" i="2"/>
  <c r="BW319" i="2" s="1"/>
  <c r="BX320" i="2"/>
  <c r="BX319" i="2" s="1"/>
  <c r="BY320" i="2"/>
  <c r="BY319" i="2" s="1"/>
  <c r="BZ320" i="2"/>
  <c r="BZ319" i="2" s="1"/>
  <c r="CA320" i="2"/>
  <c r="CA319" i="2" s="1"/>
  <c r="CB320" i="2"/>
  <c r="CB319" i="2" s="1"/>
  <c r="CC320" i="2"/>
  <c r="CC319" i="2" s="1"/>
  <c r="CD320" i="2"/>
  <c r="CD319" i="2" s="1"/>
  <c r="CE320" i="2"/>
  <c r="CE319" i="2" s="1"/>
  <c r="CF320" i="2"/>
  <c r="CF319" i="2" s="1"/>
  <c r="CG320" i="2"/>
  <c r="CG319" i="2" s="1"/>
  <c r="CH320" i="2"/>
  <c r="CH319" i="2" s="1"/>
  <c r="CI320" i="2"/>
  <c r="CI319" i="2" s="1"/>
  <c r="CJ320" i="2"/>
  <c r="CJ319" i="2" s="1"/>
  <c r="CK320" i="2"/>
  <c r="CK319" i="2" s="1"/>
  <c r="CL320" i="2"/>
  <c r="CL319" i="2" s="1"/>
  <c r="CM320" i="2"/>
  <c r="CM319" i="2" s="1"/>
  <c r="CN320" i="2"/>
  <c r="CN319" i="2" s="1"/>
  <c r="CO320" i="2"/>
  <c r="CO319" i="2" s="1"/>
  <c r="CP320" i="2"/>
  <c r="CP319" i="2" s="1"/>
  <c r="AI333" i="2"/>
  <c r="AI332" i="2" s="1"/>
  <c r="BO333" i="2"/>
  <c r="BO332" i="2" s="1"/>
  <c r="BP333" i="2"/>
  <c r="BP332" i="2" s="1"/>
  <c r="BQ333" i="2"/>
  <c r="BQ332" i="2" s="1"/>
  <c r="BR333" i="2"/>
  <c r="BR332" i="2" s="1"/>
  <c r="BS333" i="2"/>
  <c r="BS332" i="2" s="1"/>
  <c r="BT333" i="2"/>
  <c r="BT332" i="2" s="1"/>
  <c r="BU333" i="2"/>
  <c r="BU332" i="2" s="1"/>
  <c r="BV333" i="2"/>
  <c r="BV332" i="2" s="1"/>
  <c r="BW333" i="2"/>
  <c r="BW332" i="2" s="1"/>
  <c r="BX333" i="2"/>
  <c r="BX332" i="2" s="1"/>
  <c r="BY333" i="2"/>
  <c r="BY332" i="2" s="1"/>
  <c r="BZ333" i="2"/>
  <c r="BZ332" i="2" s="1"/>
  <c r="CA333" i="2"/>
  <c r="CA332" i="2" s="1"/>
  <c r="CB333" i="2"/>
  <c r="CB332" i="2" s="1"/>
  <c r="CC333" i="2"/>
  <c r="CC332" i="2" s="1"/>
  <c r="CD333" i="2"/>
  <c r="CD332" i="2" s="1"/>
  <c r="CE333" i="2"/>
  <c r="CE332" i="2" s="1"/>
  <c r="CF333" i="2"/>
  <c r="CF332" i="2" s="1"/>
  <c r="CG333" i="2"/>
  <c r="CG332" i="2" s="1"/>
  <c r="CH333" i="2"/>
  <c r="CH332" i="2" s="1"/>
  <c r="CI333" i="2"/>
  <c r="CI332" i="2" s="1"/>
  <c r="CJ333" i="2"/>
  <c r="CJ332" i="2" s="1"/>
  <c r="CK333" i="2"/>
  <c r="CK332" i="2" s="1"/>
  <c r="CL333" i="2"/>
  <c r="CL332" i="2" s="1"/>
  <c r="CM333" i="2"/>
  <c r="CM332" i="2" s="1"/>
  <c r="CN333" i="2"/>
  <c r="CN332" i="2" s="1"/>
  <c r="CO333" i="2"/>
  <c r="CO332" i="2" s="1"/>
  <c r="CP333" i="2"/>
  <c r="CP332" i="2" s="1"/>
  <c r="AI340" i="2"/>
  <c r="AI339" i="2" s="1"/>
  <c r="BO340" i="2"/>
  <c r="BO339" i="2" s="1"/>
  <c r="BP340" i="2"/>
  <c r="BP339" i="2" s="1"/>
  <c r="BQ340" i="2"/>
  <c r="BQ339" i="2" s="1"/>
  <c r="BR340" i="2"/>
  <c r="BR339" i="2" s="1"/>
  <c r="BS340" i="2"/>
  <c r="BS339" i="2" s="1"/>
  <c r="BT340" i="2"/>
  <c r="BT339" i="2" s="1"/>
  <c r="BU340" i="2"/>
  <c r="BU339" i="2" s="1"/>
  <c r="BV340" i="2"/>
  <c r="BV339" i="2" s="1"/>
  <c r="BW340" i="2"/>
  <c r="BW339" i="2" s="1"/>
  <c r="BX340" i="2"/>
  <c r="BX339" i="2" s="1"/>
  <c r="BY340" i="2"/>
  <c r="BY339" i="2" s="1"/>
  <c r="BZ340" i="2"/>
  <c r="BZ339" i="2" s="1"/>
  <c r="CA340" i="2"/>
  <c r="CA339" i="2" s="1"/>
  <c r="CB340" i="2"/>
  <c r="CB339" i="2" s="1"/>
  <c r="CC340" i="2"/>
  <c r="CC339" i="2" s="1"/>
  <c r="CD340" i="2"/>
  <c r="CD339" i="2" s="1"/>
  <c r="CE340" i="2"/>
  <c r="CE339" i="2" s="1"/>
  <c r="CF340" i="2"/>
  <c r="CF339" i="2" s="1"/>
  <c r="CG340" i="2"/>
  <c r="CG339" i="2" s="1"/>
  <c r="CH340" i="2"/>
  <c r="CH339" i="2" s="1"/>
  <c r="CI340" i="2"/>
  <c r="CI339" i="2" s="1"/>
  <c r="CJ340" i="2"/>
  <c r="CJ339" i="2" s="1"/>
  <c r="CK340" i="2"/>
  <c r="CK339" i="2" s="1"/>
  <c r="CL340" i="2"/>
  <c r="CL339" i="2" s="1"/>
  <c r="CM340" i="2"/>
  <c r="CM339" i="2" s="1"/>
  <c r="CN340" i="2"/>
  <c r="CN339" i="2" s="1"/>
  <c r="CO340" i="2"/>
  <c r="CO339" i="2" s="1"/>
  <c r="CP340" i="2"/>
  <c r="CP339" i="2" s="1"/>
  <c r="AI345" i="2"/>
  <c r="AI344" i="2" s="1"/>
  <c r="BO345" i="2"/>
  <c r="BO344" i="2" s="1"/>
  <c r="BP345" i="2"/>
  <c r="BP344" i="2" s="1"/>
  <c r="BQ345" i="2"/>
  <c r="BQ344" i="2" s="1"/>
  <c r="BR345" i="2"/>
  <c r="BR344" i="2" s="1"/>
  <c r="BS345" i="2"/>
  <c r="BS344" i="2" s="1"/>
  <c r="BT345" i="2"/>
  <c r="BT344" i="2" s="1"/>
  <c r="BU345" i="2"/>
  <c r="BU344" i="2" s="1"/>
  <c r="BV345" i="2"/>
  <c r="BV344" i="2" s="1"/>
  <c r="BW345" i="2"/>
  <c r="BW344" i="2" s="1"/>
  <c r="BX345" i="2"/>
  <c r="BX344" i="2" s="1"/>
  <c r="BY345" i="2"/>
  <c r="BY344" i="2" s="1"/>
  <c r="BZ345" i="2"/>
  <c r="BZ344" i="2" s="1"/>
  <c r="CA345" i="2"/>
  <c r="CA344" i="2" s="1"/>
  <c r="CB345" i="2"/>
  <c r="CB344" i="2" s="1"/>
  <c r="CC345" i="2"/>
  <c r="CC344" i="2" s="1"/>
  <c r="CD345" i="2"/>
  <c r="CD344" i="2" s="1"/>
  <c r="CE345" i="2"/>
  <c r="CE344" i="2" s="1"/>
  <c r="CF345" i="2"/>
  <c r="CF344" i="2" s="1"/>
  <c r="CG345" i="2"/>
  <c r="CG344" i="2" s="1"/>
  <c r="CH345" i="2"/>
  <c r="CH344" i="2" s="1"/>
  <c r="CI345" i="2"/>
  <c r="CI344" i="2" s="1"/>
  <c r="CJ345" i="2"/>
  <c r="CJ344" i="2" s="1"/>
  <c r="CK345" i="2"/>
  <c r="CK344" i="2" s="1"/>
  <c r="CL345" i="2"/>
  <c r="CL344" i="2" s="1"/>
  <c r="CM345" i="2"/>
  <c r="CM344" i="2" s="1"/>
  <c r="CN345" i="2"/>
  <c r="CN344" i="2" s="1"/>
  <c r="CO345" i="2"/>
  <c r="CO344" i="2" s="1"/>
  <c r="CP345" i="2"/>
  <c r="CP344" i="2" s="1"/>
  <c r="AI352" i="2"/>
  <c r="AJ352" i="2"/>
  <c r="BO352" i="2"/>
  <c r="BP352" i="2"/>
  <c r="BQ352" i="2"/>
  <c r="BR352" i="2"/>
  <c r="BS352" i="2"/>
  <c r="BT352" i="2"/>
  <c r="BU352" i="2"/>
  <c r="BV352" i="2"/>
  <c r="BW352" i="2"/>
  <c r="BX352" i="2"/>
  <c r="BY352" i="2"/>
  <c r="BZ352" i="2"/>
  <c r="CA352" i="2"/>
  <c r="CB352" i="2"/>
  <c r="CC352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P352" i="2"/>
  <c r="AI395" i="2"/>
  <c r="AJ395" i="2"/>
  <c r="BO395" i="2"/>
  <c r="BP395" i="2"/>
  <c r="BQ395" i="2"/>
  <c r="BR395" i="2"/>
  <c r="BS395" i="2"/>
  <c r="BT395" i="2"/>
  <c r="BU395" i="2"/>
  <c r="BV395" i="2"/>
  <c r="BW395" i="2"/>
  <c r="BX395" i="2"/>
  <c r="BY395" i="2"/>
  <c r="BZ395" i="2"/>
  <c r="CA395" i="2"/>
  <c r="CB395" i="2"/>
  <c r="CC395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P395" i="2"/>
  <c r="AI405" i="2"/>
  <c r="AJ405" i="2"/>
  <c r="BO405" i="2"/>
  <c r="BP405" i="2"/>
  <c r="BQ405" i="2"/>
  <c r="BR405" i="2"/>
  <c r="BS405" i="2"/>
  <c r="BT405" i="2"/>
  <c r="BU405" i="2"/>
  <c r="BV405" i="2"/>
  <c r="BW405" i="2"/>
  <c r="BX405" i="2"/>
  <c r="BY405" i="2"/>
  <c r="BZ405" i="2"/>
  <c r="CA405" i="2"/>
  <c r="CB405" i="2"/>
  <c r="CC405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P405" i="2"/>
  <c r="AI406" i="2"/>
  <c r="AJ406" i="2"/>
  <c r="BO406" i="2"/>
  <c r="BP406" i="2"/>
  <c r="BQ406" i="2"/>
  <c r="BR406" i="2"/>
  <c r="BS406" i="2"/>
  <c r="BT406" i="2"/>
  <c r="BU406" i="2"/>
  <c r="BV406" i="2"/>
  <c r="BW406" i="2"/>
  <c r="BX406" i="2"/>
  <c r="BY406" i="2"/>
  <c r="BZ406" i="2"/>
  <c r="CA406" i="2"/>
  <c r="CB406" i="2"/>
  <c r="CC406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P406" i="2"/>
  <c r="AI407" i="2"/>
  <c r="AJ407" i="2"/>
  <c r="BO407" i="2"/>
  <c r="BP407" i="2"/>
  <c r="BQ407" i="2"/>
  <c r="BR407" i="2"/>
  <c r="BS407" i="2"/>
  <c r="BT407" i="2"/>
  <c r="BU407" i="2"/>
  <c r="BV407" i="2"/>
  <c r="BW407" i="2"/>
  <c r="BX407" i="2"/>
  <c r="BY407" i="2"/>
  <c r="BZ407" i="2"/>
  <c r="CA407" i="2"/>
  <c r="CB407" i="2"/>
  <c r="CC407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P407" i="2"/>
  <c r="AI408" i="2"/>
  <c r="AJ408" i="2"/>
  <c r="BO408" i="2"/>
  <c r="BP408" i="2"/>
  <c r="BQ408" i="2"/>
  <c r="BR408" i="2"/>
  <c r="BS408" i="2"/>
  <c r="BT408" i="2"/>
  <c r="BU408" i="2"/>
  <c r="BV408" i="2"/>
  <c r="BW408" i="2"/>
  <c r="BX408" i="2"/>
  <c r="BY408" i="2"/>
  <c r="BZ408" i="2"/>
  <c r="CA408" i="2"/>
  <c r="CB408" i="2"/>
  <c r="CC408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P408" i="2"/>
  <c r="AI409" i="2"/>
  <c r="AJ409" i="2"/>
  <c r="BO409" i="2"/>
  <c r="BP409" i="2"/>
  <c r="BQ409" i="2"/>
  <c r="BR409" i="2"/>
  <c r="BS409" i="2"/>
  <c r="BT409" i="2"/>
  <c r="BU409" i="2"/>
  <c r="BV409" i="2"/>
  <c r="BW409" i="2"/>
  <c r="BX409" i="2"/>
  <c r="BY409" i="2"/>
  <c r="BZ409" i="2"/>
  <c r="CA409" i="2"/>
  <c r="CB409" i="2"/>
  <c r="CC409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P409" i="2"/>
  <c r="AI410" i="2"/>
  <c r="AJ410" i="2"/>
  <c r="BO410" i="2"/>
  <c r="BP410" i="2"/>
  <c r="BQ410" i="2"/>
  <c r="BR410" i="2"/>
  <c r="BS410" i="2"/>
  <c r="BT410" i="2"/>
  <c r="BU410" i="2"/>
  <c r="BV410" i="2"/>
  <c r="BW410" i="2"/>
  <c r="BX410" i="2"/>
  <c r="BY410" i="2"/>
  <c r="BZ410" i="2"/>
  <c r="CA410" i="2"/>
  <c r="CB410" i="2"/>
  <c r="CC410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P410" i="2"/>
  <c r="AI411" i="2"/>
  <c r="AJ411" i="2"/>
  <c r="BO411" i="2"/>
  <c r="BP411" i="2"/>
  <c r="BQ411" i="2"/>
  <c r="BR411" i="2"/>
  <c r="BS411" i="2"/>
  <c r="BT411" i="2"/>
  <c r="BU411" i="2"/>
  <c r="BV411" i="2"/>
  <c r="BW411" i="2"/>
  <c r="BX411" i="2"/>
  <c r="BY411" i="2"/>
  <c r="BZ411" i="2"/>
  <c r="CA411" i="2"/>
  <c r="CB411" i="2"/>
  <c r="CC411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P411" i="2"/>
  <c r="AI414" i="2"/>
  <c r="AJ414" i="2"/>
  <c r="BO414" i="2"/>
  <c r="BP414" i="2"/>
  <c r="BQ414" i="2"/>
  <c r="BR414" i="2"/>
  <c r="BS414" i="2"/>
  <c r="BT414" i="2"/>
  <c r="BU414" i="2"/>
  <c r="BV414" i="2"/>
  <c r="BW414" i="2"/>
  <c r="BX414" i="2"/>
  <c r="BY414" i="2"/>
  <c r="BZ414" i="2"/>
  <c r="CA414" i="2"/>
  <c r="CB414" i="2"/>
  <c r="CC414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P414" i="2"/>
  <c r="AI425" i="2"/>
  <c r="AJ425" i="2"/>
  <c r="BO425" i="2"/>
  <c r="BP425" i="2"/>
  <c r="BQ425" i="2"/>
  <c r="BR425" i="2"/>
  <c r="BS425" i="2"/>
  <c r="BT425" i="2"/>
  <c r="BU425" i="2"/>
  <c r="BV425" i="2"/>
  <c r="BW425" i="2"/>
  <c r="BX425" i="2"/>
  <c r="BY425" i="2"/>
  <c r="BZ425" i="2"/>
  <c r="CA425" i="2"/>
  <c r="CB425" i="2"/>
  <c r="CC425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P425" i="2"/>
  <c r="AI429" i="2"/>
  <c r="AJ429" i="2"/>
  <c r="BO429" i="2"/>
  <c r="BP429" i="2"/>
  <c r="BQ429" i="2"/>
  <c r="BR429" i="2"/>
  <c r="BS429" i="2"/>
  <c r="BT429" i="2"/>
  <c r="BU429" i="2"/>
  <c r="BV429" i="2"/>
  <c r="BW429" i="2"/>
  <c r="BX429" i="2"/>
  <c r="BY429" i="2"/>
  <c r="BZ429" i="2"/>
  <c r="CA429" i="2"/>
  <c r="CB429" i="2"/>
  <c r="CC429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P429" i="2"/>
  <c r="AI436" i="2"/>
  <c r="AJ436" i="2"/>
  <c r="BO436" i="2"/>
  <c r="BP436" i="2"/>
  <c r="BQ436" i="2"/>
  <c r="BR436" i="2"/>
  <c r="BS436" i="2"/>
  <c r="BT436" i="2"/>
  <c r="BU436" i="2"/>
  <c r="BV436" i="2"/>
  <c r="BW436" i="2"/>
  <c r="BX436" i="2"/>
  <c r="BY436" i="2"/>
  <c r="BZ436" i="2"/>
  <c r="CA436" i="2"/>
  <c r="CB436" i="2"/>
  <c r="CC436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P436" i="2"/>
  <c r="AI451" i="2"/>
  <c r="AJ451" i="2"/>
  <c r="BO451" i="2"/>
  <c r="BP451" i="2"/>
  <c r="BQ451" i="2"/>
  <c r="BR451" i="2"/>
  <c r="BS451" i="2"/>
  <c r="BT451" i="2"/>
  <c r="BU451" i="2"/>
  <c r="BV451" i="2"/>
  <c r="BW451" i="2"/>
  <c r="BX451" i="2"/>
  <c r="BY451" i="2"/>
  <c r="BZ451" i="2"/>
  <c r="CA451" i="2"/>
  <c r="CB451" i="2"/>
  <c r="CC451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P451" i="2"/>
  <c r="AI474" i="2"/>
  <c r="AJ474" i="2"/>
  <c r="BO474" i="2"/>
  <c r="BP474" i="2"/>
  <c r="BQ474" i="2"/>
  <c r="BR474" i="2"/>
  <c r="BS474" i="2"/>
  <c r="BT474" i="2"/>
  <c r="BU474" i="2"/>
  <c r="BV474" i="2"/>
  <c r="BW474" i="2"/>
  <c r="BX474" i="2"/>
  <c r="BY474" i="2"/>
  <c r="BZ474" i="2"/>
  <c r="CA474" i="2"/>
  <c r="CB474" i="2"/>
  <c r="CC474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AI502" i="2"/>
  <c r="AJ502" i="2"/>
  <c r="BO502" i="2"/>
  <c r="BP502" i="2"/>
  <c r="BQ502" i="2"/>
  <c r="BR502" i="2"/>
  <c r="BS502" i="2"/>
  <c r="BT502" i="2"/>
  <c r="BU502" i="2"/>
  <c r="BV502" i="2"/>
  <c r="BW502" i="2"/>
  <c r="BX502" i="2"/>
  <c r="BY502" i="2"/>
  <c r="BZ502" i="2"/>
  <c r="CA502" i="2"/>
  <c r="CB502" i="2"/>
  <c r="CC502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P502" i="2"/>
  <c r="AI507" i="2"/>
  <c r="AJ507" i="2"/>
  <c r="BO507" i="2"/>
  <c r="BP507" i="2"/>
  <c r="BQ507" i="2"/>
  <c r="BR507" i="2"/>
  <c r="BS507" i="2"/>
  <c r="BT507" i="2"/>
  <c r="BU507" i="2"/>
  <c r="BV507" i="2"/>
  <c r="BW507" i="2"/>
  <c r="BX507" i="2"/>
  <c r="BY507" i="2"/>
  <c r="BZ507" i="2"/>
  <c r="CA507" i="2"/>
  <c r="CB507" i="2"/>
  <c r="CC507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P507" i="2"/>
  <c r="AI530" i="2"/>
  <c r="AJ530" i="2"/>
  <c r="BO530" i="2"/>
  <c r="BP530" i="2"/>
  <c r="BQ530" i="2"/>
  <c r="BR530" i="2"/>
  <c r="BS530" i="2"/>
  <c r="BT530" i="2"/>
  <c r="BU530" i="2"/>
  <c r="BV530" i="2"/>
  <c r="BW530" i="2"/>
  <c r="BX530" i="2"/>
  <c r="BY530" i="2"/>
  <c r="BZ530" i="2"/>
  <c r="CA530" i="2"/>
  <c r="CB530" i="2"/>
  <c r="CC530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P530" i="2"/>
  <c r="AI532" i="2"/>
  <c r="AJ532" i="2"/>
  <c r="BO532" i="2"/>
  <c r="BP532" i="2"/>
  <c r="BQ532" i="2"/>
  <c r="BR532" i="2"/>
  <c r="BS532" i="2"/>
  <c r="BT532" i="2"/>
  <c r="BU532" i="2"/>
  <c r="BV532" i="2"/>
  <c r="BW532" i="2"/>
  <c r="BX532" i="2"/>
  <c r="BY532" i="2"/>
  <c r="BZ532" i="2"/>
  <c r="CA532" i="2"/>
  <c r="CB532" i="2"/>
  <c r="CC532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P532" i="2"/>
  <c r="AI547" i="2"/>
  <c r="AJ547" i="2"/>
  <c r="BO547" i="2"/>
  <c r="BP547" i="2"/>
  <c r="BQ547" i="2"/>
  <c r="BR547" i="2"/>
  <c r="BS547" i="2"/>
  <c r="BT547" i="2"/>
  <c r="BU547" i="2"/>
  <c r="BV547" i="2"/>
  <c r="BW547" i="2"/>
  <c r="BX547" i="2"/>
  <c r="BY547" i="2"/>
  <c r="BZ547" i="2"/>
  <c r="CA547" i="2"/>
  <c r="CB547" i="2"/>
  <c r="CC547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P547" i="2"/>
  <c r="AI553" i="2"/>
  <c r="AI546" i="2" s="1"/>
  <c r="AJ553" i="2"/>
  <c r="BO553" i="2"/>
  <c r="BP553" i="2"/>
  <c r="BQ553" i="2"/>
  <c r="BQ546" i="2" s="1"/>
  <c r="BR553" i="2"/>
  <c r="BS553" i="2"/>
  <c r="BT553" i="2"/>
  <c r="BU553" i="2"/>
  <c r="BU546" i="2" s="1"/>
  <c r="BV553" i="2"/>
  <c r="BW553" i="2"/>
  <c r="BX553" i="2"/>
  <c r="BY553" i="2"/>
  <c r="BY546" i="2" s="1"/>
  <c r="BZ553" i="2"/>
  <c r="CA553" i="2"/>
  <c r="CB553" i="2"/>
  <c r="CC553" i="2"/>
  <c r="CC546" i="2" s="1"/>
  <c r="CD553" i="2"/>
  <c r="CE553" i="2"/>
  <c r="CF553" i="2"/>
  <c r="CG553" i="2"/>
  <c r="CG546" i="2" s="1"/>
  <c r="CH553" i="2"/>
  <c r="CI553" i="2"/>
  <c r="CJ553" i="2"/>
  <c r="CK553" i="2"/>
  <c r="CK546" i="2" s="1"/>
  <c r="CL553" i="2"/>
  <c r="CM553" i="2"/>
  <c r="CN553" i="2"/>
  <c r="CO553" i="2"/>
  <c r="CO546" i="2" s="1"/>
  <c r="CP553" i="2"/>
  <c r="AI557" i="2"/>
  <c r="AJ557" i="2"/>
  <c r="BO557" i="2"/>
  <c r="BP557" i="2"/>
  <c r="BQ557" i="2"/>
  <c r="BR557" i="2"/>
  <c r="BS557" i="2"/>
  <c r="BT557" i="2"/>
  <c r="BU557" i="2"/>
  <c r="BV557" i="2"/>
  <c r="BW557" i="2"/>
  <c r="BX557" i="2"/>
  <c r="BY557" i="2"/>
  <c r="BZ557" i="2"/>
  <c r="CA557" i="2"/>
  <c r="CB557" i="2"/>
  <c r="CC557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P557" i="2"/>
  <c r="AI562" i="2"/>
  <c r="AJ562" i="2"/>
  <c r="BO562" i="2"/>
  <c r="BP562" i="2"/>
  <c r="BQ562" i="2"/>
  <c r="BR562" i="2"/>
  <c r="BS562" i="2"/>
  <c r="BT562" i="2"/>
  <c r="BU562" i="2"/>
  <c r="BV562" i="2"/>
  <c r="BW562" i="2"/>
  <c r="BX562" i="2"/>
  <c r="BY562" i="2"/>
  <c r="BZ562" i="2"/>
  <c r="CA562" i="2"/>
  <c r="CB562" i="2"/>
  <c r="CC562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P562" i="2"/>
  <c r="AI568" i="2"/>
  <c r="AI567" i="2" s="1"/>
  <c r="AJ568" i="2"/>
  <c r="AJ567" i="2" s="1"/>
  <c r="BO568" i="2"/>
  <c r="BO567" i="2" s="1"/>
  <c r="BP568" i="2"/>
  <c r="BP567" i="2" s="1"/>
  <c r="BQ568" i="2"/>
  <c r="BQ567" i="2" s="1"/>
  <c r="BR568" i="2"/>
  <c r="BR567" i="2" s="1"/>
  <c r="BS568" i="2"/>
  <c r="BS567" i="2" s="1"/>
  <c r="BT568" i="2"/>
  <c r="BT567" i="2" s="1"/>
  <c r="BU568" i="2"/>
  <c r="BU567" i="2" s="1"/>
  <c r="BV568" i="2"/>
  <c r="BV567" i="2" s="1"/>
  <c r="BW568" i="2"/>
  <c r="BW567" i="2" s="1"/>
  <c r="BX568" i="2"/>
  <c r="BX567" i="2" s="1"/>
  <c r="BY568" i="2"/>
  <c r="BY567" i="2" s="1"/>
  <c r="BZ568" i="2"/>
  <c r="BZ567" i="2" s="1"/>
  <c r="CA568" i="2"/>
  <c r="CA567" i="2" s="1"/>
  <c r="CB568" i="2"/>
  <c r="CB567" i="2" s="1"/>
  <c r="CC568" i="2"/>
  <c r="CC567" i="2" s="1"/>
  <c r="CD568" i="2"/>
  <c r="CD567" i="2" s="1"/>
  <c r="CE568" i="2"/>
  <c r="CE567" i="2" s="1"/>
  <c r="CF568" i="2"/>
  <c r="CF567" i="2" s="1"/>
  <c r="CG568" i="2"/>
  <c r="CG567" i="2" s="1"/>
  <c r="CH568" i="2"/>
  <c r="CH567" i="2" s="1"/>
  <c r="CI568" i="2"/>
  <c r="CI567" i="2" s="1"/>
  <c r="CJ568" i="2"/>
  <c r="CJ567" i="2" s="1"/>
  <c r="CK568" i="2"/>
  <c r="CK567" i="2" s="1"/>
  <c r="CL568" i="2"/>
  <c r="CL567" i="2" s="1"/>
  <c r="CM568" i="2"/>
  <c r="CM567" i="2" s="1"/>
  <c r="CN568" i="2"/>
  <c r="CN567" i="2" s="1"/>
  <c r="CO568" i="2"/>
  <c r="CO567" i="2" s="1"/>
  <c r="CP568" i="2"/>
  <c r="CP567" i="2" s="1"/>
  <c r="AI575" i="2"/>
  <c r="AJ575" i="2"/>
  <c r="BO575" i="2"/>
  <c r="BP575" i="2"/>
  <c r="BQ575" i="2"/>
  <c r="BR575" i="2"/>
  <c r="BS575" i="2"/>
  <c r="BT575" i="2"/>
  <c r="BU575" i="2"/>
  <c r="BV575" i="2"/>
  <c r="BW575" i="2"/>
  <c r="BX575" i="2"/>
  <c r="BY575" i="2"/>
  <c r="BZ575" i="2"/>
  <c r="CA575" i="2"/>
  <c r="CB575" i="2"/>
  <c r="CC575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P575" i="2"/>
  <c r="AI609" i="2"/>
  <c r="AJ609" i="2"/>
  <c r="BO609" i="2"/>
  <c r="BP609" i="2"/>
  <c r="BQ609" i="2"/>
  <c r="BR609" i="2"/>
  <c r="BS609" i="2"/>
  <c r="BT609" i="2"/>
  <c r="BU609" i="2"/>
  <c r="BV609" i="2"/>
  <c r="BW609" i="2"/>
  <c r="BX609" i="2"/>
  <c r="BY609" i="2"/>
  <c r="BZ609" i="2"/>
  <c r="CA609" i="2"/>
  <c r="CB609" i="2"/>
  <c r="CC609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P609" i="2"/>
  <c r="AI613" i="2"/>
  <c r="AJ613" i="2"/>
  <c r="BO613" i="2"/>
  <c r="BP613" i="2"/>
  <c r="BQ613" i="2"/>
  <c r="BR613" i="2"/>
  <c r="BS613" i="2"/>
  <c r="BT613" i="2"/>
  <c r="BU613" i="2"/>
  <c r="BV613" i="2"/>
  <c r="BW613" i="2"/>
  <c r="BX613" i="2"/>
  <c r="BY613" i="2"/>
  <c r="BZ613" i="2"/>
  <c r="CA613" i="2"/>
  <c r="CB613" i="2"/>
  <c r="CC613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P613" i="2"/>
  <c r="AI619" i="2"/>
  <c r="AJ619" i="2"/>
  <c r="BO619" i="2"/>
  <c r="BP619" i="2"/>
  <c r="BQ619" i="2"/>
  <c r="BR619" i="2"/>
  <c r="BS619" i="2"/>
  <c r="BT619" i="2"/>
  <c r="BU619" i="2"/>
  <c r="BV619" i="2"/>
  <c r="BW619" i="2"/>
  <c r="BX619" i="2"/>
  <c r="BY619" i="2"/>
  <c r="BZ619" i="2"/>
  <c r="CA619" i="2"/>
  <c r="CB619" i="2"/>
  <c r="CC619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P619" i="2"/>
  <c r="AI621" i="2"/>
  <c r="AJ621" i="2"/>
  <c r="BO621" i="2"/>
  <c r="BP621" i="2"/>
  <c r="BQ621" i="2"/>
  <c r="BR621" i="2"/>
  <c r="BS621" i="2"/>
  <c r="BT621" i="2"/>
  <c r="BU621" i="2"/>
  <c r="BV621" i="2"/>
  <c r="BW621" i="2"/>
  <c r="BX621" i="2"/>
  <c r="BY621" i="2"/>
  <c r="BZ621" i="2"/>
  <c r="CA621" i="2"/>
  <c r="CB621" i="2"/>
  <c r="CC621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P621" i="2"/>
  <c r="AI626" i="2"/>
  <c r="AI623" i="2" s="1"/>
  <c r="AJ626" i="2"/>
  <c r="AJ623" i="2" s="1"/>
  <c r="BO626" i="2"/>
  <c r="BO623" i="2" s="1"/>
  <c r="BP626" i="2"/>
  <c r="BP623" i="2" s="1"/>
  <c r="BQ626" i="2"/>
  <c r="BQ623" i="2" s="1"/>
  <c r="BR626" i="2"/>
  <c r="BR623" i="2" s="1"/>
  <c r="BS626" i="2"/>
  <c r="BS623" i="2" s="1"/>
  <c r="BT626" i="2"/>
  <c r="BT623" i="2" s="1"/>
  <c r="BU626" i="2"/>
  <c r="BU623" i="2" s="1"/>
  <c r="BV626" i="2"/>
  <c r="BV623" i="2" s="1"/>
  <c r="BW626" i="2"/>
  <c r="BW623" i="2" s="1"/>
  <c r="BX626" i="2"/>
  <c r="BX623" i="2" s="1"/>
  <c r="BY626" i="2"/>
  <c r="BY623" i="2" s="1"/>
  <c r="BZ626" i="2"/>
  <c r="BZ623" i="2" s="1"/>
  <c r="CA626" i="2"/>
  <c r="CA623" i="2" s="1"/>
  <c r="CB626" i="2"/>
  <c r="CB623" i="2" s="1"/>
  <c r="CC626" i="2"/>
  <c r="CC623" i="2" s="1"/>
  <c r="CD626" i="2"/>
  <c r="CD623" i="2" s="1"/>
  <c r="CE626" i="2"/>
  <c r="CE623" i="2" s="1"/>
  <c r="CF626" i="2"/>
  <c r="CF623" i="2" s="1"/>
  <c r="CG626" i="2"/>
  <c r="CG623" i="2" s="1"/>
  <c r="CH626" i="2"/>
  <c r="CH623" i="2" s="1"/>
  <c r="CI626" i="2"/>
  <c r="CI623" i="2" s="1"/>
  <c r="CJ626" i="2"/>
  <c r="CJ623" i="2" s="1"/>
  <c r="CK626" i="2"/>
  <c r="CK623" i="2" s="1"/>
  <c r="CL626" i="2"/>
  <c r="CL623" i="2" s="1"/>
  <c r="CM626" i="2"/>
  <c r="CM623" i="2" s="1"/>
  <c r="CN626" i="2"/>
  <c r="CN623" i="2" s="1"/>
  <c r="CO626" i="2"/>
  <c r="CO623" i="2" s="1"/>
  <c r="CP626" i="2"/>
  <c r="CP623" i="2" s="1"/>
  <c r="AI632" i="2"/>
  <c r="AI629" i="2" s="1"/>
  <c r="AI628" i="2" s="1"/>
  <c r="AJ632" i="2"/>
  <c r="AJ629" i="2" s="1"/>
  <c r="AJ628" i="2" s="1"/>
  <c r="BO632" i="2"/>
  <c r="BO629" i="2" s="1"/>
  <c r="BO628" i="2" s="1"/>
  <c r="BP632" i="2"/>
  <c r="BP629" i="2" s="1"/>
  <c r="BP628" i="2" s="1"/>
  <c r="BQ632" i="2"/>
  <c r="BQ629" i="2" s="1"/>
  <c r="BQ628" i="2" s="1"/>
  <c r="BR632" i="2"/>
  <c r="BR629" i="2" s="1"/>
  <c r="BR628" i="2" s="1"/>
  <c r="BS632" i="2"/>
  <c r="BS629" i="2" s="1"/>
  <c r="BS628" i="2" s="1"/>
  <c r="BT632" i="2"/>
  <c r="BT629" i="2" s="1"/>
  <c r="BT628" i="2" s="1"/>
  <c r="BU632" i="2"/>
  <c r="BU629" i="2" s="1"/>
  <c r="BU628" i="2" s="1"/>
  <c r="BV632" i="2"/>
  <c r="BV629" i="2" s="1"/>
  <c r="BV628" i="2" s="1"/>
  <c r="BW632" i="2"/>
  <c r="BW629" i="2" s="1"/>
  <c r="BW628" i="2" s="1"/>
  <c r="BX632" i="2"/>
  <c r="BX629" i="2" s="1"/>
  <c r="BX628" i="2" s="1"/>
  <c r="BY632" i="2"/>
  <c r="BY629" i="2" s="1"/>
  <c r="BY628" i="2" s="1"/>
  <c r="BZ632" i="2"/>
  <c r="BZ629" i="2" s="1"/>
  <c r="BZ628" i="2" s="1"/>
  <c r="CA632" i="2"/>
  <c r="CA629" i="2" s="1"/>
  <c r="CA628" i="2" s="1"/>
  <c r="CB632" i="2"/>
  <c r="CB629" i="2" s="1"/>
  <c r="CB628" i="2" s="1"/>
  <c r="CC632" i="2"/>
  <c r="CC629" i="2" s="1"/>
  <c r="CC628" i="2" s="1"/>
  <c r="CD632" i="2"/>
  <c r="CD629" i="2" s="1"/>
  <c r="CD628" i="2" s="1"/>
  <c r="CE632" i="2"/>
  <c r="CE629" i="2" s="1"/>
  <c r="CE628" i="2" s="1"/>
  <c r="CF632" i="2"/>
  <c r="CF629" i="2" s="1"/>
  <c r="CF628" i="2" s="1"/>
  <c r="CG632" i="2"/>
  <c r="CG629" i="2" s="1"/>
  <c r="CG628" i="2" s="1"/>
  <c r="CH632" i="2"/>
  <c r="CH629" i="2" s="1"/>
  <c r="CH628" i="2" s="1"/>
  <c r="CI632" i="2"/>
  <c r="CI629" i="2" s="1"/>
  <c r="CI628" i="2" s="1"/>
  <c r="CJ632" i="2"/>
  <c r="CJ629" i="2" s="1"/>
  <c r="CJ628" i="2" s="1"/>
  <c r="CK632" i="2"/>
  <c r="CK629" i="2" s="1"/>
  <c r="CK628" i="2" s="1"/>
  <c r="CL632" i="2"/>
  <c r="CL629" i="2" s="1"/>
  <c r="CL628" i="2" s="1"/>
  <c r="CM632" i="2"/>
  <c r="CM629" i="2" s="1"/>
  <c r="CM628" i="2" s="1"/>
  <c r="CN632" i="2"/>
  <c r="CN629" i="2" s="1"/>
  <c r="CN628" i="2" s="1"/>
  <c r="CO632" i="2"/>
  <c r="CO629" i="2" s="1"/>
  <c r="CO628" i="2" s="1"/>
  <c r="CP632" i="2"/>
  <c r="CP629" i="2" s="1"/>
  <c r="CP628" i="2" s="1"/>
  <c r="AI649" i="2"/>
  <c r="AJ649" i="2"/>
  <c r="BO649" i="2"/>
  <c r="BP649" i="2"/>
  <c r="BQ649" i="2"/>
  <c r="BR649" i="2"/>
  <c r="BS649" i="2"/>
  <c r="BT649" i="2"/>
  <c r="BU649" i="2"/>
  <c r="BV649" i="2"/>
  <c r="BW649" i="2"/>
  <c r="BX649" i="2"/>
  <c r="BY649" i="2"/>
  <c r="BZ649" i="2"/>
  <c r="CA649" i="2"/>
  <c r="CB649" i="2"/>
  <c r="CC649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P649" i="2"/>
  <c r="AI651" i="2"/>
  <c r="AJ651" i="2"/>
  <c r="BO651" i="2"/>
  <c r="BP651" i="2"/>
  <c r="BQ651" i="2"/>
  <c r="BR651" i="2"/>
  <c r="BS651" i="2"/>
  <c r="BT651" i="2"/>
  <c r="BU651" i="2"/>
  <c r="BV651" i="2"/>
  <c r="BW651" i="2"/>
  <c r="BX651" i="2"/>
  <c r="BY651" i="2"/>
  <c r="BZ651" i="2"/>
  <c r="CA651" i="2"/>
  <c r="CB651" i="2"/>
  <c r="CC651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P651" i="2"/>
  <c r="AI654" i="2"/>
  <c r="AJ654" i="2"/>
  <c r="BO654" i="2"/>
  <c r="BP654" i="2"/>
  <c r="BQ654" i="2"/>
  <c r="BR654" i="2"/>
  <c r="BS654" i="2"/>
  <c r="BT654" i="2"/>
  <c r="BU654" i="2"/>
  <c r="BV654" i="2"/>
  <c r="BW654" i="2"/>
  <c r="BX654" i="2"/>
  <c r="BY654" i="2"/>
  <c r="BZ654" i="2"/>
  <c r="CA654" i="2"/>
  <c r="CB654" i="2"/>
  <c r="CC654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P654" i="2"/>
  <c r="BO657" i="2"/>
  <c r="BP657" i="2"/>
  <c r="BQ657" i="2"/>
  <c r="BR657" i="2"/>
  <c r="BS657" i="2"/>
  <c r="BT657" i="2"/>
  <c r="BU657" i="2"/>
  <c r="BV657" i="2"/>
  <c r="BW657" i="2"/>
  <c r="BX657" i="2"/>
  <c r="BY657" i="2"/>
  <c r="BZ657" i="2"/>
  <c r="CA657" i="2"/>
  <c r="CB657" i="2"/>
  <c r="CC657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P657" i="2"/>
  <c r="AJ659" i="2"/>
  <c r="BO659" i="2"/>
  <c r="BP659" i="2"/>
  <c r="BQ659" i="2"/>
  <c r="BR659" i="2"/>
  <c r="BS659" i="2"/>
  <c r="BT659" i="2"/>
  <c r="BU659" i="2"/>
  <c r="BV659" i="2"/>
  <c r="BW659" i="2"/>
  <c r="BX659" i="2"/>
  <c r="BY659" i="2"/>
  <c r="BZ659" i="2"/>
  <c r="CA659" i="2"/>
  <c r="CB659" i="2"/>
  <c r="CC659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P659" i="2"/>
  <c r="AI661" i="2"/>
  <c r="AJ661" i="2"/>
  <c r="BO661" i="2"/>
  <c r="BP661" i="2"/>
  <c r="BQ661" i="2"/>
  <c r="BR661" i="2"/>
  <c r="BS661" i="2"/>
  <c r="BT661" i="2"/>
  <c r="BU661" i="2"/>
  <c r="BV661" i="2"/>
  <c r="BW661" i="2"/>
  <c r="BX661" i="2"/>
  <c r="BY661" i="2"/>
  <c r="BZ661" i="2"/>
  <c r="CA661" i="2"/>
  <c r="CB661" i="2"/>
  <c r="CC661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P661" i="2"/>
  <c r="AI668" i="2"/>
  <c r="AJ668" i="2"/>
  <c r="BO668" i="2"/>
  <c r="BP668" i="2"/>
  <c r="BQ668" i="2"/>
  <c r="BR668" i="2"/>
  <c r="BS668" i="2"/>
  <c r="BT668" i="2"/>
  <c r="BU668" i="2"/>
  <c r="BV668" i="2"/>
  <c r="BW668" i="2"/>
  <c r="BX668" i="2"/>
  <c r="BY668" i="2"/>
  <c r="BZ668" i="2"/>
  <c r="CA668" i="2"/>
  <c r="CB668" i="2"/>
  <c r="CC668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P668" i="2"/>
  <c r="AI672" i="2"/>
  <c r="AJ672" i="2"/>
  <c r="BO672" i="2"/>
  <c r="BP672" i="2"/>
  <c r="BQ672" i="2"/>
  <c r="BR672" i="2"/>
  <c r="BS672" i="2"/>
  <c r="BT672" i="2"/>
  <c r="BU672" i="2"/>
  <c r="BV672" i="2"/>
  <c r="BW672" i="2"/>
  <c r="BX672" i="2"/>
  <c r="BY672" i="2"/>
  <c r="BZ672" i="2"/>
  <c r="CA672" i="2"/>
  <c r="CB672" i="2"/>
  <c r="CC672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P672" i="2"/>
  <c r="AI678" i="2"/>
  <c r="AJ678" i="2"/>
  <c r="BO678" i="2"/>
  <c r="BP678" i="2"/>
  <c r="BQ678" i="2"/>
  <c r="BR678" i="2"/>
  <c r="BS678" i="2"/>
  <c r="BT678" i="2"/>
  <c r="BU678" i="2"/>
  <c r="BV678" i="2"/>
  <c r="BW678" i="2"/>
  <c r="BX678" i="2"/>
  <c r="BY678" i="2"/>
  <c r="BZ678" i="2"/>
  <c r="CA678" i="2"/>
  <c r="CB678" i="2"/>
  <c r="CC678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P678" i="2"/>
  <c r="AI681" i="2"/>
  <c r="AJ681" i="2"/>
  <c r="BO681" i="2"/>
  <c r="BP681" i="2"/>
  <c r="BQ681" i="2"/>
  <c r="BR681" i="2"/>
  <c r="BS681" i="2"/>
  <c r="BT681" i="2"/>
  <c r="BU681" i="2"/>
  <c r="BV681" i="2"/>
  <c r="BW681" i="2"/>
  <c r="BX681" i="2"/>
  <c r="BY681" i="2"/>
  <c r="BZ681" i="2"/>
  <c r="CA681" i="2"/>
  <c r="CB681" i="2"/>
  <c r="CC681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P681" i="2"/>
  <c r="AI685" i="2"/>
  <c r="AJ685" i="2"/>
  <c r="BO685" i="2"/>
  <c r="BP685" i="2"/>
  <c r="BQ685" i="2"/>
  <c r="BR685" i="2"/>
  <c r="BS685" i="2"/>
  <c r="BT685" i="2"/>
  <c r="BU685" i="2"/>
  <c r="BV685" i="2"/>
  <c r="BW685" i="2"/>
  <c r="BX685" i="2"/>
  <c r="BY685" i="2"/>
  <c r="BZ685" i="2"/>
  <c r="CA685" i="2"/>
  <c r="CB685" i="2"/>
  <c r="CC685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P685" i="2"/>
  <c r="AI689" i="2"/>
  <c r="AJ689" i="2"/>
  <c r="BO689" i="2"/>
  <c r="BP689" i="2"/>
  <c r="BQ689" i="2"/>
  <c r="BR689" i="2"/>
  <c r="BS689" i="2"/>
  <c r="BT689" i="2"/>
  <c r="BU689" i="2"/>
  <c r="BV689" i="2"/>
  <c r="BW689" i="2"/>
  <c r="BX689" i="2"/>
  <c r="BY689" i="2"/>
  <c r="BZ689" i="2"/>
  <c r="CA689" i="2"/>
  <c r="CB689" i="2"/>
  <c r="CC689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P689" i="2"/>
  <c r="AI697" i="2"/>
  <c r="AI696" i="2" s="1"/>
  <c r="AI695" i="2" s="1"/>
  <c r="AI694" i="2" s="1"/>
  <c r="AJ697" i="2"/>
  <c r="AJ696" i="2" s="1"/>
  <c r="AJ695" i="2" s="1"/>
  <c r="AJ694" i="2" s="1"/>
  <c r="BO697" i="2"/>
  <c r="BO696" i="2" s="1"/>
  <c r="BO695" i="2" s="1"/>
  <c r="BO694" i="2" s="1"/>
  <c r="BP697" i="2"/>
  <c r="BP696" i="2" s="1"/>
  <c r="BP695" i="2" s="1"/>
  <c r="BP694" i="2" s="1"/>
  <c r="BQ697" i="2"/>
  <c r="BQ696" i="2" s="1"/>
  <c r="BQ695" i="2" s="1"/>
  <c r="BQ694" i="2" s="1"/>
  <c r="BR697" i="2"/>
  <c r="BR696" i="2" s="1"/>
  <c r="BR695" i="2" s="1"/>
  <c r="BR694" i="2" s="1"/>
  <c r="BS697" i="2"/>
  <c r="BS696" i="2" s="1"/>
  <c r="BS695" i="2" s="1"/>
  <c r="BS694" i="2" s="1"/>
  <c r="BT697" i="2"/>
  <c r="BT696" i="2" s="1"/>
  <c r="BT695" i="2" s="1"/>
  <c r="BT694" i="2" s="1"/>
  <c r="BU697" i="2"/>
  <c r="BU696" i="2" s="1"/>
  <c r="BU695" i="2" s="1"/>
  <c r="BU694" i="2" s="1"/>
  <c r="BV697" i="2"/>
  <c r="BV696" i="2" s="1"/>
  <c r="BV695" i="2" s="1"/>
  <c r="BV694" i="2" s="1"/>
  <c r="BW697" i="2"/>
  <c r="BW696" i="2" s="1"/>
  <c r="BW695" i="2" s="1"/>
  <c r="BW694" i="2" s="1"/>
  <c r="BX697" i="2"/>
  <c r="BX696" i="2" s="1"/>
  <c r="BX695" i="2" s="1"/>
  <c r="BX694" i="2" s="1"/>
  <c r="BY697" i="2"/>
  <c r="BY696" i="2" s="1"/>
  <c r="BY695" i="2" s="1"/>
  <c r="BY694" i="2" s="1"/>
  <c r="BZ697" i="2"/>
  <c r="BZ696" i="2" s="1"/>
  <c r="BZ695" i="2" s="1"/>
  <c r="BZ694" i="2" s="1"/>
  <c r="CA697" i="2"/>
  <c r="CA696" i="2" s="1"/>
  <c r="CA695" i="2" s="1"/>
  <c r="CA694" i="2" s="1"/>
  <c r="CB697" i="2"/>
  <c r="CB696" i="2" s="1"/>
  <c r="CB695" i="2" s="1"/>
  <c r="CB694" i="2" s="1"/>
  <c r="CC697" i="2"/>
  <c r="CC696" i="2" s="1"/>
  <c r="CC695" i="2" s="1"/>
  <c r="CC694" i="2" s="1"/>
  <c r="CD697" i="2"/>
  <c r="CD696" i="2" s="1"/>
  <c r="CD695" i="2" s="1"/>
  <c r="CD694" i="2" s="1"/>
  <c r="CE697" i="2"/>
  <c r="CE696" i="2" s="1"/>
  <c r="CE695" i="2" s="1"/>
  <c r="CE694" i="2" s="1"/>
  <c r="CF697" i="2"/>
  <c r="CF696" i="2" s="1"/>
  <c r="CF695" i="2" s="1"/>
  <c r="CF694" i="2" s="1"/>
  <c r="CG697" i="2"/>
  <c r="CG696" i="2" s="1"/>
  <c r="CG695" i="2" s="1"/>
  <c r="CG694" i="2" s="1"/>
  <c r="CH697" i="2"/>
  <c r="CH696" i="2" s="1"/>
  <c r="CH695" i="2" s="1"/>
  <c r="CH694" i="2" s="1"/>
  <c r="CI697" i="2"/>
  <c r="CI696" i="2" s="1"/>
  <c r="CI695" i="2" s="1"/>
  <c r="CI694" i="2" s="1"/>
  <c r="CJ697" i="2"/>
  <c r="CJ696" i="2" s="1"/>
  <c r="CJ695" i="2" s="1"/>
  <c r="CJ694" i="2" s="1"/>
  <c r="CK697" i="2"/>
  <c r="CK696" i="2" s="1"/>
  <c r="CK695" i="2" s="1"/>
  <c r="CK694" i="2" s="1"/>
  <c r="CL697" i="2"/>
  <c r="CL696" i="2" s="1"/>
  <c r="CL695" i="2" s="1"/>
  <c r="CL694" i="2" s="1"/>
  <c r="CM697" i="2"/>
  <c r="CM696" i="2" s="1"/>
  <c r="CM695" i="2" s="1"/>
  <c r="CM694" i="2" s="1"/>
  <c r="CN697" i="2"/>
  <c r="CN696" i="2" s="1"/>
  <c r="CN695" i="2" s="1"/>
  <c r="CN694" i="2" s="1"/>
  <c r="CO697" i="2"/>
  <c r="CO696" i="2" s="1"/>
  <c r="CO695" i="2" s="1"/>
  <c r="CO694" i="2" s="1"/>
  <c r="CP697" i="2"/>
  <c r="CP696" i="2" s="1"/>
  <c r="CP695" i="2" s="1"/>
  <c r="CP694" i="2" s="1"/>
  <c r="BO703" i="2"/>
  <c r="BO702" i="2" s="1"/>
  <c r="BO701" i="2" s="1"/>
  <c r="BO700" i="2" s="1"/>
  <c r="BP703" i="2"/>
  <c r="BP702" i="2" s="1"/>
  <c r="BP701" i="2" s="1"/>
  <c r="BP700" i="2" s="1"/>
  <c r="BQ703" i="2"/>
  <c r="BQ702" i="2" s="1"/>
  <c r="BQ701" i="2" s="1"/>
  <c r="BQ700" i="2" s="1"/>
  <c r="BR703" i="2"/>
  <c r="BR702" i="2" s="1"/>
  <c r="BR701" i="2" s="1"/>
  <c r="BR700" i="2" s="1"/>
  <c r="BS703" i="2"/>
  <c r="BS702" i="2" s="1"/>
  <c r="BS701" i="2" s="1"/>
  <c r="BS700" i="2" s="1"/>
  <c r="BT703" i="2"/>
  <c r="BT702" i="2" s="1"/>
  <c r="BT701" i="2" s="1"/>
  <c r="BT700" i="2" s="1"/>
  <c r="BU703" i="2"/>
  <c r="BU702" i="2" s="1"/>
  <c r="BU701" i="2" s="1"/>
  <c r="BU700" i="2" s="1"/>
  <c r="BV703" i="2"/>
  <c r="BV702" i="2" s="1"/>
  <c r="BV701" i="2" s="1"/>
  <c r="BV700" i="2" s="1"/>
  <c r="BW703" i="2"/>
  <c r="BW702" i="2" s="1"/>
  <c r="BW701" i="2" s="1"/>
  <c r="BW700" i="2" s="1"/>
  <c r="BX703" i="2"/>
  <c r="BX702" i="2" s="1"/>
  <c r="BX701" i="2" s="1"/>
  <c r="BX700" i="2" s="1"/>
  <c r="BY703" i="2"/>
  <c r="BY702" i="2" s="1"/>
  <c r="BY701" i="2" s="1"/>
  <c r="BY700" i="2" s="1"/>
  <c r="BZ703" i="2"/>
  <c r="BZ702" i="2" s="1"/>
  <c r="BZ701" i="2" s="1"/>
  <c r="BZ700" i="2" s="1"/>
  <c r="CA703" i="2"/>
  <c r="CA702" i="2" s="1"/>
  <c r="CA701" i="2" s="1"/>
  <c r="CA700" i="2" s="1"/>
  <c r="CB703" i="2"/>
  <c r="CB702" i="2" s="1"/>
  <c r="CB701" i="2" s="1"/>
  <c r="CB700" i="2" s="1"/>
  <c r="CC703" i="2"/>
  <c r="CC702" i="2" s="1"/>
  <c r="CC701" i="2" s="1"/>
  <c r="CC700" i="2" s="1"/>
  <c r="CD703" i="2"/>
  <c r="CD702" i="2" s="1"/>
  <c r="CD701" i="2" s="1"/>
  <c r="CD700" i="2" s="1"/>
  <c r="CE703" i="2"/>
  <c r="CE702" i="2" s="1"/>
  <c r="CE701" i="2" s="1"/>
  <c r="CE700" i="2" s="1"/>
  <c r="CF703" i="2"/>
  <c r="CF702" i="2" s="1"/>
  <c r="CF701" i="2" s="1"/>
  <c r="CF700" i="2" s="1"/>
  <c r="CG703" i="2"/>
  <c r="CG702" i="2" s="1"/>
  <c r="CG701" i="2" s="1"/>
  <c r="CG700" i="2" s="1"/>
  <c r="CH703" i="2"/>
  <c r="CH702" i="2" s="1"/>
  <c r="CH701" i="2" s="1"/>
  <c r="CH700" i="2" s="1"/>
  <c r="CI703" i="2"/>
  <c r="CI702" i="2" s="1"/>
  <c r="CI701" i="2" s="1"/>
  <c r="CI700" i="2" s="1"/>
  <c r="CJ703" i="2"/>
  <c r="CJ702" i="2" s="1"/>
  <c r="CJ701" i="2" s="1"/>
  <c r="CJ700" i="2" s="1"/>
  <c r="CK703" i="2"/>
  <c r="CK702" i="2" s="1"/>
  <c r="CK701" i="2" s="1"/>
  <c r="CK700" i="2" s="1"/>
  <c r="CL703" i="2"/>
  <c r="CL702" i="2" s="1"/>
  <c r="CL701" i="2" s="1"/>
  <c r="CL700" i="2" s="1"/>
  <c r="CM703" i="2"/>
  <c r="CM702" i="2" s="1"/>
  <c r="CM701" i="2" s="1"/>
  <c r="CM700" i="2" s="1"/>
  <c r="CN703" i="2"/>
  <c r="CN702" i="2" s="1"/>
  <c r="CN701" i="2" s="1"/>
  <c r="CN700" i="2" s="1"/>
  <c r="CO703" i="2"/>
  <c r="CO702" i="2" s="1"/>
  <c r="CO701" i="2" s="1"/>
  <c r="CO700" i="2" s="1"/>
  <c r="CP703" i="2"/>
  <c r="CP702" i="2" s="1"/>
  <c r="CP701" i="2" s="1"/>
  <c r="CP700" i="2" s="1"/>
  <c r="AI707" i="2"/>
  <c r="AJ707" i="2"/>
  <c r="BO707" i="2"/>
  <c r="BP707" i="2"/>
  <c r="BQ707" i="2"/>
  <c r="BR707" i="2"/>
  <c r="BS707" i="2"/>
  <c r="BT707" i="2"/>
  <c r="BU707" i="2"/>
  <c r="BV707" i="2"/>
  <c r="BW707" i="2"/>
  <c r="BX707" i="2"/>
  <c r="BY707" i="2"/>
  <c r="BZ707" i="2"/>
  <c r="CA707" i="2"/>
  <c r="CB707" i="2"/>
  <c r="CC707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P707" i="2"/>
  <c r="AI708" i="2"/>
  <c r="AJ708" i="2"/>
  <c r="BO708" i="2"/>
  <c r="BP708" i="2"/>
  <c r="BQ708" i="2"/>
  <c r="BR708" i="2"/>
  <c r="BS708" i="2"/>
  <c r="BT708" i="2"/>
  <c r="BU708" i="2"/>
  <c r="BV708" i="2"/>
  <c r="BW708" i="2"/>
  <c r="BX708" i="2"/>
  <c r="BY708" i="2"/>
  <c r="BZ708" i="2"/>
  <c r="CA708" i="2"/>
  <c r="CB708" i="2"/>
  <c r="CC708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P708" i="2"/>
  <c r="AI709" i="2"/>
  <c r="AJ709" i="2"/>
  <c r="BO709" i="2"/>
  <c r="BP709" i="2"/>
  <c r="BQ709" i="2"/>
  <c r="BR709" i="2"/>
  <c r="BS709" i="2"/>
  <c r="BT709" i="2"/>
  <c r="BU709" i="2"/>
  <c r="BV709" i="2"/>
  <c r="BW709" i="2"/>
  <c r="BX709" i="2"/>
  <c r="BY709" i="2"/>
  <c r="BZ709" i="2"/>
  <c r="CA709" i="2"/>
  <c r="CB709" i="2"/>
  <c r="CC709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P709" i="2"/>
  <c r="AJ712" i="2"/>
  <c r="BO712" i="2"/>
  <c r="BP712" i="2"/>
  <c r="BQ712" i="2"/>
  <c r="BR712" i="2"/>
  <c r="BS712" i="2"/>
  <c r="BT712" i="2"/>
  <c r="BU712" i="2"/>
  <c r="BV712" i="2"/>
  <c r="BW712" i="2"/>
  <c r="BX712" i="2"/>
  <c r="BY712" i="2"/>
  <c r="BZ712" i="2"/>
  <c r="CA712" i="2"/>
  <c r="CB712" i="2"/>
  <c r="CC712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P712" i="2"/>
  <c r="AI714" i="2"/>
  <c r="AJ714" i="2"/>
  <c r="BO714" i="2"/>
  <c r="BP714" i="2"/>
  <c r="BQ714" i="2"/>
  <c r="BR714" i="2"/>
  <c r="BS714" i="2"/>
  <c r="BT714" i="2"/>
  <c r="BU714" i="2"/>
  <c r="BV714" i="2"/>
  <c r="BW714" i="2"/>
  <c r="BX714" i="2"/>
  <c r="BY714" i="2"/>
  <c r="BZ714" i="2"/>
  <c r="CA714" i="2"/>
  <c r="CB714" i="2"/>
  <c r="CC714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P714" i="2"/>
  <c r="AI716" i="2"/>
  <c r="AJ716" i="2"/>
  <c r="BO716" i="2"/>
  <c r="BP716" i="2"/>
  <c r="BQ716" i="2"/>
  <c r="BR716" i="2"/>
  <c r="BS716" i="2"/>
  <c r="BT716" i="2"/>
  <c r="BU716" i="2"/>
  <c r="BV716" i="2"/>
  <c r="BW716" i="2"/>
  <c r="BX716" i="2"/>
  <c r="BY716" i="2"/>
  <c r="BZ716" i="2"/>
  <c r="CA716" i="2"/>
  <c r="CB716" i="2"/>
  <c r="CC716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P716" i="2"/>
  <c r="AI719" i="2"/>
  <c r="AJ719" i="2"/>
  <c r="BO719" i="2"/>
  <c r="BP719" i="2"/>
  <c r="BQ719" i="2"/>
  <c r="BR719" i="2"/>
  <c r="BS719" i="2"/>
  <c r="BT719" i="2"/>
  <c r="BU719" i="2"/>
  <c r="BV719" i="2"/>
  <c r="BW719" i="2"/>
  <c r="BX719" i="2"/>
  <c r="BY719" i="2"/>
  <c r="BZ719" i="2"/>
  <c r="CA719" i="2"/>
  <c r="CB719" i="2"/>
  <c r="CC719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P719" i="2"/>
  <c r="AI723" i="2"/>
  <c r="AJ723" i="2"/>
  <c r="BO723" i="2"/>
  <c r="BP723" i="2"/>
  <c r="BQ723" i="2"/>
  <c r="BR723" i="2"/>
  <c r="BS723" i="2"/>
  <c r="BT723" i="2"/>
  <c r="BU723" i="2"/>
  <c r="BV723" i="2"/>
  <c r="BW723" i="2"/>
  <c r="BX723" i="2"/>
  <c r="BY723" i="2"/>
  <c r="BZ723" i="2"/>
  <c r="CA723" i="2"/>
  <c r="CB723" i="2"/>
  <c r="CC723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P723" i="2"/>
  <c r="AI728" i="2"/>
  <c r="AJ728" i="2"/>
  <c r="BO728" i="2"/>
  <c r="BP728" i="2"/>
  <c r="BQ728" i="2"/>
  <c r="BR728" i="2"/>
  <c r="BS728" i="2"/>
  <c r="BT728" i="2"/>
  <c r="BU728" i="2"/>
  <c r="BV728" i="2"/>
  <c r="BW728" i="2"/>
  <c r="BX728" i="2"/>
  <c r="BY728" i="2"/>
  <c r="BZ728" i="2"/>
  <c r="CA728" i="2"/>
  <c r="CB728" i="2"/>
  <c r="CC728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P728" i="2"/>
  <c r="AI735" i="2"/>
  <c r="AJ735" i="2"/>
  <c r="BO735" i="2"/>
  <c r="BP735" i="2"/>
  <c r="BQ735" i="2"/>
  <c r="BR735" i="2"/>
  <c r="BS735" i="2"/>
  <c r="BT735" i="2"/>
  <c r="BU735" i="2"/>
  <c r="BV735" i="2"/>
  <c r="BW735" i="2"/>
  <c r="BX735" i="2"/>
  <c r="BY735" i="2"/>
  <c r="BZ735" i="2"/>
  <c r="CA735" i="2"/>
  <c r="CB735" i="2"/>
  <c r="CC735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P735" i="2"/>
  <c r="AI737" i="2"/>
  <c r="AJ737" i="2"/>
  <c r="BO737" i="2"/>
  <c r="BP737" i="2"/>
  <c r="BQ737" i="2"/>
  <c r="BR737" i="2"/>
  <c r="BS737" i="2"/>
  <c r="BT737" i="2"/>
  <c r="BU737" i="2"/>
  <c r="BV737" i="2"/>
  <c r="BW737" i="2"/>
  <c r="BX737" i="2"/>
  <c r="BY737" i="2"/>
  <c r="BZ737" i="2"/>
  <c r="CA737" i="2"/>
  <c r="CB737" i="2"/>
  <c r="CC737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P737" i="2"/>
  <c r="AI739" i="2"/>
  <c r="AJ739" i="2"/>
  <c r="BO739" i="2"/>
  <c r="BP739" i="2"/>
  <c r="BQ739" i="2"/>
  <c r="BR739" i="2"/>
  <c r="BS739" i="2"/>
  <c r="BT739" i="2"/>
  <c r="BU739" i="2"/>
  <c r="BV739" i="2"/>
  <c r="BW739" i="2"/>
  <c r="BX739" i="2"/>
  <c r="BY739" i="2"/>
  <c r="BZ739" i="2"/>
  <c r="CA739" i="2"/>
  <c r="CB739" i="2"/>
  <c r="CC739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P739" i="2"/>
  <c r="AI742" i="2"/>
  <c r="AJ742" i="2"/>
  <c r="BO742" i="2"/>
  <c r="BP742" i="2"/>
  <c r="BQ742" i="2"/>
  <c r="BR742" i="2"/>
  <c r="BS742" i="2"/>
  <c r="BT742" i="2"/>
  <c r="BU742" i="2"/>
  <c r="BV742" i="2"/>
  <c r="BW742" i="2"/>
  <c r="BX742" i="2"/>
  <c r="BY742" i="2"/>
  <c r="BZ742" i="2"/>
  <c r="CA742" i="2"/>
  <c r="CB742" i="2"/>
  <c r="CC742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P742" i="2"/>
  <c r="AI745" i="2"/>
  <c r="AJ745" i="2"/>
  <c r="BO745" i="2"/>
  <c r="BP745" i="2"/>
  <c r="BQ745" i="2"/>
  <c r="BR745" i="2"/>
  <c r="BS745" i="2"/>
  <c r="BT745" i="2"/>
  <c r="BU745" i="2"/>
  <c r="BV745" i="2"/>
  <c r="BW745" i="2"/>
  <c r="BX745" i="2"/>
  <c r="BY745" i="2"/>
  <c r="BZ745" i="2"/>
  <c r="CA745" i="2"/>
  <c r="CB745" i="2"/>
  <c r="CC745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P745" i="2"/>
  <c r="AI748" i="2"/>
  <c r="AI747" i="2" s="1"/>
  <c r="AJ748" i="2"/>
  <c r="AJ747" i="2" s="1"/>
  <c r="BO748" i="2"/>
  <c r="BO747" i="2" s="1"/>
  <c r="BP748" i="2"/>
  <c r="BP747" i="2" s="1"/>
  <c r="BQ748" i="2"/>
  <c r="BQ747" i="2" s="1"/>
  <c r="BR748" i="2"/>
  <c r="BR747" i="2" s="1"/>
  <c r="BS748" i="2"/>
  <c r="BS747" i="2" s="1"/>
  <c r="BT748" i="2"/>
  <c r="BT747" i="2" s="1"/>
  <c r="BU748" i="2"/>
  <c r="BU747" i="2" s="1"/>
  <c r="BV748" i="2"/>
  <c r="BV747" i="2" s="1"/>
  <c r="BW748" i="2"/>
  <c r="BW747" i="2" s="1"/>
  <c r="BX748" i="2"/>
  <c r="BX747" i="2" s="1"/>
  <c r="BY748" i="2"/>
  <c r="BY747" i="2" s="1"/>
  <c r="BZ748" i="2"/>
  <c r="BZ747" i="2" s="1"/>
  <c r="CA748" i="2"/>
  <c r="CA747" i="2" s="1"/>
  <c r="CB748" i="2"/>
  <c r="CB747" i="2" s="1"/>
  <c r="CC748" i="2"/>
  <c r="CC747" i="2" s="1"/>
  <c r="CD748" i="2"/>
  <c r="CD747" i="2" s="1"/>
  <c r="CE748" i="2"/>
  <c r="CE747" i="2" s="1"/>
  <c r="CF748" i="2"/>
  <c r="CF747" i="2" s="1"/>
  <c r="CG748" i="2"/>
  <c r="CG747" i="2" s="1"/>
  <c r="CH748" i="2"/>
  <c r="CH747" i="2" s="1"/>
  <c r="CI748" i="2"/>
  <c r="CI747" i="2" s="1"/>
  <c r="CJ748" i="2"/>
  <c r="CJ747" i="2" s="1"/>
  <c r="CK748" i="2"/>
  <c r="CK747" i="2" s="1"/>
  <c r="CL748" i="2"/>
  <c r="CL747" i="2" s="1"/>
  <c r="CM748" i="2"/>
  <c r="CM747" i="2" s="1"/>
  <c r="CN748" i="2"/>
  <c r="CN747" i="2" s="1"/>
  <c r="CO748" i="2"/>
  <c r="CO747" i="2" s="1"/>
  <c r="CP748" i="2"/>
  <c r="CP747" i="2" s="1"/>
  <c r="AI754" i="2"/>
  <c r="BO754" i="2"/>
  <c r="BP754" i="2"/>
  <c r="BQ754" i="2"/>
  <c r="BR754" i="2"/>
  <c r="BS754" i="2"/>
  <c r="BT754" i="2"/>
  <c r="BU754" i="2"/>
  <c r="BV754" i="2"/>
  <c r="BW754" i="2"/>
  <c r="BX754" i="2"/>
  <c r="BY754" i="2"/>
  <c r="BZ754" i="2"/>
  <c r="CA754" i="2"/>
  <c r="CB754" i="2"/>
  <c r="CC754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P754" i="2"/>
  <c r="AI756" i="2"/>
  <c r="AJ756" i="2"/>
  <c r="BO756" i="2"/>
  <c r="BP756" i="2"/>
  <c r="BQ756" i="2"/>
  <c r="BR756" i="2"/>
  <c r="BS756" i="2"/>
  <c r="BT756" i="2"/>
  <c r="BU756" i="2"/>
  <c r="BV756" i="2"/>
  <c r="BW756" i="2"/>
  <c r="BX756" i="2"/>
  <c r="BY756" i="2"/>
  <c r="BZ756" i="2"/>
  <c r="CA756" i="2"/>
  <c r="CB756" i="2"/>
  <c r="CC756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P756" i="2"/>
  <c r="AI758" i="2"/>
  <c r="AJ758" i="2"/>
  <c r="BO758" i="2"/>
  <c r="BP758" i="2"/>
  <c r="BQ758" i="2"/>
  <c r="BR758" i="2"/>
  <c r="BS758" i="2"/>
  <c r="BT758" i="2"/>
  <c r="BU758" i="2"/>
  <c r="BV758" i="2"/>
  <c r="BW758" i="2"/>
  <c r="BX758" i="2"/>
  <c r="BY758" i="2"/>
  <c r="BZ758" i="2"/>
  <c r="CA758" i="2"/>
  <c r="CB758" i="2"/>
  <c r="CC758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P758" i="2"/>
  <c r="AI761" i="2"/>
  <c r="BO761" i="2"/>
  <c r="BP761" i="2"/>
  <c r="BQ761" i="2"/>
  <c r="BR761" i="2"/>
  <c r="BS761" i="2"/>
  <c r="BT761" i="2"/>
  <c r="BU761" i="2"/>
  <c r="BV761" i="2"/>
  <c r="BW761" i="2"/>
  <c r="BX761" i="2"/>
  <c r="BY761" i="2"/>
  <c r="BZ761" i="2"/>
  <c r="CA761" i="2"/>
  <c r="CB761" i="2"/>
  <c r="CC761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P761" i="2"/>
  <c r="AI764" i="2"/>
  <c r="BO764" i="2"/>
  <c r="BP764" i="2"/>
  <c r="BQ764" i="2"/>
  <c r="BR764" i="2"/>
  <c r="BS764" i="2"/>
  <c r="BT764" i="2"/>
  <c r="BU764" i="2"/>
  <c r="BV764" i="2"/>
  <c r="BW764" i="2"/>
  <c r="BX764" i="2"/>
  <c r="BY764" i="2"/>
  <c r="BZ764" i="2"/>
  <c r="CA764" i="2"/>
  <c r="CB764" i="2"/>
  <c r="CC764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P764" i="2"/>
  <c r="AI767" i="2"/>
  <c r="AI766" i="2" s="1"/>
  <c r="AJ767" i="2"/>
  <c r="AJ766" i="2" s="1"/>
  <c r="BO767" i="2"/>
  <c r="BO766" i="2" s="1"/>
  <c r="BP767" i="2"/>
  <c r="BP766" i="2" s="1"/>
  <c r="BQ767" i="2"/>
  <c r="BQ766" i="2" s="1"/>
  <c r="BR767" i="2"/>
  <c r="BR766" i="2" s="1"/>
  <c r="BS767" i="2"/>
  <c r="BS766" i="2" s="1"/>
  <c r="BT767" i="2"/>
  <c r="BT766" i="2" s="1"/>
  <c r="BU767" i="2"/>
  <c r="BU766" i="2" s="1"/>
  <c r="BV767" i="2"/>
  <c r="BV766" i="2" s="1"/>
  <c r="BW767" i="2"/>
  <c r="BW766" i="2" s="1"/>
  <c r="BX767" i="2"/>
  <c r="BX766" i="2" s="1"/>
  <c r="BY767" i="2"/>
  <c r="BY766" i="2" s="1"/>
  <c r="BZ767" i="2"/>
  <c r="BZ766" i="2" s="1"/>
  <c r="CA767" i="2"/>
  <c r="CA766" i="2" s="1"/>
  <c r="CB767" i="2"/>
  <c r="CB766" i="2" s="1"/>
  <c r="CC767" i="2"/>
  <c r="CC766" i="2" s="1"/>
  <c r="CD767" i="2"/>
  <c r="CD766" i="2" s="1"/>
  <c r="CE767" i="2"/>
  <c r="CE766" i="2" s="1"/>
  <c r="CF767" i="2"/>
  <c r="CF766" i="2" s="1"/>
  <c r="CG767" i="2"/>
  <c r="CG766" i="2" s="1"/>
  <c r="CH767" i="2"/>
  <c r="CH766" i="2" s="1"/>
  <c r="CI767" i="2"/>
  <c r="CI766" i="2" s="1"/>
  <c r="CJ767" i="2"/>
  <c r="CJ766" i="2" s="1"/>
  <c r="CK767" i="2"/>
  <c r="CK766" i="2" s="1"/>
  <c r="CL767" i="2"/>
  <c r="CL766" i="2" s="1"/>
  <c r="CM767" i="2"/>
  <c r="CM766" i="2" s="1"/>
  <c r="CN767" i="2"/>
  <c r="CN766" i="2" s="1"/>
  <c r="CO767" i="2"/>
  <c r="CO766" i="2" s="1"/>
  <c r="CP767" i="2"/>
  <c r="CP766" i="2" s="1"/>
  <c r="AI773" i="2"/>
  <c r="AI772" i="2" s="1"/>
  <c r="AI771" i="2" s="1"/>
  <c r="AI770" i="2" s="1"/>
  <c r="AJ773" i="2"/>
  <c r="AJ772" i="2" s="1"/>
  <c r="AJ771" i="2" s="1"/>
  <c r="AJ770" i="2" s="1"/>
  <c r="BO773" i="2"/>
  <c r="BO772" i="2" s="1"/>
  <c r="BO771" i="2" s="1"/>
  <c r="BO770" i="2" s="1"/>
  <c r="BP773" i="2"/>
  <c r="BP772" i="2" s="1"/>
  <c r="BP771" i="2" s="1"/>
  <c r="BP770" i="2" s="1"/>
  <c r="BQ773" i="2"/>
  <c r="BQ772" i="2" s="1"/>
  <c r="BQ771" i="2" s="1"/>
  <c r="BQ770" i="2" s="1"/>
  <c r="BR773" i="2"/>
  <c r="BR772" i="2" s="1"/>
  <c r="BR771" i="2" s="1"/>
  <c r="BR770" i="2" s="1"/>
  <c r="BS773" i="2"/>
  <c r="BS772" i="2" s="1"/>
  <c r="BS771" i="2" s="1"/>
  <c r="BS770" i="2" s="1"/>
  <c r="BT773" i="2"/>
  <c r="BT772" i="2" s="1"/>
  <c r="BT771" i="2" s="1"/>
  <c r="BT770" i="2" s="1"/>
  <c r="BU773" i="2"/>
  <c r="BU772" i="2" s="1"/>
  <c r="BU771" i="2" s="1"/>
  <c r="BU770" i="2" s="1"/>
  <c r="BV773" i="2"/>
  <c r="BV772" i="2" s="1"/>
  <c r="BV771" i="2" s="1"/>
  <c r="BV770" i="2" s="1"/>
  <c r="BW773" i="2"/>
  <c r="BW772" i="2" s="1"/>
  <c r="BW771" i="2" s="1"/>
  <c r="BW770" i="2" s="1"/>
  <c r="BX773" i="2"/>
  <c r="BX772" i="2" s="1"/>
  <c r="BX771" i="2" s="1"/>
  <c r="BX770" i="2" s="1"/>
  <c r="BY773" i="2"/>
  <c r="BY772" i="2" s="1"/>
  <c r="BY771" i="2" s="1"/>
  <c r="BY770" i="2" s="1"/>
  <c r="BZ773" i="2"/>
  <c r="BZ772" i="2" s="1"/>
  <c r="BZ771" i="2" s="1"/>
  <c r="BZ770" i="2" s="1"/>
  <c r="CA773" i="2"/>
  <c r="CA772" i="2" s="1"/>
  <c r="CA771" i="2" s="1"/>
  <c r="CA770" i="2" s="1"/>
  <c r="CB773" i="2"/>
  <c r="CB772" i="2" s="1"/>
  <c r="CB771" i="2" s="1"/>
  <c r="CB770" i="2" s="1"/>
  <c r="CC773" i="2"/>
  <c r="CC772" i="2" s="1"/>
  <c r="CC771" i="2" s="1"/>
  <c r="CC770" i="2" s="1"/>
  <c r="CD773" i="2"/>
  <c r="CD772" i="2" s="1"/>
  <c r="CD771" i="2" s="1"/>
  <c r="CD770" i="2" s="1"/>
  <c r="CE773" i="2"/>
  <c r="CE772" i="2" s="1"/>
  <c r="CE771" i="2" s="1"/>
  <c r="CE770" i="2" s="1"/>
  <c r="CF773" i="2"/>
  <c r="CF772" i="2" s="1"/>
  <c r="CF771" i="2" s="1"/>
  <c r="CF770" i="2" s="1"/>
  <c r="CG773" i="2"/>
  <c r="CG772" i="2" s="1"/>
  <c r="CG771" i="2" s="1"/>
  <c r="CG770" i="2" s="1"/>
  <c r="CH773" i="2"/>
  <c r="CH772" i="2" s="1"/>
  <c r="CH771" i="2" s="1"/>
  <c r="CH770" i="2" s="1"/>
  <c r="CI773" i="2"/>
  <c r="CI772" i="2" s="1"/>
  <c r="CI771" i="2" s="1"/>
  <c r="CI770" i="2" s="1"/>
  <c r="CJ773" i="2"/>
  <c r="CJ772" i="2" s="1"/>
  <c r="CJ771" i="2" s="1"/>
  <c r="CJ770" i="2" s="1"/>
  <c r="CK773" i="2"/>
  <c r="CK772" i="2" s="1"/>
  <c r="CK771" i="2" s="1"/>
  <c r="CK770" i="2" s="1"/>
  <c r="CL773" i="2"/>
  <c r="CL772" i="2" s="1"/>
  <c r="CL771" i="2" s="1"/>
  <c r="CL770" i="2" s="1"/>
  <c r="CM773" i="2"/>
  <c r="CM772" i="2" s="1"/>
  <c r="CM771" i="2" s="1"/>
  <c r="CM770" i="2" s="1"/>
  <c r="CN773" i="2"/>
  <c r="CN772" i="2" s="1"/>
  <c r="CN771" i="2" s="1"/>
  <c r="CN770" i="2" s="1"/>
  <c r="CO773" i="2"/>
  <c r="CO772" i="2" s="1"/>
  <c r="CO771" i="2" s="1"/>
  <c r="CO770" i="2" s="1"/>
  <c r="CP773" i="2"/>
  <c r="CP772" i="2" s="1"/>
  <c r="CP771" i="2" s="1"/>
  <c r="CP770" i="2" s="1"/>
  <c r="AI785" i="2"/>
  <c r="AJ785" i="2"/>
  <c r="BO785" i="2"/>
  <c r="BP785" i="2"/>
  <c r="BQ785" i="2"/>
  <c r="BR785" i="2"/>
  <c r="BS785" i="2"/>
  <c r="BT785" i="2"/>
  <c r="BU785" i="2"/>
  <c r="BV785" i="2"/>
  <c r="BW785" i="2"/>
  <c r="BX785" i="2"/>
  <c r="BY785" i="2"/>
  <c r="BZ785" i="2"/>
  <c r="CA785" i="2"/>
  <c r="CB785" i="2"/>
  <c r="CC785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P785" i="2"/>
  <c r="AI787" i="2"/>
  <c r="AJ787" i="2"/>
  <c r="BO787" i="2"/>
  <c r="BP787" i="2"/>
  <c r="BQ787" i="2"/>
  <c r="BR787" i="2"/>
  <c r="BS787" i="2"/>
  <c r="BT787" i="2"/>
  <c r="BU787" i="2"/>
  <c r="BV787" i="2"/>
  <c r="BW787" i="2"/>
  <c r="BX787" i="2"/>
  <c r="BY787" i="2"/>
  <c r="BZ787" i="2"/>
  <c r="CA787" i="2"/>
  <c r="CB787" i="2"/>
  <c r="CC787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P787" i="2"/>
  <c r="AI789" i="2"/>
  <c r="AJ789" i="2"/>
  <c r="BO789" i="2"/>
  <c r="BP789" i="2"/>
  <c r="BQ789" i="2"/>
  <c r="BR789" i="2"/>
  <c r="BS789" i="2"/>
  <c r="BT789" i="2"/>
  <c r="BU789" i="2"/>
  <c r="BV789" i="2"/>
  <c r="BW789" i="2"/>
  <c r="BX789" i="2"/>
  <c r="BY789" i="2"/>
  <c r="BZ789" i="2"/>
  <c r="CA789" i="2"/>
  <c r="CB789" i="2"/>
  <c r="CC789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P789" i="2"/>
  <c r="AI792" i="2"/>
  <c r="AJ792" i="2"/>
  <c r="BO792" i="2"/>
  <c r="BP792" i="2"/>
  <c r="BQ792" i="2"/>
  <c r="BR792" i="2"/>
  <c r="BS792" i="2"/>
  <c r="BT792" i="2"/>
  <c r="BU792" i="2"/>
  <c r="BV792" i="2"/>
  <c r="BW792" i="2"/>
  <c r="BX792" i="2"/>
  <c r="BY792" i="2"/>
  <c r="BZ792" i="2"/>
  <c r="CA792" i="2"/>
  <c r="CB792" i="2"/>
  <c r="CC792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P792" i="2"/>
  <c r="AI795" i="2"/>
  <c r="AJ795" i="2"/>
  <c r="BO795" i="2"/>
  <c r="BP795" i="2"/>
  <c r="BQ795" i="2"/>
  <c r="BR795" i="2"/>
  <c r="BS795" i="2"/>
  <c r="BT795" i="2"/>
  <c r="BU795" i="2"/>
  <c r="BV795" i="2"/>
  <c r="BW795" i="2"/>
  <c r="BX795" i="2"/>
  <c r="BY795" i="2"/>
  <c r="BZ795" i="2"/>
  <c r="CA795" i="2"/>
  <c r="CB795" i="2"/>
  <c r="CC795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P795" i="2"/>
  <c r="AI801" i="2"/>
  <c r="AJ801" i="2"/>
  <c r="BO801" i="2"/>
  <c r="BP801" i="2"/>
  <c r="BQ801" i="2"/>
  <c r="BR801" i="2"/>
  <c r="BS801" i="2"/>
  <c r="BT801" i="2"/>
  <c r="BU801" i="2"/>
  <c r="BV801" i="2"/>
  <c r="BW801" i="2"/>
  <c r="BX801" i="2"/>
  <c r="BY801" i="2"/>
  <c r="BZ801" i="2"/>
  <c r="CA801" i="2"/>
  <c r="CB801" i="2"/>
  <c r="CC801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P801" i="2"/>
  <c r="AI803" i="2"/>
  <c r="AJ803" i="2"/>
  <c r="BO803" i="2"/>
  <c r="BP803" i="2"/>
  <c r="BQ803" i="2"/>
  <c r="BR803" i="2"/>
  <c r="BS803" i="2"/>
  <c r="BT803" i="2"/>
  <c r="BU803" i="2"/>
  <c r="BV803" i="2"/>
  <c r="BW803" i="2"/>
  <c r="BX803" i="2"/>
  <c r="BY803" i="2"/>
  <c r="BZ803" i="2"/>
  <c r="CA803" i="2"/>
  <c r="CB803" i="2"/>
  <c r="CC803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P803" i="2"/>
  <c r="AI806" i="2"/>
  <c r="AJ806" i="2"/>
  <c r="BO806" i="2"/>
  <c r="BP806" i="2"/>
  <c r="BQ806" i="2"/>
  <c r="BR806" i="2"/>
  <c r="BS806" i="2"/>
  <c r="BT806" i="2"/>
  <c r="BU806" i="2"/>
  <c r="BV806" i="2"/>
  <c r="BW806" i="2"/>
  <c r="BX806" i="2"/>
  <c r="BY806" i="2"/>
  <c r="BZ806" i="2"/>
  <c r="CA806" i="2"/>
  <c r="CB806" i="2"/>
  <c r="CC806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P806" i="2"/>
  <c r="AI809" i="2"/>
  <c r="AJ809" i="2"/>
  <c r="BO809" i="2"/>
  <c r="BP809" i="2"/>
  <c r="BQ809" i="2"/>
  <c r="BR809" i="2"/>
  <c r="BS809" i="2"/>
  <c r="BT809" i="2"/>
  <c r="BU809" i="2"/>
  <c r="BV809" i="2"/>
  <c r="BW809" i="2"/>
  <c r="BX809" i="2"/>
  <c r="BY809" i="2"/>
  <c r="BZ809" i="2"/>
  <c r="CA809" i="2"/>
  <c r="CB809" i="2"/>
  <c r="CC809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P809" i="2"/>
  <c r="AI813" i="2"/>
  <c r="AJ813" i="2"/>
  <c r="BO813" i="2"/>
  <c r="BP813" i="2"/>
  <c r="BQ813" i="2"/>
  <c r="BR813" i="2"/>
  <c r="BS813" i="2"/>
  <c r="BT813" i="2"/>
  <c r="BU813" i="2"/>
  <c r="BV813" i="2"/>
  <c r="BW813" i="2"/>
  <c r="BX813" i="2"/>
  <c r="BY813" i="2"/>
  <c r="BZ813" i="2"/>
  <c r="CA813" i="2"/>
  <c r="CB813" i="2"/>
  <c r="CC813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P813" i="2"/>
  <c r="AI839" i="2"/>
  <c r="AJ839" i="2"/>
  <c r="BO839" i="2"/>
  <c r="BP839" i="2"/>
  <c r="BQ839" i="2"/>
  <c r="BR839" i="2"/>
  <c r="BS839" i="2"/>
  <c r="BT839" i="2"/>
  <c r="BU839" i="2"/>
  <c r="BV839" i="2"/>
  <c r="BW839" i="2"/>
  <c r="BX839" i="2"/>
  <c r="BY839" i="2"/>
  <c r="BZ839" i="2"/>
  <c r="CA839" i="2"/>
  <c r="CB839" i="2"/>
  <c r="CC839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P839" i="2"/>
  <c r="AI841" i="2"/>
  <c r="AJ841" i="2"/>
  <c r="BO841" i="2"/>
  <c r="BP841" i="2"/>
  <c r="BQ841" i="2"/>
  <c r="BR841" i="2"/>
  <c r="BS841" i="2"/>
  <c r="BT841" i="2"/>
  <c r="BU841" i="2"/>
  <c r="BV841" i="2"/>
  <c r="BW841" i="2"/>
  <c r="BX841" i="2"/>
  <c r="BY841" i="2"/>
  <c r="BZ841" i="2"/>
  <c r="CA841" i="2"/>
  <c r="CB841" i="2"/>
  <c r="CC841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P841" i="2"/>
  <c r="CN546" i="2" l="1"/>
  <c r="CJ546" i="2"/>
  <c r="CF546" i="2"/>
  <c r="CB546" i="2"/>
  <c r="BX546" i="2"/>
  <c r="BT546" i="2"/>
  <c r="BP546" i="2"/>
  <c r="CP348" i="2"/>
  <c r="CL348" i="2"/>
  <c r="CH348" i="2"/>
  <c r="CD348" i="2"/>
  <c r="BZ348" i="2"/>
  <c r="BV348" i="2"/>
  <c r="BR348" i="2"/>
  <c r="AJ348" i="2"/>
  <c r="AJ343" i="2" s="1"/>
  <c r="AJ191" i="2" s="1"/>
  <c r="AJ190" i="2" s="1"/>
  <c r="CO348" i="2"/>
  <c r="CK348" i="2"/>
  <c r="CG348" i="2"/>
  <c r="CC348" i="2"/>
  <c r="BY348" i="2"/>
  <c r="BU348" i="2"/>
  <c r="BQ348" i="2"/>
  <c r="AI348" i="2"/>
  <c r="L209" i="2"/>
  <c r="L213" i="2"/>
  <c r="L220" i="2"/>
  <c r="L236" i="2"/>
  <c r="L262" i="2"/>
  <c r="L294" i="2"/>
  <c r="L299" i="2"/>
  <c r="L320" i="2"/>
  <c r="L395" i="2"/>
  <c r="L348" i="2" s="1"/>
  <c r="L343" i="2" s="1"/>
  <c r="AI718" i="2"/>
  <c r="AI711" i="2"/>
  <c r="AJ753" i="2"/>
  <c r="AJ752" i="2" s="1"/>
  <c r="AJ751" i="2" s="1"/>
  <c r="CM546" i="2"/>
  <c r="CI546" i="2"/>
  <c r="CE546" i="2"/>
  <c r="CA546" i="2"/>
  <c r="BW546" i="2"/>
  <c r="BS546" i="2"/>
  <c r="BO546" i="2"/>
  <c r="CP546" i="2"/>
  <c r="CL546" i="2"/>
  <c r="CH546" i="2"/>
  <c r="CD546" i="2"/>
  <c r="BZ546" i="2"/>
  <c r="BV546" i="2"/>
  <c r="BR546" i="2"/>
  <c r="AJ546" i="2"/>
  <c r="CN348" i="2"/>
  <c r="CN343" i="2" s="1"/>
  <c r="CJ348" i="2"/>
  <c r="CF348" i="2"/>
  <c r="CF343" i="2" s="1"/>
  <c r="CB348" i="2"/>
  <c r="BX348" i="2"/>
  <c r="BX343" i="2" s="1"/>
  <c r="BT348" i="2"/>
  <c r="BP348" i="2"/>
  <c r="BP343" i="2" s="1"/>
  <c r="CM348" i="2"/>
  <c r="CI348" i="2"/>
  <c r="CI343" i="2" s="1"/>
  <c r="CE348" i="2"/>
  <c r="CA348" i="2"/>
  <c r="CA343" i="2" s="1"/>
  <c r="BW348" i="2"/>
  <c r="BS348" i="2"/>
  <c r="BS343" i="2" s="1"/>
  <c r="BO348" i="2"/>
  <c r="CM118" i="2"/>
  <c r="CE118" i="2"/>
  <c r="BW118" i="2"/>
  <c r="BW117" i="2" s="1"/>
  <c r="BO118" i="2"/>
  <c r="BO117" i="2" s="1"/>
  <c r="CM117" i="2"/>
  <c r="CE117" i="2"/>
  <c r="AI117" i="2"/>
  <c r="AI116" i="2" s="1"/>
  <c r="L532" i="2"/>
  <c r="L856" i="2"/>
  <c r="L553" i="2"/>
  <c r="L183" i="2"/>
  <c r="L502" i="2"/>
  <c r="L429" i="2"/>
  <c r="CK176" i="2"/>
  <c r="CK175" i="2" s="1"/>
  <c r="BY176" i="2"/>
  <c r="BY175" i="2" s="1"/>
  <c r="BY174" i="2" s="1"/>
  <c r="CO176" i="2"/>
  <c r="CO175" i="2" s="1"/>
  <c r="CC176" i="2"/>
  <c r="CC175" i="2" s="1"/>
  <c r="CC174" i="2" s="1"/>
  <c r="BQ176" i="2"/>
  <c r="BQ175" i="2" s="1"/>
  <c r="BQ174" i="2" s="1"/>
  <c r="L177" i="2"/>
  <c r="CG176" i="2"/>
  <c r="CG175" i="2" s="1"/>
  <c r="CG174" i="2" s="1"/>
  <c r="BU176" i="2"/>
  <c r="BU175" i="2" s="1"/>
  <c r="BU174" i="2" s="1"/>
  <c r="L102" i="2"/>
  <c r="CH838" i="2"/>
  <c r="CH837" i="2" s="1"/>
  <c r="CH836" i="2" s="1"/>
  <c r="BR838" i="2"/>
  <c r="BR837" i="2" s="1"/>
  <c r="BR836" i="2" s="1"/>
  <c r="CP805" i="2"/>
  <c r="BZ805" i="2"/>
  <c r="CI718" i="2"/>
  <c r="CA711" i="2"/>
  <c r="BO711" i="2"/>
  <c r="CM677" i="2"/>
  <c r="CM676" i="2" s="1"/>
  <c r="CM675" i="2" s="1"/>
  <c r="BS677" i="2"/>
  <c r="BS676" i="2" s="1"/>
  <c r="BS675" i="2" s="1"/>
  <c r="CE667" i="2"/>
  <c r="CE666" i="2" s="1"/>
  <c r="CE665" i="2" s="1"/>
  <c r="BO667" i="2"/>
  <c r="BO666" i="2" s="1"/>
  <c r="BO665" i="2" s="1"/>
  <c r="CI653" i="2"/>
  <c r="BS653" i="2"/>
  <c r="AI653" i="2"/>
  <c r="CI648" i="2"/>
  <c r="BS648" i="2"/>
  <c r="AI648" i="2"/>
  <c r="CI571" i="2"/>
  <c r="CI566" i="2" s="1"/>
  <c r="BW571" i="2"/>
  <c r="BW566" i="2" s="1"/>
  <c r="CA529" i="2"/>
  <c r="BO529" i="2"/>
  <c r="CI435" i="2"/>
  <c r="BS435" i="2"/>
  <c r="CI413" i="2"/>
  <c r="CA413" i="2"/>
  <c r="BS413" i="2"/>
  <c r="CJ784" i="2"/>
  <c r="CF784" i="2"/>
  <c r="BX784" i="2"/>
  <c r="BP784" i="2"/>
  <c r="CJ760" i="2"/>
  <c r="CB760" i="2"/>
  <c r="BT760" i="2"/>
  <c r="CN753" i="2"/>
  <c r="CF753" i="2"/>
  <c r="BX753" i="2"/>
  <c r="BP753" i="2"/>
  <c r="CN741" i="2"/>
  <c r="CF741" i="2"/>
  <c r="BX741" i="2"/>
  <c r="BP741" i="2"/>
  <c r="AJ741" i="2"/>
  <c r="CJ734" i="2"/>
  <c r="CF734" i="2"/>
  <c r="BX734" i="2"/>
  <c r="BP734" i="2"/>
  <c r="CK718" i="2"/>
  <c r="CC718" i="2"/>
  <c r="BU718" i="2"/>
  <c r="CK711" i="2"/>
  <c r="CC711" i="2"/>
  <c r="BU711" i="2"/>
  <c r="CG40" i="2"/>
  <c r="CG39" i="2" s="1"/>
  <c r="CG38" i="2" s="1"/>
  <c r="CD838" i="2"/>
  <c r="CD837" i="2" s="1"/>
  <c r="CD836" i="2" s="1"/>
  <c r="CL805" i="2"/>
  <c r="CA718" i="2"/>
  <c r="BW718" i="2"/>
  <c r="CM711" i="2"/>
  <c r="BS711" i="2"/>
  <c r="CE677" i="2"/>
  <c r="CE676" i="2" s="1"/>
  <c r="CE675" i="2" s="1"/>
  <c r="BO677" i="2"/>
  <c r="BO676" i="2" s="1"/>
  <c r="BO675" i="2" s="1"/>
  <c r="AI677" i="2"/>
  <c r="AI676" i="2" s="1"/>
  <c r="AI675" i="2" s="1"/>
  <c r="CM667" i="2"/>
  <c r="CM666" i="2" s="1"/>
  <c r="CM665" i="2" s="1"/>
  <c r="BS667" i="2"/>
  <c r="BS666" i="2" s="1"/>
  <c r="BS665" i="2" s="1"/>
  <c r="CA653" i="2"/>
  <c r="CE648" i="2"/>
  <c r="BO648" i="2"/>
  <c r="CA571" i="2"/>
  <c r="CA566" i="2" s="1"/>
  <c r="CE529" i="2"/>
  <c r="BS529" i="2"/>
  <c r="AI529" i="2"/>
  <c r="CA435" i="2"/>
  <c r="BO435" i="2"/>
  <c r="AI435" i="2"/>
  <c r="CE413" i="2"/>
  <c r="BW413" i="2"/>
  <c r="BO413" i="2"/>
  <c r="AI413" i="2"/>
  <c r="CN838" i="2"/>
  <c r="CN837" i="2" s="1"/>
  <c r="CN836" i="2" s="1"/>
  <c r="CJ838" i="2"/>
  <c r="CJ837" i="2" s="1"/>
  <c r="CJ836" i="2" s="1"/>
  <c r="CF838" i="2"/>
  <c r="CF837" i="2" s="1"/>
  <c r="CF836" i="2" s="1"/>
  <c r="CB838" i="2"/>
  <c r="CB837" i="2" s="1"/>
  <c r="CB836" i="2" s="1"/>
  <c r="BX838" i="2"/>
  <c r="BX837" i="2" s="1"/>
  <c r="BX836" i="2" s="1"/>
  <c r="BT838" i="2"/>
  <c r="BT837" i="2" s="1"/>
  <c r="BT836" i="2" s="1"/>
  <c r="BP838" i="2"/>
  <c r="BP837" i="2" s="1"/>
  <c r="BP836" i="2" s="1"/>
  <c r="AJ838" i="2"/>
  <c r="AJ837" i="2" s="1"/>
  <c r="AJ836" i="2" s="1"/>
  <c r="CN805" i="2"/>
  <c r="CJ805" i="2"/>
  <c r="CF805" i="2"/>
  <c r="CB805" i="2"/>
  <c r="BX805" i="2"/>
  <c r="BT805" i="2"/>
  <c r="BP805" i="2"/>
  <c r="AJ805" i="2"/>
  <c r="CN800" i="2"/>
  <c r="CJ800" i="2"/>
  <c r="CF800" i="2"/>
  <c r="CB800" i="2"/>
  <c r="BX800" i="2"/>
  <c r="BT800" i="2"/>
  <c r="BP800" i="2"/>
  <c r="AJ800" i="2"/>
  <c r="CN791" i="2"/>
  <c r="CJ791" i="2"/>
  <c r="CF791" i="2"/>
  <c r="CB791" i="2"/>
  <c r="BX791" i="2"/>
  <c r="BT791" i="2"/>
  <c r="BP791" i="2"/>
  <c r="AJ791" i="2"/>
  <c r="CN784" i="2"/>
  <c r="CB784" i="2"/>
  <c r="BT784" i="2"/>
  <c r="AJ784" i="2"/>
  <c r="AJ783" i="2" s="1"/>
  <c r="AJ782" i="2" s="1"/>
  <c r="CN760" i="2"/>
  <c r="CF760" i="2"/>
  <c r="BX760" i="2"/>
  <c r="BP760" i="2"/>
  <c r="CJ753" i="2"/>
  <c r="CB753" i="2"/>
  <c r="CB752" i="2" s="1"/>
  <c r="CB751" i="2" s="1"/>
  <c r="BT753" i="2"/>
  <c r="CJ741" i="2"/>
  <c r="CB741" i="2"/>
  <c r="BT741" i="2"/>
  <c r="CN734" i="2"/>
  <c r="CB734" i="2"/>
  <c r="BT734" i="2"/>
  <c r="AJ734" i="2"/>
  <c r="CO718" i="2"/>
  <c r="CG718" i="2"/>
  <c r="BY718" i="2"/>
  <c r="BQ718" i="2"/>
  <c r="CO711" i="2"/>
  <c r="CG711" i="2"/>
  <c r="CG710" i="2" s="1"/>
  <c r="CG706" i="2" s="1"/>
  <c r="BY711" i="2"/>
  <c r="BQ711" i="2"/>
  <c r="BQ710" i="2" s="1"/>
  <c r="BQ706" i="2" s="1"/>
  <c r="CO40" i="2"/>
  <c r="CO39" i="2" s="1"/>
  <c r="CO38" i="2" s="1"/>
  <c r="CK40" i="2"/>
  <c r="CK39" i="2" s="1"/>
  <c r="CK38" i="2" s="1"/>
  <c r="CC40" i="2"/>
  <c r="CC39" i="2" s="1"/>
  <c r="CC38" i="2" s="1"/>
  <c r="BY40" i="2"/>
  <c r="BY39" i="2" s="1"/>
  <c r="BY38" i="2" s="1"/>
  <c r="BU40" i="2"/>
  <c r="BU39" i="2" s="1"/>
  <c r="BU38" i="2" s="1"/>
  <c r="BQ40" i="2"/>
  <c r="BQ39" i="2" s="1"/>
  <c r="BQ38" i="2" s="1"/>
  <c r="CP838" i="2"/>
  <c r="CP837" i="2" s="1"/>
  <c r="CP836" i="2" s="1"/>
  <c r="BZ838" i="2"/>
  <c r="BZ837" i="2" s="1"/>
  <c r="BZ836" i="2" s="1"/>
  <c r="CH805" i="2"/>
  <c r="BV805" i="2"/>
  <c r="CM718" i="2"/>
  <c r="BO718" i="2"/>
  <c r="CE711" i="2"/>
  <c r="CA677" i="2"/>
  <c r="CA676" i="2" s="1"/>
  <c r="CA675" i="2" s="1"/>
  <c r="CI667" i="2"/>
  <c r="CI666" i="2" s="1"/>
  <c r="CI665" i="2" s="1"/>
  <c r="BW667" i="2"/>
  <c r="BW666" i="2" s="1"/>
  <c r="BW665" i="2" s="1"/>
  <c r="AI667" i="2"/>
  <c r="AI666" i="2" s="1"/>
  <c r="AI665" i="2" s="1"/>
  <c r="CM653" i="2"/>
  <c r="BW653" i="2"/>
  <c r="CM648" i="2"/>
  <c r="CM647" i="2" s="1"/>
  <c r="CM646" i="2" s="1"/>
  <c r="BW648" i="2"/>
  <c r="CM571" i="2"/>
  <c r="CM566" i="2" s="1"/>
  <c r="BS571" i="2"/>
  <c r="BS566" i="2" s="1"/>
  <c r="CM529" i="2"/>
  <c r="CM435" i="2"/>
  <c r="BW435" i="2"/>
  <c r="CL838" i="2"/>
  <c r="CL837" i="2" s="1"/>
  <c r="CL836" i="2" s="1"/>
  <c r="BV838" i="2"/>
  <c r="BV837" i="2" s="1"/>
  <c r="BV836" i="2" s="1"/>
  <c r="CD805" i="2"/>
  <c r="BR805" i="2"/>
  <c r="CE718" i="2"/>
  <c r="CE710" i="2" s="1"/>
  <c r="CE706" i="2" s="1"/>
  <c r="BS718" i="2"/>
  <c r="CI711" i="2"/>
  <c r="BW711" i="2"/>
  <c r="BW710" i="2" s="1"/>
  <c r="BW706" i="2" s="1"/>
  <c r="CI677" i="2"/>
  <c r="CI676" i="2" s="1"/>
  <c r="CI675" i="2" s="1"/>
  <c r="BW677" i="2"/>
  <c r="BW676" i="2" s="1"/>
  <c r="BW675" i="2" s="1"/>
  <c r="CA667" i="2"/>
  <c r="CA666" i="2" s="1"/>
  <c r="CA665" i="2" s="1"/>
  <c r="CE653" i="2"/>
  <c r="BO653" i="2"/>
  <c r="CA648" i="2"/>
  <c r="CE571" i="2"/>
  <c r="CE566" i="2" s="1"/>
  <c r="BO571" i="2"/>
  <c r="BO566" i="2" s="1"/>
  <c r="AI571" i="2"/>
  <c r="AI566" i="2" s="1"/>
  <c r="CI529" i="2"/>
  <c r="BW529" i="2"/>
  <c r="CE435" i="2"/>
  <c r="CM413" i="2"/>
  <c r="CM219" i="2"/>
  <c r="CI219" i="2"/>
  <c r="CE219" i="2"/>
  <c r="CA219" i="2"/>
  <c r="BW219" i="2"/>
  <c r="BS219" i="2"/>
  <c r="BO219" i="2"/>
  <c r="AI219" i="2"/>
  <c r="CM200" i="2"/>
  <c r="CM199" i="2" s="1"/>
  <c r="CI200" i="2"/>
  <c r="CE200" i="2"/>
  <c r="CE199" i="2" s="1"/>
  <c r="CA200" i="2"/>
  <c r="BW200" i="2"/>
  <c r="BW199" i="2" s="1"/>
  <c r="BS200" i="2"/>
  <c r="BO200" i="2"/>
  <c r="BO199" i="2" s="1"/>
  <c r="AI200" i="2"/>
  <c r="CO838" i="2"/>
  <c r="CO837" i="2" s="1"/>
  <c r="CO836" i="2" s="1"/>
  <c r="CK838" i="2"/>
  <c r="CK837" i="2" s="1"/>
  <c r="CK836" i="2" s="1"/>
  <c r="CG838" i="2"/>
  <c r="CG837" i="2" s="1"/>
  <c r="CG836" i="2" s="1"/>
  <c r="CC838" i="2"/>
  <c r="CC837" i="2" s="1"/>
  <c r="CC836" i="2" s="1"/>
  <c r="BY838" i="2"/>
  <c r="BY837" i="2" s="1"/>
  <c r="BY836" i="2" s="1"/>
  <c r="BU838" i="2"/>
  <c r="BU837" i="2" s="1"/>
  <c r="BU836" i="2" s="1"/>
  <c r="BQ838" i="2"/>
  <c r="BQ837" i="2" s="1"/>
  <c r="BQ836" i="2" s="1"/>
  <c r="CO805" i="2"/>
  <c r="CK805" i="2"/>
  <c r="CG805" i="2"/>
  <c r="CC805" i="2"/>
  <c r="BY805" i="2"/>
  <c r="BU805" i="2"/>
  <c r="BQ805" i="2"/>
  <c r="CO800" i="2"/>
  <c r="CK800" i="2"/>
  <c r="CG800" i="2"/>
  <c r="CC800" i="2"/>
  <c r="BY800" i="2"/>
  <c r="BU800" i="2"/>
  <c r="BQ800" i="2"/>
  <c r="CM838" i="2"/>
  <c r="CM837" i="2" s="1"/>
  <c r="CM836" i="2" s="1"/>
  <c r="CI838" i="2"/>
  <c r="CI837" i="2" s="1"/>
  <c r="CI836" i="2" s="1"/>
  <c r="CE838" i="2"/>
  <c r="CE837" i="2" s="1"/>
  <c r="CE836" i="2" s="1"/>
  <c r="CA838" i="2"/>
  <c r="CA837" i="2" s="1"/>
  <c r="CA836" i="2" s="1"/>
  <c r="BW838" i="2"/>
  <c r="BW837" i="2" s="1"/>
  <c r="BW836" i="2" s="1"/>
  <c r="BS838" i="2"/>
  <c r="BS837" i="2" s="1"/>
  <c r="BS836" i="2" s="1"/>
  <c r="BO838" i="2"/>
  <c r="BO837" i="2" s="1"/>
  <c r="BO836" i="2" s="1"/>
  <c r="AI838" i="2"/>
  <c r="AI837" i="2" s="1"/>
  <c r="AI836" i="2" s="1"/>
  <c r="CM805" i="2"/>
  <c r="CI805" i="2"/>
  <c r="CE805" i="2"/>
  <c r="CA805" i="2"/>
  <c r="BW805" i="2"/>
  <c r="BS805" i="2"/>
  <c r="BO805" i="2"/>
  <c r="AI805" i="2"/>
  <c r="CM800" i="2"/>
  <c r="CM799" i="2" s="1"/>
  <c r="CM798" i="2" s="1"/>
  <c r="CI800" i="2"/>
  <c r="CE800" i="2"/>
  <c r="CE799" i="2" s="1"/>
  <c r="CE798" i="2" s="1"/>
  <c r="CA800" i="2"/>
  <c r="CA799" i="2" s="1"/>
  <c r="CA798" i="2" s="1"/>
  <c r="BW800" i="2"/>
  <c r="BS800" i="2"/>
  <c r="BS799" i="2" s="1"/>
  <c r="BS798" i="2" s="1"/>
  <c r="BO800" i="2"/>
  <c r="BO799" i="2" s="1"/>
  <c r="BO798" i="2" s="1"/>
  <c r="AI800" i="2"/>
  <c r="AI799" i="2" s="1"/>
  <c r="AI798" i="2" s="1"/>
  <c r="CM791" i="2"/>
  <c r="CI791" i="2"/>
  <c r="CE791" i="2"/>
  <c r="CA791" i="2"/>
  <c r="BW791" i="2"/>
  <c r="BS791" i="2"/>
  <c r="BO791" i="2"/>
  <c r="AI791" i="2"/>
  <c r="CM784" i="2"/>
  <c r="CI784" i="2"/>
  <c r="CI783" i="2" s="1"/>
  <c r="CI782" i="2" s="1"/>
  <c r="CE784" i="2"/>
  <c r="CE783" i="2" s="1"/>
  <c r="CE782" i="2" s="1"/>
  <c r="CA784" i="2"/>
  <c r="CA783" i="2" s="1"/>
  <c r="CA782" i="2" s="1"/>
  <c r="BW784" i="2"/>
  <c r="BW783" i="2" s="1"/>
  <c r="BW782" i="2" s="1"/>
  <c r="BS784" i="2"/>
  <c r="BS783" i="2" s="1"/>
  <c r="BS782" i="2" s="1"/>
  <c r="BO784" i="2"/>
  <c r="BO783" i="2" s="1"/>
  <c r="BO782" i="2" s="1"/>
  <c r="AI784" i="2"/>
  <c r="AI783" i="2" s="1"/>
  <c r="AI782" i="2" s="1"/>
  <c r="CM760" i="2"/>
  <c r="CI760" i="2"/>
  <c r="CE760" i="2"/>
  <c r="CA760" i="2"/>
  <c r="BW760" i="2"/>
  <c r="BS760" i="2"/>
  <c r="BO760" i="2"/>
  <c r="AI760" i="2"/>
  <c r="CM753" i="2"/>
  <c r="CM752" i="2" s="1"/>
  <c r="CM751" i="2" s="1"/>
  <c r="CI753" i="2"/>
  <c r="CI752" i="2" s="1"/>
  <c r="CI751" i="2" s="1"/>
  <c r="CE753" i="2"/>
  <c r="CE752" i="2" s="1"/>
  <c r="CE751" i="2" s="1"/>
  <c r="CA753" i="2"/>
  <c r="CA752" i="2" s="1"/>
  <c r="CA751" i="2" s="1"/>
  <c r="BW753" i="2"/>
  <c r="BS753" i="2"/>
  <c r="BS752" i="2" s="1"/>
  <c r="BS751" i="2" s="1"/>
  <c r="BO753" i="2"/>
  <c r="BO752" i="2" s="1"/>
  <c r="BO751" i="2" s="1"/>
  <c r="AI753" i="2"/>
  <c r="AI752" i="2" s="1"/>
  <c r="CM741" i="2"/>
  <c r="CI741" i="2"/>
  <c r="CE741" i="2"/>
  <c r="CA741" i="2"/>
  <c r="BW741" i="2"/>
  <c r="BS741" i="2"/>
  <c r="BO741" i="2"/>
  <c r="AI741" i="2"/>
  <c r="CM734" i="2"/>
  <c r="CM733" i="2" s="1"/>
  <c r="CM732" i="2" s="1"/>
  <c r="CI734" i="2"/>
  <c r="CI733" i="2" s="1"/>
  <c r="CI732" i="2" s="1"/>
  <c r="CE734" i="2"/>
  <c r="CE733" i="2" s="1"/>
  <c r="CE732" i="2" s="1"/>
  <c r="CA734" i="2"/>
  <c r="BW734" i="2"/>
  <c r="BS734" i="2"/>
  <c r="BS733" i="2" s="1"/>
  <c r="BS732" i="2" s="1"/>
  <c r="BO734" i="2"/>
  <c r="BO733" i="2" s="1"/>
  <c r="BO732" i="2" s="1"/>
  <c r="AI734" i="2"/>
  <c r="AI733" i="2" s="1"/>
  <c r="AI732" i="2" s="1"/>
  <c r="CO791" i="2"/>
  <c r="CK791" i="2"/>
  <c r="CG791" i="2"/>
  <c r="CC791" i="2"/>
  <c r="BY791" i="2"/>
  <c r="BU791" i="2"/>
  <c r="BQ791" i="2"/>
  <c r="CO784" i="2"/>
  <c r="CK784" i="2"/>
  <c r="CG784" i="2"/>
  <c r="CC784" i="2"/>
  <c r="BY784" i="2"/>
  <c r="BU784" i="2"/>
  <c r="BQ784" i="2"/>
  <c r="CO760" i="2"/>
  <c r="CK760" i="2"/>
  <c r="CG760" i="2"/>
  <c r="CC760" i="2"/>
  <c r="BY760" i="2"/>
  <c r="BU760" i="2"/>
  <c r="BQ760" i="2"/>
  <c r="CO753" i="2"/>
  <c r="CK753" i="2"/>
  <c r="CG753" i="2"/>
  <c r="CC753" i="2"/>
  <c r="BY753" i="2"/>
  <c r="BU753" i="2"/>
  <c r="BQ753" i="2"/>
  <c r="CO741" i="2"/>
  <c r="CK741" i="2"/>
  <c r="CG741" i="2"/>
  <c r="CC741" i="2"/>
  <c r="BY741" i="2"/>
  <c r="BU741" i="2"/>
  <c r="BQ741" i="2"/>
  <c r="CO734" i="2"/>
  <c r="CK734" i="2"/>
  <c r="CG734" i="2"/>
  <c r="CC734" i="2"/>
  <c r="BY734" i="2"/>
  <c r="BU734" i="2"/>
  <c r="BQ734" i="2"/>
  <c r="CP718" i="2"/>
  <c r="CL718" i="2"/>
  <c r="CH718" i="2"/>
  <c r="CD718" i="2"/>
  <c r="BZ718" i="2"/>
  <c r="BV718" i="2"/>
  <c r="BR718" i="2"/>
  <c r="CP711" i="2"/>
  <c r="CL711" i="2"/>
  <c r="CH711" i="2"/>
  <c r="CD711" i="2"/>
  <c r="BZ711" i="2"/>
  <c r="BV711" i="2"/>
  <c r="BR711" i="2"/>
  <c r="CP677" i="2"/>
  <c r="CP676" i="2" s="1"/>
  <c r="CP675" i="2" s="1"/>
  <c r="CL677" i="2"/>
  <c r="CL676" i="2" s="1"/>
  <c r="CL675" i="2" s="1"/>
  <c r="CH677" i="2"/>
  <c r="CH676" i="2" s="1"/>
  <c r="CH675" i="2" s="1"/>
  <c r="CD677" i="2"/>
  <c r="CD676" i="2" s="1"/>
  <c r="CD675" i="2" s="1"/>
  <c r="BZ677" i="2"/>
  <c r="BZ676" i="2" s="1"/>
  <c r="BZ675" i="2" s="1"/>
  <c r="BV677" i="2"/>
  <c r="BV676" i="2" s="1"/>
  <c r="BV675" i="2" s="1"/>
  <c r="BR677" i="2"/>
  <c r="BR676" i="2" s="1"/>
  <c r="BR675" i="2" s="1"/>
  <c r="CP667" i="2"/>
  <c r="CP666" i="2" s="1"/>
  <c r="CP665" i="2" s="1"/>
  <c r="CL667" i="2"/>
  <c r="CL666" i="2" s="1"/>
  <c r="CL665" i="2" s="1"/>
  <c r="CH667" i="2"/>
  <c r="CH666" i="2" s="1"/>
  <c r="CH665" i="2" s="1"/>
  <c r="CD667" i="2"/>
  <c r="CD666" i="2" s="1"/>
  <c r="CD665" i="2" s="1"/>
  <c r="BZ667" i="2"/>
  <c r="BZ666" i="2" s="1"/>
  <c r="BZ665" i="2" s="1"/>
  <c r="BV667" i="2"/>
  <c r="BV666" i="2" s="1"/>
  <c r="BV665" i="2" s="1"/>
  <c r="BR667" i="2"/>
  <c r="BR666" i="2" s="1"/>
  <c r="BR665" i="2" s="1"/>
  <c r="CP653" i="2"/>
  <c r="CL653" i="2"/>
  <c r="CH653" i="2"/>
  <c r="CD653" i="2"/>
  <c r="BZ653" i="2"/>
  <c r="BV653" i="2"/>
  <c r="BR653" i="2"/>
  <c r="CP648" i="2"/>
  <c r="CL648" i="2"/>
  <c r="CH648" i="2"/>
  <c r="CD648" i="2"/>
  <c r="BZ648" i="2"/>
  <c r="BV648" i="2"/>
  <c r="BR648" i="2"/>
  <c r="CP571" i="2"/>
  <c r="CL571" i="2"/>
  <c r="CL566" i="2" s="1"/>
  <c r="CH571" i="2"/>
  <c r="CH566" i="2" s="1"/>
  <c r="CD571" i="2"/>
  <c r="CD566" i="2" s="1"/>
  <c r="BZ571" i="2"/>
  <c r="BV571" i="2"/>
  <c r="BV566" i="2" s="1"/>
  <c r="BR571" i="2"/>
  <c r="BR566" i="2" s="1"/>
  <c r="CP529" i="2"/>
  <c r="CL529" i="2"/>
  <c r="CH529" i="2"/>
  <c r="CD529" i="2"/>
  <c r="BZ529" i="2"/>
  <c r="BV529" i="2"/>
  <c r="BR529" i="2"/>
  <c r="CP435" i="2"/>
  <c r="CL435" i="2"/>
  <c r="CH435" i="2"/>
  <c r="CD435" i="2"/>
  <c r="BZ435" i="2"/>
  <c r="BV435" i="2"/>
  <c r="BR435" i="2"/>
  <c r="CP413" i="2"/>
  <c r="CL413" i="2"/>
  <c r="CH413" i="2"/>
  <c r="CD413" i="2"/>
  <c r="BZ413" i="2"/>
  <c r="BV413" i="2"/>
  <c r="BR413" i="2"/>
  <c r="CP800" i="2"/>
  <c r="CL800" i="2"/>
  <c r="CL799" i="2" s="1"/>
  <c r="CL798" i="2" s="1"/>
  <c r="CH800" i="2"/>
  <c r="CD800" i="2"/>
  <c r="BZ800" i="2"/>
  <c r="BV800" i="2"/>
  <c r="BV799" i="2" s="1"/>
  <c r="BV798" i="2" s="1"/>
  <c r="BR800" i="2"/>
  <c r="CP791" i="2"/>
  <c r="CL791" i="2"/>
  <c r="CH791" i="2"/>
  <c r="CD791" i="2"/>
  <c r="BZ791" i="2"/>
  <c r="BV791" i="2"/>
  <c r="BR791" i="2"/>
  <c r="CP784" i="2"/>
  <c r="CL784" i="2"/>
  <c r="CH784" i="2"/>
  <c r="CD784" i="2"/>
  <c r="BZ784" i="2"/>
  <c r="BV784" i="2"/>
  <c r="BR784" i="2"/>
  <c r="CP760" i="2"/>
  <c r="CL760" i="2"/>
  <c r="CH760" i="2"/>
  <c r="CD760" i="2"/>
  <c r="BZ760" i="2"/>
  <c r="BV760" i="2"/>
  <c r="BR760" i="2"/>
  <c r="CP753" i="2"/>
  <c r="CL753" i="2"/>
  <c r="CH753" i="2"/>
  <c r="CD753" i="2"/>
  <c r="BZ753" i="2"/>
  <c r="BV753" i="2"/>
  <c r="BR753" i="2"/>
  <c r="CP741" i="2"/>
  <c r="CL741" i="2"/>
  <c r="CH741" i="2"/>
  <c r="CD741" i="2"/>
  <c r="BZ741" i="2"/>
  <c r="BV741" i="2"/>
  <c r="BR741" i="2"/>
  <c r="CP734" i="2"/>
  <c r="CL734" i="2"/>
  <c r="CH734" i="2"/>
  <c r="CD734" i="2"/>
  <c r="BZ734" i="2"/>
  <c r="BV734" i="2"/>
  <c r="BR734" i="2"/>
  <c r="CN718" i="2"/>
  <c r="CJ718" i="2"/>
  <c r="CF718" i="2"/>
  <c r="CB718" i="2"/>
  <c r="BX718" i="2"/>
  <c r="BT718" i="2"/>
  <c r="BP718" i="2"/>
  <c r="AJ718" i="2"/>
  <c r="CN711" i="2"/>
  <c r="CN710" i="2" s="1"/>
  <c r="CN706" i="2" s="1"/>
  <c r="CJ711" i="2"/>
  <c r="CF711" i="2"/>
  <c r="CF710" i="2" s="1"/>
  <c r="CF706" i="2" s="1"/>
  <c r="CB711" i="2"/>
  <c r="CB710" i="2" s="1"/>
  <c r="CB706" i="2" s="1"/>
  <c r="BX711" i="2"/>
  <c r="BX710" i="2" s="1"/>
  <c r="BX706" i="2" s="1"/>
  <c r="BT711" i="2"/>
  <c r="CM176" i="2"/>
  <c r="CM175" i="2" s="1"/>
  <c r="CM174" i="2" s="1"/>
  <c r="CI176" i="2"/>
  <c r="CI175" i="2" s="1"/>
  <c r="CI174" i="2" s="1"/>
  <c r="CE176" i="2"/>
  <c r="CE175" i="2" s="1"/>
  <c r="CE174" i="2" s="1"/>
  <c r="CA176" i="2"/>
  <c r="CA175" i="2" s="1"/>
  <c r="CA174" i="2" s="1"/>
  <c r="BW176" i="2"/>
  <c r="BW175" i="2" s="1"/>
  <c r="BW174" i="2" s="1"/>
  <c r="BS176" i="2"/>
  <c r="BS175" i="2" s="1"/>
  <c r="BS174" i="2" s="1"/>
  <c r="BO176" i="2"/>
  <c r="BO175" i="2" s="1"/>
  <c r="BO174" i="2" s="1"/>
  <c r="AI176" i="2"/>
  <c r="AI175" i="2" s="1"/>
  <c r="AI174" i="2" s="1"/>
  <c r="CP219" i="2"/>
  <c r="CL219" i="2"/>
  <c r="CH219" i="2"/>
  <c r="CD219" i="2"/>
  <c r="BZ219" i="2"/>
  <c r="BV219" i="2"/>
  <c r="BR219" i="2"/>
  <c r="CP200" i="2"/>
  <c r="CL200" i="2"/>
  <c r="CH200" i="2"/>
  <c r="CD200" i="2"/>
  <c r="BZ200" i="2"/>
  <c r="BV200" i="2"/>
  <c r="BR200" i="2"/>
  <c r="CO677" i="2"/>
  <c r="CO676" i="2" s="1"/>
  <c r="CO675" i="2" s="1"/>
  <c r="CK677" i="2"/>
  <c r="CK676" i="2" s="1"/>
  <c r="CK675" i="2" s="1"/>
  <c r="CG677" i="2"/>
  <c r="CG676" i="2" s="1"/>
  <c r="CG675" i="2" s="1"/>
  <c r="CC677" i="2"/>
  <c r="CC676" i="2" s="1"/>
  <c r="CC675" i="2" s="1"/>
  <c r="BY677" i="2"/>
  <c r="BY676" i="2" s="1"/>
  <c r="BY675" i="2" s="1"/>
  <c r="BU677" i="2"/>
  <c r="BU676" i="2" s="1"/>
  <c r="BU675" i="2" s="1"/>
  <c r="BQ677" i="2"/>
  <c r="BQ676" i="2" s="1"/>
  <c r="BQ675" i="2" s="1"/>
  <c r="CO667" i="2"/>
  <c r="CO666" i="2" s="1"/>
  <c r="CO665" i="2" s="1"/>
  <c r="CK667" i="2"/>
  <c r="CK666" i="2" s="1"/>
  <c r="CK665" i="2" s="1"/>
  <c r="CG667" i="2"/>
  <c r="CG666" i="2" s="1"/>
  <c r="CG665" i="2" s="1"/>
  <c r="CC667" i="2"/>
  <c r="CC666" i="2" s="1"/>
  <c r="CC665" i="2" s="1"/>
  <c r="BY667" i="2"/>
  <c r="BY666" i="2" s="1"/>
  <c r="BY665" i="2" s="1"/>
  <c r="BU667" i="2"/>
  <c r="BU666" i="2" s="1"/>
  <c r="BU665" i="2" s="1"/>
  <c r="BQ667" i="2"/>
  <c r="BQ666" i="2" s="1"/>
  <c r="BQ665" i="2" s="1"/>
  <c r="CO653" i="2"/>
  <c r="CK653" i="2"/>
  <c r="CG653" i="2"/>
  <c r="CC653" i="2"/>
  <c r="BY653" i="2"/>
  <c r="BU653" i="2"/>
  <c r="BQ653" i="2"/>
  <c r="CO648" i="2"/>
  <c r="CK648" i="2"/>
  <c r="CG648" i="2"/>
  <c r="CC648" i="2"/>
  <c r="BY648" i="2"/>
  <c r="BU648" i="2"/>
  <c r="BQ648" i="2"/>
  <c r="CO571" i="2"/>
  <c r="CO566" i="2" s="1"/>
  <c r="CK571" i="2"/>
  <c r="CG571" i="2"/>
  <c r="CG566" i="2" s="1"/>
  <c r="CC571" i="2"/>
  <c r="CC566" i="2" s="1"/>
  <c r="BY571" i="2"/>
  <c r="BY566" i="2" s="1"/>
  <c r="BU571" i="2"/>
  <c r="BU566" i="2" s="1"/>
  <c r="BQ571" i="2"/>
  <c r="BQ566" i="2" s="1"/>
  <c r="CM158" i="2"/>
  <c r="CM157" i="2" s="1"/>
  <c r="CM156" i="2" s="1"/>
  <c r="CI158" i="2"/>
  <c r="CI157" i="2" s="1"/>
  <c r="CI156" i="2" s="1"/>
  <c r="CE158" i="2"/>
  <c r="CE157" i="2" s="1"/>
  <c r="CE156" i="2" s="1"/>
  <c r="CA158" i="2"/>
  <c r="CA157" i="2" s="1"/>
  <c r="CA156" i="2" s="1"/>
  <c r="BW158" i="2"/>
  <c r="BW157" i="2" s="1"/>
  <c r="BW156" i="2" s="1"/>
  <c r="BS158" i="2"/>
  <c r="BS157" i="2" s="1"/>
  <c r="BS156" i="2" s="1"/>
  <c r="BO158" i="2"/>
  <c r="BO157" i="2" s="1"/>
  <c r="BO156" i="2" s="1"/>
  <c r="AI158" i="2"/>
  <c r="AI157" i="2" s="1"/>
  <c r="AI156" i="2" s="1"/>
  <c r="CI118" i="2"/>
  <c r="CI117" i="2" s="1"/>
  <c r="CA118" i="2"/>
  <c r="CA117" i="2" s="1"/>
  <c r="BS118" i="2"/>
  <c r="BS117" i="2" s="1"/>
  <c r="CM80" i="2"/>
  <c r="CM79" i="2" s="1"/>
  <c r="CM78" i="2" s="1"/>
  <c r="CI80" i="2"/>
  <c r="CI79" i="2" s="1"/>
  <c r="CI78" i="2" s="1"/>
  <c r="CE80" i="2"/>
  <c r="CE79" i="2" s="1"/>
  <c r="CE78" i="2" s="1"/>
  <c r="CA80" i="2"/>
  <c r="CA79" i="2" s="1"/>
  <c r="CA78" i="2" s="1"/>
  <c r="BW80" i="2"/>
  <c r="BW79" i="2" s="1"/>
  <c r="BW78" i="2" s="1"/>
  <c r="BS80" i="2"/>
  <c r="BS79" i="2" s="1"/>
  <c r="BS78" i="2" s="1"/>
  <c r="BO80" i="2"/>
  <c r="BO79" i="2" s="1"/>
  <c r="BO78" i="2" s="1"/>
  <c r="BP711" i="2"/>
  <c r="AJ711" i="2"/>
  <c r="CN677" i="2"/>
  <c r="CN676" i="2" s="1"/>
  <c r="CN675" i="2" s="1"/>
  <c r="CJ677" i="2"/>
  <c r="CJ676" i="2" s="1"/>
  <c r="CJ675" i="2" s="1"/>
  <c r="CF677" i="2"/>
  <c r="CF676" i="2" s="1"/>
  <c r="CF675" i="2" s="1"/>
  <c r="CB677" i="2"/>
  <c r="CB676" i="2" s="1"/>
  <c r="CB675" i="2" s="1"/>
  <c r="BX677" i="2"/>
  <c r="BX676" i="2" s="1"/>
  <c r="BX675" i="2" s="1"/>
  <c r="BT677" i="2"/>
  <c r="BT676" i="2" s="1"/>
  <c r="BT675" i="2" s="1"/>
  <c r="BP677" i="2"/>
  <c r="BP676" i="2" s="1"/>
  <c r="BP675" i="2" s="1"/>
  <c r="AJ677" i="2"/>
  <c r="AJ676" i="2" s="1"/>
  <c r="AJ675" i="2" s="1"/>
  <c r="CN667" i="2"/>
  <c r="CN666" i="2" s="1"/>
  <c r="CN665" i="2" s="1"/>
  <c r="CJ667" i="2"/>
  <c r="CJ666" i="2" s="1"/>
  <c r="CJ665" i="2" s="1"/>
  <c r="CF667" i="2"/>
  <c r="CF666" i="2" s="1"/>
  <c r="CF665" i="2" s="1"/>
  <c r="CB667" i="2"/>
  <c r="CB666" i="2" s="1"/>
  <c r="CB665" i="2" s="1"/>
  <c r="BX667" i="2"/>
  <c r="BX666" i="2" s="1"/>
  <c r="BX665" i="2" s="1"/>
  <c r="BT667" i="2"/>
  <c r="BT666" i="2" s="1"/>
  <c r="BT665" i="2" s="1"/>
  <c r="BP667" i="2"/>
  <c r="BP666" i="2" s="1"/>
  <c r="BP665" i="2" s="1"/>
  <c r="AJ667" i="2"/>
  <c r="AJ666" i="2" s="1"/>
  <c r="AJ665" i="2" s="1"/>
  <c r="CN653" i="2"/>
  <c r="CJ653" i="2"/>
  <c r="CF653" i="2"/>
  <c r="CB653" i="2"/>
  <c r="BX653" i="2"/>
  <c r="BT653" i="2"/>
  <c r="BP653" i="2"/>
  <c r="AJ653" i="2"/>
  <c r="CN648" i="2"/>
  <c r="CN647" i="2" s="1"/>
  <c r="CN646" i="2" s="1"/>
  <c r="CJ648" i="2"/>
  <c r="CJ647" i="2" s="1"/>
  <c r="CJ646" i="2" s="1"/>
  <c r="CF648" i="2"/>
  <c r="CB648" i="2"/>
  <c r="CB647" i="2" s="1"/>
  <c r="CB646" i="2" s="1"/>
  <c r="BX648" i="2"/>
  <c r="BX647" i="2" s="1"/>
  <c r="BX646" i="2" s="1"/>
  <c r="BT648" i="2"/>
  <c r="BT647" i="2" s="1"/>
  <c r="BT646" i="2" s="1"/>
  <c r="BP648" i="2"/>
  <c r="AJ648" i="2"/>
  <c r="CN571" i="2"/>
  <c r="CN566" i="2" s="1"/>
  <c r="CJ571" i="2"/>
  <c r="CJ566" i="2" s="1"/>
  <c r="CF571" i="2"/>
  <c r="CF566" i="2" s="1"/>
  <c r="CB571" i="2"/>
  <c r="CB566" i="2" s="1"/>
  <c r="BX571" i="2"/>
  <c r="BX566" i="2" s="1"/>
  <c r="BT571" i="2"/>
  <c r="BT566" i="2" s="1"/>
  <c r="BP571" i="2"/>
  <c r="BP566" i="2" s="1"/>
  <c r="AJ571" i="2"/>
  <c r="AJ566" i="2" s="1"/>
  <c r="CN529" i="2"/>
  <c r="CJ529" i="2"/>
  <c r="CF529" i="2"/>
  <c r="CB529" i="2"/>
  <c r="BX529" i="2"/>
  <c r="BT529" i="2"/>
  <c r="BP529" i="2"/>
  <c r="AJ529" i="2"/>
  <c r="CN435" i="2"/>
  <c r="CJ435" i="2"/>
  <c r="CF435" i="2"/>
  <c r="CB435" i="2"/>
  <c r="BX435" i="2"/>
  <c r="BT435" i="2"/>
  <c r="BP435" i="2"/>
  <c r="AJ435" i="2"/>
  <c r="CN413" i="2"/>
  <c r="CN412" i="2" s="1"/>
  <c r="CJ413" i="2"/>
  <c r="CJ412" i="2" s="1"/>
  <c r="CF413" i="2"/>
  <c r="CB413" i="2"/>
  <c r="BX413" i="2"/>
  <c r="BT413" i="2"/>
  <c r="BT412" i="2" s="1"/>
  <c r="BP413" i="2"/>
  <c r="BP412" i="2" s="1"/>
  <c r="AJ413" i="2"/>
  <c r="AJ412" i="2" s="1"/>
  <c r="CP176" i="2"/>
  <c r="CP175" i="2" s="1"/>
  <c r="CL176" i="2"/>
  <c r="CL175" i="2" s="1"/>
  <c r="CL174" i="2" s="1"/>
  <c r="CH176" i="2"/>
  <c r="CH175" i="2" s="1"/>
  <c r="CH174" i="2" s="1"/>
  <c r="CD176" i="2"/>
  <c r="CD175" i="2" s="1"/>
  <c r="CD174" i="2" s="1"/>
  <c r="BZ176" i="2"/>
  <c r="BZ175" i="2" s="1"/>
  <c r="BZ174" i="2" s="1"/>
  <c r="BV176" i="2"/>
  <c r="BV175" i="2" s="1"/>
  <c r="BV174" i="2" s="1"/>
  <c r="BR176" i="2"/>
  <c r="BR175" i="2" s="1"/>
  <c r="BR174" i="2" s="1"/>
  <c r="CP158" i="2"/>
  <c r="CP157" i="2" s="1"/>
  <c r="CP156" i="2" s="1"/>
  <c r="CL158" i="2"/>
  <c r="CL157" i="2" s="1"/>
  <c r="CL156" i="2" s="1"/>
  <c r="CH158" i="2"/>
  <c r="CH157" i="2" s="1"/>
  <c r="CH156" i="2" s="1"/>
  <c r="CD158" i="2"/>
  <c r="CD157" i="2" s="1"/>
  <c r="CD156" i="2" s="1"/>
  <c r="BZ158" i="2"/>
  <c r="BZ157" i="2" s="1"/>
  <c r="BZ156" i="2" s="1"/>
  <c r="BV158" i="2"/>
  <c r="BV157" i="2" s="1"/>
  <c r="BV156" i="2" s="1"/>
  <c r="BR158" i="2"/>
  <c r="BR157" i="2" s="1"/>
  <c r="BR156" i="2" s="1"/>
  <c r="CP118" i="2"/>
  <c r="CP117" i="2" s="1"/>
  <c r="CL118" i="2"/>
  <c r="CL117" i="2" s="1"/>
  <c r="CH118" i="2"/>
  <c r="CH117" i="2" s="1"/>
  <c r="CD118" i="2"/>
  <c r="CD117" i="2" s="1"/>
  <c r="BZ118" i="2"/>
  <c r="BZ117" i="2" s="1"/>
  <c r="BV118" i="2"/>
  <c r="BV117" i="2" s="1"/>
  <c r="BR118" i="2"/>
  <c r="BR117" i="2" s="1"/>
  <c r="CP98" i="2"/>
  <c r="CP97" i="2" s="1"/>
  <c r="CL98" i="2"/>
  <c r="CL97" i="2" s="1"/>
  <c r="CL96" i="2" s="1"/>
  <c r="CH98" i="2"/>
  <c r="CH97" i="2" s="1"/>
  <c r="CD98" i="2"/>
  <c r="CD97" i="2" s="1"/>
  <c r="CD96" i="2" s="1"/>
  <c r="BZ98" i="2"/>
  <c r="BZ97" i="2" s="1"/>
  <c r="BZ96" i="2" s="1"/>
  <c r="BV98" i="2"/>
  <c r="BV97" i="2" s="1"/>
  <c r="BR98" i="2"/>
  <c r="BR97" i="2" s="1"/>
  <c r="CP80" i="2"/>
  <c r="CP79" i="2" s="1"/>
  <c r="CP78" i="2" s="1"/>
  <c r="CL80" i="2"/>
  <c r="CL79" i="2" s="1"/>
  <c r="CL78" i="2" s="1"/>
  <c r="CH80" i="2"/>
  <c r="CH79" i="2" s="1"/>
  <c r="CH78" i="2" s="1"/>
  <c r="CD80" i="2"/>
  <c r="CD79" i="2" s="1"/>
  <c r="CD78" i="2" s="1"/>
  <c r="BZ80" i="2"/>
  <c r="BZ79" i="2" s="1"/>
  <c r="BZ78" i="2" s="1"/>
  <c r="BV80" i="2"/>
  <c r="BV79" i="2" s="1"/>
  <c r="BV78" i="2" s="1"/>
  <c r="BR80" i="2"/>
  <c r="BR79" i="2" s="1"/>
  <c r="BR78" i="2" s="1"/>
  <c r="CO219" i="2"/>
  <c r="CK219" i="2"/>
  <c r="CG219" i="2"/>
  <c r="CC219" i="2"/>
  <c r="BY219" i="2"/>
  <c r="BU219" i="2"/>
  <c r="BQ219" i="2"/>
  <c r="CO200" i="2"/>
  <c r="CK200" i="2"/>
  <c r="CG200" i="2"/>
  <c r="CC200" i="2"/>
  <c r="BY200" i="2"/>
  <c r="BU200" i="2"/>
  <c r="BQ200" i="2"/>
  <c r="CM40" i="2"/>
  <c r="CM39" i="2" s="1"/>
  <c r="CM38" i="2" s="1"/>
  <c r="CI40" i="2"/>
  <c r="CI39" i="2" s="1"/>
  <c r="CI38" i="2" s="1"/>
  <c r="CE40" i="2"/>
  <c r="CE39" i="2" s="1"/>
  <c r="CE38" i="2" s="1"/>
  <c r="CA40" i="2"/>
  <c r="BW40" i="2"/>
  <c r="BW39" i="2" s="1"/>
  <c r="BW38" i="2" s="1"/>
  <c r="BS40" i="2"/>
  <c r="BS39" i="2" s="1"/>
  <c r="BS38" i="2" s="1"/>
  <c r="BO40" i="2"/>
  <c r="BO39" i="2" s="1"/>
  <c r="BO38" i="2" s="1"/>
  <c r="CN219" i="2"/>
  <c r="CJ219" i="2"/>
  <c r="CF219" i="2"/>
  <c r="CB219" i="2"/>
  <c r="BX219" i="2"/>
  <c r="BT219" i="2"/>
  <c r="BP219" i="2"/>
  <c r="CN200" i="2"/>
  <c r="CJ200" i="2"/>
  <c r="CF200" i="2"/>
  <c r="CB200" i="2"/>
  <c r="BX200" i="2"/>
  <c r="BT200" i="2"/>
  <c r="BP200" i="2"/>
  <c r="CN176" i="2"/>
  <c r="CN175" i="2" s="1"/>
  <c r="CJ176" i="2"/>
  <c r="CJ175" i="2" s="1"/>
  <c r="CJ174" i="2" s="1"/>
  <c r="CF176" i="2"/>
  <c r="CF175" i="2" s="1"/>
  <c r="CF174" i="2" s="1"/>
  <c r="CB176" i="2"/>
  <c r="CB175" i="2" s="1"/>
  <c r="CB174" i="2" s="1"/>
  <c r="BX176" i="2"/>
  <c r="BX175" i="2" s="1"/>
  <c r="BX174" i="2" s="1"/>
  <c r="BT176" i="2"/>
  <c r="BT175" i="2" s="1"/>
  <c r="BT174" i="2" s="1"/>
  <c r="BP176" i="2"/>
  <c r="BP175" i="2" s="1"/>
  <c r="BP174" i="2" s="1"/>
  <c r="AJ176" i="2"/>
  <c r="AJ175" i="2" s="1"/>
  <c r="AJ174" i="2" s="1"/>
  <c r="CN158" i="2"/>
  <c r="CN157" i="2" s="1"/>
  <c r="CN156" i="2" s="1"/>
  <c r="CJ158" i="2"/>
  <c r="CJ157" i="2" s="1"/>
  <c r="CJ156" i="2" s="1"/>
  <c r="CF158" i="2"/>
  <c r="CF157" i="2" s="1"/>
  <c r="CF156" i="2" s="1"/>
  <c r="CB158" i="2"/>
  <c r="CB157" i="2" s="1"/>
  <c r="CB156" i="2" s="1"/>
  <c r="BX158" i="2"/>
  <c r="BX157" i="2" s="1"/>
  <c r="BX156" i="2" s="1"/>
  <c r="BT158" i="2"/>
  <c r="BT157" i="2" s="1"/>
  <c r="BT156" i="2" s="1"/>
  <c r="BP158" i="2"/>
  <c r="BP157" i="2" s="1"/>
  <c r="BP156" i="2" s="1"/>
  <c r="AJ158" i="2"/>
  <c r="AJ157" i="2" s="1"/>
  <c r="AJ156" i="2" s="1"/>
  <c r="CN118" i="2"/>
  <c r="CN117" i="2" s="1"/>
  <c r="CJ118" i="2"/>
  <c r="CJ117" i="2" s="1"/>
  <c r="CF118" i="2"/>
  <c r="CF117" i="2" s="1"/>
  <c r="CB118" i="2"/>
  <c r="CB117" i="2" s="1"/>
  <c r="BX118" i="2"/>
  <c r="BX117" i="2" s="1"/>
  <c r="BT118" i="2"/>
  <c r="BT117" i="2" s="1"/>
  <c r="BP118" i="2"/>
  <c r="BP117" i="2" s="1"/>
  <c r="AJ118" i="2"/>
  <c r="AJ117" i="2" s="1"/>
  <c r="AJ116" i="2" s="1"/>
  <c r="CN98" i="2"/>
  <c r="CN97" i="2" s="1"/>
  <c r="CJ98" i="2"/>
  <c r="CJ97" i="2" s="1"/>
  <c r="CF98" i="2"/>
  <c r="CF97" i="2" s="1"/>
  <c r="CB98" i="2"/>
  <c r="CB97" i="2" s="1"/>
  <c r="CB96" i="2" s="1"/>
  <c r="BX98" i="2"/>
  <c r="BX97" i="2" s="1"/>
  <c r="BT98" i="2"/>
  <c r="BT97" i="2" s="1"/>
  <c r="BP98" i="2"/>
  <c r="BP97" i="2" s="1"/>
  <c r="AJ98" i="2"/>
  <c r="AJ97" i="2" s="1"/>
  <c r="CN80" i="2"/>
  <c r="CN79" i="2" s="1"/>
  <c r="CN78" i="2" s="1"/>
  <c r="CJ80" i="2"/>
  <c r="CJ79" i="2" s="1"/>
  <c r="CJ78" i="2" s="1"/>
  <c r="CF80" i="2"/>
  <c r="CF79" i="2" s="1"/>
  <c r="CF78" i="2" s="1"/>
  <c r="CB80" i="2"/>
  <c r="CB79" i="2" s="1"/>
  <c r="CB78" i="2" s="1"/>
  <c r="BX80" i="2"/>
  <c r="BX79" i="2" s="1"/>
  <c r="BX78" i="2" s="1"/>
  <c r="BT80" i="2"/>
  <c r="BT79" i="2" s="1"/>
  <c r="BT78" i="2" s="1"/>
  <c r="BP80" i="2"/>
  <c r="BP79" i="2" s="1"/>
  <c r="BP78" i="2" s="1"/>
  <c r="CI799" i="2"/>
  <c r="CI798" i="2" s="1"/>
  <c r="BW799" i="2"/>
  <c r="BW798" i="2" s="1"/>
  <c r="CM783" i="2"/>
  <c r="CM782" i="2" s="1"/>
  <c r="BW752" i="2"/>
  <c r="BW751" i="2" s="1"/>
  <c r="CO710" i="2"/>
  <c r="CO706" i="2" s="1"/>
  <c r="BY710" i="2"/>
  <c r="BY706" i="2" s="1"/>
  <c r="CA647" i="2"/>
  <c r="CA646" i="2" s="1"/>
  <c r="BO647" i="2"/>
  <c r="BO646" i="2" s="1"/>
  <c r="CK566" i="2"/>
  <c r="CO783" i="2"/>
  <c r="CO782" i="2" s="1"/>
  <c r="CA733" i="2"/>
  <c r="CA732" i="2" s="1"/>
  <c r="BW733" i="2"/>
  <c r="BW732" i="2" s="1"/>
  <c r="CB799" i="2"/>
  <c r="CB798" i="2" s="1"/>
  <c r="CN783" i="2"/>
  <c r="CN782" i="2" s="1"/>
  <c r="CJ783" i="2"/>
  <c r="CJ782" i="2" s="1"/>
  <c r="CN733" i="2"/>
  <c r="CN732" i="2" s="1"/>
  <c r="AJ733" i="2"/>
  <c r="AJ732" i="2" s="1"/>
  <c r="CO529" i="2"/>
  <c r="CG529" i="2"/>
  <c r="BY529" i="2"/>
  <c r="BQ529" i="2"/>
  <c r="CO435" i="2"/>
  <c r="CK435" i="2"/>
  <c r="CG435" i="2"/>
  <c r="CC435" i="2"/>
  <c r="BY435" i="2"/>
  <c r="BU435" i="2"/>
  <c r="BQ435" i="2"/>
  <c r="CO413" i="2"/>
  <c r="CK413" i="2"/>
  <c r="CG413" i="2"/>
  <c r="CC413" i="2"/>
  <c r="BY413" i="2"/>
  <c r="BU413" i="2"/>
  <c r="BQ413" i="2"/>
  <c r="CK529" i="2"/>
  <c r="CC529" i="2"/>
  <c r="BU529" i="2"/>
  <c r="CP710" i="2"/>
  <c r="CP706" i="2" s="1"/>
  <c r="CJ710" i="2"/>
  <c r="CJ706" i="2" s="1"/>
  <c r="BV710" i="2"/>
  <c r="BV706" i="2" s="1"/>
  <c r="BT710" i="2"/>
  <c r="BT706" i="2" s="1"/>
  <c r="BP710" i="2"/>
  <c r="BP706" i="2" s="1"/>
  <c r="CF647" i="2"/>
  <c r="CF646" i="2" s="1"/>
  <c r="BP647" i="2"/>
  <c r="BP646" i="2" s="1"/>
  <c r="CP566" i="2"/>
  <c r="BZ566" i="2"/>
  <c r="CO343" i="2"/>
  <c r="CM343" i="2"/>
  <c r="CK343" i="2"/>
  <c r="CG343" i="2"/>
  <c r="CE343" i="2"/>
  <c r="CC343" i="2"/>
  <c r="BY343" i="2"/>
  <c r="BW343" i="2"/>
  <c r="BU343" i="2"/>
  <c r="BQ343" i="2"/>
  <c r="BO343" i="2"/>
  <c r="AI343" i="2"/>
  <c r="CI199" i="2"/>
  <c r="CA199" i="2"/>
  <c r="BS199" i="2"/>
  <c r="CP343" i="2"/>
  <c r="CL343" i="2"/>
  <c r="CJ343" i="2"/>
  <c r="CH343" i="2"/>
  <c r="CD343" i="2"/>
  <c r="CB343" i="2"/>
  <c r="BZ343" i="2"/>
  <c r="BV343" i="2"/>
  <c r="BT343" i="2"/>
  <c r="BR343" i="2"/>
  <c r="CH199" i="2"/>
  <c r="CO98" i="2"/>
  <c r="CO97" i="2" s="1"/>
  <c r="CM98" i="2"/>
  <c r="CM97" i="2" s="1"/>
  <c r="CK98" i="2"/>
  <c r="CK97" i="2" s="1"/>
  <c r="CI98" i="2"/>
  <c r="CI97" i="2" s="1"/>
  <c r="CG98" i="2"/>
  <c r="CG97" i="2" s="1"/>
  <c r="CE98" i="2"/>
  <c r="CE97" i="2" s="1"/>
  <c r="CC98" i="2"/>
  <c r="CC97" i="2" s="1"/>
  <c r="CA98" i="2"/>
  <c r="CA97" i="2" s="1"/>
  <c r="BY98" i="2"/>
  <c r="BY97" i="2" s="1"/>
  <c r="BW98" i="2"/>
  <c r="BW97" i="2" s="1"/>
  <c r="BU98" i="2"/>
  <c r="BU97" i="2" s="1"/>
  <c r="BS98" i="2"/>
  <c r="BS97" i="2" s="1"/>
  <c r="BO98" i="2"/>
  <c r="BO97" i="2" s="1"/>
  <c r="AI98" i="2"/>
  <c r="AI97" i="2" s="1"/>
  <c r="CO158" i="2"/>
  <c r="CO157" i="2" s="1"/>
  <c r="CO156" i="2" s="1"/>
  <c r="CK158" i="2"/>
  <c r="CK157" i="2" s="1"/>
  <c r="CK156" i="2" s="1"/>
  <c r="CG158" i="2"/>
  <c r="CG157" i="2" s="1"/>
  <c r="CG156" i="2" s="1"/>
  <c r="CC158" i="2"/>
  <c r="CC157" i="2" s="1"/>
  <c r="CC156" i="2" s="1"/>
  <c r="BY158" i="2"/>
  <c r="BY157" i="2" s="1"/>
  <c r="BY156" i="2" s="1"/>
  <c r="BU158" i="2"/>
  <c r="BU157" i="2" s="1"/>
  <c r="BU156" i="2" s="1"/>
  <c r="BQ158" i="2"/>
  <c r="BQ157" i="2" s="1"/>
  <c r="BQ156" i="2" s="1"/>
  <c r="CO118" i="2"/>
  <c r="CK118" i="2"/>
  <c r="CG118" i="2"/>
  <c r="CG117" i="2" s="1"/>
  <c r="CC118" i="2"/>
  <c r="CC117" i="2" s="1"/>
  <c r="BY118" i="2"/>
  <c r="BY117" i="2" s="1"/>
  <c r="BU118" i="2"/>
  <c r="BU117" i="2" s="1"/>
  <c r="BQ118" i="2"/>
  <c r="BQ117" i="2" s="1"/>
  <c r="BQ98" i="2"/>
  <c r="BQ97" i="2" s="1"/>
  <c r="CO80" i="2"/>
  <c r="CO79" i="2" s="1"/>
  <c r="CO78" i="2" s="1"/>
  <c r="CK80" i="2"/>
  <c r="CK79" i="2" s="1"/>
  <c r="CK78" i="2" s="1"/>
  <c r="CG80" i="2"/>
  <c r="CG79" i="2" s="1"/>
  <c r="CG78" i="2" s="1"/>
  <c r="CC80" i="2"/>
  <c r="CC79" i="2" s="1"/>
  <c r="CC78" i="2" s="1"/>
  <c r="BY80" i="2"/>
  <c r="BY79" i="2" s="1"/>
  <c r="BY78" i="2" s="1"/>
  <c r="BU80" i="2"/>
  <c r="BU79" i="2" s="1"/>
  <c r="BU78" i="2" s="1"/>
  <c r="BQ80" i="2"/>
  <c r="BQ79" i="2" s="1"/>
  <c r="BQ78" i="2" s="1"/>
  <c r="CP40" i="2"/>
  <c r="CN40" i="2"/>
  <c r="CL40" i="2"/>
  <c r="CJ40" i="2"/>
  <c r="CH40" i="2"/>
  <c r="CF40" i="2"/>
  <c r="CD40" i="2"/>
  <c r="CB40" i="2"/>
  <c r="BZ40" i="2"/>
  <c r="BX40" i="2"/>
  <c r="BV40" i="2"/>
  <c r="BT40" i="2"/>
  <c r="BR40" i="2"/>
  <c r="BP40" i="2"/>
  <c r="L668" i="2"/>
  <c r="L672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BS710" i="2" l="1"/>
  <c r="BS706" i="2" s="1"/>
  <c r="BZ199" i="2"/>
  <c r="CP199" i="2"/>
  <c r="BV733" i="2"/>
  <c r="BV732" i="2" s="1"/>
  <c r="CL733" i="2"/>
  <c r="CL732" i="2" s="1"/>
  <c r="CP733" i="2"/>
  <c r="CP732" i="2" s="1"/>
  <c r="BV783" i="2"/>
  <c r="BV782" i="2" s="1"/>
  <c r="BZ783" i="2"/>
  <c r="BZ782" i="2" s="1"/>
  <c r="CP647" i="2"/>
  <c r="CP646" i="2" s="1"/>
  <c r="BV647" i="2"/>
  <c r="BV646" i="2" s="1"/>
  <c r="CK733" i="2"/>
  <c r="CK732" i="2" s="1"/>
  <c r="BQ752" i="2"/>
  <c r="BQ751" i="2" s="1"/>
  <c r="CG752" i="2"/>
  <c r="CG751" i="2" s="1"/>
  <c r="BY783" i="2"/>
  <c r="BY782" i="2" s="1"/>
  <c r="CG799" i="2"/>
  <c r="CG798" i="2" s="1"/>
  <c r="CF733" i="2"/>
  <c r="CF732" i="2" s="1"/>
  <c r="BX752" i="2"/>
  <c r="BX751" i="2" s="1"/>
  <c r="L219" i="2"/>
  <c r="CA710" i="2"/>
  <c r="CA706" i="2" s="1"/>
  <c r="CA645" i="2" s="1"/>
  <c r="BR799" i="2"/>
  <c r="BR798" i="2" s="1"/>
  <c r="BZ799" i="2"/>
  <c r="BZ798" i="2" s="1"/>
  <c r="BP199" i="2"/>
  <c r="CG199" i="2"/>
  <c r="CG191" i="2" s="1"/>
  <c r="CE647" i="2"/>
  <c r="CE646" i="2" s="1"/>
  <c r="CE645" i="2" s="1"/>
  <c r="AI710" i="2"/>
  <c r="AI706" i="2" s="1"/>
  <c r="BT199" i="2"/>
  <c r="CF199" i="2"/>
  <c r="CF191" i="2" s="1"/>
  <c r="CO199" i="2"/>
  <c r="BU647" i="2"/>
  <c r="BU646" i="2" s="1"/>
  <c r="CL199" i="2"/>
  <c r="BZ733" i="2"/>
  <c r="BZ732" i="2" s="1"/>
  <c r="BZ752" i="2"/>
  <c r="BZ751" i="2" s="1"/>
  <c r="CD783" i="2"/>
  <c r="CD782" i="2" s="1"/>
  <c r="CL647" i="2"/>
  <c r="CL646" i="2" s="1"/>
  <c r="CL710" i="2"/>
  <c r="CL706" i="2" s="1"/>
  <c r="CO733" i="2"/>
  <c r="CO732" i="2" s="1"/>
  <c r="CC733" i="2"/>
  <c r="CC732" i="2" s="1"/>
  <c r="BU752" i="2"/>
  <c r="BU751" i="2" s="1"/>
  <c r="CK752" i="2"/>
  <c r="CK751" i="2" s="1"/>
  <c r="CC783" i="2"/>
  <c r="CC782" i="2" s="1"/>
  <c r="BQ799" i="2"/>
  <c r="BQ798" i="2" s="1"/>
  <c r="CO799" i="2"/>
  <c r="CO798" i="2" s="1"/>
  <c r="BP733" i="2"/>
  <c r="BP732" i="2" s="1"/>
  <c r="BT752" i="2"/>
  <c r="BT751" i="2" s="1"/>
  <c r="BX783" i="2"/>
  <c r="BX782" i="2" s="1"/>
  <c r="CI647" i="2"/>
  <c r="CI646" i="2" s="1"/>
  <c r="AJ710" i="2"/>
  <c r="AJ706" i="2" s="1"/>
  <c r="CO191" i="2"/>
  <c r="CJ733" i="2"/>
  <c r="CJ732" i="2" s="1"/>
  <c r="BO710" i="2"/>
  <c r="BO706" i="2" s="1"/>
  <c r="BO645" i="2" s="1"/>
  <c r="CI710" i="2"/>
  <c r="CI706" i="2" s="1"/>
  <c r="BQ199" i="2"/>
  <c r="BY199" i="2"/>
  <c r="BU199" i="2"/>
  <c r="CK199" i="2"/>
  <c r="CH799" i="2"/>
  <c r="CH798" i="2" s="1"/>
  <c r="BQ412" i="2"/>
  <c r="BY412" i="2"/>
  <c r="BY404" i="2" s="1"/>
  <c r="CO412" i="2"/>
  <c r="CJ199" i="2"/>
  <c r="AJ647" i="2"/>
  <c r="AJ646" i="2" s="1"/>
  <c r="CC647" i="2"/>
  <c r="CC646" i="2" s="1"/>
  <c r="CK647" i="2"/>
  <c r="CK646" i="2" s="1"/>
  <c r="BQ647" i="2"/>
  <c r="BQ646" i="2" s="1"/>
  <c r="BY647" i="2"/>
  <c r="BY646" i="2" s="1"/>
  <c r="CG647" i="2"/>
  <c r="CG646" i="2" s="1"/>
  <c r="CO647" i="2"/>
  <c r="CO646" i="2" s="1"/>
  <c r="CD199" i="2"/>
  <c r="CD191" i="2" s="1"/>
  <c r="BR199" i="2"/>
  <c r="BR191" i="2" s="1"/>
  <c r="CD733" i="2"/>
  <c r="CD732" i="2" s="1"/>
  <c r="BV752" i="2"/>
  <c r="BV751" i="2" s="1"/>
  <c r="CL752" i="2"/>
  <c r="CL751" i="2" s="1"/>
  <c r="CP752" i="2"/>
  <c r="CP751" i="2" s="1"/>
  <c r="BZ647" i="2"/>
  <c r="BZ646" i="2" s="1"/>
  <c r="BZ645" i="2" s="1"/>
  <c r="CD647" i="2"/>
  <c r="CD646" i="2" s="1"/>
  <c r="BZ710" i="2"/>
  <c r="BZ706" i="2" s="1"/>
  <c r="CD710" i="2"/>
  <c r="CD706" i="2" s="1"/>
  <c r="BQ733" i="2"/>
  <c r="BQ732" i="2" s="1"/>
  <c r="BY733" i="2"/>
  <c r="BY732" i="2" s="1"/>
  <c r="CG733" i="2"/>
  <c r="CG732" i="2" s="1"/>
  <c r="BU733" i="2"/>
  <c r="BU732" i="2" s="1"/>
  <c r="BY752" i="2"/>
  <c r="BY751" i="2" s="1"/>
  <c r="CO752" i="2"/>
  <c r="CO751" i="2" s="1"/>
  <c r="CC752" i="2"/>
  <c r="CC751" i="2" s="1"/>
  <c r="BQ783" i="2"/>
  <c r="BQ782" i="2" s="1"/>
  <c r="CG783" i="2"/>
  <c r="CG782" i="2" s="1"/>
  <c r="BU783" i="2"/>
  <c r="BU782" i="2" s="1"/>
  <c r="CK783" i="2"/>
  <c r="CK782" i="2" s="1"/>
  <c r="BY799" i="2"/>
  <c r="BY798" i="2" s="1"/>
  <c r="CE191" i="2"/>
  <c r="BP752" i="2"/>
  <c r="BP751" i="2" s="1"/>
  <c r="CF752" i="2"/>
  <c r="CF751" i="2" s="1"/>
  <c r="BX733" i="2"/>
  <c r="BX732" i="2" s="1"/>
  <c r="AI751" i="2"/>
  <c r="CI191" i="2"/>
  <c r="BR733" i="2"/>
  <c r="BR732" i="2" s="1"/>
  <c r="CH733" i="2"/>
  <c r="CH732" i="2" s="1"/>
  <c r="CD752" i="2"/>
  <c r="CD751" i="2" s="1"/>
  <c r="BR783" i="2"/>
  <c r="BR782" i="2" s="1"/>
  <c r="CH783" i="2"/>
  <c r="CH782" i="2" s="1"/>
  <c r="CL783" i="2"/>
  <c r="CL782" i="2" s="1"/>
  <c r="CD412" i="2"/>
  <c r="CD404" i="2" s="1"/>
  <c r="BR412" i="2"/>
  <c r="BR404" i="2" s="1"/>
  <c r="BR190" i="2" s="1"/>
  <c r="CC799" i="2"/>
  <c r="CC798" i="2" s="1"/>
  <c r="BO412" i="2"/>
  <c r="BO404" i="2" s="1"/>
  <c r="CK710" i="2"/>
  <c r="CK706" i="2" s="1"/>
  <c r="CH412" i="2"/>
  <c r="CH404" i="2" s="1"/>
  <c r="BW647" i="2"/>
  <c r="BW646" i="2" s="1"/>
  <c r="BW645" i="2" s="1"/>
  <c r="CB783" i="2"/>
  <c r="CB782" i="2" s="1"/>
  <c r="BW412" i="2"/>
  <c r="CN404" i="2"/>
  <c r="CM191" i="2"/>
  <c r="CK412" i="2"/>
  <c r="CK404" i="2" s="1"/>
  <c r="CC412" i="2"/>
  <c r="BR752" i="2"/>
  <c r="BR751" i="2" s="1"/>
  <c r="CH752" i="2"/>
  <c r="CH751" i="2" s="1"/>
  <c r="CP783" i="2"/>
  <c r="CP782" i="2" s="1"/>
  <c r="BV412" i="2"/>
  <c r="CL412" i="2"/>
  <c r="CL404" i="2" s="1"/>
  <c r="BU799" i="2"/>
  <c r="BU798" i="2" s="1"/>
  <c r="CK799" i="2"/>
  <c r="CK798" i="2" s="1"/>
  <c r="CM412" i="2"/>
  <c r="CM404" i="2" s="1"/>
  <c r="CM190" i="2" s="1"/>
  <c r="BT733" i="2"/>
  <c r="BT732" i="2" s="1"/>
  <c r="CJ752" i="2"/>
  <c r="CJ751" i="2" s="1"/>
  <c r="BU710" i="2"/>
  <c r="BU706" i="2" s="1"/>
  <c r="CD799" i="2"/>
  <c r="CD798" i="2" s="1"/>
  <c r="CG412" i="2"/>
  <c r="BX412" i="2"/>
  <c r="BX404" i="2" s="1"/>
  <c r="CF412" i="2"/>
  <c r="CF404" i="2" s="1"/>
  <c r="BZ412" i="2"/>
  <c r="CP412" i="2"/>
  <c r="CP404" i="2" s="1"/>
  <c r="CB733" i="2"/>
  <c r="CB732" i="2" s="1"/>
  <c r="CB645" i="2" s="1"/>
  <c r="BT783" i="2"/>
  <c r="BT782" i="2" s="1"/>
  <c r="BP799" i="2"/>
  <c r="BP798" i="2" s="1"/>
  <c r="BP645" i="2" s="1"/>
  <c r="BX799" i="2"/>
  <c r="BX798" i="2" s="1"/>
  <c r="BX645" i="2" s="1"/>
  <c r="CF799" i="2"/>
  <c r="CF798" i="2" s="1"/>
  <c r="CF645" i="2" s="1"/>
  <c r="CN799" i="2"/>
  <c r="CN798" i="2" s="1"/>
  <c r="CN645" i="2" s="1"/>
  <c r="AJ799" i="2"/>
  <c r="AJ798" i="2" s="1"/>
  <c r="BT799" i="2"/>
  <c r="BT798" i="2" s="1"/>
  <c r="BT645" i="2" s="1"/>
  <c r="CJ799" i="2"/>
  <c r="CJ798" i="2" s="1"/>
  <c r="CJ645" i="2" s="1"/>
  <c r="AI412" i="2"/>
  <c r="AI404" i="2" s="1"/>
  <c r="CE412" i="2"/>
  <c r="CM710" i="2"/>
  <c r="CM706" i="2" s="1"/>
  <c r="CM645" i="2" s="1"/>
  <c r="CN752" i="2"/>
  <c r="CN751" i="2" s="1"/>
  <c r="BP783" i="2"/>
  <c r="BP782" i="2" s="1"/>
  <c r="CF783" i="2"/>
  <c r="CF782" i="2" s="1"/>
  <c r="BS412" i="2"/>
  <c r="BS404" i="2" s="1"/>
  <c r="CI412" i="2"/>
  <c r="AI647" i="2"/>
  <c r="AI646" i="2" s="1"/>
  <c r="BS647" i="2"/>
  <c r="BS646" i="2" s="1"/>
  <c r="BS645" i="2" s="1"/>
  <c r="BR39" i="2"/>
  <c r="BR38" i="2" s="1"/>
  <c r="BR18" i="2" s="1"/>
  <c r="BV39" i="2"/>
  <c r="BV38" i="2" s="1"/>
  <c r="BV18" i="2" s="1"/>
  <c r="BZ39" i="2"/>
  <c r="BZ38" i="2" s="1"/>
  <c r="BZ18" i="2" s="1"/>
  <c r="CD39" i="2"/>
  <c r="CD38" i="2" s="1"/>
  <c r="CD18" i="2" s="1"/>
  <c r="CH39" i="2"/>
  <c r="CH38" i="2" s="1"/>
  <c r="CH18" i="2" s="1"/>
  <c r="CL39" i="2"/>
  <c r="CL38" i="2" s="1"/>
  <c r="CL18" i="2" s="1"/>
  <c r="CP39" i="2"/>
  <c r="CP38" i="2" s="1"/>
  <c r="CP18" i="2" s="1"/>
  <c r="CK117" i="2"/>
  <c r="CK116" i="2" s="1"/>
  <c r="BP39" i="2"/>
  <c r="BP38" i="2" s="1"/>
  <c r="BP18" i="2" s="1"/>
  <c r="BT39" i="2"/>
  <c r="BT38" i="2" s="1"/>
  <c r="BT18" i="2" s="1"/>
  <c r="BX39" i="2"/>
  <c r="BX38" i="2" s="1"/>
  <c r="BX18" i="2" s="1"/>
  <c r="CB39" i="2"/>
  <c r="CB38" i="2" s="1"/>
  <c r="CB18" i="2" s="1"/>
  <c r="CF39" i="2"/>
  <c r="CF38" i="2" s="1"/>
  <c r="CF18" i="2" s="1"/>
  <c r="CJ39" i="2"/>
  <c r="CJ38" i="2" s="1"/>
  <c r="CJ18" i="2" s="1"/>
  <c r="CN39" i="2"/>
  <c r="CN38" i="2" s="1"/>
  <c r="CN18" i="2" s="1"/>
  <c r="CO117" i="2"/>
  <c r="CO116" i="2" s="1"/>
  <c r="BT191" i="2"/>
  <c r="BS191" i="2"/>
  <c r="BU412" i="2"/>
  <c r="BU404" i="2" s="1"/>
  <c r="CA39" i="2"/>
  <c r="CA38" i="2" s="1"/>
  <c r="CA18" i="2" s="1"/>
  <c r="CP799" i="2"/>
  <c r="CP798" i="2" s="1"/>
  <c r="CA412" i="2"/>
  <c r="CB412" i="2"/>
  <c r="CB404" i="2" s="1"/>
  <c r="CB199" i="2"/>
  <c r="CB191" i="2" s="1"/>
  <c r="CQ156" i="2"/>
  <c r="CS156" i="2" s="1"/>
  <c r="BV199" i="2"/>
  <c r="BV191" i="2" s="1"/>
  <c r="BR647" i="2"/>
  <c r="BR646" i="2" s="1"/>
  <c r="CH647" i="2"/>
  <c r="CH646" i="2" s="1"/>
  <c r="CH645" i="2" s="1"/>
  <c r="BR710" i="2"/>
  <c r="BR706" i="2" s="1"/>
  <c r="CH710" i="2"/>
  <c r="CH706" i="2" s="1"/>
  <c r="CC710" i="2"/>
  <c r="CC706" i="2" s="1"/>
  <c r="L174" i="2"/>
  <c r="CH96" i="2"/>
  <c r="L667" i="2"/>
  <c r="L666" i="2" s="1"/>
  <c r="L665" i="2" s="1"/>
  <c r="CI404" i="2"/>
  <c r="CC199" i="2"/>
  <c r="BW404" i="2"/>
  <c r="AJ96" i="2"/>
  <c r="AJ5" i="2" s="1"/>
  <c r="BP96" i="2"/>
  <c r="CF96" i="2"/>
  <c r="BR96" i="2"/>
  <c r="AJ404" i="2"/>
  <c r="BP404" i="2"/>
  <c r="CE404" i="2"/>
  <c r="CE190" i="2" s="1"/>
  <c r="BT96" i="2"/>
  <c r="CJ96" i="2"/>
  <c r="BV96" i="2"/>
  <c r="BT404" i="2"/>
  <c r="BT190" i="2" s="1"/>
  <c r="CJ404" i="2"/>
  <c r="BZ404" i="2"/>
  <c r="CA96" i="2"/>
  <c r="BV404" i="2"/>
  <c r="BX96" i="2"/>
  <c r="CN96" i="2"/>
  <c r="BX199" i="2"/>
  <c r="BX191" i="2" s="1"/>
  <c r="CN199" i="2"/>
  <c r="CN191" i="2" s="1"/>
  <c r="CN190" i="2" s="1"/>
  <c r="CP96" i="2"/>
  <c r="AI199" i="2"/>
  <c r="AI191" i="2" s="1"/>
  <c r="BS96" i="2"/>
  <c r="CI96" i="2"/>
  <c r="CJ191" i="2"/>
  <c r="CA191" i="2"/>
  <c r="CA404" i="2"/>
  <c r="CK191" i="2"/>
  <c r="BW96" i="2"/>
  <c r="CM96" i="2"/>
  <c r="BZ191" i="2"/>
  <c r="CH191" i="2"/>
  <c r="BW18" i="2"/>
  <c r="CM18" i="2"/>
  <c r="BQ191" i="2"/>
  <c r="BY191" i="2"/>
  <c r="CP191" i="2"/>
  <c r="CL191" i="2"/>
  <c r="BU191" i="2"/>
  <c r="BO191" i="2"/>
  <c r="BW191" i="2"/>
  <c r="BP191" i="2"/>
  <c r="CC191" i="2"/>
  <c r="CE96" i="2"/>
  <c r="BS18" i="2"/>
  <c r="CI18" i="2"/>
  <c r="AI96" i="2"/>
  <c r="BO96" i="2"/>
  <c r="BY18" i="2"/>
  <c r="CO18" i="2"/>
  <c r="CC18" i="2"/>
  <c r="BQ96" i="2"/>
  <c r="BO18" i="2"/>
  <c r="CE18" i="2"/>
  <c r="BQ18" i="2"/>
  <c r="CG18" i="2"/>
  <c r="BU18" i="2"/>
  <c r="CK18" i="2"/>
  <c r="BU96" i="2"/>
  <c r="BY96" i="2"/>
  <c r="CC96" i="2"/>
  <c r="CG96" i="2"/>
  <c r="CK96" i="2"/>
  <c r="CO96" i="2"/>
  <c r="BQ404" i="2"/>
  <c r="CG404" i="2"/>
  <c r="CO404" i="2"/>
  <c r="CO190" i="2" s="1"/>
  <c r="CC404" i="2"/>
  <c r="BJ856" i="2"/>
  <c r="L405" i="2"/>
  <c r="L192" i="2"/>
  <c r="L6" i="2"/>
  <c r="L841" i="2"/>
  <c r="L839" i="2"/>
  <c r="L813" i="2"/>
  <c r="L809" i="2"/>
  <c r="L806" i="2"/>
  <c r="L803" i="2"/>
  <c r="L801" i="2"/>
  <c r="L795" i="2"/>
  <c r="L792" i="2"/>
  <c r="L789" i="2"/>
  <c r="L787" i="2"/>
  <c r="L785" i="2"/>
  <c r="L773" i="2"/>
  <c r="L772" i="2" s="1"/>
  <c r="L771" i="2" s="1"/>
  <c r="L770" i="2" s="1"/>
  <c r="L767" i="2"/>
  <c r="L766" i="2" s="1"/>
  <c r="L764" i="2"/>
  <c r="L761" i="2"/>
  <c r="L758" i="2"/>
  <c r="L756" i="2"/>
  <c r="L754" i="2"/>
  <c r="L748" i="2"/>
  <c r="L747" i="2" s="1"/>
  <c r="L745" i="2"/>
  <c r="L742" i="2"/>
  <c r="L739" i="2"/>
  <c r="L737" i="2"/>
  <c r="L735" i="2"/>
  <c r="L728" i="2"/>
  <c r="L723" i="2"/>
  <c r="L719" i="2"/>
  <c r="L716" i="2"/>
  <c r="L714" i="2"/>
  <c r="L712" i="2"/>
  <c r="L709" i="2"/>
  <c r="L708" i="2"/>
  <c r="L707" i="2"/>
  <c r="L703" i="2"/>
  <c r="L702" i="2" s="1"/>
  <c r="L701" i="2" s="1"/>
  <c r="L700" i="2" s="1"/>
  <c r="L697" i="2"/>
  <c r="L696" i="2" s="1"/>
  <c r="L695" i="2" s="1"/>
  <c r="L694" i="2" s="1"/>
  <c r="L689" i="2"/>
  <c r="L685" i="2"/>
  <c r="L681" i="2"/>
  <c r="L678" i="2"/>
  <c r="L661" i="2"/>
  <c r="L659" i="2"/>
  <c r="L657" i="2"/>
  <c r="L654" i="2"/>
  <c r="L651" i="2"/>
  <c r="L649" i="2"/>
  <c r="L632" i="2"/>
  <c r="L629" i="2" s="1"/>
  <c r="L628" i="2" s="1"/>
  <c r="L626" i="2"/>
  <c r="L623" i="2" s="1"/>
  <c r="L621" i="2"/>
  <c r="L619" i="2"/>
  <c r="L613" i="2"/>
  <c r="L609" i="2"/>
  <c r="L575" i="2"/>
  <c r="L568" i="2"/>
  <c r="L567" i="2" s="1"/>
  <c r="L562" i="2"/>
  <c r="L547" i="2"/>
  <c r="L530" i="2"/>
  <c r="L507" i="2"/>
  <c r="L474" i="2"/>
  <c r="L451" i="2"/>
  <c r="L436" i="2"/>
  <c r="L425" i="2"/>
  <c r="L414" i="2"/>
  <c r="L411" i="2"/>
  <c r="L410" i="2"/>
  <c r="L409" i="2"/>
  <c r="L408" i="2"/>
  <c r="L407" i="2"/>
  <c r="L406" i="2"/>
  <c r="L339" i="2"/>
  <c r="L332" i="2"/>
  <c r="L331" i="2" s="1"/>
  <c r="L330" i="2" s="1"/>
  <c r="L329" i="2" s="1"/>
  <c r="L319" i="2"/>
  <c r="L198" i="2"/>
  <c r="L197" i="2"/>
  <c r="L196" i="2"/>
  <c r="L195" i="2"/>
  <c r="L194" i="2"/>
  <c r="L193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3" i="2"/>
  <c r="L85" i="2"/>
  <c r="L81" i="2"/>
  <c r="L70" i="2"/>
  <c r="L69" i="2" s="1"/>
  <c r="L63" i="2"/>
  <c r="L61" i="2"/>
  <c r="L51" i="2"/>
  <c r="L45" i="2"/>
  <c r="L41" i="2"/>
  <c r="L34" i="2"/>
  <c r="L33" i="2" s="1"/>
  <c r="L32" i="2" s="1"/>
  <c r="L31" i="2" s="1"/>
  <c r="L22" i="2"/>
  <c r="L21" i="2" s="1"/>
  <c r="L17" i="2"/>
  <c r="L16" i="2"/>
  <c r="L15" i="2"/>
  <c r="L14" i="2"/>
  <c r="L13" i="2"/>
  <c r="L12" i="2"/>
  <c r="L11" i="2"/>
  <c r="L10" i="2"/>
  <c r="L9" i="2"/>
  <c r="L8" i="2"/>
  <c r="L7" i="2"/>
  <c r="CG645" i="2" l="1"/>
  <c r="CC645" i="2"/>
  <c r="CI645" i="2"/>
  <c r="CL645" i="2"/>
  <c r="BV645" i="2"/>
  <c r="BR645" i="2"/>
  <c r="BY645" i="2"/>
  <c r="AJ645" i="2"/>
  <c r="BU645" i="2"/>
  <c r="CP645" i="2"/>
  <c r="BQ645" i="2"/>
  <c r="CD645" i="2"/>
  <c r="CO645" i="2"/>
  <c r="CK645" i="2"/>
  <c r="CG190" i="2"/>
  <c r="CI190" i="2"/>
  <c r="AI645" i="2"/>
  <c r="BQ190" i="2"/>
  <c r="CH190" i="2"/>
  <c r="CQ116" i="2"/>
  <c r="CS116" i="2" s="1"/>
  <c r="L116" i="2"/>
  <c r="CB190" i="2"/>
  <c r="BS190" i="2"/>
  <c r="L734" i="2"/>
  <c r="L784" i="2"/>
  <c r="CH5" i="2"/>
  <c r="L653" i="2"/>
  <c r="BX190" i="2"/>
  <c r="CB5" i="2"/>
  <c r="CP190" i="2"/>
  <c r="BO190" i="2"/>
  <c r="BO5" i="2" s="1"/>
  <c r="BT5" i="2"/>
  <c r="CD190" i="2"/>
  <c r="CD5" i="2" s="1"/>
  <c r="CL190" i="2"/>
  <c r="CL5" i="2" s="1"/>
  <c r="CJ190" i="2"/>
  <c r="CJ5" i="2" s="1"/>
  <c r="CF190" i="2"/>
  <c r="CF5" i="2" s="1"/>
  <c r="BX5" i="2"/>
  <c r="AI190" i="2"/>
  <c r="CN5" i="2"/>
  <c r="L546" i="2"/>
  <c r="BW190" i="2"/>
  <c r="BW5" i="2" s="1"/>
  <c r="BZ190" i="2"/>
  <c r="BZ5" i="2" s="1"/>
  <c r="BP190" i="2"/>
  <c r="BP5" i="2" s="1"/>
  <c r="BV190" i="2"/>
  <c r="BV5" i="2" s="1"/>
  <c r="L20" i="2"/>
  <c r="L19" i="2" s="1"/>
  <c r="L648" i="2"/>
  <c r="BR5" i="2"/>
  <c r="CK190" i="2"/>
  <c r="CC190" i="2"/>
  <c r="CC5" i="2" s="1"/>
  <c r="CA190" i="2"/>
  <c r="CA5" i="2" s="1"/>
  <c r="CE5" i="2"/>
  <c r="CP5" i="2"/>
  <c r="BY190" i="2"/>
  <c r="BY5" i="2" s="1"/>
  <c r="CI5" i="2"/>
  <c r="CM5" i="2"/>
  <c r="BU190" i="2"/>
  <c r="BU5" i="2" s="1"/>
  <c r="BS5" i="2"/>
  <c r="L158" i="2"/>
  <c r="L157" i="2" s="1"/>
  <c r="L156" i="2" s="1"/>
  <c r="L40" i="2"/>
  <c r="L200" i="2"/>
  <c r="L711" i="2"/>
  <c r="L753" i="2"/>
  <c r="CK5" i="2"/>
  <c r="CG5" i="2"/>
  <c r="L80" i="2"/>
  <c r="L79" i="2" s="1"/>
  <c r="L78" i="2" s="1"/>
  <c r="L838" i="2"/>
  <c r="L837" i="2" s="1"/>
  <c r="L836" i="2" s="1"/>
  <c r="BQ5" i="2"/>
  <c r="CO5" i="2"/>
  <c r="L800" i="2"/>
  <c r="L805" i="2"/>
  <c r="L760" i="2"/>
  <c r="L741" i="2"/>
  <c r="L571" i="2"/>
  <c r="L566" i="2" s="1"/>
  <c r="L413" i="2"/>
  <c r="L118" i="2"/>
  <c r="L791" i="2"/>
  <c r="L718" i="2"/>
  <c r="L677" i="2"/>
  <c r="L676" i="2" s="1"/>
  <c r="L675" i="2" s="1"/>
  <c r="L529" i="2"/>
  <c r="L435" i="2"/>
  <c r="L176" i="2"/>
  <c r="L175" i="2" s="1"/>
  <c r="L98" i="2"/>
  <c r="L97" i="2" s="1"/>
  <c r="AI5" i="2" l="1"/>
  <c r="L733" i="2"/>
  <c r="L732" i="2" s="1"/>
  <c r="L752" i="2"/>
  <c r="L751" i="2" s="1"/>
  <c r="L647" i="2"/>
  <c r="L646" i="2" s="1"/>
  <c r="L783" i="2"/>
  <c r="L782" i="2" s="1"/>
  <c r="L710" i="2"/>
  <c r="L706" i="2" s="1"/>
  <c r="L117" i="2"/>
  <c r="L96" i="2" s="1"/>
  <c r="L39" i="2"/>
  <c r="L38" i="2" s="1"/>
  <c r="L18" i="2" s="1"/>
  <c r="L412" i="2"/>
  <c r="L404" i="2" s="1"/>
  <c r="L199" i="2"/>
  <c r="L191" i="2" s="1"/>
  <c r="L799" i="2"/>
  <c r="L798" i="2" s="1"/>
  <c r="L645" i="2" l="1"/>
  <c r="L190" i="2"/>
  <c r="D114" i="2"/>
  <c r="C114" i="2"/>
  <c r="B114" i="2"/>
  <c r="A114" i="2"/>
  <c r="D108" i="2"/>
  <c r="C108" i="2"/>
  <c r="B108" i="2"/>
  <c r="A108" i="2"/>
  <c r="D36" i="2"/>
  <c r="C36" i="2"/>
  <c r="B36" i="2"/>
  <c r="A36" i="2"/>
  <c r="L5" i="2" l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BA425" i="1"/>
  <c r="BB425" i="1"/>
  <c r="BC425" i="1"/>
  <c r="BD425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BA420" i="1"/>
  <c r="BB420" i="1"/>
  <c r="BC420" i="1"/>
  <c r="BD42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J870" i="2" s="1"/>
  <c r="BA430" i="1"/>
  <c r="BB430" i="1"/>
  <c r="BC430" i="1"/>
  <c r="BD430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AE425" i="1"/>
  <c r="AC425" i="1"/>
  <c r="AA425" i="1"/>
  <c r="Y425" i="1"/>
  <c r="W425" i="1"/>
  <c r="U425" i="1"/>
  <c r="S425" i="1"/>
  <c r="AB425" i="1"/>
  <c r="Z425" i="1"/>
  <c r="X425" i="1"/>
  <c r="V425" i="1"/>
  <c r="T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AB424" i="1"/>
  <c r="X424" i="1"/>
  <c r="T424" i="1"/>
  <c r="P424" i="1"/>
  <c r="L424" i="1"/>
  <c r="H424" i="1"/>
  <c r="D424" i="1"/>
  <c r="AC424" i="1"/>
  <c r="Y424" i="1"/>
  <c r="U424" i="1"/>
  <c r="Q424" i="1"/>
  <c r="M424" i="1"/>
  <c r="I424" i="1"/>
  <c r="E424" i="1"/>
  <c r="Z424" i="1"/>
  <c r="V424" i="1"/>
  <c r="R424" i="1"/>
  <c r="N424" i="1"/>
  <c r="J424" i="1"/>
  <c r="F424" i="1"/>
  <c r="AC423" i="1"/>
  <c r="Y423" i="1"/>
  <c r="U423" i="1"/>
  <c r="Q423" i="1"/>
  <c r="M423" i="1"/>
  <c r="I423" i="1"/>
  <c r="E423" i="1"/>
  <c r="AE423" i="1"/>
  <c r="AA423" i="1"/>
  <c r="W423" i="1"/>
  <c r="S423" i="1"/>
  <c r="O423" i="1"/>
  <c r="K423" i="1"/>
  <c r="G423" i="1"/>
  <c r="AC422" i="1"/>
  <c r="Y422" i="1"/>
  <c r="U422" i="1"/>
  <c r="AE422" i="1"/>
  <c r="AA422" i="1"/>
  <c r="W422" i="1"/>
  <c r="S422" i="1"/>
  <c r="Q422" i="1"/>
  <c r="O422" i="1"/>
  <c r="M422" i="1"/>
  <c r="K422" i="1"/>
  <c r="I422" i="1"/>
  <c r="G422" i="1"/>
  <c r="E422" i="1"/>
  <c r="Q426" i="1" l="1"/>
  <c r="I426" i="1"/>
  <c r="I427" i="1" s="1"/>
  <c r="C318" i="1"/>
  <c r="C347" i="1"/>
  <c r="AO442" i="1"/>
  <c r="BC442" i="1"/>
  <c r="BA442" i="1"/>
  <c r="AY442" i="1"/>
  <c r="AU442" i="1"/>
  <c r="AQ442" i="1"/>
  <c r="AM442" i="1"/>
  <c r="AI442" i="1"/>
  <c r="C433" i="1"/>
  <c r="C296" i="1"/>
  <c r="C295" i="1" s="1"/>
  <c r="C412" i="1"/>
  <c r="C72" i="1"/>
  <c r="C174" i="1"/>
  <c r="C234" i="1"/>
  <c r="AW442" i="1"/>
  <c r="AS442" i="1"/>
  <c r="AK442" i="1"/>
  <c r="AG442" i="1"/>
  <c r="BB442" i="1"/>
  <c r="AX442" i="1"/>
  <c r="AT442" i="1"/>
  <c r="AP442" i="1"/>
  <c r="AL442" i="1"/>
  <c r="AH442" i="1"/>
  <c r="C188" i="1"/>
  <c r="C124" i="1"/>
  <c r="C152" i="1"/>
  <c r="C167" i="1"/>
  <c r="C42" i="1"/>
  <c r="C57" i="1"/>
  <c r="C80" i="1"/>
  <c r="BD442" i="1"/>
  <c r="AZ442" i="1"/>
  <c r="AV442" i="1"/>
  <c r="AR442" i="1"/>
  <c r="AN442" i="1"/>
  <c r="AJ442" i="1"/>
  <c r="AF442" i="1"/>
  <c r="U426" i="1"/>
  <c r="C21" i="1"/>
  <c r="C102" i="1"/>
  <c r="C117" i="1"/>
  <c r="C138" i="1"/>
  <c r="C227" i="1"/>
  <c r="C272" i="1"/>
  <c r="C311" i="1"/>
  <c r="C396" i="1"/>
  <c r="C395" i="1" s="1"/>
  <c r="C405" i="1"/>
  <c r="E426" i="1"/>
  <c r="E427" i="1" s="1"/>
  <c r="M426" i="1"/>
  <c r="M427" i="1" s="1"/>
  <c r="C65" i="1"/>
  <c r="C326" i="1"/>
  <c r="C13" i="1"/>
  <c r="AC426" i="1"/>
  <c r="C242" i="1"/>
  <c r="C431" i="1"/>
  <c r="C372" i="1"/>
  <c r="C371" i="1" s="1"/>
  <c r="Y426" i="1"/>
  <c r="Y427" i="1" s="1"/>
  <c r="C35" i="1"/>
  <c r="C50" i="1"/>
  <c r="C87" i="1"/>
  <c r="C95" i="1"/>
  <c r="C145" i="1"/>
  <c r="C195" i="1"/>
  <c r="C219" i="1"/>
  <c r="C218" i="1" s="1"/>
  <c r="C249" i="1"/>
  <c r="C432" i="1"/>
  <c r="C435" i="1"/>
  <c r="C279" i="1"/>
  <c r="C304" i="1"/>
  <c r="C340" i="1"/>
  <c r="C355" i="1"/>
  <c r="C354" i="1" s="1"/>
  <c r="C364" i="1"/>
  <c r="C363" i="1" s="1"/>
  <c r="C109" i="1"/>
  <c r="C131" i="1"/>
  <c r="C159" i="1"/>
  <c r="C181" i="1"/>
  <c r="C203" i="1"/>
  <c r="C202" i="1" s="1"/>
  <c r="C211" i="1"/>
  <c r="C210" i="1" s="1"/>
  <c r="C264" i="1"/>
  <c r="C287" i="1"/>
  <c r="C286" i="1" s="1"/>
  <c r="C333" i="1"/>
  <c r="C380" i="1"/>
  <c r="C379" i="1" s="1"/>
  <c r="C388" i="1"/>
  <c r="C387" i="1" s="1"/>
  <c r="BC424" i="1"/>
  <c r="BA424" i="1"/>
  <c r="AY424" i="1"/>
  <c r="AW424" i="1"/>
  <c r="AU424" i="1"/>
  <c r="AS424" i="1"/>
  <c r="AQ424" i="1"/>
  <c r="AO424" i="1"/>
  <c r="AM424" i="1"/>
  <c r="AK424" i="1"/>
  <c r="AI424" i="1"/>
  <c r="AG424" i="1"/>
  <c r="BD423" i="1"/>
  <c r="BB423" i="1"/>
  <c r="AX423" i="1"/>
  <c r="AV423" i="1"/>
  <c r="AT423" i="1"/>
  <c r="AR423" i="1"/>
  <c r="AP423" i="1"/>
  <c r="AN423" i="1"/>
  <c r="AL423" i="1"/>
  <c r="AJ423" i="1"/>
  <c r="AH423" i="1"/>
  <c r="AF423" i="1"/>
  <c r="BD424" i="1"/>
  <c r="BB424" i="1"/>
  <c r="AX424" i="1"/>
  <c r="AV424" i="1"/>
  <c r="AT424" i="1"/>
  <c r="AR424" i="1"/>
  <c r="AP424" i="1"/>
  <c r="AN424" i="1"/>
  <c r="AL424" i="1"/>
  <c r="AJ424" i="1"/>
  <c r="AH424" i="1"/>
  <c r="AF424" i="1"/>
  <c r="BC423" i="1"/>
  <c r="BA423" i="1"/>
  <c r="AY423" i="1"/>
  <c r="AW423" i="1"/>
  <c r="AU423" i="1"/>
  <c r="AS423" i="1"/>
  <c r="AQ423" i="1"/>
  <c r="AO423" i="1"/>
  <c r="AM423" i="1"/>
  <c r="AK423" i="1"/>
  <c r="AI423" i="1"/>
  <c r="AG423" i="1"/>
  <c r="BC422" i="1"/>
  <c r="BC426" i="1" s="1"/>
  <c r="BC427" i="1" s="1"/>
  <c r="BA422" i="1"/>
  <c r="AY422" i="1"/>
  <c r="AW422" i="1"/>
  <c r="AW426" i="1" s="1"/>
  <c r="AW427" i="1" s="1"/>
  <c r="AU422" i="1"/>
  <c r="AU426" i="1" s="1"/>
  <c r="AU427" i="1" s="1"/>
  <c r="AS422" i="1"/>
  <c r="AQ422" i="1"/>
  <c r="AO422" i="1"/>
  <c r="AO426" i="1" s="1"/>
  <c r="AO427" i="1" s="1"/>
  <c r="AM422" i="1"/>
  <c r="AM426" i="1" s="1"/>
  <c r="AM427" i="1" s="1"/>
  <c r="AK422" i="1"/>
  <c r="AI422" i="1"/>
  <c r="AG422" i="1"/>
  <c r="AG426" i="1" s="1"/>
  <c r="AG427" i="1" s="1"/>
  <c r="BD422" i="1"/>
  <c r="BB422" i="1"/>
  <c r="AX422" i="1"/>
  <c r="AX426" i="1" s="1"/>
  <c r="AX427" i="1" s="1"/>
  <c r="AV422" i="1"/>
  <c r="AT422" i="1"/>
  <c r="AR422" i="1"/>
  <c r="AP422" i="1"/>
  <c r="AP426" i="1" s="1"/>
  <c r="AP427" i="1" s="1"/>
  <c r="AN422" i="1"/>
  <c r="AL422" i="1"/>
  <c r="AJ422" i="1"/>
  <c r="AH422" i="1"/>
  <c r="AH426" i="1" s="1"/>
  <c r="AH427" i="1" s="1"/>
  <c r="AF422" i="1"/>
  <c r="Q427" i="1"/>
  <c r="C430" i="1"/>
  <c r="C257" i="1"/>
  <c r="F423" i="1"/>
  <c r="J423" i="1"/>
  <c r="N423" i="1"/>
  <c r="R423" i="1"/>
  <c r="V423" i="1"/>
  <c r="Z423" i="1"/>
  <c r="C436" i="1"/>
  <c r="C6" i="1"/>
  <c r="C438" i="1"/>
  <c r="C440" i="1"/>
  <c r="D422" i="1"/>
  <c r="H422" i="1"/>
  <c r="L422" i="1"/>
  <c r="P422" i="1"/>
  <c r="T422" i="1"/>
  <c r="X422" i="1"/>
  <c r="AB422" i="1"/>
  <c r="D423" i="1"/>
  <c r="H423" i="1"/>
  <c r="L423" i="1"/>
  <c r="P423" i="1"/>
  <c r="T423" i="1"/>
  <c r="X423" i="1"/>
  <c r="AB423" i="1"/>
  <c r="D420" i="1"/>
  <c r="L420" i="1"/>
  <c r="T420" i="1"/>
  <c r="AB420" i="1"/>
  <c r="D442" i="1"/>
  <c r="F442" i="1"/>
  <c r="H442" i="1"/>
  <c r="J442" i="1"/>
  <c r="L442" i="1"/>
  <c r="N442" i="1"/>
  <c r="P442" i="1"/>
  <c r="R442" i="1"/>
  <c r="T442" i="1"/>
  <c r="C437" i="1"/>
  <c r="C439" i="1"/>
  <c r="C441" i="1"/>
  <c r="G424" i="1"/>
  <c r="G426" i="1" s="1"/>
  <c r="G427" i="1" s="1"/>
  <c r="K424" i="1"/>
  <c r="K426" i="1" s="1"/>
  <c r="K427" i="1" s="1"/>
  <c r="O424" i="1"/>
  <c r="O426" i="1" s="1"/>
  <c r="O427" i="1" s="1"/>
  <c r="S424" i="1"/>
  <c r="S426" i="1" s="1"/>
  <c r="S427" i="1" s="1"/>
  <c r="W424" i="1"/>
  <c r="W426" i="1" s="1"/>
  <c r="W427" i="1" s="1"/>
  <c r="AA424" i="1"/>
  <c r="AA426" i="1" s="1"/>
  <c r="AA427" i="1" s="1"/>
  <c r="AE424" i="1"/>
  <c r="AE426" i="1" s="1"/>
  <c r="AE427" i="1" s="1"/>
  <c r="H420" i="1"/>
  <c r="P420" i="1"/>
  <c r="X420" i="1"/>
  <c r="V442" i="1"/>
  <c r="X442" i="1"/>
  <c r="Z442" i="1"/>
  <c r="E420" i="1"/>
  <c r="G420" i="1"/>
  <c r="I420" i="1"/>
  <c r="K420" i="1"/>
  <c r="M420" i="1"/>
  <c r="O420" i="1"/>
  <c r="Q420" i="1"/>
  <c r="S420" i="1"/>
  <c r="U420" i="1"/>
  <c r="W420" i="1"/>
  <c r="Y420" i="1"/>
  <c r="AA420" i="1"/>
  <c r="AC420" i="1"/>
  <c r="AE420" i="1"/>
  <c r="F420" i="1"/>
  <c r="J420" i="1"/>
  <c r="N420" i="1"/>
  <c r="R420" i="1"/>
  <c r="V420" i="1"/>
  <c r="Z420" i="1"/>
  <c r="E442" i="1"/>
  <c r="I442" i="1"/>
  <c r="M442" i="1"/>
  <c r="Q442" i="1"/>
  <c r="U442" i="1"/>
  <c r="Y442" i="1"/>
  <c r="AC442" i="1"/>
  <c r="AB442" i="1"/>
  <c r="AD442" i="1"/>
  <c r="G442" i="1"/>
  <c r="K442" i="1"/>
  <c r="O442" i="1"/>
  <c r="S442" i="1"/>
  <c r="W442" i="1"/>
  <c r="AA442" i="1"/>
  <c r="AE442" i="1"/>
  <c r="C419" i="1" l="1"/>
  <c r="C420" i="1" s="1"/>
  <c r="C94" i="1"/>
  <c r="L870" i="2"/>
  <c r="M856" i="2"/>
  <c r="C20" i="1"/>
  <c r="C5" i="1"/>
  <c r="H426" i="1"/>
  <c r="H427" i="1" s="1"/>
  <c r="P426" i="1"/>
  <c r="P427" i="1" s="1"/>
  <c r="C303" i="1"/>
  <c r="C404" i="1"/>
  <c r="C403" i="1" s="1"/>
  <c r="C425" i="1" s="1"/>
  <c r="X426" i="1"/>
  <c r="X427" i="1" s="1"/>
  <c r="C325" i="1"/>
  <c r="C49" i="1"/>
  <c r="C64" i="1"/>
  <c r="C271" i="1"/>
  <c r="C79" i="1"/>
  <c r="C241" i="1"/>
  <c r="C256" i="1"/>
  <c r="C226" i="1"/>
  <c r="AI426" i="1"/>
  <c r="AI427" i="1" s="1"/>
  <c r="AQ426" i="1"/>
  <c r="AQ427" i="1" s="1"/>
  <c r="AY426" i="1"/>
  <c r="AY427" i="1" s="1"/>
  <c r="AL426" i="1"/>
  <c r="AL427" i="1" s="1"/>
  <c r="AT426" i="1"/>
  <c r="AT427" i="1" s="1"/>
  <c r="BB426" i="1"/>
  <c r="BB427" i="1" s="1"/>
  <c r="AK426" i="1"/>
  <c r="AK427" i="1" s="1"/>
  <c r="AS426" i="1"/>
  <c r="AS427" i="1" s="1"/>
  <c r="BA426" i="1"/>
  <c r="BA427" i="1" s="1"/>
  <c r="AB426" i="1"/>
  <c r="AB427" i="1" s="1"/>
  <c r="T426" i="1"/>
  <c r="T427" i="1" s="1"/>
  <c r="L426" i="1"/>
  <c r="L427" i="1" s="1"/>
  <c r="AF426" i="1"/>
  <c r="AF427" i="1" s="1"/>
  <c r="AJ426" i="1"/>
  <c r="AJ427" i="1" s="1"/>
  <c r="AN426" i="1"/>
  <c r="AN427" i="1" s="1"/>
  <c r="AR426" i="1"/>
  <c r="AR427" i="1" s="1"/>
  <c r="AV426" i="1"/>
  <c r="AV427" i="1" s="1"/>
  <c r="AZ427" i="1"/>
  <c r="BD426" i="1"/>
  <c r="BD427" i="1" s="1"/>
  <c r="C362" i="1"/>
  <c r="C424" i="1" s="1"/>
  <c r="C166" i="1"/>
  <c r="C116" i="1"/>
  <c r="D426" i="1"/>
  <c r="D427" i="1" s="1"/>
  <c r="C442" i="1"/>
  <c r="AD427" i="1"/>
  <c r="Z422" i="1"/>
  <c r="Z426" i="1" s="1"/>
  <c r="Z427" i="1" s="1"/>
  <c r="V422" i="1"/>
  <c r="V426" i="1" s="1"/>
  <c r="V427" i="1" s="1"/>
  <c r="R422" i="1"/>
  <c r="R426" i="1" s="1"/>
  <c r="R427" i="1" s="1"/>
  <c r="N422" i="1"/>
  <c r="N426" i="1" s="1"/>
  <c r="N427" i="1" s="1"/>
  <c r="J422" i="1"/>
  <c r="J426" i="1" s="1"/>
  <c r="J427" i="1" s="1"/>
  <c r="F422" i="1"/>
  <c r="F426" i="1" s="1"/>
  <c r="F427" i="1" s="1"/>
  <c r="AC427" i="1"/>
  <c r="U427" i="1"/>
  <c r="C294" i="1" l="1"/>
  <c r="C423" i="1" s="1"/>
  <c r="C4" i="1"/>
  <c r="C422" i="1" s="1"/>
  <c r="C426" i="1" l="1"/>
  <c r="C427" i="1" s="1"/>
  <c r="A4" i="4"/>
  <c r="A5" i="4" s="1"/>
  <c r="A6" i="4" s="1"/>
  <c r="A7" i="4" s="1"/>
  <c r="A8" i="4" s="1"/>
  <c r="A9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S856" i="2" l="1"/>
  <c r="S870" i="2" s="1"/>
  <c r="T856" i="2"/>
  <c r="T870" i="2" s="1"/>
  <c r="U856" i="2"/>
  <c r="U870" i="2" s="1"/>
  <c r="V856" i="2"/>
  <c r="V870" i="2" s="1"/>
  <c r="W856" i="2"/>
  <c r="W870" i="2" s="1"/>
  <c r="X856" i="2"/>
  <c r="X870" i="2" s="1"/>
  <c r="Y856" i="2"/>
  <c r="Y870" i="2" s="1"/>
  <c r="Z856" i="2"/>
  <c r="Z870" i="2" s="1"/>
  <c r="AA856" i="2"/>
  <c r="AA870" i="2" s="1"/>
  <c r="AB856" i="2"/>
  <c r="AB870" i="2" s="1"/>
  <c r="AC856" i="2"/>
  <c r="AC870" i="2" s="1"/>
  <c r="AD856" i="2"/>
  <c r="AD870" i="2" s="1"/>
  <c r="AE856" i="2"/>
  <c r="AE870" i="2" s="1"/>
  <c r="AF856" i="2"/>
  <c r="AF870" i="2" s="1"/>
  <c r="AG856" i="2"/>
  <c r="AG870" i="2" s="1"/>
  <c r="AH856" i="2"/>
  <c r="AH870" i="2" s="1"/>
  <c r="AI856" i="2"/>
  <c r="AI870" i="2" s="1"/>
  <c r="AJ856" i="2"/>
  <c r="AJ870" i="2" s="1"/>
  <c r="AK856" i="2"/>
  <c r="AK870" i="2" s="1"/>
  <c r="AL856" i="2"/>
  <c r="AL870" i="2" s="1"/>
  <c r="AM856" i="2"/>
  <c r="AM870" i="2" s="1"/>
  <c r="AN856" i="2"/>
  <c r="AN870" i="2" s="1"/>
  <c r="AO856" i="2"/>
  <c r="AO870" i="2" s="1"/>
  <c r="AP856" i="2"/>
  <c r="AQ856" i="2"/>
  <c r="AR856" i="2"/>
  <c r="AS856" i="2"/>
  <c r="AT856" i="2"/>
  <c r="AV856" i="2"/>
  <c r="AW856" i="2"/>
  <c r="AX856" i="2"/>
  <c r="AY856" i="2"/>
  <c r="AZ856" i="2"/>
  <c r="BA856" i="2"/>
  <c r="BB856" i="2"/>
  <c r="BC856" i="2"/>
  <c r="BD856" i="2"/>
  <c r="BE856" i="2"/>
  <c r="BF856" i="2"/>
  <c r="BG856" i="2"/>
  <c r="BH856" i="2"/>
  <c r="BI856" i="2"/>
  <c r="AZ445" i="1"/>
  <c r="BK856" i="2"/>
  <c r="BL856" i="2"/>
  <c r="BM856" i="2"/>
  <c r="BN856" i="2"/>
  <c r="BO856" i="2"/>
  <c r="BO870" i="2" s="1"/>
  <c r="BP856" i="2"/>
  <c r="BP870" i="2" s="1"/>
  <c r="BQ856" i="2"/>
  <c r="BQ870" i="2" s="1"/>
  <c r="BR856" i="2"/>
  <c r="BR870" i="2" s="1"/>
  <c r="BS856" i="2"/>
  <c r="BS870" i="2" s="1"/>
  <c r="BT856" i="2"/>
  <c r="BT870" i="2" s="1"/>
  <c r="BU856" i="2"/>
  <c r="BU870" i="2" s="1"/>
  <c r="BV856" i="2"/>
  <c r="BV870" i="2" s="1"/>
  <c r="BW856" i="2"/>
  <c r="BW870" i="2" s="1"/>
  <c r="BX856" i="2"/>
  <c r="BX870" i="2" s="1"/>
  <c r="BY856" i="2"/>
  <c r="BY870" i="2" s="1"/>
  <c r="BZ856" i="2"/>
  <c r="BZ870" i="2" s="1"/>
  <c r="CA856" i="2"/>
  <c r="CA870" i="2" s="1"/>
  <c r="CB856" i="2"/>
  <c r="CB870" i="2" s="1"/>
  <c r="CC856" i="2"/>
  <c r="CC870" i="2" s="1"/>
  <c r="CD856" i="2"/>
  <c r="CD870" i="2" s="1"/>
  <c r="CE856" i="2"/>
  <c r="CE870" i="2" s="1"/>
  <c r="CF856" i="2"/>
  <c r="CF870" i="2" s="1"/>
  <c r="CG856" i="2"/>
  <c r="CG870" i="2" s="1"/>
  <c r="CH856" i="2"/>
  <c r="CH870" i="2" s="1"/>
  <c r="CI856" i="2"/>
  <c r="CI870" i="2" s="1"/>
  <c r="CJ856" i="2"/>
  <c r="CJ870" i="2" s="1"/>
  <c r="CK856" i="2"/>
  <c r="CK870" i="2" s="1"/>
  <c r="CL856" i="2"/>
  <c r="CL870" i="2" s="1"/>
  <c r="CM856" i="2"/>
  <c r="CM870" i="2" s="1"/>
  <c r="CN856" i="2"/>
  <c r="CN870" i="2" s="1"/>
  <c r="CO856" i="2"/>
  <c r="CO870" i="2" s="1"/>
  <c r="CP856" i="2"/>
  <c r="CP870" i="2" s="1"/>
  <c r="S857" i="2"/>
  <c r="S871" i="2" s="1"/>
  <c r="T857" i="2"/>
  <c r="T871" i="2" s="1"/>
  <c r="U857" i="2"/>
  <c r="U871" i="2" s="1"/>
  <c r="V857" i="2"/>
  <c r="V871" i="2" s="1"/>
  <c r="W857" i="2"/>
  <c r="W871" i="2" s="1"/>
  <c r="X857" i="2"/>
  <c r="X871" i="2" s="1"/>
  <c r="Y857" i="2"/>
  <c r="Y871" i="2" s="1"/>
  <c r="Z857" i="2"/>
  <c r="Z871" i="2" s="1"/>
  <c r="AA857" i="2"/>
  <c r="AA871" i="2" s="1"/>
  <c r="AB857" i="2"/>
  <c r="AB871" i="2" s="1"/>
  <c r="AC857" i="2"/>
  <c r="AC871" i="2" s="1"/>
  <c r="AD857" i="2"/>
  <c r="AD871" i="2" s="1"/>
  <c r="AE857" i="2"/>
  <c r="AE871" i="2" s="1"/>
  <c r="AF857" i="2"/>
  <c r="AF871" i="2" s="1"/>
  <c r="AG857" i="2"/>
  <c r="AG871" i="2" s="1"/>
  <c r="AH857" i="2"/>
  <c r="AH871" i="2" s="1"/>
  <c r="AI857" i="2"/>
  <c r="AI871" i="2" s="1"/>
  <c r="AJ857" i="2"/>
  <c r="AJ871" i="2" s="1"/>
  <c r="AK857" i="2"/>
  <c r="AK871" i="2" s="1"/>
  <c r="AL857" i="2"/>
  <c r="AL871" i="2" s="1"/>
  <c r="AM857" i="2"/>
  <c r="AM871" i="2" s="1"/>
  <c r="AN857" i="2"/>
  <c r="AN871" i="2" s="1"/>
  <c r="AO857" i="2"/>
  <c r="AO871" i="2" s="1"/>
  <c r="AP857" i="2"/>
  <c r="AQ857" i="2"/>
  <c r="AR857" i="2"/>
  <c r="AS857" i="2"/>
  <c r="AT857" i="2"/>
  <c r="AV857" i="2"/>
  <c r="AW857" i="2"/>
  <c r="AX857" i="2"/>
  <c r="AY857" i="2"/>
  <c r="AZ857" i="2"/>
  <c r="BA857" i="2"/>
  <c r="BB857" i="2"/>
  <c r="BC857" i="2"/>
  <c r="BD857" i="2"/>
  <c r="BE857" i="2"/>
  <c r="BF857" i="2"/>
  <c r="BG857" i="2"/>
  <c r="BH857" i="2"/>
  <c r="BI857" i="2"/>
  <c r="BJ857" i="2"/>
  <c r="BK857" i="2"/>
  <c r="BL857" i="2"/>
  <c r="BM857" i="2"/>
  <c r="BN857" i="2"/>
  <c r="BO857" i="2"/>
  <c r="BO871" i="2" s="1"/>
  <c r="BP857" i="2"/>
  <c r="BP871" i="2" s="1"/>
  <c r="BQ857" i="2"/>
  <c r="BQ871" i="2" s="1"/>
  <c r="BR857" i="2"/>
  <c r="BR871" i="2" s="1"/>
  <c r="BS857" i="2"/>
  <c r="BS871" i="2" s="1"/>
  <c r="BT857" i="2"/>
  <c r="BT871" i="2" s="1"/>
  <c r="BU857" i="2"/>
  <c r="BU871" i="2" s="1"/>
  <c r="BV857" i="2"/>
  <c r="BV871" i="2" s="1"/>
  <c r="BW857" i="2"/>
  <c r="BW871" i="2" s="1"/>
  <c r="BX857" i="2"/>
  <c r="BX871" i="2" s="1"/>
  <c r="BY857" i="2"/>
  <c r="BY871" i="2" s="1"/>
  <c r="BZ857" i="2"/>
  <c r="BZ871" i="2" s="1"/>
  <c r="CA857" i="2"/>
  <c r="CA871" i="2" s="1"/>
  <c r="CB857" i="2"/>
  <c r="CB871" i="2" s="1"/>
  <c r="CC857" i="2"/>
  <c r="CC871" i="2" s="1"/>
  <c r="CD857" i="2"/>
  <c r="CD871" i="2" s="1"/>
  <c r="CE857" i="2"/>
  <c r="CE871" i="2" s="1"/>
  <c r="CF857" i="2"/>
  <c r="CF871" i="2" s="1"/>
  <c r="CG857" i="2"/>
  <c r="CG871" i="2" s="1"/>
  <c r="CH857" i="2"/>
  <c r="CH871" i="2" s="1"/>
  <c r="CI857" i="2"/>
  <c r="CI871" i="2" s="1"/>
  <c r="CJ857" i="2"/>
  <c r="CJ871" i="2" s="1"/>
  <c r="CK857" i="2"/>
  <c r="CK871" i="2" s="1"/>
  <c r="CL857" i="2"/>
  <c r="CL871" i="2" s="1"/>
  <c r="CM857" i="2"/>
  <c r="CM871" i="2" s="1"/>
  <c r="CN857" i="2"/>
  <c r="CN871" i="2" s="1"/>
  <c r="CO857" i="2"/>
  <c r="CO871" i="2" s="1"/>
  <c r="CP857" i="2"/>
  <c r="CP871" i="2" s="1"/>
  <c r="S858" i="2"/>
  <c r="S872" i="2" s="1"/>
  <c r="T858" i="2"/>
  <c r="T872" i="2" s="1"/>
  <c r="U858" i="2"/>
  <c r="U872" i="2" s="1"/>
  <c r="V858" i="2"/>
  <c r="V872" i="2" s="1"/>
  <c r="W858" i="2"/>
  <c r="W872" i="2" s="1"/>
  <c r="X858" i="2"/>
  <c r="X872" i="2" s="1"/>
  <c r="Y858" i="2"/>
  <c r="Y872" i="2" s="1"/>
  <c r="Z858" i="2"/>
  <c r="Z872" i="2" s="1"/>
  <c r="AA858" i="2"/>
  <c r="AA872" i="2" s="1"/>
  <c r="AB858" i="2"/>
  <c r="AB872" i="2" s="1"/>
  <c r="AC858" i="2"/>
  <c r="AC872" i="2" s="1"/>
  <c r="AD858" i="2"/>
  <c r="AD872" i="2" s="1"/>
  <c r="AE858" i="2"/>
  <c r="AE872" i="2" s="1"/>
  <c r="AF858" i="2"/>
  <c r="AF872" i="2" s="1"/>
  <c r="AG858" i="2"/>
  <c r="AG872" i="2" s="1"/>
  <c r="AH858" i="2"/>
  <c r="AH872" i="2" s="1"/>
  <c r="AI858" i="2"/>
  <c r="AI872" i="2" s="1"/>
  <c r="AJ858" i="2"/>
  <c r="AJ872" i="2" s="1"/>
  <c r="AK858" i="2"/>
  <c r="AK872" i="2" s="1"/>
  <c r="AL858" i="2"/>
  <c r="AL872" i="2" s="1"/>
  <c r="AM858" i="2"/>
  <c r="AM872" i="2" s="1"/>
  <c r="AN858" i="2"/>
  <c r="AN872" i="2" s="1"/>
  <c r="AO858" i="2"/>
  <c r="AO872" i="2" s="1"/>
  <c r="AP858" i="2"/>
  <c r="AQ858" i="2"/>
  <c r="AR858" i="2"/>
  <c r="AS858" i="2"/>
  <c r="AT858" i="2"/>
  <c r="AV858" i="2"/>
  <c r="AW858" i="2"/>
  <c r="AX858" i="2"/>
  <c r="AY858" i="2"/>
  <c r="AZ858" i="2"/>
  <c r="BA858" i="2"/>
  <c r="BB858" i="2"/>
  <c r="BC858" i="2"/>
  <c r="BD858" i="2"/>
  <c r="BE858" i="2"/>
  <c r="BF858" i="2"/>
  <c r="BG858" i="2"/>
  <c r="BH858" i="2"/>
  <c r="BI858" i="2"/>
  <c r="BJ858" i="2"/>
  <c r="BK858" i="2"/>
  <c r="BL858" i="2"/>
  <c r="BM858" i="2"/>
  <c r="BN858" i="2"/>
  <c r="BO858" i="2"/>
  <c r="BO872" i="2" s="1"/>
  <c r="BP858" i="2"/>
  <c r="BP872" i="2" s="1"/>
  <c r="BQ858" i="2"/>
  <c r="BQ872" i="2" s="1"/>
  <c r="BR858" i="2"/>
  <c r="BR872" i="2" s="1"/>
  <c r="BS858" i="2"/>
  <c r="BS872" i="2" s="1"/>
  <c r="BT858" i="2"/>
  <c r="BT872" i="2" s="1"/>
  <c r="BU858" i="2"/>
  <c r="BU872" i="2" s="1"/>
  <c r="BV858" i="2"/>
  <c r="BV872" i="2" s="1"/>
  <c r="BW858" i="2"/>
  <c r="BW872" i="2" s="1"/>
  <c r="BX858" i="2"/>
  <c r="BX872" i="2" s="1"/>
  <c r="BY858" i="2"/>
  <c r="BY872" i="2" s="1"/>
  <c r="BZ858" i="2"/>
  <c r="BZ872" i="2" s="1"/>
  <c r="CA858" i="2"/>
  <c r="CA872" i="2" s="1"/>
  <c r="CB858" i="2"/>
  <c r="CB872" i="2" s="1"/>
  <c r="CC858" i="2"/>
  <c r="CC872" i="2" s="1"/>
  <c r="CD858" i="2"/>
  <c r="CD872" i="2" s="1"/>
  <c r="CE858" i="2"/>
  <c r="CE872" i="2" s="1"/>
  <c r="CF858" i="2"/>
  <c r="CF872" i="2" s="1"/>
  <c r="CG858" i="2"/>
  <c r="CG872" i="2" s="1"/>
  <c r="CH858" i="2"/>
  <c r="CH872" i="2" s="1"/>
  <c r="CI858" i="2"/>
  <c r="CI872" i="2" s="1"/>
  <c r="CJ858" i="2"/>
  <c r="CJ872" i="2" s="1"/>
  <c r="CK858" i="2"/>
  <c r="CK872" i="2" s="1"/>
  <c r="CL858" i="2"/>
  <c r="CL872" i="2" s="1"/>
  <c r="CM858" i="2"/>
  <c r="CM872" i="2" s="1"/>
  <c r="CN858" i="2"/>
  <c r="CN872" i="2" s="1"/>
  <c r="CO858" i="2"/>
  <c r="CO872" i="2" s="1"/>
  <c r="CP858" i="2"/>
  <c r="CP872" i="2" s="1"/>
  <c r="S859" i="2"/>
  <c r="S873" i="2" s="1"/>
  <c r="T859" i="2"/>
  <c r="T873" i="2" s="1"/>
  <c r="U859" i="2"/>
  <c r="U873" i="2" s="1"/>
  <c r="V859" i="2"/>
  <c r="V873" i="2" s="1"/>
  <c r="W859" i="2"/>
  <c r="W873" i="2" s="1"/>
  <c r="X859" i="2"/>
  <c r="X873" i="2" s="1"/>
  <c r="Y859" i="2"/>
  <c r="Y873" i="2" s="1"/>
  <c r="Z859" i="2"/>
  <c r="Z873" i="2" s="1"/>
  <c r="AA859" i="2"/>
  <c r="AA873" i="2" s="1"/>
  <c r="AB859" i="2"/>
  <c r="AB873" i="2" s="1"/>
  <c r="AC859" i="2"/>
  <c r="AC873" i="2" s="1"/>
  <c r="AD859" i="2"/>
  <c r="AD873" i="2" s="1"/>
  <c r="AE859" i="2"/>
  <c r="AE873" i="2" s="1"/>
  <c r="AF859" i="2"/>
  <c r="AF873" i="2" s="1"/>
  <c r="AG859" i="2"/>
  <c r="AG873" i="2" s="1"/>
  <c r="AH859" i="2"/>
  <c r="AH873" i="2" s="1"/>
  <c r="AI859" i="2"/>
  <c r="AI873" i="2" s="1"/>
  <c r="AJ859" i="2"/>
  <c r="AJ873" i="2" s="1"/>
  <c r="AK859" i="2"/>
  <c r="AK873" i="2" s="1"/>
  <c r="AL859" i="2"/>
  <c r="AL873" i="2" s="1"/>
  <c r="AM859" i="2"/>
  <c r="AM873" i="2" s="1"/>
  <c r="AN859" i="2"/>
  <c r="AN873" i="2" s="1"/>
  <c r="AO859" i="2"/>
  <c r="AO873" i="2" s="1"/>
  <c r="AP859" i="2"/>
  <c r="AP873" i="2" s="1"/>
  <c r="AQ859" i="2"/>
  <c r="AQ873" i="2" s="1"/>
  <c r="AR859" i="2"/>
  <c r="AR873" i="2" s="1"/>
  <c r="AS859" i="2"/>
  <c r="AS873" i="2" s="1"/>
  <c r="AT859" i="2"/>
  <c r="AT873" i="2" s="1"/>
  <c r="AU873" i="2"/>
  <c r="AV859" i="2"/>
  <c r="AV873" i="2" s="1"/>
  <c r="AW859" i="2"/>
  <c r="AW873" i="2" s="1"/>
  <c r="AX859" i="2"/>
  <c r="AX873" i="2" s="1"/>
  <c r="AY859" i="2"/>
  <c r="AY873" i="2" s="1"/>
  <c r="AZ859" i="2"/>
  <c r="AZ873" i="2" s="1"/>
  <c r="BA859" i="2"/>
  <c r="BA873" i="2" s="1"/>
  <c r="BB859" i="2"/>
  <c r="BB873" i="2" s="1"/>
  <c r="BC859" i="2"/>
  <c r="BC873" i="2" s="1"/>
  <c r="BD859" i="2"/>
  <c r="BD873" i="2" s="1"/>
  <c r="BE859" i="2"/>
  <c r="BE873" i="2" s="1"/>
  <c r="BF859" i="2"/>
  <c r="BF873" i="2" s="1"/>
  <c r="BG859" i="2"/>
  <c r="BG873" i="2" s="1"/>
  <c r="BH859" i="2"/>
  <c r="BH873" i="2" s="1"/>
  <c r="BI859" i="2"/>
  <c r="BI873" i="2" s="1"/>
  <c r="BJ859" i="2"/>
  <c r="BJ873" i="2" s="1"/>
  <c r="BK859" i="2"/>
  <c r="BK873" i="2" s="1"/>
  <c r="BL859" i="2"/>
  <c r="BL873" i="2" s="1"/>
  <c r="BM859" i="2"/>
  <c r="BM873" i="2" s="1"/>
  <c r="BN859" i="2"/>
  <c r="BN873" i="2" s="1"/>
  <c r="BO859" i="2"/>
  <c r="BO873" i="2" s="1"/>
  <c r="BP859" i="2"/>
  <c r="BP873" i="2" s="1"/>
  <c r="BQ859" i="2"/>
  <c r="BQ873" i="2" s="1"/>
  <c r="BR859" i="2"/>
  <c r="BR873" i="2" s="1"/>
  <c r="BS859" i="2"/>
  <c r="BS873" i="2" s="1"/>
  <c r="BT859" i="2"/>
  <c r="BT873" i="2" s="1"/>
  <c r="BU859" i="2"/>
  <c r="BU873" i="2" s="1"/>
  <c r="BV859" i="2"/>
  <c r="BV873" i="2" s="1"/>
  <c r="BW859" i="2"/>
  <c r="BW873" i="2" s="1"/>
  <c r="BX859" i="2"/>
  <c r="BX873" i="2" s="1"/>
  <c r="BY859" i="2"/>
  <c r="BY873" i="2" s="1"/>
  <c r="BZ859" i="2"/>
  <c r="BZ873" i="2" s="1"/>
  <c r="CA859" i="2"/>
  <c r="CA873" i="2" s="1"/>
  <c r="CB859" i="2"/>
  <c r="CB873" i="2" s="1"/>
  <c r="CC859" i="2"/>
  <c r="CC873" i="2" s="1"/>
  <c r="CD859" i="2"/>
  <c r="CD873" i="2" s="1"/>
  <c r="CE859" i="2"/>
  <c r="CE873" i="2" s="1"/>
  <c r="CF859" i="2"/>
  <c r="CF873" i="2" s="1"/>
  <c r="CG859" i="2"/>
  <c r="CG873" i="2" s="1"/>
  <c r="CH859" i="2"/>
  <c r="CH873" i="2" s="1"/>
  <c r="CI859" i="2"/>
  <c r="CI873" i="2" s="1"/>
  <c r="CJ859" i="2"/>
  <c r="CJ873" i="2" s="1"/>
  <c r="CK859" i="2"/>
  <c r="CK873" i="2" s="1"/>
  <c r="CL859" i="2"/>
  <c r="CL873" i="2" s="1"/>
  <c r="CM859" i="2"/>
  <c r="CM873" i="2" s="1"/>
  <c r="CN859" i="2"/>
  <c r="CN873" i="2" s="1"/>
  <c r="CO859" i="2"/>
  <c r="CO873" i="2" s="1"/>
  <c r="CP859" i="2"/>
  <c r="CP873" i="2" s="1"/>
  <c r="S861" i="2"/>
  <c r="S875" i="2" s="1"/>
  <c r="T861" i="2"/>
  <c r="T875" i="2" s="1"/>
  <c r="U861" i="2"/>
  <c r="U875" i="2" s="1"/>
  <c r="V861" i="2"/>
  <c r="V875" i="2" s="1"/>
  <c r="W861" i="2"/>
  <c r="W875" i="2" s="1"/>
  <c r="X861" i="2"/>
  <c r="X875" i="2" s="1"/>
  <c r="Y861" i="2"/>
  <c r="Y875" i="2" s="1"/>
  <c r="Z861" i="2"/>
  <c r="Z875" i="2" s="1"/>
  <c r="AA861" i="2"/>
  <c r="AA875" i="2" s="1"/>
  <c r="AB861" i="2"/>
  <c r="AB875" i="2" s="1"/>
  <c r="AC861" i="2"/>
  <c r="AC875" i="2" s="1"/>
  <c r="AD861" i="2"/>
  <c r="AD875" i="2" s="1"/>
  <c r="AE861" i="2"/>
  <c r="AE875" i="2" s="1"/>
  <c r="AF861" i="2"/>
  <c r="AF875" i="2" s="1"/>
  <c r="AG861" i="2"/>
  <c r="AG875" i="2" s="1"/>
  <c r="AH861" i="2"/>
  <c r="AH875" i="2" s="1"/>
  <c r="AI861" i="2"/>
  <c r="AI875" i="2" s="1"/>
  <c r="AJ861" i="2"/>
  <c r="AJ875" i="2" s="1"/>
  <c r="AK861" i="2"/>
  <c r="AK875" i="2" s="1"/>
  <c r="AL861" i="2"/>
  <c r="AL875" i="2" s="1"/>
  <c r="AM861" i="2"/>
  <c r="AM875" i="2" s="1"/>
  <c r="AN861" i="2"/>
  <c r="AN875" i="2" s="1"/>
  <c r="AO861" i="2"/>
  <c r="AO875" i="2" s="1"/>
  <c r="AP861" i="2"/>
  <c r="AQ861" i="2"/>
  <c r="AR861" i="2"/>
  <c r="AS861" i="2"/>
  <c r="AT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O875" i="2" s="1"/>
  <c r="BP861" i="2"/>
  <c r="BP875" i="2" s="1"/>
  <c r="BQ861" i="2"/>
  <c r="BQ875" i="2" s="1"/>
  <c r="BR861" i="2"/>
  <c r="BR875" i="2" s="1"/>
  <c r="BS861" i="2"/>
  <c r="BS875" i="2" s="1"/>
  <c r="BT861" i="2"/>
  <c r="BT875" i="2" s="1"/>
  <c r="BU861" i="2"/>
  <c r="BU875" i="2" s="1"/>
  <c r="BV861" i="2"/>
  <c r="BV875" i="2" s="1"/>
  <c r="BW861" i="2"/>
  <c r="BW875" i="2" s="1"/>
  <c r="BX861" i="2"/>
  <c r="BX875" i="2" s="1"/>
  <c r="BY861" i="2"/>
  <c r="BY875" i="2" s="1"/>
  <c r="BZ861" i="2"/>
  <c r="BZ875" i="2" s="1"/>
  <c r="CA861" i="2"/>
  <c r="CA875" i="2" s="1"/>
  <c r="CB861" i="2"/>
  <c r="CB875" i="2" s="1"/>
  <c r="CC861" i="2"/>
  <c r="CC875" i="2" s="1"/>
  <c r="CD861" i="2"/>
  <c r="CD875" i="2" s="1"/>
  <c r="CE861" i="2"/>
  <c r="CE875" i="2" s="1"/>
  <c r="CF861" i="2"/>
  <c r="CF875" i="2" s="1"/>
  <c r="CG861" i="2"/>
  <c r="CG875" i="2" s="1"/>
  <c r="CH861" i="2"/>
  <c r="CH875" i="2" s="1"/>
  <c r="CI861" i="2"/>
  <c r="CI875" i="2" s="1"/>
  <c r="CJ861" i="2"/>
  <c r="CJ875" i="2" s="1"/>
  <c r="CK861" i="2"/>
  <c r="CK875" i="2" s="1"/>
  <c r="CL861" i="2"/>
  <c r="CL875" i="2" s="1"/>
  <c r="CM861" i="2"/>
  <c r="CM875" i="2" s="1"/>
  <c r="CN861" i="2"/>
  <c r="CN875" i="2" s="1"/>
  <c r="CO861" i="2"/>
  <c r="CO875" i="2" s="1"/>
  <c r="CP861" i="2"/>
  <c r="CP875" i="2" s="1"/>
  <c r="S862" i="2"/>
  <c r="S876" i="2" s="1"/>
  <c r="T862" i="2"/>
  <c r="T876" i="2" s="1"/>
  <c r="U862" i="2"/>
  <c r="U876" i="2" s="1"/>
  <c r="V862" i="2"/>
  <c r="V876" i="2" s="1"/>
  <c r="W862" i="2"/>
  <c r="W876" i="2" s="1"/>
  <c r="X862" i="2"/>
  <c r="X876" i="2" s="1"/>
  <c r="Y862" i="2"/>
  <c r="Y876" i="2" s="1"/>
  <c r="Z862" i="2"/>
  <c r="Z876" i="2" s="1"/>
  <c r="AA862" i="2"/>
  <c r="AA876" i="2" s="1"/>
  <c r="AB862" i="2"/>
  <c r="AB876" i="2" s="1"/>
  <c r="AC862" i="2"/>
  <c r="AC876" i="2" s="1"/>
  <c r="AD862" i="2"/>
  <c r="AD876" i="2" s="1"/>
  <c r="AE862" i="2"/>
  <c r="AE876" i="2" s="1"/>
  <c r="AF862" i="2"/>
  <c r="AF876" i="2" s="1"/>
  <c r="AG862" i="2"/>
  <c r="AG876" i="2" s="1"/>
  <c r="AH862" i="2"/>
  <c r="AH876" i="2" s="1"/>
  <c r="AI862" i="2"/>
  <c r="AI876" i="2" s="1"/>
  <c r="AJ862" i="2"/>
  <c r="AJ876" i="2" s="1"/>
  <c r="AK862" i="2"/>
  <c r="AK876" i="2" s="1"/>
  <c r="AL862" i="2"/>
  <c r="AL876" i="2" s="1"/>
  <c r="AM862" i="2"/>
  <c r="AM876" i="2" s="1"/>
  <c r="AN862" i="2"/>
  <c r="AN876" i="2" s="1"/>
  <c r="AO862" i="2"/>
  <c r="AO876" i="2" s="1"/>
  <c r="AP862" i="2"/>
  <c r="AQ862" i="2"/>
  <c r="AR862" i="2"/>
  <c r="AS862" i="2"/>
  <c r="AT862" i="2"/>
  <c r="AU862" i="2"/>
  <c r="AV862" i="2"/>
  <c r="AW862" i="2"/>
  <c r="AX862" i="2"/>
  <c r="AY862" i="2"/>
  <c r="AZ862" i="2"/>
  <c r="BA862" i="2"/>
  <c r="BB862" i="2"/>
  <c r="BC862" i="2"/>
  <c r="BD862" i="2"/>
  <c r="BE862" i="2"/>
  <c r="BF862" i="2"/>
  <c r="BG862" i="2"/>
  <c r="BH862" i="2"/>
  <c r="BI862" i="2"/>
  <c r="BJ862" i="2"/>
  <c r="BK862" i="2"/>
  <c r="BL862" i="2"/>
  <c r="BM862" i="2"/>
  <c r="BN862" i="2"/>
  <c r="BO862" i="2"/>
  <c r="BO876" i="2" s="1"/>
  <c r="BP862" i="2"/>
  <c r="BP876" i="2" s="1"/>
  <c r="BQ862" i="2"/>
  <c r="BQ876" i="2" s="1"/>
  <c r="BR862" i="2"/>
  <c r="BR876" i="2" s="1"/>
  <c r="BS862" i="2"/>
  <c r="BS876" i="2" s="1"/>
  <c r="BT862" i="2"/>
  <c r="BT876" i="2" s="1"/>
  <c r="BU862" i="2"/>
  <c r="BU876" i="2" s="1"/>
  <c r="BV862" i="2"/>
  <c r="BV876" i="2" s="1"/>
  <c r="BW862" i="2"/>
  <c r="BW876" i="2" s="1"/>
  <c r="BX862" i="2"/>
  <c r="BX876" i="2" s="1"/>
  <c r="BY862" i="2"/>
  <c r="BY876" i="2" s="1"/>
  <c r="BZ862" i="2"/>
  <c r="BZ876" i="2" s="1"/>
  <c r="CA862" i="2"/>
  <c r="CA876" i="2" s="1"/>
  <c r="CB862" i="2"/>
  <c r="CB876" i="2" s="1"/>
  <c r="CC862" i="2"/>
  <c r="CC876" i="2" s="1"/>
  <c r="CD862" i="2"/>
  <c r="CD876" i="2" s="1"/>
  <c r="CE862" i="2"/>
  <c r="CE876" i="2" s="1"/>
  <c r="CF862" i="2"/>
  <c r="CF876" i="2" s="1"/>
  <c r="CG862" i="2"/>
  <c r="CG876" i="2" s="1"/>
  <c r="CH862" i="2"/>
  <c r="CH876" i="2" s="1"/>
  <c r="CI862" i="2"/>
  <c r="CI876" i="2" s="1"/>
  <c r="CJ862" i="2"/>
  <c r="CJ876" i="2" s="1"/>
  <c r="CK862" i="2"/>
  <c r="CK876" i="2" s="1"/>
  <c r="CL862" i="2"/>
  <c r="CL876" i="2" s="1"/>
  <c r="CM862" i="2"/>
  <c r="CM876" i="2" s="1"/>
  <c r="CN862" i="2"/>
  <c r="CN876" i="2" s="1"/>
  <c r="CO862" i="2"/>
  <c r="CO876" i="2" s="1"/>
  <c r="CP862" i="2"/>
  <c r="CP876" i="2" s="1"/>
  <c r="S863" i="2"/>
  <c r="S877" i="2" s="1"/>
  <c r="T863" i="2"/>
  <c r="T877" i="2" s="1"/>
  <c r="U863" i="2"/>
  <c r="U877" i="2" s="1"/>
  <c r="V863" i="2"/>
  <c r="V877" i="2" s="1"/>
  <c r="W863" i="2"/>
  <c r="W877" i="2" s="1"/>
  <c r="X863" i="2"/>
  <c r="X877" i="2" s="1"/>
  <c r="Y863" i="2"/>
  <c r="Y877" i="2" s="1"/>
  <c r="Z863" i="2"/>
  <c r="Z877" i="2" s="1"/>
  <c r="AA863" i="2"/>
  <c r="AA877" i="2" s="1"/>
  <c r="AB863" i="2"/>
  <c r="AB877" i="2" s="1"/>
  <c r="AC863" i="2"/>
  <c r="AC877" i="2" s="1"/>
  <c r="AD863" i="2"/>
  <c r="AD877" i="2" s="1"/>
  <c r="AE863" i="2"/>
  <c r="AE877" i="2" s="1"/>
  <c r="AF863" i="2"/>
  <c r="AF877" i="2" s="1"/>
  <c r="AG863" i="2"/>
  <c r="AG877" i="2" s="1"/>
  <c r="AH863" i="2"/>
  <c r="AH877" i="2" s="1"/>
  <c r="AI863" i="2"/>
  <c r="AI877" i="2" s="1"/>
  <c r="AJ863" i="2"/>
  <c r="AJ877" i="2" s="1"/>
  <c r="AK863" i="2"/>
  <c r="AK877" i="2" s="1"/>
  <c r="AL863" i="2"/>
  <c r="AL877" i="2" s="1"/>
  <c r="AM863" i="2"/>
  <c r="AM877" i="2" s="1"/>
  <c r="AN863" i="2"/>
  <c r="AN877" i="2" s="1"/>
  <c r="AO863" i="2"/>
  <c r="AO877" i="2" s="1"/>
  <c r="AP863" i="2"/>
  <c r="AQ863" i="2"/>
  <c r="AR863" i="2"/>
  <c r="AS863" i="2"/>
  <c r="AT863" i="2"/>
  <c r="AU863" i="2"/>
  <c r="AV863" i="2"/>
  <c r="AW863" i="2"/>
  <c r="AX863" i="2"/>
  <c r="AY863" i="2"/>
  <c r="AZ863" i="2"/>
  <c r="BA863" i="2"/>
  <c r="BB863" i="2"/>
  <c r="BC863" i="2"/>
  <c r="BD863" i="2"/>
  <c r="BE863" i="2"/>
  <c r="BF863" i="2"/>
  <c r="BG863" i="2"/>
  <c r="BH863" i="2"/>
  <c r="BI863" i="2"/>
  <c r="BJ863" i="2"/>
  <c r="BK863" i="2"/>
  <c r="BL863" i="2"/>
  <c r="BM863" i="2"/>
  <c r="BN863" i="2"/>
  <c r="BO863" i="2"/>
  <c r="BO877" i="2" s="1"/>
  <c r="BP863" i="2"/>
  <c r="BP877" i="2" s="1"/>
  <c r="BQ863" i="2"/>
  <c r="BQ877" i="2" s="1"/>
  <c r="BR863" i="2"/>
  <c r="BR877" i="2" s="1"/>
  <c r="BS863" i="2"/>
  <c r="BS877" i="2" s="1"/>
  <c r="BT863" i="2"/>
  <c r="BT877" i="2" s="1"/>
  <c r="BU863" i="2"/>
  <c r="BU877" i="2" s="1"/>
  <c r="BV863" i="2"/>
  <c r="BV877" i="2" s="1"/>
  <c r="BW863" i="2"/>
  <c r="BW877" i="2" s="1"/>
  <c r="BX863" i="2"/>
  <c r="BX877" i="2" s="1"/>
  <c r="BY863" i="2"/>
  <c r="BY877" i="2" s="1"/>
  <c r="BZ863" i="2"/>
  <c r="BZ877" i="2" s="1"/>
  <c r="CA863" i="2"/>
  <c r="CA877" i="2" s="1"/>
  <c r="CB863" i="2"/>
  <c r="CB877" i="2" s="1"/>
  <c r="CC863" i="2"/>
  <c r="CC877" i="2" s="1"/>
  <c r="CD863" i="2"/>
  <c r="CD877" i="2" s="1"/>
  <c r="CE863" i="2"/>
  <c r="CE877" i="2" s="1"/>
  <c r="CF863" i="2"/>
  <c r="CF877" i="2" s="1"/>
  <c r="CG863" i="2"/>
  <c r="CG877" i="2" s="1"/>
  <c r="CH863" i="2"/>
  <c r="CH877" i="2" s="1"/>
  <c r="CI863" i="2"/>
  <c r="CI877" i="2" s="1"/>
  <c r="CJ863" i="2"/>
  <c r="CJ877" i="2" s="1"/>
  <c r="CK863" i="2"/>
  <c r="CK877" i="2" s="1"/>
  <c r="CL863" i="2"/>
  <c r="CL877" i="2" s="1"/>
  <c r="CM863" i="2"/>
  <c r="CM877" i="2" s="1"/>
  <c r="CN863" i="2"/>
  <c r="CN877" i="2" s="1"/>
  <c r="CO863" i="2"/>
  <c r="CO877" i="2" s="1"/>
  <c r="CP863" i="2"/>
  <c r="CP877" i="2" s="1"/>
  <c r="S864" i="2"/>
  <c r="S878" i="2" s="1"/>
  <c r="T864" i="2"/>
  <c r="T878" i="2" s="1"/>
  <c r="U864" i="2"/>
  <c r="U878" i="2" s="1"/>
  <c r="V864" i="2"/>
  <c r="V878" i="2" s="1"/>
  <c r="W864" i="2"/>
  <c r="W878" i="2" s="1"/>
  <c r="X864" i="2"/>
  <c r="X878" i="2" s="1"/>
  <c r="Y864" i="2"/>
  <c r="Y878" i="2" s="1"/>
  <c r="Z864" i="2"/>
  <c r="Z878" i="2" s="1"/>
  <c r="AA864" i="2"/>
  <c r="AA878" i="2" s="1"/>
  <c r="AB864" i="2"/>
  <c r="AB878" i="2" s="1"/>
  <c r="AC864" i="2"/>
  <c r="AC878" i="2" s="1"/>
  <c r="AD864" i="2"/>
  <c r="AD878" i="2" s="1"/>
  <c r="AE864" i="2"/>
  <c r="AE878" i="2" s="1"/>
  <c r="AF864" i="2"/>
  <c r="AF878" i="2" s="1"/>
  <c r="AG864" i="2"/>
  <c r="AG878" i="2" s="1"/>
  <c r="AH864" i="2"/>
  <c r="AH878" i="2" s="1"/>
  <c r="AI864" i="2"/>
  <c r="AI878" i="2" s="1"/>
  <c r="AJ864" i="2"/>
  <c r="AJ878" i="2" s="1"/>
  <c r="AK864" i="2"/>
  <c r="AK878" i="2" s="1"/>
  <c r="AL864" i="2"/>
  <c r="AL878" i="2" s="1"/>
  <c r="AM864" i="2"/>
  <c r="AM878" i="2" s="1"/>
  <c r="AN864" i="2"/>
  <c r="AN878" i="2" s="1"/>
  <c r="AO864" i="2"/>
  <c r="AO878" i="2" s="1"/>
  <c r="AP864" i="2"/>
  <c r="AQ864" i="2"/>
  <c r="AR864" i="2"/>
  <c r="AS864" i="2"/>
  <c r="AT864" i="2"/>
  <c r="AU864" i="2"/>
  <c r="AV864" i="2"/>
  <c r="AW864" i="2"/>
  <c r="AX864" i="2"/>
  <c r="AY864" i="2"/>
  <c r="AZ864" i="2"/>
  <c r="BA864" i="2"/>
  <c r="BB864" i="2"/>
  <c r="BC864" i="2"/>
  <c r="BD864" i="2"/>
  <c r="BE864" i="2"/>
  <c r="BF864" i="2"/>
  <c r="BG864" i="2"/>
  <c r="BH864" i="2"/>
  <c r="BI864" i="2"/>
  <c r="BJ864" i="2"/>
  <c r="BK864" i="2"/>
  <c r="BL864" i="2"/>
  <c r="BM864" i="2"/>
  <c r="BN864" i="2"/>
  <c r="BO864" i="2"/>
  <c r="BO878" i="2" s="1"/>
  <c r="BP864" i="2"/>
  <c r="BP878" i="2" s="1"/>
  <c r="BQ864" i="2"/>
  <c r="BQ878" i="2" s="1"/>
  <c r="BR864" i="2"/>
  <c r="BR878" i="2" s="1"/>
  <c r="BS864" i="2"/>
  <c r="BS878" i="2" s="1"/>
  <c r="BT864" i="2"/>
  <c r="BT878" i="2" s="1"/>
  <c r="BU864" i="2"/>
  <c r="BU878" i="2" s="1"/>
  <c r="BV864" i="2"/>
  <c r="BV878" i="2" s="1"/>
  <c r="BW864" i="2"/>
  <c r="BW878" i="2" s="1"/>
  <c r="BX864" i="2"/>
  <c r="BX878" i="2" s="1"/>
  <c r="BY864" i="2"/>
  <c r="BY878" i="2" s="1"/>
  <c r="BZ864" i="2"/>
  <c r="BZ878" i="2" s="1"/>
  <c r="CA864" i="2"/>
  <c r="CA878" i="2" s="1"/>
  <c r="CB864" i="2"/>
  <c r="CB878" i="2" s="1"/>
  <c r="CC864" i="2"/>
  <c r="CC878" i="2" s="1"/>
  <c r="CD864" i="2"/>
  <c r="CD878" i="2" s="1"/>
  <c r="CE864" i="2"/>
  <c r="CE878" i="2" s="1"/>
  <c r="CF864" i="2"/>
  <c r="CF878" i="2" s="1"/>
  <c r="CG864" i="2"/>
  <c r="CG878" i="2" s="1"/>
  <c r="CH864" i="2"/>
  <c r="CH878" i="2" s="1"/>
  <c r="CI864" i="2"/>
  <c r="CI878" i="2" s="1"/>
  <c r="CJ864" i="2"/>
  <c r="CJ878" i="2" s="1"/>
  <c r="CK864" i="2"/>
  <c r="CK878" i="2" s="1"/>
  <c r="CL864" i="2"/>
  <c r="CL878" i="2" s="1"/>
  <c r="CM864" i="2"/>
  <c r="CM878" i="2" s="1"/>
  <c r="CN864" i="2"/>
  <c r="CN878" i="2" s="1"/>
  <c r="CO864" i="2"/>
  <c r="CO878" i="2" s="1"/>
  <c r="CP864" i="2"/>
  <c r="CP878" i="2" s="1"/>
  <c r="S865" i="2"/>
  <c r="S879" i="2" s="1"/>
  <c r="T865" i="2"/>
  <c r="T879" i="2" s="1"/>
  <c r="U865" i="2"/>
  <c r="U879" i="2" s="1"/>
  <c r="V865" i="2"/>
  <c r="V879" i="2" s="1"/>
  <c r="W865" i="2"/>
  <c r="W879" i="2" s="1"/>
  <c r="X865" i="2"/>
  <c r="X879" i="2" s="1"/>
  <c r="Y865" i="2"/>
  <c r="Y879" i="2" s="1"/>
  <c r="Z865" i="2"/>
  <c r="Z879" i="2" s="1"/>
  <c r="AA865" i="2"/>
  <c r="AA879" i="2" s="1"/>
  <c r="AB865" i="2"/>
  <c r="AB879" i="2" s="1"/>
  <c r="AC865" i="2"/>
  <c r="AC879" i="2" s="1"/>
  <c r="AD865" i="2"/>
  <c r="AD879" i="2" s="1"/>
  <c r="AE865" i="2"/>
  <c r="AE879" i="2" s="1"/>
  <c r="AF865" i="2"/>
  <c r="AF879" i="2" s="1"/>
  <c r="AG865" i="2"/>
  <c r="AG879" i="2" s="1"/>
  <c r="AH865" i="2"/>
  <c r="AH879" i="2" s="1"/>
  <c r="AI865" i="2"/>
  <c r="AI879" i="2" s="1"/>
  <c r="AJ865" i="2"/>
  <c r="AJ879" i="2" s="1"/>
  <c r="AK865" i="2"/>
  <c r="AK879" i="2" s="1"/>
  <c r="AL865" i="2"/>
  <c r="AL879" i="2" s="1"/>
  <c r="AM865" i="2"/>
  <c r="AM879" i="2" s="1"/>
  <c r="AN865" i="2"/>
  <c r="AN879" i="2" s="1"/>
  <c r="AO865" i="2"/>
  <c r="AO879" i="2" s="1"/>
  <c r="AP865" i="2"/>
  <c r="AQ865" i="2"/>
  <c r="AR865" i="2"/>
  <c r="AS865" i="2"/>
  <c r="AT865" i="2"/>
  <c r="AU865" i="2"/>
  <c r="AV865" i="2"/>
  <c r="AW865" i="2"/>
  <c r="AX865" i="2"/>
  <c r="AY865" i="2"/>
  <c r="AZ865" i="2"/>
  <c r="BA865" i="2"/>
  <c r="BB865" i="2"/>
  <c r="BC865" i="2"/>
  <c r="BD865" i="2"/>
  <c r="BE865" i="2"/>
  <c r="BF865" i="2"/>
  <c r="BG865" i="2"/>
  <c r="BH865" i="2"/>
  <c r="BI865" i="2"/>
  <c r="BJ865" i="2"/>
  <c r="BK865" i="2"/>
  <c r="BL865" i="2"/>
  <c r="BM865" i="2"/>
  <c r="BN865" i="2"/>
  <c r="BO865" i="2"/>
  <c r="BO879" i="2" s="1"/>
  <c r="BP865" i="2"/>
  <c r="BP879" i="2" s="1"/>
  <c r="BQ865" i="2"/>
  <c r="BQ879" i="2" s="1"/>
  <c r="BR865" i="2"/>
  <c r="BR879" i="2" s="1"/>
  <c r="BS865" i="2"/>
  <c r="BS879" i="2" s="1"/>
  <c r="BT865" i="2"/>
  <c r="BT879" i="2" s="1"/>
  <c r="BU865" i="2"/>
  <c r="BU879" i="2" s="1"/>
  <c r="BV865" i="2"/>
  <c r="BV879" i="2" s="1"/>
  <c r="BW865" i="2"/>
  <c r="BW879" i="2" s="1"/>
  <c r="BX865" i="2"/>
  <c r="BX879" i="2" s="1"/>
  <c r="BY865" i="2"/>
  <c r="BY879" i="2" s="1"/>
  <c r="BZ865" i="2"/>
  <c r="BZ879" i="2" s="1"/>
  <c r="CA865" i="2"/>
  <c r="CA879" i="2" s="1"/>
  <c r="CB865" i="2"/>
  <c r="CB879" i="2" s="1"/>
  <c r="CC865" i="2"/>
  <c r="CC879" i="2" s="1"/>
  <c r="CD865" i="2"/>
  <c r="CD879" i="2" s="1"/>
  <c r="CE865" i="2"/>
  <c r="CE879" i="2" s="1"/>
  <c r="CF865" i="2"/>
  <c r="CF879" i="2" s="1"/>
  <c r="CG865" i="2"/>
  <c r="CG879" i="2" s="1"/>
  <c r="CH865" i="2"/>
  <c r="CH879" i="2" s="1"/>
  <c r="CI865" i="2"/>
  <c r="CI879" i="2" s="1"/>
  <c r="CJ865" i="2"/>
  <c r="CJ879" i="2" s="1"/>
  <c r="CK865" i="2"/>
  <c r="CK879" i="2" s="1"/>
  <c r="CL865" i="2"/>
  <c r="CL879" i="2" s="1"/>
  <c r="CM865" i="2"/>
  <c r="CM879" i="2" s="1"/>
  <c r="CN865" i="2"/>
  <c r="CN879" i="2" s="1"/>
  <c r="CO865" i="2"/>
  <c r="CO879" i="2" s="1"/>
  <c r="CP865" i="2"/>
  <c r="CP879" i="2" s="1"/>
  <c r="S866" i="2"/>
  <c r="S880" i="2" s="1"/>
  <c r="T866" i="2"/>
  <c r="T880" i="2" s="1"/>
  <c r="U866" i="2"/>
  <c r="U880" i="2" s="1"/>
  <c r="V866" i="2"/>
  <c r="V880" i="2" s="1"/>
  <c r="W866" i="2"/>
  <c r="W880" i="2" s="1"/>
  <c r="X866" i="2"/>
  <c r="X880" i="2" s="1"/>
  <c r="Y866" i="2"/>
  <c r="Y880" i="2" s="1"/>
  <c r="Z866" i="2"/>
  <c r="Z880" i="2" s="1"/>
  <c r="AA866" i="2"/>
  <c r="AA880" i="2" s="1"/>
  <c r="AB866" i="2"/>
  <c r="AB880" i="2" s="1"/>
  <c r="AC866" i="2"/>
  <c r="AC880" i="2" s="1"/>
  <c r="AD866" i="2"/>
  <c r="AD880" i="2" s="1"/>
  <c r="AE866" i="2"/>
  <c r="AE880" i="2" s="1"/>
  <c r="AF866" i="2"/>
  <c r="AF880" i="2" s="1"/>
  <c r="AG866" i="2"/>
  <c r="AG880" i="2" s="1"/>
  <c r="AH866" i="2"/>
  <c r="AH880" i="2" s="1"/>
  <c r="AI866" i="2"/>
  <c r="AI880" i="2" s="1"/>
  <c r="AJ866" i="2"/>
  <c r="AJ880" i="2" s="1"/>
  <c r="AK866" i="2"/>
  <c r="AK880" i="2" s="1"/>
  <c r="AL866" i="2"/>
  <c r="AL880" i="2" s="1"/>
  <c r="AM866" i="2"/>
  <c r="AM880" i="2" s="1"/>
  <c r="AN866" i="2"/>
  <c r="AN880" i="2" s="1"/>
  <c r="AO866" i="2"/>
  <c r="AO880" i="2" s="1"/>
  <c r="AP866" i="2"/>
  <c r="AQ866" i="2"/>
  <c r="AR866" i="2"/>
  <c r="AS866" i="2"/>
  <c r="AT866" i="2"/>
  <c r="AU866" i="2"/>
  <c r="AV866" i="2"/>
  <c r="AW866" i="2"/>
  <c r="AX866" i="2"/>
  <c r="AY866" i="2"/>
  <c r="AZ866" i="2"/>
  <c r="BA866" i="2"/>
  <c r="BB866" i="2"/>
  <c r="BC866" i="2"/>
  <c r="BD866" i="2"/>
  <c r="BE866" i="2"/>
  <c r="BF866" i="2"/>
  <c r="BG866" i="2"/>
  <c r="BH866" i="2"/>
  <c r="BI866" i="2"/>
  <c r="BJ866" i="2"/>
  <c r="BK866" i="2"/>
  <c r="BL866" i="2"/>
  <c r="BM866" i="2"/>
  <c r="BN866" i="2"/>
  <c r="BO866" i="2"/>
  <c r="BO880" i="2" s="1"/>
  <c r="BP866" i="2"/>
  <c r="BP880" i="2" s="1"/>
  <c r="BQ866" i="2"/>
  <c r="BQ880" i="2" s="1"/>
  <c r="BR866" i="2"/>
  <c r="BR880" i="2" s="1"/>
  <c r="BS866" i="2"/>
  <c r="BS880" i="2" s="1"/>
  <c r="BT866" i="2"/>
  <c r="BT880" i="2" s="1"/>
  <c r="BU866" i="2"/>
  <c r="BU880" i="2" s="1"/>
  <c r="BV866" i="2"/>
  <c r="BV880" i="2" s="1"/>
  <c r="BW866" i="2"/>
  <c r="BW880" i="2" s="1"/>
  <c r="BX866" i="2"/>
  <c r="BX880" i="2" s="1"/>
  <c r="BY866" i="2"/>
  <c r="BY880" i="2" s="1"/>
  <c r="BZ866" i="2"/>
  <c r="BZ880" i="2" s="1"/>
  <c r="CA866" i="2"/>
  <c r="CA880" i="2" s="1"/>
  <c r="CB866" i="2"/>
  <c r="CB880" i="2" s="1"/>
  <c r="CC866" i="2"/>
  <c r="CC880" i="2" s="1"/>
  <c r="CD866" i="2"/>
  <c r="CD880" i="2" s="1"/>
  <c r="CE866" i="2"/>
  <c r="CE880" i="2" s="1"/>
  <c r="CF866" i="2"/>
  <c r="CF880" i="2" s="1"/>
  <c r="CG866" i="2"/>
  <c r="CG880" i="2" s="1"/>
  <c r="CH866" i="2"/>
  <c r="CH880" i="2" s="1"/>
  <c r="CI866" i="2"/>
  <c r="CI880" i="2" s="1"/>
  <c r="CJ866" i="2"/>
  <c r="CJ880" i="2" s="1"/>
  <c r="CK866" i="2"/>
  <c r="CK880" i="2" s="1"/>
  <c r="CL866" i="2"/>
  <c r="CL880" i="2" s="1"/>
  <c r="CM866" i="2"/>
  <c r="CM880" i="2" s="1"/>
  <c r="CN866" i="2"/>
  <c r="CN880" i="2" s="1"/>
  <c r="CO866" i="2"/>
  <c r="CO880" i="2" s="1"/>
  <c r="CP866" i="2"/>
  <c r="CP880" i="2" s="1"/>
  <c r="S867" i="2"/>
  <c r="S881" i="2" s="1"/>
  <c r="T867" i="2"/>
  <c r="T881" i="2" s="1"/>
  <c r="U867" i="2"/>
  <c r="U881" i="2" s="1"/>
  <c r="V867" i="2"/>
  <c r="V881" i="2" s="1"/>
  <c r="W867" i="2"/>
  <c r="W881" i="2" s="1"/>
  <c r="X867" i="2"/>
  <c r="X881" i="2" s="1"/>
  <c r="Y867" i="2"/>
  <c r="Y881" i="2" s="1"/>
  <c r="Z867" i="2"/>
  <c r="Z881" i="2" s="1"/>
  <c r="AA867" i="2"/>
  <c r="AA881" i="2" s="1"/>
  <c r="AB867" i="2"/>
  <c r="AB881" i="2" s="1"/>
  <c r="AC867" i="2"/>
  <c r="AC881" i="2" s="1"/>
  <c r="AD867" i="2"/>
  <c r="AD881" i="2" s="1"/>
  <c r="AE867" i="2"/>
  <c r="AE881" i="2" s="1"/>
  <c r="AF867" i="2"/>
  <c r="AF881" i="2" s="1"/>
  <c r="AG867" i="2"/>
  <c r="AG881" i="2" s="1"/>
  <c r="AH867" i="2"/>
  <c r="AH881" i="2" s="1"/>
  <c r="AI867" i="2"/>
  <c r="AI881" i="2" s="1"/>
  <c r="AJ867" i="2"/>
  <c r="AJ881" i="2" s="1"/>
  <c r="AK867" i="2"/>
  <c r="AK881" i="2" s="1"/>
  <c r="AL867" i="2"/>
  <c r="AL881" i="2" s="1"/>
  <c r="AM867" i="2"/>
  <c r="AM881" i="2" s="1"/>
  <c r="AN867" i="2"/>
  <c r="AN881" i="2" s="1"/>
  <c r="AO867" i="2"/>
  <c r="AO881" i="2" s="1"/>
  <c r="AP867" i="2"/>
  <c r="AQ867" i="2"/>
  <c r="AR867" i="2"/>
  <c r="AS867" i="2"/>
  <c r="AT867" i="2"/>
  <c r="AU867" i="2"/>
  <c r="AV867" i="2"/>
  <c r="AW867" i="2"/>
  <c r="AX867" i="2"/>
  <c r="AY867" i="2"/>
  <c r="AZ867" i="2"/>
  <c r="BA867" i="2"/>
  <c r="BB867" i="2"/>
  <c r="BC867" i="2"/>
  <c r="BD867" i="2"/>
  <c r="BE867" i="2"/>
  <c r="BF867" i="2"/>
  <c r="BG867" i="2"/>
  <c r="BH867" i="2"/>
  <c r="BI867" i="2"/>
  <c r="BJ867" i="2"/>
  <c r="BK867" i="2"/>
  <c r="BL867" i="2"/>
  <c r="BM867" i="2"/>
  <c r="BN867" i="2"/>
  <c r="BO867" i="2"/>
  <c r="BO881" i="2" s="1"/>
  <c r="BP867" i="2"/>
  <c r="BP881" i="2" s="1"/>
  <c r="BQ867" i="2"/>
  <c r="BQ881" i="2" s="1"/>
  <c r="BR867" i="2"/>
  <c r="BR881" i="2" s="1"/>
  <c r="BS867" i="2"/>
  <c r="BS881" i="2" s="1"/>
  <c r="BT867" i="2"/>
  <c r="BT881" i="2" s="1"/>
  <c r="BU867" i="2"/>
  <c r="BU881" i="2" s="1"/>
  <c r="BV867" i="2"/>
  <c r="BV881" i="2" s="1"/>
  <c r="BW867" i="2"/>
  <c r="BW881" i="2" s="1"/>
  <c r="BX867" i="2"/>
  <c r="BX881" i="2" s="1"/>
  <c r="BY867" i="2"/>
  <c r="BY881" i="2" s="1"/>
  <c r="BZ867" i="2"/>
  <c r="BZ881" i="2" s="1"/>
  <c r="CA867" i="2"/>
  <c r="CA881" i="2" s="1"/>
  <c r="CB867" i="2"/>
  <c r="CB881" i="2" s="1"/>
  <c r="CC867" i="2"/>
  <c r="CC881" i="2" s="1"/>
  <c r="CD867" i="2"/>
  <c r="CD881" i="2" s="1"/>
  <c r="CE867" i="2"/>
  <c r="CE881" i="2" s="1"/>
  <c r="CF867" i="2"/>
  <c r="CF881" i="2" s="1"/>
  <c r="CG867" i="2"/>
  <c r="CG881" i="2" s="1"/>
  <c r="CH867" i="2"/>
  <c r="CH881" i="2" s="1"/>
  <c r="CI867" i="2"/>
  <c r="CI881" i="2" s="1"/>
  <c r="CJ867" i="2"/>
  <c r="CJ881" i="2" s="1"/>
  <c r="CK867" i="2"/>
  <c r="CK881" i="2" s="1"/>
  <c r="CL867" i="2"/>
  <c r="CL881" i="2" s="1"/>
  <c r="CM867" i="2"/>
  <c r="CM881" i="2" s="1"/>
  <c r="CN867" i="2"/>
  <c r="CN881" i="2" s="1"/>
  <c r="CO867" i="2"/>
  <c r="CO881" i="2" s="1"/>
  <c r="CP867" i="2"/>
  <c r="CP881" i="2" s="1"/>
  <c r="O856" i="2"/>
  <c r="O870" i="2" s="1"/>
  <c r="P856" i="2"/>
  <c r="P870" i="2" s="1"/>
  <c r="Q856" i="2"/>
  <c r="Q870" i="2" s="1"/>
  <c r="R856" i="2"/>
  <c r="R870" i="2" s="1"/>
  <c r="O857" i="2"/>
  <c r="O871" i="2" s="1"/>
  <c r="P857" i="2"/>
  <c r="P871" i="2" s="1"/>
  <c r="Q857" i="2"/>
  <c r="Q871" i="2" s="1"/>
  <c r="R857" i="2"/>
  <c r="R871" i="2" s="1"/>
  <c r="O858" i="2"/>
  <c r="O872" i="2" s="1"/>
  <c r="P858" i="2"/>
  <c r="P872" i="2" s="1"/>
  <c r="Q858" i="2"/>
  <c r="Q872" i="2" s="1"/>
  <c r="R858" i="2"/>
  <c r="R872" i="2" s="1"/>
  <c r="O859" i="2"/>
  <c r="O873" i="2" s="1"/>
  <c r="P859" i="2"/>
  <c r="P873" i="2" s="1"/>
  <c r="Q859" i="2"/>
  <c r="Q873" i="2" s="1"/>
  <c r="R859" i="2"/>
  <c r="R873" i="2" s="1"/>
  <c r="O861" i="2"/>
  <c r="O875" i="2" s="1"/>
  <c r="P861" i="2"/>
  <c r="P875" i="2" s="1"/>
  <c r="Q861" i="2"/>
  <c r="Q875" i="2" s="1"/>
  <c r="R861" i="2"/>
  <c r="R875" i="2" s="1"/>
  <c r="O862" i="2"/>
  <c r="O876" i="2" s="1"/>
  <c r="P862" i="2"/>
  <c r="P876" i="2" s="1"/>
  <c r="Q862" i="2"/>
  <c r="Q876" i="2" s="1"/>
  <c r="R862" i="2"/>
  <c r="R876" i="2" s="1"/>
  <c r="O863" i="2"/>
  <c r="O877" i="2" s="1"/>
  <c r="P863" i="2"/>
  <c r="P877" i="2" s="1"/>
  <c r="Q863" i="2"/>
  <c r="Q877" i="2" s="1"/>
  <c r="R863" i="2"/>
  <c r="R877" i="2" s="1"/>
  <c r="O864" i="2"/>
  <c r="O878" i="2" s="1"/>
  <c r="P864" i="2"/>
  <c r="P878" i="2" s="1"/>
  <c r="Q864" i="2"/>
  <c r="Q878" i="2" s="1"/>
  <c r="R864" i="2"/>
  <c r="R878" i="2" s="1"/>
  <c r="O865" i="2"/>
  <c r="O879" i="2" s="1"/>
  <c r="P865" i="2"/>
  <c r="P879" i="2" s="1"/>
  <c r="Q865" i="2"/>
  <c r="Q879" i="2" s="1"/>
  <c r="R865" i="2"/>
  <c r="R879" i="2" s="1"/>
  <c r="O866" i="2"/>
  <c r="O880" i="2" s="1"/>
  <c r="P866" i="2"/>
  <c r="P880" i="2" s="1"/>
  <c r="Q866" i="2"/>
  <c r="Q880" i="2" s="1"/>
  <c r="R866" i="2"/>
  <c r="R880" i="2" s="1"/>
  <c r="O867" i="2"/>
  <c r="O881" i="2" s="1"/>
  <c r="P867" i="2"/>
  <c r="P881" i="2" s="1"/>
  <c r="Q867" i="2"/>
  <c r="Q881" i="2" s="1"/>
  <c r="R867" i="2"/>
  <c r="R881" i="2" s="1"/>
  <c r="N858" i="2"/>
  <c r="N859" i="2"/>
  <c r="N861" i="2"/>
  <c r="N862" i="2"/>
  <c r="N863" i="2"/>
  <c r="N864" i="2"/>
  <c r="N865" i="2"/>
  <c r="N866" i="2"/>
  <c r="N867" i="2"/>
  <c r="N857" i="2"/>
  <c r="N856" i="2"/>
  <c r="N870" i="2" s="1"/>
  <c r="L861" i="2"/>
  <c r="L858" i="2"/>
  <c r="L859" i="2"/>
  <c r="L862" i="2"/>
  <c r="L863" i="2"/>
  <c r="L864" i="2"/>
  <c r="L865" i="2"/>
  <c r="L866" i="2"/>
  <c r="L867" i="2"/>
  <c r="L857" i="2"/>
  <c r="L871" i="2" l="1"/>
  <c r="M857" i="2"/>
  <c r="L878" i="2"/>
  <c r="M864" i="2"/>
  <c r="L872" i="2"/>
  <c r="M858" i="2"/>
  <c r="L881" i="2"/>
  <c r="M867" i="2"/>
  <c r="L879" i="2"/>
  <c r="M865" i="2"/>
  <c r="L877" i="2"/>
  <c r="M863" i="2"/>
  <c r="L873" i="2"/>
  <c r="M859" i="2"/>
  <c r="L875" i="2"/>
  <c r="M861" i="2"/>
  <c r="L880" i="2"/>
  <c r="M866" i="2"/>
  <c r="L876" i="2"/>
  <c r="M862" i="2"/>
  <c r="BD456" i="1"/>
  <c r="BN881" i="2"/>
  <c r="BB456" i="1"/>
  <c r="BL881" i="2"/>
  <c r="AZ456" i="1"/>
  <c r="BJ881" i="2"/>
  <c r="AX456" i="1"/>
  <c r="BH881" i="2"/>
  <c r="AV456" i="1"/>
  <c r="BF881" i="2"/>
  <c r="AT456" i="1"/>
  <c r="BD881" i="2"/>
  <c r="AR456" i="1"/>
  <c r="BB881" i="2"/>
  <c r="AP456" i="1"/>
  <c r="AZ881" i="2"/>
  <c r="AN456" i="1"/>
  <c r="AX881" i="2"/>
  <c r="AL456" i="1"/>
  <c r="AV881" i="2"/>
  <c r="AJ456" i="1"/>
  <c r="AT881" i="2"/>
  <c r="AH456" i="1"/>
  <c r="AR881" i="2"/>
  <c r="AF456" i="1"/>
  <c r="AP881" i="2"/>
  <c r="BD455" i="1"/>
  <c r="BN880" i="2"/>
  <c r="BB455" i="1"/>
  <c r="BL880" i="2"/>
  <c r="AZ455" i="1"/>
  <c r="BJ880" i="2"/>
  <c r="AX455" i="1"/>
  <c r="BH880" i="2"/>
  <c r="AV455" i="1"/>
  <c r="BF880" i="2"/>
  <c r="AT455" i="1"/>
  <c r="BD880" i="2"/>
  <c r="AR455" i="1"/>
  <c r="BB880" i="2"/>
  <c r="AP455" i="1"/>
  <c r="AZ880" i="2"/>
  <c r="AN455" i="1"/>
  <c r="AX880" i="2"/>
  <c r="AL455" i="1"/>
  <c r="AV880" i="2"/>
  <c r="AJ455" i="1"/>
  <c r="AT880" i="2"/>
  <c r="AH455" i="1"/>
  <c r="AR880" i="2"/>
  <c r="AF455" i="1"/>
  <c r="AP880" i="2"/>
  <c r="BD454" i="1"/>
  <c r="BN879" i="2"/>
  <c r="BB454" i="1"/>
  <c r="BL879" i="2"/>
  <c r="AZ454" i="1"/>
  <c r="BJ879" i="2"/>
  <c r="AX454" i="1"/>
  <c r="BH879" i="2"/>
  <c r="AV454" i="1"/>
  <c r="BF879" i="2"/>
  <c r="AT454" i="1"/>
  <c r="BD879" i="2"/>
  <c r="AR454" i="1"/>
  <c r="BB879" i="2"/>
  <c r="AP454" i="1"/>
  <c r="AZ879" i="2"/>
  <c r="AN454" i="1"/>
  <c r="AX879" i="2"/>
  <c r="AL454" i="1"/>
  <c r="AV879" i="2"/>
  <c r="AJ454" i="1"/>
  <c r="AT879" i="2"/>
  <c r="AH454" i="1"/>
  <c r="AR879" i="2"/>
  <c r="AF454" i="1"/>
  <c r="AP879" i="2"/>
  <c r="BD453" i="1"/>
  <c r="BN878" i="2"/>
  <c r="BB453" i="1"/>
  <c r="BL878" i="2"/>
  <c r="AZ453" i="1"/>
  <c r="BJ878" i="2"/>
  <c r="AX453" i="1"/>
  <c r="BH878" i="2"/>
  <c r="AV453" i="1"/>
  <c r="BF878" i="2"/>
  <c r="AT453" i="1"/>
  <c r="BD878" i="2"/>
  <c r="AR453" i="1"/>
  <c r="BB878" i="2"/>
  <c r="AP453" i="1"/>
  <c r="AZ878" i="2"/>
  <c r="AN453" i="1"/>
  <c r="AX878" i="2"/>
  <c r="AL453" i="1"/>
  <c r="AV878" i="2"/>
  <c r="AJ453" i="1"/>
  <c r="AT878" i="2"/>
  <c r="AH453" i="1"/>
  <c r="AR878" i="2"/>
  <c r="AF453" i="1"/>
  <c r="AP878" i="2"/>
  <c r="BD452" i="1"/>
  <c r="BN877" i="2"/>
  <c r="BB452" i="1"/>
  <c r="BL877" i="2"/>
  <c r="AZ452" i="1"/>
  <c r="BJ877" i="2"/>
  <c r="AX452" i="1"/>
  <c r="BH877" i="2"/>
  <c r="AV452" i="1"/>
  <c r="BF877" i="2"/>
  <c r="AT452" i="1"/>
  <c r="BD877" i="2"/>
  <c r="AR452" i="1"/>
  <c r="BB877" i="2"/>
  <c r="AP452" i="1"/>
  <c r="AZ877" i="2"/>
  <c r="AN452" i="1"/>
  <c r="AX877" i="2"/>
  <c r="AL452" i="1"/>
  <c r="AV877" i="2"/>
  <c r="AJ452" i="1"/>
  <c r="AT877" i="2"/>
  <c r="AH452" i="1"/>
  <c r="AR877" i="2"/>
  <c r="AF452" i="1"/>
  <c r="AP877" i="2"/>
  <c r="BD451" i="1"/>
  <c r="BN876" i="2"/>
  <c r="BB451" i="1"/>
  <c r="BL876" i="2"/>
  <c r="AZ451" i="1"/>
  <c r="BJ876" i="2"/>
  <c r="AX451" i="1"/>
  <c r="BH876" i="2"/>
  <c r="AV451" i="1"/>
  <c r="BF876" i="2"/>
  <c r="AT451" i="1"/>
  <c r="BD876" i="2"/>
  <c r="AR451" i="1"/>
  <c r="BB876" i="2"/>
  <c r="AP451" i="1"/>
  <c r="AZ876" i="2"/>
  <c r="AN451" i="1"/>
  <c r="AX876" i="2"/>
  <c r="AL451" i="1"/>
  <c r="AV876" i="2"/>
  <c r="AJ451" i="1"/>
  <c r="AT876" i="2"/>
  <c r="AH451" i="1"/>
  <c r="AR876" i="2"/>
  <c r="AF451" i="1"/>
  <c r="AP876" i="2"/>
  <c r="BD450" i="1"/>
  <c r="BN875" i="2"/>
  <c r="BB450" i="1"/>
  <c r="BL875" i="2"/>
  <c r="AZ450" i="1"/>
  <c r="BJ875" i="2"/>
  <c r="AX450" i="1"/>
  <c r="BH875" i="2"/>
  <c r="AV450" i="1"/>
  <c r="BF875" i="2"/>
  <c r="AT450" i="1"/>
  <c r="BD875" i="2"/>
  <c r="AR450" i="1"/>
  <c r="BB875" i="2"/>
  <c r="AP450" i="1"/>
  <c r="AZ875" i="2"/>
  <c r="AN450" i="1"/>
  <c r="AX875" i="2"/>
  <c r="AL450" i="1"/>
  <c r="AV875" i="2"/>
  <c r="AJ450" i="1"/>
  <c r="AT875" i="2"/>
  <c r="AH450" i="1"/>
  <c r="AR875" i="2"/>
  <c r="AF450" i="1"/>
  <c r="AP875" i="2"/>
  <c r="BD448" i="1"/>
  <c r="BB448" i="1"/>
  <c r="AZ448" i="1"/>
  <c r="AX448" i="1"/>
  <c r="AV448" i="1"/>
  <c r="AT448" i="1"/>
  <c r="AR448" i="1"/>
  <c r="AP448" i="1"/>
  <c r="AN448" i="1"/>
  <c r="AL448" i="1"/>
  <c r="AJ448" i="1"/>
  <c r="AH448" i="1"/>
  <c r="AF448" i="1"/>
  <c r="BD447" i="1"/>
  <c r="BN872" i="2"/>
  <c r="BB447" i="1"/>
  <c r="BL872" i="2"/>
  <c r="AZ447" i="1"/>
  <c r="BJ872" i="2"/>
  <c r="AX447" i="1"/>
  <c r="BH872" i="2"/>
  <c r="AV447" i="1"/>
  <c r="BF872" i="2"/>
  <c r="AT447" i="1"/>
  <c r="BD872" i="2"/>
  <c r="AR447" i="1"/>
  <c r="BB872" i="2"/>
  <c r="AP447" i="1"/>
  <c r="AZ872" i="2"/>
  <c r="AN447" i="1"/>
  <c r="AX872" i="2"/>
  <c r="AL447" i="1"/>
  <c r="AV872" i="2"/>
  <c r="AJ447" i="1"/>
  <c r="AT872" i="2"/>
  <c r="AH447" i="1"/>
  <c r="AR872" i="2"/>
  <c r="AF447" i="1"/>
  <c r="AP872" i="2"/>
  <c r="BD446" i="1"/>
  <c r="BN871" i="2"/>
  <c r="BB446" i="1"/>
  <c r="BL871" i="2"/>
  <c r="AZ446" i="1"/>
  <c r="BJ871" i="2"/>
  <c r="AX446" i="1"/>
  <c r="BH871" i="2"/>
  <c r="AV446" i="1"/>
  <c r="BF871" i="2"/>
  <c r="AT446" i="1"/>
  <c r="BD871" i="2"/>
  <c r="AR446" i="1"/>
  <c r="BB871" i="2"/>
  <c r="AP446" i="1"/>
  <c r="AZ871" i="2"/>
  <c r="AN446" i="1"/>
  <c r="AX871" i="2"/>
  <c r="AL446" i="1"/>
  <c r="AV871" i="2"/>
  <c r="AJ446" i="1"/>
  <c r="AT871" i="2"/>
  <c r="AH446" i="1"/>
  <c r="AR871" i="2"/>
  <c r="AF446" i="1"/>
  <c r="AP871" i="2"/>
  <c r="BD445" i="1"/>
  <c r="BN870" i="2"/>
  <c r="BB445" i="1"/>
  <c r="BL870" i="2"/>
  <c r="AX445" i="1"/>
  <c r="BH870" i="2"/>
  <c r="AV445" i="1"/>
  <c r="BF870" i="2"/>
  <c r="AT445" i="1"/>
  <c r="BD870" i="2"/>
  <c r="AR445" i="1"/>
  <c r="BB870" i="2"/>
  <c r="AP445" i="1"/>
  <c r="AZ870" i="2"/>
  <c r="AN445" i="1"/>
  <c r="AX870" i="2"/>
  <c r="AL445" i="1"/>
  <c r="AV870" i="2"/>
  <c r="AJ445" i="1"/>
  <c r="AT870" i="2"/>
  <c r="AH445" i="1"/>
  <c r="AR870" i="2"/>
  <c r="AF445" i="1"/>
  <c r="AP870" i="2"/>
  <c r="BC456" i="1"/>
  <c r="BM881" i="2"/>
  <c r="BA456" i="1"/>
  <c r="BK881" i="2"/>
  <c r="AY456" i="1"/>
  <c r="BI881" i="2"/>
  <c r="AW456" i="1"/>
  <c r="BG881" i="2"/>
  <c r="AU456" i="1"/>
  <c r="BE881" i="2"/>
  <c r="AS456" i="1"/>
  <c r="BC881" i="2"/>
  <c r="AQ456" i="1"/>
  <c r="BA881" i="2"/>
  <c r="AO456" i="1"/>
  <c r="AY881" i="2"/>
  <c r="AM456" i="1"/>
  <c r="AW881" i="2"/>
  <c r="AK456" i="1"/>
  <c r="AU881" i="2"/>
  <c r="AI456" i="1"/>
  <c r="AS881" i="2"/>
  <c r="AG456" i="1"/>
  <c r="AQ881" i="2"/>
  <c r="BC455" i="1"/>
  <c r="BM880" i="2"/>
  <c r="BA455" i="1"/>
  <c r="BK880" i="2"/>
  <c r="AY455" i="1"/>
  <c r="BI880" i="2"/>
  <c r="AW455" i="1"/>
  <c r="BG880" i="2"/>
  <c r="AU455" i="1"/>
  <c r="BE880" i="2"/>
  <c r="AS455" i="1"/>
  <c r="BC880" i="2"/>
  <c r="AQ455" i="1"/>
  <c r="BA880" i="2"/>
  <c r="AO455" i="1"/>
  <c r="AY880" i="2"/>
  <c r="AM455" i="1"/>
  <c r="AW880" i="2"/>
  <c r="AK455" i="1"/>
  <c r="AU880" i="2"/>
  <c r="AI455" i="1"/>
  <c r="AS880" i="2"/>
  <c r="AG455" i="1"/>
  <c r="AQ880" i="2"/>
  <c r="BC454" i="1"/>
  <c r="BM879" i="2"/>
  <c r="BA454" i="1"/>
  <c r="BK879" i="2"/>
  <c r="AY454" i="1"/>
  <c r="BI879" i="2"/>
  <c r="AW454" i="1"/>
  <c r="BG879" i="2"/>
  <c r="AU454" i="1"/>
  <c r="BE879" i="2"/>
  <c r="AS454" i="1"/>
  <c r="BC879" i="2"/>
  <c r="AQ454" i="1"/>
  <c r="BA879" i="2"/>
  <c r="AO454" i="1"/>
  <c r="AY879" i="2"/>
  <c r="AM454" i="1"/>
  <c r="AW879" i="2"/>
  <c r="AK454" i="1"/>
  <c r="AU879" i="2"/>
  <c r="AI454" i="1"/>
  <c r="AS879" i="2"/>
  <c r="AG454" i="1"/>
  <c r="AQ879" i="2"/>
  <c r="BC453" i="1"/>
  <c r="BM878" i="2"/>
  <c r="BA453" i="1"/>
  <c r="BK878" i="2"/>
  <c r="AY453" i="1"/>
  <c r="BI878" i="2"/>
  <c r="AW453" i="1"/>
  <c r="BG878" i="2"/>
  <c r="AU453" i="1"/>
  <c r="BE878" i="2"/>
  <c r="AS453" i="1"/>
  <c r="BC878" i="2"/>
  <c r="AQ453" i="1"/>
  <c r="BA878" i="2"/>
  <c r="AO453" i="1"/>
  <c r="AY878" i="2"/>
  <c r="AM453" i="1"/>
  <c r="AW878" i="2"/>
  <c r="AK453" i="1"/>
  <c r="AU878" i="2"/>
  <c r="AI453" i="1"/>
  <c r="AS878" i="2"/>
  <c r="AG453" i="1"/>
  <c r="AQ878" i="2"/>
  <c r="BC452" i="1"/>
  <c r="BM877" i="2"/>
  <c r="BA452" i="1"/>
  <c r="BK877" i="2"/>
  <c r="AY452" i="1"/>
  <c r="BI877" i="2"/>
  <c r="AW452" i="1"/>
  <c r="BG877" i="2"/>
  <c r="AU452" i="1"/>
  <c r="BE877" i="2"/>
  <c r="AS452" i="1"/>
  <c r="BC877" i="2"/>
  <c r="AQ452" i="1"/>
  <c r="BA877" i="2"/>
  <c r="AO452" i="1"/>
  <c r="AY877" i="2"/>
  <c r="AM452" i="1"/>
  <c r="AW877" i="2"/>
  <c r="AK452" i="1"/>
  <c r="AU877" i="2"/>
  <c r="AI452" i="1"/>
  <c r="AS877" i="2"/>
  <c r="AG452" i="1"/>
  <c r="AQ877" i="2"/>
  <c r="BC451" i="1"/>
  <c r="BM876" i="2"/>
  <c r="BA451" i="1"/>
  <c r="BK876" i="2"/>
  <c r="AY451" i="1"/>
  <c r="BI876" i="2"/>
  <c r="AW451" i="1"/>
  <c r="BG876" i="2"/>
  <c r="AU451" i="1"/>
  <c r="BE876" i="2"/>
  <c r="AS451" i="1"/>
  <c r="BC876" i="2"/>
  <c r="AQ451" i="1"/>
  <c r="BA876" i="2"/>
  <c r="AO451" i="1"/>
  <c r="AY876" i="2"/>
  <c r="AM451" i="1"/>
  <c r="AW876" i="2"/>
  <c r="AK451" i="1"/>
  <c r="AU876" i="2"/>
  <c r="AI451" i="1"/>
  <c r="AS876" i="2"/>
  <c r="AG451" i="1"/>
  <c r="AQ876" i="2"/>
  <c r="BC450" i="1"/>
  <c r="BM875" i="2"/>
  <c r="BA450" i="1"/>
  <c r="BK875" i="2"/>
  <c r="AY450" i="1"/>
  <c r="BI875" i="2"/>
  <c r="AW450" i="1"/>
  <c r="BG875" i="2"/>
  <c r="AU450" i="1"/>
  <c r="BE875" i="2"/>
  <c r="AS450" i="1"/>
  <c r="BC875" i="2"/>
  <c r="AQ450" i="1"/>
  <c r="BA875" i="2"/>
  <c r="AO450" i="1"/>
  <c r="AY875" i="2"/>
  <c r="AM450" i="1"/>
  <c r="AW875" i="2"/>
  <c r="AK450" i="1"/>
  <c r="AU875" i="2"/>
  <c r="AI450" i="1"/>
  <c r="AS875" i="2"/>
  <c r="AG450" i="1"/>
  <c r="AQ875" i="2"/>
  <c r="BC448" i="1"/>
  <c r="BA448" i="1"/>
  <c r="AY448" i="1"/>
  <c r="AW448" i="1"/>
  <c r="AU448" i="1"/>
  <c r="AS448" i="1"/>
  <c r="AQ448" i="1"/>
  <c r="AO448" i="1"/>
  <c r="AM448" i="1"/>
  <c r="AK448" i="1"/>
  <c r="AI448" i="1"/>
  <c r="AG448" i="1"/>
  <c r="BC447" i="1"/>
  <c r="BM872" i="2"/>
  <c r="BA447" i="1"/>
  <c r="BK872" i="2"/>
  <c r="AY447" i="1"/>
  <c r="BI872" i="2"/>
  <c r="AW447" i="1"/>
  <c r="BG872" i="2"/>
  <c r="AU447" i="1"/>
  <c r="BE872" i="2"/>
  <c r="AS447" i="1"/>
  <c r="BC872" i="2"/>
  <c r="AQ447" i="1"/>
  <c r="BA872" i="2"/>
  <c r="AO447" i="1"/>
  <c r="AY872" i="2"/>
  <c r="AM447" i="1"/>
  <c r="AW872" i="2"/>
  <c r="AK447" i="1"/>
  <c r="AU872" i="2"/>
  <c r="AI447" i="1"/>
  <c r="AS872" i="2"/>
  <c r="AG447" i="1"/>
  <c r="AQ872" i="2"/>
  <c r="BC446" i="1"/>
  <c r="BM871" i="2"/>
  <c r="BA446" i="1"/>
  <c r="BK871" i="2"/>
  <c r="AY446" i="1"/>
  <c r="BI871" i="2"/>
  <c r="AW446" i="1"/>
  <c r="BG871" i="2"/>
  <c r="AU446" i="1"/>
  <c r="BE871" i="2"/>
  <c r="AS446" i="1"/>
  <c r="BC871" i="2"/>
  <c r="AQ446" i="1"/>
  <c r="BA871" i="2"/>
  <c r="AO446" i="1"/>
  <c r="AY871" i="2"/>
  <c r="AM446" i="1"/>
  <c r="AW871" i="2"/>
  <c r="AK446" i="1"/>
  <c r="AU871" i="2"/>
  <c r="AI446" i="1"/>
  <c r="AS871" i="2"/>
  <c r="AG446" i="1"/>
  <c r="AQ871" i="2"/>
  <c r="BC445" i="1"/>
  <c r="BM870" i="2"/>
  <c r="BA445" i="1"/>
  <c r="BK870" i="2"/>
  <c r="AY445" i="1"/>
  <c r="BI870" i="2"/>
  <c r="AW445" i="1"/>
  <c r="BG870" i="2"/>
  <c r="AU445" i="1"/>
  <c r="BE870" i="2"/>
  <c r="AS445" i="1"/>
  <c r="BC870" i="2"/>
  <c r="AQ445" i="1"/>
  <c r="BA870" i="2"/>
  <c r="AO445" i="1"/>
  <c r="AY870" i="2"/>
  <c r="AM445" i="1"/>
  <c r="AW870" i="2"/>
  <c r="AK445" i="1"/>
  <c r="AU870" i="2"/>
  <c r="AI445" i="1"/>
  <c r="AS870" i="2"/>
  <c r="AG445" i="1"/>
  <c r="AQ870" i="2"/>
  <c r="C455" i="1"/>
  <c r="C447" i="1"/>
  <c r="D445" i="1"/>
  <c r="D454" i="1"/>
  <c r="D450" i="1"/>
  <c r="G456" i="1"/>
  <c r="G455" i="1"/>
  <c r="G454" i="1"/>
  <c r="G453" i="1"/>
  <c r="G452" i="1"/>
  <c r="G451" i="1"/>
  <c r="G450" i="1"/>
  <c r="G448" i="1"/>
  <c r="C445" i="1"/>
  <c r="C456" i="1"/>
  <c r="C454" i="1"/>
  <c r="C452" i="1"/>
  <c r="C448" i="1"/>
  <c r="C450" i="1"/>
  <c r="D446" i="1"/>
  <c r="D455" i="1"/>
  <c r="D453" i="1"/>
  <c r="D451" i="1"/>
  <c r="D448" i="1"/>
  <c r="H456" i="1"/>
  <c r="F456" i="1"/>
  <c r="H455" i="1"/>
  <c r="F455" i="1"/>
  <c r="H454" i="1"/>
  <c r="F454" i="1"/>
  <c r="H453" i="1"/>
  <c r="F453" i="1"/>
  <c r="H452" i="1"/>
  <c r="F452" i="1"/>
  <c r="H451" i="1"/>
  <c r="F451" i="1"/>
  <c r="H450" i="1"/>
  <c r="F450" i="1"/>
  <c r="H448" i="1"/>
  <c r="F448" i="1"/>
  <c r="H447" i="1"/>
  <c r="F447" i="1"/>
  <c r="H446" i="1"/>
  <c r="F446" i="1"/>
  <c r="H445" i="1"/>
  <c r="F445" i="1"/>
  <c r="AD456" i="1"/>
  <c r="AB456" i="1"/>
  <c r="Z456" i="1"/>
  <c r="X456" i="1"/>
  <c r="V456" i="1"/>
  <c r="T456" i="1"/>
  <c r="R456" i="1"/>
  <c r="P456" i="1"/>
  <c r="N456" i="1"/>
  <c r="L456" i="1"/>
  <c r="J456" i="1"/>
  <c r="AD455" i="1"/>
  <c r="AB455" i="1"/>
  <c r="Z455" i="1"/>
  <c r="X455" i="1"/>
  <c r="V455" i="1"/>
  <c r="T455" i="1"/>
  <c r="R455" i="1"/>
  <c r="P455" i="1"/>
  <c r="N455" i="1"/>
  <c r="L455" i="1"/>
  <c r="J455" i="1"/>
  <c r="AD454" i="1"/>
  <c r="AB454" i="1"/>
  <c r="Z454" i="1"/>
  <c r="X454" i="1"/>
  <c r="V454" i="1"/>
  <c r="T454" i="1"/>
  <c r="R454" i="1"/>
  <c r="P454" i="1"/>
  <c r="N454" i="1"/>
  <c r="L454" i="1"/>
  <c r="J454" i="1"/>
  <c r="AD453" i="1"/>
  <c r="AB453" i="1"/>
  <c r="Z453" i="1"/>
  <c r="X453" i="1"/>
  <c r="V453" i="1"/>
  <c r="T453" i="1"/>
  <c r="R453" i="1"/>
  <c r="P453" i="1"/>
  <c r="N453" i="1"/>
  <c r="L453" i="1"/>
  <c r="J453" i="1"/>
  <c r="AD452" i="1"/>
  <c r="AB452" i="1"/>
  <c r="Z452" i="1"/>
  <c r="X452" i="1"/>
  <c r="V452" i="1"/>
  <c r="T452" i="1"/>
  <c r="R452" i="1"/>
  <c r="P452" i="1"/>
  <c r="N452" i="1"/>
  <c r="L452" i="1"/>
  <c r="J452" i="1"/>
  <c r="AD451" i="1"/>
  <c r="AB451" i="1"/>
  <c r="Z451" i="1"/>
  <c r="X451" i="1"/>
  <c r="V451" i="1"/>
  <c r="T451" i="1"/>
  <c r="R451" i="1"/>
  <c r="P451" i="1"/>
  <c r="N451" i="1"/>
  <c r="L451" i="1"/>
  <c r="J451" i="1"/>
  <c r="AD450" i="1"/>
  <c r="AB450" i="1"/>
  <c r="Z450" i="1"/>
  <c r="X450" i="1"/>
  <c r="V450" i="1"/>
  <c r="T450" i="1"/>
  <c r="R450" i="1"/>
  <c r="P450" i="1"/>
  <c r="N450" i="1"/>
  <c r="L450" i="1"/>
  <c r="J450" i="1"/>
  <c r="AD448" i="1"/>
  <c r="AB448" i="1"/>
  <c r="Z448" i="1"/>
  <c r="X448" i="1"/>
  <c r="V448" i="1"/>
  <c r="T448" i="1"/>
  <c r="R448" i="1"/>
  <c r="P448" i="1"/>
  <c r="N448" i="1"/>
  <c r="L448" i="1"/>
  <c r="J448" i="1"/>
  <c r="AD447" i="1"/>
  <c r="AB447" i="1"/>
  <c r="Z447" i="1"/>
  <c r="X447" i="1"/>
  <c r="V447" i="1"/>
  <c r="T447" i="1"/>
  <c r="R447" i="1"/>
  <c r="P447" i="1"/>
  <c r="N447" i="1"/>
  <c r="L447" i="1"/>
  <c r="J447" i="1"/>
  <c r="AD446" i="1"/>
  <c r="AB446" i="1"/>
  <c r="Z446" i="1"/>
  <c r="X446" i="1"/>
  <c r="V446" i="1"/>
  <c r="T446" i="1"/>
  <c r="R446" i="1"/>
  <c r="P446" i="1"/>
  <c r="N446" i="1"/>
  <c r="L446" i="1"/>
  <c r="J446" i="1"/>
  <c r="AD445" i="1"/>
  <c r="AB445" i="1"/>
  <c r="Z445" i="1"/>
  <c r="X445" i="1"/>
  <c r="V445" i="1"/>
  <c r="T445" i="1"/>
  <c r="R445" i="1"/>
  <c r="P445" i="1"/>
  <c r="N445" i="1"/>
  <c r="L445" i="1"/>
  <c r="J445" i="1"/>
  <c r="C446" i="1"/>
  <c r="C453" i="1"/>
  <c r="C451" i="1"/>
  <c r="D456" i="1"/>
  <c r="D452" i="1"/>
  <c r="D447" i="1"/>
  <c r="E456" i="1"/>
  <c r="E455" i="1"/>
  <c r="E454" i="1"/>
  <c r="E453" i="1"/>
  <c r="E452" i="1"/>
  <c r="E451" i="1"/>
  <c r="E450" i="1"/>
  <c r="E448" i="1"/>
  <c r="G447" i="1"/>
  <c r="E447" i="1"/>
  <c r="G446" i="1"/>
  <c r="E446" i="1"/>
  <c r="G445" i="1"/>
  <c r="E445" i="1"/>
  <c r="AE456" i="1"/>
  <c r="AC456" i="1"/>
  <c r="AA456" i="1"/>
  <c r="Y456" i="1"/>
  <c r="W456" i="1"/>
  <c r="U456" i="1"/>
  <c r="S456" i="1"/>
  <c r="Q456" i="1"/>
  <c r="O456" i="1"/>
  <c r="M456" i="1"/>
  <c r="K456" i="1"/>
  <c r="I456" i="1"/>
  <c r="AE455" i="1"/>
  <c r="AC455" i="1"/>
  <c r="AA455" i="1"/>
  <c r="Y455" i="1"/>
  <c r="W455" i="1"/>
  <c r="U455" i="1"/>
  <c r="S455" i="1"/>
  <c r="Q455" i="1"/>
  <c r="O455" i="1"/>
  <c r="M455" i="1"/>
  <c r="K455" i="1"/>
  <c r="I455" i="1"/>
  <c r="AE454" i="1"/>
  <c r="AC454" i="1"/>
  <c r="AA454" i="1"/>
  <c r="Y454" i="1"/>
  <c r="W454" i="1"/>
  <c r="U454" i="1"/>
  <c r="S454" i="1"/>
  <c r="Q454" i="1"/>
  <c r="O454" i="1"/>
  <c r="M454" i="1"/>
  <c r="K454" i="1"/>
  <c r="I454" i="1"/>
  <c r="AE453" i="1"/>
  <c r="AC453" i="1"/>
  <c r="AA453" i="1"/>
  <c r="Y453" i="1"/>
  <c r="W453" i="1"/>
  <c r="U453" i="1"/>
  <c r="S453" i="1"/>
  <c r="Q453" i="1"/>
  <c r="O453" i="1"/>
  <c r="M453" i="1"/>
  <c r="K453" i="1"/>
  <c r="I453" i="1"/>
  <c r="AE452" i="1"/>
  <c r="AC452" i="1"/>
  <c r="AA452" i="1"/>
  <c r="Y452" i="1"/>
  <c r="W452" i="1"/>
  <c r="U452" i="1"/>
  <c r="S452" i="1"/>
  <c r="Q452" i="1"/>
  <c r="O452" i="1"/>
  <c r="M452" i="1"/>
  <c r="K452" i="1"/>
  <c r="I452" i="1"/>
  <c r="AE451" i="1"/>
  <c r="AC451" i="1"/>
  <c r="AA451" i="1"/>
  <c r="Y451" i="1"/>
  <c r="W451" i="1"/>
  <c r="U451" i="1"/>
  <c r="S451" i="1"/>
  <c r="Q451" i="1"/>
  <c r="O451" i="1"/>
  <c r="M451" i="1"/>
  <c r="K451" i="1"/>
  <c r="I451" i="1"/>
  <c r="AE450" i="1"/>
  <c r="AC450" i="1"/>
  <c r="AA450" i="1"/>
  <c r="Y450" i="1"/>
  <c r="W450" i="1"/>
  <c r="U450" i="1"/>
  <c r="S450" i="1"/>
  <c r="Q450" i="1"/>
  <c r="O450" i="1"/>
  <c r="M450" i="1"/>
  <c r="K450" i="1"/>
  <c r="I450" i="1"/>
  <c r="AE448" i="1"/>
  <c r="AC448" i="1"/>
  <c r="AA448" i="1"/>
  <c r="Y448" i="1"/>
  <c r="W448" i="1"/>
  <c r="U448" i="1"/>
  <c r="S448" i="1"/>
  <c r="Q448" i="1"/>
  <c r="O448" i="1"/>
  <c r="M448" i="1"/>
  <c r="K448" i="1"/>
  <c r="I448" i="1"/>
  <c r="AE447" i="1"/>
  <c r="AC447" i="1"/>
  <c r="AA447" i="1"/>
  <c r="Y447" i="1"/>
  <c r="W447" i="1"/>
  <c r="U447" i="1"/>
  <c r="S447" i="1"/>
  <c r="Q447" i="1"/>
  <c r="O447" i="1"/>
  <c r="M447" i="1"/>
  <c r="K447" i="1"/>
  <c r="I447" i="1"/>
  <c r="AE446" i="1"/>
  <c r="AC446" i="1"/>
  <c r="AA446" i="1"/>
  <c r="Y446" i="1"/>
  <c r="W446" i="1"/>
  <c r="U446" i="1"/>
  <c r="S446" i="1"/>
  <c r="Q446" i="1"/>
  <c r="O446" i="1"/>
  <c r="M446" i="1"/>
  <c r="K446" i="1"/>
  <c r="I446" i="1"/>
  <c r="AE445" i="1"/>
  <c r="AC445" i="1"/>
  <c r="AA445" i="1"/>
  <c r="Y445" i="1"/>
  <c r="W445" i="1"/>
  <c r="U445" i="1"/>
  <c r="S445" i="1"/>
  <c r="Q445" i="1"/>
  <c r="O445" i="1"/>
  <c r="M445" i="1"/>
  <c r="K445" i="1"/>
  <c r="I445" i="1"/>
  <c r="N871" i="2"/>
  <c r="N878" i="2"/>
  <c r="N873" i="2"/>
  <c r="N880" i="2"/>
  <c r="N876" i="2"/>
  <c r="N881" i="2"/>
  <c r="N879" i="2"/>
  <c r="N877" i="2"/>
  <c r="N875" i="2"/>
  <c r="N872" i="2"/>
  <c r="AK457" i="1" l="1"/>
  <c r="AS457" i="1"/>
  <c r="AG457" i="1"/>
  <c r="AO457" i="1"/>
  <c r="AW457" i="1"/>
  <c r="BA457" i="1"/>
  <c r="AH457" i="1"/>
  <c r="AI457" i="1"/>
  <c r="AU457" i="1"/>
  <c r="BC457" i="1"/>
  <c r="AN457" i="1"/>
  <c r="AX457" i="1"/>
  <c r="AM457" i="1"/>
  <c r="AQ457" i="1"/>
  <c r="AY457" i="1"/>
  <c r="AF457" i="1"/>
  <c r="AV457" i="1"/>
  <c r="AP457" i="1"/>
  <c r="AJ457" i="1"/>
  <c r="AR457" i="1"/>
  <c r="AZ457" i="1"/>
  <c r="BD457" i="1"/>
  <c r="AL457" i="1"/>
  <c r="AT457" i="1"/>
  <c r="BB457" i="1"/>
  <c r="K457" i="1"/>
  <c r="O457" i="1"/>
  <c r="S457" i="1"/>
  <c r="W457" i="1"/>
  <c r="AA457" i="1"/>
  <c r="AE457" i="1"/>
  <c r="G457" i="1"/>
  <c r="AB457" i="1"/>
  <c r="I457" i="1"/>
  <c r="U457" i="1"/>
  <c r="Y457" i="1"/>
  <c r="AC457" i="1"/>
  <c r="E457" i="1"/>
  <c r="J457" i="1"/>
  <c r="N457" i="1"/>
  <c r="R457" i="1"/>
  <c r="AD457" i="1"/>
  <c r="F457" i="1"/>
  <c r="M457" i="1"/>
  <c r="Q457" i="1"/>
  <c r="L457" i="1"/>
  <c r="P457" i="1"/>
  <c r="T457" i="1"/>
  <c r="V457" i="1"/>
  <c r="X457" i="1"/>
  <c r="Z457" i="1"/>
  <c r="H457" i="1"/>
  <c r="C457" i="1"/>
  <c r="D457" i="1"/>
  <c r="D842" i="2" l="1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33" i="2"/>
  <c r="A633" i="2"/>
  <c r="D632" i="2"/>
  <c r="C632" i="2"/>
  <c r="B632" i="2"/>
  <c r="A632" i="2"/>
  <c r="D629" i="2"/>
  <c r="C629" i="2"/>
  <c r="B629" i="2"/>
  <c r="A629" i="2"/>
  <c r="D628" i="2"/>
  <c r="C628" i="2"/>
  <c r="B628" i="2"/>
  <c r="A628" i="2"/>
  <c r="B627" i="2"/>
  <c r="A627" i="2"/>
  <c r="D626" i="2"/>
  <c r="C626" i="2"/>
  <c r="B626" i="2"/>
  <c r="A626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4" i="2"/>
  <c r="C554" i="2"/>
  <c r="B554" i="2"/>
  <c r="A554" i="2"/>
  <c r="D553" i="2"/>
  <c r="C553" i="2"/>
  <c r="B553" i="2"/>
  <c r="A553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2" i="2"/>
  <c r="C542" i="2"/>
  <c r="B542" i="2"/>
  <c r="A542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1" i="2"/>
  <c r="C381" i="2"/>
  <c r="B381" i="2"/>
  <c r="A381" i="2"/>
  <c r="D379" i="2"/>
  <c r="C379" i="2"/>
  <c r="B379" i="2"/>
  <c r="A379" i="2"/>
  <c r="D377" i="2"/>
  <c r="C377" i="2"/>
  <c r="B377" i="2"/>
  <c r="A377" i="2"/>
  <c r="D376" i="2"/>
  <c r="C376" i="2"/>
  <c r="B376" i="2"/>
  <c r="A376" i="2"/>
  <c r="D373" i="2"/>
  <c r="C373" i="2"/>
  <c r="B373" i="2"/>
  <c r="A373" i="2"/>
  <c r="D371" i="2"/>
  <c r="C371" i="2"/>
  <c r="B371" i="2"/>
  <c r="A371" i="2"/>
  <c r="D368" i="2"/>
  <c r="C368" i="2"/>
  <c r="B368" i="2"/>
  <c r="A368" i="2"/>
  <c r="D364" i="2"/>
  <c r="C364" i="2"/>
  <c r="B364" i="2"/>
  <c r="A364" i="2"/>
  <c r="D363" i="2"/>
  <c r="C363" i="2"/>
  <c r="B363" i="2"/>
  <c r="A363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48" i="2"/>
  <c r="C348" i="2"/>
  <c r="B348" i="2"/>
  <c r="A348" i="2"/>
  <c r="D347" i="2"/>
  <c r="C347" i="2"/>
  <c r="B347" i="2"/>
  <c r="A347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8" i="2"/>
  <c r="C288" i="2"/>
  <c r="B288" i="2"/>
  <c r="A288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3" i="2"/>
  <c r="C253" i="2"/>
  <c r="B253" i="2"/>
  <c r="A253" i="2"/>
  <c r="D252" i="2"/>
  <c r="C252" i="2"/>
  <c r="B252" i="2"/>
  <c r="A252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6" i="2"/>
  <c r="C206" i="2"/>
  <c r="B206" i="2"/>
  <c r="A206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3" i="2"/>
  <c r="C183" i="2"/>
  <c r="B183" i="2"/>
  <c r="A183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8" i="2"/>
  <c r="C18" i="2"/>
  <c r="B18" i="2"/>
  <c r="A18" i="2"/>
  <c r="D5" i="2"/>
  <c r="C5" i="2"/>
  <c r="B5" i="2"/>
  <c r="A5" i="2"/>
  <c r="D4" i="2"/>
  <c r="C4" i="2"/>
  <c r="B4" i="2"/>
  <c r="A4" i="2"/>
</calcChain>
</file>

<file path=xl/sharedStrings.xml><?xml version="1.0" encoding="utf-8"?>
<sst xmlns="http://schemas.openxmlformats.org/spreadsheetml/2006/main" count="5923" uniqueCount="3448">
  <si>
    <t>Izvor-POMOĆNA</t>
  </si>
  <si>
    <t>Izvor</t>
  </si>
  <si>
    <t>Prihodi / primici</t>
  </si>
  <si>
    <t xml:space="preserve">Tekuće pomoći od izvanproračunskih korisnika </t>
  </si>
  <si>
    <t>Tekuće pomoći izravnanja za decentralizirane funkcije</t>
  </si>
  <si>
    <t>Kapitalne pomoći izravnanja za decentralizirane funkcije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</si>
  <si>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</si>
  <si>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</si>
  <si>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</si>
  <si>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</si>
  <si>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</si>
  <si>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</si>
  <si>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</si>
  <si>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</si>
  <si>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</si>
  <si>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</si>
  <si>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</si>
  <si>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Županijske, gradske i općinske pristojbe i naknade</t>
  </si>
  <si>
    <t>Ostale upravne pristojbe i naknade</t>
  </si>
  <si>
    <t>Ostale pristojbe i naknade</t>
  </si>
  <si>
    <t xml:space="preserve">Ostali nespomenuti prihodi </t>
  </si>
  <si>
    <t>Prihodi od prodaje proizvoda i robe</t>
  </si>
  <si>
    <t>Prihodi od pruženih usluga</t>
  </si>
  <si>
    <t>Prihodi od HZZO-a na temelju ugovornih obveza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</si>
  <si>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</si>
  <si>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</si>
  <si>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</si>
  <si>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</si>
  <si>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</si>
  <si>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</si>
  <si>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</si>
  <si>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</si>
  <si>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</si>
  <si>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</si>
  <si>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</si>
  <si>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</si>
  <si>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</si>
  <si>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</si>
  <si>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</si>
  <si>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</si>
  <si>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</si>
  <si>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</si>
  <si>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</si>
  <si>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</si>
  <si>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</t>
  </si>
  <si>
    <t>Opis</t>
  </si>
  <si>
    <t xml:space="preserve">šifarnik prihoda </t>
  </si>
  <si>
    <t>2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</si>
  <si>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</si>
  <si>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</si>
  <si>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</si>
  <si>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</si>
  <si>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</si>
  <si>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</si>
  <si>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</si>
  <si>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</si>
  <si>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</si>
  <si>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</si>
  <si>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</si>
  <si>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</si>
  <si>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</si>
  <si>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</si>
  <si>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</si>
  <si>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</si>
  <si>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</si>
  <si>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</si>
  <si>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</si>
  <si>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</si>
  <si>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</si>
  <si>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</si>
  <si>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</si>
  <si>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</si>
  <si>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</si>
  <si>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</si>
  <si>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</si>
  <si>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</si>
  <si>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</si>
  <si>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</si>
  <si>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</si>
  <si>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</si>
  <si>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</si>
  <si>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</si>
  <si>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</si>
  <si>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</si>
  <si>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</si>
  <si>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</si>
  <si>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</si>
  <si>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</si>
  <si>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</si>
  <si>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</si>
  <si>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</si>
  <si>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</si>
  <si>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</si>
  <si>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</si>
  <si>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</si>
  <si>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</si>
  <si>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</si>
  <si>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</si>
  <si>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</si>
  <si>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</si>
  <si>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</si>
  <si>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</si>
  <si>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</si>
  <si>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</si>
  <si>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</si>
  <si>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</si>
  <si>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</si>
  <si>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</si>
  <si>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</si>
  <si>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</si>
  <si>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</si>
  <si>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</si>
  <si>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</si>
  <si>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</si>
  <si>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</si>
  <si>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</si>
  <si>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</si>
  <si>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</si>
  <si>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</si>
  <si>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</si>
  <si>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</si>
  <si>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</si>
  <si>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</si>
  <si>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</si>
  <si>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</si>
  <si>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</si>
  <si>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</si>
  <si>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</si>
  <si>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</si>
  <si>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</si>
  <si>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</si>
  <si>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</si>
  <si>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</si>
  <si>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</si>
  <si>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</si>
  <si>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</si>
  <si>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</si>
  <si>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</si>
  <si>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</si>
  <si>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</si>
  <si>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</si>
  <si>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</si>
  <si>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</si>
  <si>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</si>
  <si>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</si>
  <si>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</si>
  <si>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</si>
  <si>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</si>
  <si>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</si>
  <si>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</si>
  <si>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</si>
  <si>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</si>
  <si>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</si>
  <si>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</si>
  <si>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</si>
  <si>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</si>
  <si>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</si>
  <si>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</si>
  <si>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</si>
  <si>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</si>
  <si>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</si>
  <si>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</si>
  <si>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</si>
  <si>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</si>
  <si>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</si>
  <si>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</si>
  <si>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</si>
  <si>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</si>
  <si>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</si>
  <si>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</si>
  <si>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</si>
  <si>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</si>
  <si>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</si>
  <si>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</si>
  <si>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</si>
  <si>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</si>
  <si>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</si>
  <si>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</si>
  <si>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</si>
  <si>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</si>
  <si>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</si>
  <si>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</si>
  <si>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</si>
  <si>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</si>
  <si>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</si>
  <si>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</si>
  <si>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</si>
  <si>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</si>
  <si>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</si>
  <si>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</si>
  <si>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</si>
  <si>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</si>
  <si>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</si>
  <si>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</si>
  <si>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</si>
  <si>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</si>
  <si>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</si>
  <si>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</si>
  <si>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</si>
  <si>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</si>
  <si>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</si>
  <si>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</si>
  <si>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</si>
  <si>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</si>
  <si>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</si>
  <si>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</si>
  <si>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</si>
  <si>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PLAN 2020. - I.REBALANS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</si>
  <si>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</si>
  <si>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</si>
  <si>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</si>
  <si>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</si>
  <si>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</si>
  <si>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</si>
  <si>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</si>
  <si>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</si>
  <si>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</si>
  <si>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</si>
  <si>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</si>
  <si>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</si>
  <si>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</si>
  <si>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</si>
  <si>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6311</t>
  </si>
  <si>
    <t>6312</t>
  </si>
  <si>
    <t>6321</t>
  </si>
  <si>
    <t>6341</t>
  </si>
  <si>
    <t>6342</t>
  </si>
  <si>
    <t>6352</t>
  </si>
  <si>
    <t>6412</t>
  </si>
  <si>
    <t>6413</t>
  </si>
  <si>
    <t>6414</t>
  </si>
  <si>
    <t>6415</t>
  </si>
  <si>
    <t>6416</t>
  </si>
  <si>
    <t>6417</t>
  </si>
  <si>
    <t>6421</t>
  </si>
  <si>
    <t>6422</t>
  </si>
  <si>
    <t>6423</t>
  </si>
  <si>
    <t>6429</t>
  </si>
  <si>
    <t>6512</t>
  </si>
  <si>
    <t>6513</t>
  </si>
  <si>
    <t>6514</t>
  </si>
  <si>
    <t>6526</t>
  </si>
  <si>
    <t>6631</t>
  </si>
  <si>
    <t>6632</t>
  </si>
  <si>
    <t>7111</t>
  </si>
  <si>
    <t>7211</t>
  </si>
  <si>
    <t>7212</t>
  </si>
  <si>
    <t>7214</t>
  </si>
  <si>
    <t>7221</t>
  </si>
  <si>
    <t>7224</t>
  </si>
  <si>
    <t>7225</t>
  </si>
  <si>
    <t>7227</t>
  </si>
  <si>
    <t>7231</t>
  </si>
  <si>
    <t>Račun</t>
  </si>
  <si>
    <t>8121</t>
  </si>
  <si>
    <t>8341</t>
  </si>
  <si>
    <t>9221</t>
  </si>
  <si>
    <t>9222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</si>
  <si>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</si>
  <si>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</si>
  <si>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</si>
  <si>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</si>
  <si>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</si>
  <si>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</si>
  <si>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</si>
  <si>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</si>
  <si>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</si>
  <si>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</si>
  <si>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</si>
  <si>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</si>
  <si>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CENTAR ZA AUTIZAM</t>
  </si>
  <si>
    <t>O.Š. ANTE STARČEVIĆA, VILJEVO</t>
  </si>
  <si>
    <t>O.Š. ANTUNOVAC</t>
  </si>
  <si>
    <t>O.Š. AUGUSTA HARAMBAŠIĆA, DONJI MIHOLJAC</t>
  </si>
  <si>
    <t>O.Š. BIJELO BRDO</t>
  </si>
  <si>
    <t>O.Š. BILJE</t>
  </si>
  <si>
    <t>O.Š. BRATOLJUBA KLAIĆA, BIZOVAC</t>
  </si>
  <si>
    <t>O.Š. BUDROVCI</t>
  </si>
  <si>
    <t>O.Š. ĐAKOVAČKI SELCI</t>
  </si>
  <si>
    <t>O.Š. DALJ</t>
  </si>
  <si>
    <t>O.Š. DARDA</t>
  </si>
  <si>
    <t>O.Š. DORE PEJAČEVIĆ, NAŠICE</t>
  </si>
  <si>
    <t>O.Š. DR. FRANJE TUĐMANA, BELI MANASTIR</t>
  </si>
  <si>
    <t>O.Š. DRAŽ</t>
  </si>
  <si>
    <t>O.Š. DRENJE</t>
  </si>
  <si>
    <t>O.Š. ERNESTINOVO</t>
  </si>
  <si>
    <t>O.Š. GORJANI</t>
  </si>
  <si>
    <t>O.Š. HINKA JUHNA, PODGORAČ</t>
  </si>
  <si>
    <t>O.Š. HRVATSKI SOKOL, PODGAJCI PODRAVSKI</t>
  </si>
  <si>
    <t>O.Š. IVANA BRNJIKA SLOVAKA, JELISAVAC</t>
  </si>
  <si>
    <t>O.Š. IVANA GORANA KOVAČIĆA, ĐAKOVO</t>
  </si>
  <si>
    <t>O.Š. IVANA KUKULJEVIĆA, BELIŠĆE</t>
  </si>
  <si>
    <t>O.Š. IVANE BRLIĆ-MAŽURANIĆ, KOŠKA</t>
  </si>
  <si>
    <t>O.Š. IVANE BRLIĆ-MAŽURANIĆ, STRZIVOJNA</t>
  </si>
  <si>
    <t>O.Š. JAGODNJAK</t>
  </si>
  <si>
    <t>O.Š. JOSIPA ANTUNA ČOLNIĆA, ĐAKOVO</t>
  </si>
  <si>
    <t>O.Š. JOSIPA JURJA STROSSMAYERA, ĐURĐENOVAC</t>
  </si>
  <si>
    <t>O.Š. JOSIPA JURJA STROSSMAYERA, TRNAVA</t>
  </si>
  <si>
    <t>O.Š. JOSIPA KOZARCA, JOSIPOVAC PUNITOVAČKI</t>
  </si>
  <si>
    <t>O.Š. JOSIPA KOZARCA, SEMELJCI</t>
  </si>
  <si>
    <t>O.Š. KNEŽEVI VINOGRADI</t>
  </si>
  <si>
    <t>O.Š. KRALJA TOMISLAVA , NAŠICE</t>
  </si>
  <si>
    <t>O.Š. LADIMIREVCI</t>
  </si>
  <si>
    <t>O.Š. LASLOVO</t>
  </si>
  <si>
    <t>O.Š. LUG</t>
  </si>
  <si>
    <t>O.Š. LUKE BOTIĆA, VIŠKOVCI</t>
  </si>
  <si>
    <t>O.Š. MATE LOVRAKA, VLADISLAVCI</t>
  </si>
  <si>
    <t>O.Š. MATIJA GUBEC, ČEMINAC</t>
  </si>
  <si>
    <t>O.Š. MATIJA GUBEC, MAGADENOVAC</t>
  </si>
  <si>
    <t>O.Š. MATIJA GUBEC, PIŠKOREVCI</t>
  </si>
  <si>
    <t>O.Š. MATIJE PETRA KATANČIĆA, VALPOVO</t>
  </si>
  <si>
    <t>O.Š. MILKA CEPELIĆA, VUKA</t>
  </si>
  <si>
    <t>O.Š. MIROSLAVA KRLEŽE, ČEPIN</t>
  </si>
  <si>
    <t>O.Š. PETRIJEVCI</t>
  </si>
  <si>
    <t>O.Š. POPOVAC</t>
  </si>
  <si>
    <t>O.Š. SATNICA ĐAKOVAČKA</t>
  </si>
  <si>
    <t>O.Š. ŠEĆERANA, BELI MANASTIR</t>
  </si>
  <si>
    <t>O.Š. SILVIJA STRAHIMIRA KRANJČEVIĆA, LEVANJSKA VAROŠ</t>
  </si>
  <si>
    <t>O.Š. VLADIMIRA NAZORA, ČEPIN</t>
  </si>
  <si>
    <t>O.Š. VLADIMIRA NAZORA, ĐAKOVO</t>
  </si>
  <si>
    <t>O.Š. VLADIMIRA NAZORA, FERIČANCI</t>
  </si>
  <si>
    <t>O.Š. ZMAJEVAC</t>
  </si>
  <si>
    <t>OSNOVNA GLAZBENA ŠKOLA KONTESA DORA</t>
  </si>
  <si>
    <t>DRUGA GIMNAZIJA OSIJEK</t>
  </si>
  <si>
    <t>DRUGA SREDNJA ŠKOLA BELI MANASTIR</t>
  </si>
  <si>
    <t>EKONOMSKA I UPRAVNA ŠKOLA OSIJEK</t>
  </si>
  <si>
    <t>EKONOMSKA ŠKOLA BRAĆA RADIĆ, ĐAKOVO</t>
  </si>
  <si>
    <t>ELEKTROTEHNIČKA I PROMETNA ŠKOLA OSIJEK</t>
  </si>
  <si>
    <t>GIMNAZIJA ANTUNA GUSTAVA MATOŠA, ĐAKOVO</t>
  </si>
  <si>
    <t>GIMNAZIJA BELI MANASTIR</t>
  </si>
  <si>
    <t>GLAZBENA ŠKOLA FRANJE KUHAČA, OSIJEK</t>
  </si>
  <si>
    <t>GRADITELJSKO-GEODETSKA ŠKOLA OSIJEK</t>
  </si>
  <si>
    <t>III. GIMNAZIJA OSIJEK</t>
  </si>
  <si>
    <t>MEDICINSKA ŠKOLA OSIJEK</t>
  </si>
  <si>
    <t>OBRTNIČKA ŠKOLA OSIJEK</t>
  </si>
  <si>
    <t>POLJOPRIVREDNA I VETERINARSKA ŠKOLA OSIJEK</t>
  </si>
  <si>
    <t>PRVA GIMNAZIJA OSIJEK</t>
  </si>
  <si>
    <t>PRVA SREDNJA ŠKOLA BELI MANASTIR</t>
  </si>
  <si>
    <t>ŠKOLA PRIMIJENJENE UMJETNOSTI I DIZAJNA OSIJEK</t>
  </si>
  <si>
    <t>SREDNJA ŠKOLA DALJ</t>
  </si>
  <si>
    <t>SREDNJA ŠKOLA DONJI MIHOLJAC</t>
  </si>
  <si>
    <t>SREDNJA ŠKOLA ISIDORA KRŠNJAVOG, NAŠICE</t>
  </si>
  <si>
    <t>SREDNJA ŠKOLA JOSIPA KOZARCA, ĐURĐENOVAC</t>
  </si>
  <si>
    <t>SREDNJA ŠKOLA VALPOVO</t>
  </si>
  <si>
    <t>SREDNJA STRUKOVNA ŠKOLA ANTUNA HORVATA, ĐAKOVO</t>
  </si>
  <si>
    <t>SREDNJOŠKOSLI ĐAČKI DOM OSIJEK</t>
  </si>
  <si>
    <t>STROJARSKA TEHNIČKA ŠKOLA OSIJEK</t>
  </si>
  <si>
    <t>TEHNIČKA ŠKOLA I PRIRODOSLOVNA GIMNAZIJA RUĐERA BOŠKOVIĆA, OSIJEK</t>
  </si>
  <si>
    <t>TRGOVAČKA I KOMERCIJALNA ŠKOLA DAVOR MILAS, OSIJEK</t>
  </si>
  <si>
    <t>UČENIČKI DOM HRVATSKOG RADIŠE, OSIJEK</t>
  </si>
  <si>
    <t>UGOSTITELJSKO-TURISTIČKA ŠKOLA OSIJEK</t>
  </si>
  <si>
    <t>R. BR</t>
  </si>
  <si>
    <t>RKP</t>
  </si>
  <si>
    <t xml:space="preserve">NAZIV PRORAČUNSKOGA KORISNIKA                                                    </t>
  </si>
  <si>
    <t>ADRESA PRORAČUNSKOGA KORISNIKA</t>
  </si>
  <si>
    <t xml:space="preserve">POŠTANSKI BROJ I NAZIV GRADA/OPĆINE                                                     </t>
  </si>
  <si>
    <t xml:space="preserve">MATIČNI BROJ     </t>
  </si>
  <si>
    <t>OIB</t>
  </si>
  <si>
    <t>3</t>
  </si>
  <si>
    <t>VINKOVAČKA 3</t>
  </si>
  <si>
    <t>31000 OSIJEK</t>
  </si>
  <si>
    <t>03014436</t>
  </si>
  <si>
    <t>KRALJA TOMISLAVA 1</t>
  </si>
  <si>
    <t>31531 VILJEVO</t>
  </si>
  <si>
    <t>01138766</t>
  </si>
  <si>
    <t>ŠKOLSKA 15</t>
  </si>
  <si>
    <t>31216 ANTUNOVAC</t>
  </si>
  <si>
    <t>03013847</t>
  </si>
  <si>
    <t>PRILAZ STADIONU 1</t>
  </si>
  <si>
    <t>31540 DONJI MIHOLJAC</t>
  </si>
  <si>
    <t>01504673</t>
  </si>
  <si>
    <t>NIKOLE TESLE 71</t>
  </si>
  <si>
    <t>31204 BIJELO BRDO</t>
  </si>
  <si>
    <t>03021521</t>
  </si>
  <si>
    <t>ŠKOLSKA 8</t>
  </si>
  <si>
    <t>31327 BILJE</t>
  </si>
  <si>
    <t>03305651</t>
  </si>
  <si>
    <t>ULICA DR. FRANJE TUĐMANA 1</t>
  </si>
  <si>
    <t>31222 BIZOVAC</t>
  </si>
  <si>
    <t>03030008</t>
  </si>
  <si>
    <t>GUPČEV TRG 8</t>
  </si>
  <si>
    <t>31400 ĐAKOVO</t>
  </si>
  <si>
    <t>03011232</t>
  </si>
  <si>
    <t>BANA JOSIPA JELAČIĆA 9</t>
  </si>
  <si>
    <t>31415 SELCI ĐAKOVAČKI</t>
  </si>
  <si>
    <t>03011135</t>
  </si>
  <si>
    <t>ZAGREBAČKA BB</t>
  </si>
  <si>
    <t>31226 DALJ</t>
  </si>
  <si>
    <t>03013766</t>
  </si>
  <si>
    <t>ŠKOLSKA 9</t>
  </si>
  <si>
    <t>31326 DARDA</t>
  </si>
  <si>
    <t>03305678</t>
  </si>
  <si>
    <t>AUGUSTA CESARCA 18</t>
  </si>
  <si>
    <t>31500 NAŠICE</t>
  </si>
  <si>
    <t>03120457</t>
  </si>
  <si>
    <t>SV.MARTINA 16</t>
  </si>
  <si>
    <t>31300 BELI MANASTIR</t>
  </si>
  <si>
    <t>03305724</t>
  </si>
  <si>
    <t>IVE LOLE RIBARA 1</t>
  </si>
  <si>
    <t>31305 DRAŽ</t>
  </si>
  <si>
    <t>03305732</t>
  </si>
  <si>
    <t>LJUDEVITA GAJA 28</t>
  </si>
  <si>
    <t>31418 DRENJE</t>
  </si>
  <si>
    <t>03011178</t>
  </si>
  <si>
    <t>ŠKOLSKA 1</t>
  </si>
  <si>
    <t>31215 ERNESTINOVO</t>
  </si>
  <si>
    <t>03013707</t>
  </si>
  <si>
    <t>BOLOKAN 20</t>
  </si>
  <si>
    <t>31422 GORJANI</t>
  </si>
  <si>
    <t>03011208</t>
  </si>
  <si>
    <t>HINKA JUHNA 8</t>
  </si>
  <si>
    <t>31433 PODGORAČ</t>
  </si>
  <si>
    <t>03103935</t>
  </si>
  <si>
    <t>VLADIMIRA NAZORA 185</t>
  </si>
  <si>
    <t>31552 PODGAJCI PODRAVSKI</t>
  </si>
  <si>
    <t>01504371</t>
  </si>
  <si>
    <t>IVANA BRNJIKA SLOVAKA 37</t>
  </si>
  <si>
    <t>31225 JELISAVAC</t>
  </si>
  <si>
    <t>03103919</t>
  </si>
  <si>
    <t>KRALJA TOMISLAVA 26</t>
  </si>
  <si>
    <t>03011143</t>
  </si>
  <si>
    <t>KRALJA TOMISLAVA 196</t>
  </si>
  <si>
    <t>31551 BELIŠĆE</t>
  </si>
  <si>
    <t>03029972</t>
  </si>
  <si>
    <t>TRG DR. FRANJE TUĐMANA 5</t>
  </si>
  <si>
    <t>31224 KOŠKA</t>
  </si>
  <si>
    <t>03103927</t>
  </si>
  <si>
    <t>BRAĆE RADIĆA 166</t>
  </si>
  <si>
    <t>31410 STRIZIVOJNA</t>
  </si>
  <si>
    <t>03053601</t>
  </si>
  <si>
    <t>BORISA KIDRIČA 57</t>
  </si>
  <si>
    <t>31324 JAGODNJAK</t>
  </si>
  <si>
    <t>03305708</t>
  </si>
  <si>
    <t>TRG NIKOLE ŠUBIĆA ZRINSKOG 4</t>
  </si>
  <si>
    <t>03386180</t>
  </si>
  <si>
    <t>KARDINALA ALOJZIJA STEPINCA BB</t>
  </si>
  <si>
    <t>31511 ĐURĐENOVAC</t>
  </si>
  <si>
    <t>03103889</t>
  </si>
  <si>
    <t>BRAĆE RADIĆA 1</t>
  </si>
  <si>
    <t>31411 TRNAVA</t>
  </si>
  <si>
    <t>03011216</t>
  </si>
  <si>
    <t>BRAĆE BANAS 2</t>
  </si>
  <si>
    <t>31424 JOSIPOVAC PUNITOVAČKI</t>
  </si>
  <si>
    <t>03011186</t>
  </si>
  <si>
    <t>ŠKOLSKA 21</t>
  </si>
  <si>
    <t>31402 SEMELJCI</t>
  </si>
  <si>
    <t>03011259</t>
  </si>
  <si>
    <t>GLAVNA 44</t>
  </si>
  <si>
    <t>31309 KN.VINOGRADI</t>
  </si>
  <si>
    <t>03305686</t>
  </si>
  <si>
    <t>MATICE HRVATSKE 1</t>
  </si>
  <si>
    <t>01672525</t>
  </si>
  <si>
    <t>ĐUKE MARIČIĆA 21</t>
  </si>
  <si>
    <t>31550 VALPOVO</t>
  </si>
  <si>
    <t>01089978</t>
  </si>
  <si>
    <t>31214 LASLOVO</t>
  </si>
  <si>
    <t>03013812</t>
  </si>
  <si>
    <t>ŠKOLSKA 6</t>
  </si>
  <si>
    <t>31328 LUG</t>
  </si>
  <si>
    <t>01383531</t>
  </si>
  <si>
    <t>OMLADINSKA 4</t>
  </si>
  <si>
    <t>31401 VIŠKOVCI</t>
  </si>
  <si>
    <t>03011160</t>
  </si>
  <si>
    <t>KRALJA TOMISLAVA 75</t>
  </si>
  <si>
    <t>31404 VLADISLAVCI</t>
  </si>
  <si>
    <t>03021530</t>
  </si>
  <si>
    <t>KOLODVORSKA 48</t>
  </si>
  <si>
    <t>31325 ČEMINAC</t>
  </si>
  <si>
    <t>03305635</t>
  </si>
  <si>
    <t>ŠKOLSKA 3</t>
  </si>
  <si>
    <t>31542 MAGADENOVAC</t>
  </si>
  <si>
    <t>03034704</t>
  </si>
  <si>
    <t>PREOBRAŽENSKI TRG 11</t>
  </si>
  <si>
    <t>31417 PIŠKOREVCI</t>
  </si>
  <si>
    <t>03011194</t>
  </si>
  <si>
    <t>IVE LOLE RIBARA 3</t>
  </si>
  <si>
    <t>03029999</t>
  </si>
  <si>
    <t>04102082761</t>
  </si>
  <si>
    <t>MILKA CEPELIĆA 1</t>
  </si>
  <si>
    <t>31403 VUKA</t>
  </si>
  <si>
    <t>03013740</t>
  </si>
  <si>
    <t>KRALJA ZVONIMIRA 100</t>
  </si>
  <si>
    <t>31431 ČEPIN</t>
  </si>
  <si>
    <t>03013758</t>
  </si>
  <si>
    <t>REPUBLIKE 110A</t>
  </si>
  <si>
    <t>31208 PETRIJEVCI</t>
  </si>
  <si>
    <t>03030016</t>
  </si>
  <si>
    <t>02643029195</t>
  </si>
  <si>
    <t>VLADIMIRA NAZORA 26</t>
  </si>
  <si>
    <t>31303 POPOVAC</t>
  </si>
  <si>
    <t>03305694</t>
  </si>
  <si>
    <t>BANA JOSIPA JELAČIĆA 6</t>
  </si>
  <si>
    <t>31421 SATNICA ĐAKOVAČKA</t>
  </si>
  <si>
    <t>04247230</t>
  </si>
  <si>
    <t>ŽRTAVA DOMOVINSKOG RATA 27</t>
  </si>
  <si>
    <t>03357368</t>
  </si>
  <si>
    <t>GLAVNA 62</t>
  </si>
  <si>
    <t>31416 LEVANJSKA VAROŠ</t>
  </si>
  <si>
    <t>03011224</t>
  </si>
  <si>
    <t>KALNIČKA 17</t>
  </si>
  <si>
    <t>03013723</t>
  </si>
  <si>
    <t>KRALJA TOMISLAVA 18</t>
  </si>
  <si>
    <t>03011151</t>
  </si>
  <si>
    <t>TRG MATIJE GUPCA 9</t>
  </si>
  <si>
    <t>31512 FERIČANCI</t>
  </si>
  <si>
    <t>03103897</t>
  </si>
  <si>
    <t>SPORTSKA 2A</t>
  </si>
  <si>
    <t>31307 ZMAJEVAC</t>
  </si>
  <si>
    <t>00801674</t>
  </si>
  <si>
    <t>DORE PEJAČEVIĆ 2</t>
  </si>
  <si>
    <t>02308169</t>
  </si>
  <si>
    <t>KAMILA FIRINGERA 5</t>
  </si>
  <si>
    <t>00240656</t>
  </si>
  <si>
    <t>01379968</t>
  </si>
  <si>
    <t>TRG SV. TROJSTVA 4</t>
  </si>
  <si>
    <t>03374246</t>
  </si>
  <si>
    <t>VIJENAC KARDINALA ALOJZIJA STEPINCA 11</t>
  </si>
  <si>
    <t>00265837</t>
  </si>
  <si>
    <t>ISTARSKA 3</t>
  </si>
  <si>
    <t>00338770</t>
  </si>
  <si>
    <t>00265829</t>
  </si>
  <si>
    <t>01379933</t>
  </si>
  <si>
    <t>TRG SV. TROJSTVA 1</t>
  </si>
  <si>
    <t>03415635</t>
  </si>
  <si>
    <t>DRINSKA 16A</t>
  </si>
  <si>
    <t>03021599</t>
  </si>
  <si>
    <t>KAMILA FIRINGERA 14</t>
  </si>
  <si>
    <t>00240664</t>
  </si>
  <si>
    <t>VUKOVARSKA 209</t>
  </si>
  <si>
    <t>00302716</t>
  </si>
  <si>
    <t>TRG BANA JOSIPA JELAČIĆA 24</t>
  </si>
  <si>
    <t>03014126</t>
  </si>
  <si>
    <t>JADROVSKA 20</t>
  </si>
  <si>
    <t xml:space="preserve"> 31000 OSIJEK</t>
  </si>
  <si>
    <t>03383482</t>
  </si>
  <si>
    <t>ŽUPANIJSKA 4</t>
  </si>
  <si>
    <t>00240648</t>
  </si>
  <si>
    <t>01379941</t>
  </si>
  <si>
    <t>04249161856</t>
  </si>
  <si>
    <t>DRINSKA 12</t>
  </si>
  <si>
    <t>03014169</t>
  </si>
  <si>
    <t>09179210440</t>
  </si>
  <si>
    <t>BRAĆE RADIĆA 7</t>
  </si>
  <si>
    <t>01379950</t>
  </si>
  <si>
    <t>VUKOVARSKA 84</t>
  </si>
  <si>
    <t>03034739</t>
  </si>
  <si>
    <t>04017904699</t>
  </si>
  <si>
    <t>AUGUSTA CESARCA 20</t>
  </si>
  <si>
    <t>03103951</t>
  </si>
  <si>
    <t>TRG DR. FRANJE TUĐMANA 4</t>
  </si>
  <si>
    <t>03103943</t>
  </si>
  <si>
    <t>03533701885</t>
  </si>
  <si>
    <t>DR. FRANJE TUĐMANA 2</t>
  </si>
  <si>
    <t>03030024</t>
  </si>
  <si>
    <t>00265802</t>
  </si>
  <si>
    <t>STJEPANA RADIĆA 6</t>
  </si>
  <si>
    <t>03021629</t>
  </si>
  <si>
    <t>00338761</t>
  </si>
  <si>
    <t>00302708</t>
  </si>
  <si>
    <t>GUNDULIĆEVA 38</t>
  </si>
  <si>
    <t>03014045</t>
  </si>
  <si>
    <t>ZAGREBAČKA 2A</t>
  </si>
  <si>
    <t>03014401</t>
  </si>
  <si>
    <t>MATIJE GUPCA 61</t>
  </si>
  <si>
    <t>03021564</t>
  </si>
  <si>
    <t>ukupno 6</t>
  </si>
  <si>
    <t>ukupno 7</t>
  </si>
  <si>
    <t>ukupno 8</t>
  </si>
  <si>
    <t>ukupno 9</t>
  </si>
  <si>
    <t>kontrola</t>
  </si>
  <si>
    <t>SVEUKUPNO</t>
  </si>
  <si>
    <t>Razred/ Skupina</t>
  </si>
  <si>
    <t>Pod  skupina</t>
  </si>
  <si>
    <t>Odjeljak</t>
  </si>
  <si>
    <t>Osn. račun</t>
  </si>
  <si>
    <t>Naziv</t>
  </si>
  <si>
    <t>31</t>
  </si>
  <si>
    <t>311</t>
  </si>
  <si>
    <t>3111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</si>
  <si>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</si>
  <si>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</si>
  <si>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</si>
  <si>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</si>
  <si>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</si>
  <si>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</si>
  <si>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</si>
  <si>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</si>
  <si>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</si>
  <si>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</si>
  <si>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</si>
  <si>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</si>
  <si>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</si>
  <si>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</si>
  <si>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</si>
  <si>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</si>
  <si>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</si>
  <si>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</si>
  <si>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</si>
  <si>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</si>
  <si>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</si>
  <si>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</si>
  <si>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31131</t>
  </si>
  <si>
    <t>3114</t>
  </si>
  <si>
    <t>31141</t>
  </si>
  <si>
    <t>312</t>
  </si>
  <si>
    <t>3121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</si>
  <si>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</si>
  <si>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</si>
  <si>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</si>
  <si>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</si>
  <si>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</si>
  <si>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</si>
  <si>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</si>
  <si>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</si>
  <si>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</si>
  <si>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</si>
  <si>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</si>
  <si>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</si>
  <si>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</si>
  <si>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</si>
  <si>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</si>
  <si>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</si>
  <si>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</si>
  <si>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</si>
  <si>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</si>
  <si>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</si>
  <si>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</si>
  <si>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</si>
  <si>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</si>
  <si>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</si>
  <si>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</si>
  <si>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</si>
  <si>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</si>
  <si>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</si>
  <si>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</si>
  <si>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321</t>
  </si>
  <si>
    <t>3211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</si>
  <si>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</si>
  <si>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</si>
  <si>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</si>
  <si>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</si>
  <si>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</si>
  <si>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</si>
  <si>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</si>
  <si>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</si>
  <si>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</si>
  <si>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</si>
  <si>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</si>
  <si>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</si>
  <si>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</si>
  <si>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</si>
  <si>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</si>
  <si>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</si>
  <si>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3212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</si>
  <si>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</si>
  <si>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</si>
  <si>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</si>
  <si>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</si>
  <si>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</si>
  <si>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</si>
  <si>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</si>
  <si>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32131</t>
  </si>
  <si>
    <t>Seminari, savjetovanja i simpoziji</t>
  </si>
  <si>
    <t>32132</t>
  </si>
  <si>
    <t>Tečajevi i stručni ispiti</t>
  </si>
  <si>
    <t>32141</t>
  </si>
  <si>
    <t>Naknada za korištenje privatnog automobila u službene svrhe</t>
  </si>
  <si>
    <t>32149</t>
  </si>
  <si>
    <t>322</t>
  </si>
  <si>
    <t>3221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</si>
  <si>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</si>
  <si>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</si>
  <si>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</si>
  <si>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</si>
  <si>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</si>
  <si>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</si>
  <si>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</si>
  <si>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</si>
  <si>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</si>
  <si>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 xml:space="preserve">Materijal za higijenske potrebe i njegu </t>
  </si>
  <si>
    <t>32219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</si>
  <si>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</si>
  <si>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</si>
  <si>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</si>
  <si>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</si>
  <si>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</si>
  <si>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</si>
  <si>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</si>
  <si>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</si>
  <si>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</si>
  <si>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</si>
  <si>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</si>
  <si>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</si>
  <si>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</si>
  <si>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</si>
  <si>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</si>
  <si>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</si>
  <si>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</si>
  <si>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</si>
  <si>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</si>
  <si>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</si>
  <si>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</si>
  <si>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</si>
  <si>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</si>
  <si>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</si>
  <si>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</si>
  <si>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</si>
  <si>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</si>
  <si>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</si>
  <si>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</si>
  <si>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</si>
  <si>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</si>
  <si>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</si>
  <si>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</si>
  <si>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</si>
  <si>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</si>
  <si>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3225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</si>
  <si>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</si>
  <si>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</si>
  <si>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</si>
  <si>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</si>
  <si>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</si>
  <si>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</si>
  <si>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</si>
  <si>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</si>
  <si>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32271</t>
  </si>
  <si>
    <t>323</t>
  </si>
  <si>
    <t>3231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</si>
  <si>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</si>
  <si>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</si>
  <si>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</si>
  <si>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</si>
  <si>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</si>
  <si>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</si>
  <si>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</si>
  <si>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</si>
  <si>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</si>
  <si>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</si>
  <si>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</si>
  <si>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</si>
  <si>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</si>
  <si>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</si>
  <si>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</si>
  <si>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</si>
  <si>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</si>
  <si>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</si>
  <si>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</si>
  <si>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</si>
  <si>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</si>
  <si>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</si>
  <si>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</si>
  <si>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</si>
  <si>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</si>
  <si>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</si>
  <si>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</si>
  <si>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</si>
  <si>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</si>
  <si>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</si>
  <si>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</si>
  <si>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</si>
  <si>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</si>
  <si>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</si>
  <si>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</si>
  <si>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</si>
  <si>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</si>
  <si>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</si>
  <si>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</si>
  <si>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</si>
  <si>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</si>
  <si>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</si>
  <si>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</si>
  <si>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</si>
  <si>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</si>
  <si>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</si>
  <si>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</si>
  <si>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</si>
  <si>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>32353</t>
  </si>
  <si>
    <t xml:space="preserve">Zakupnine i najamnine za opremu </t>
  </si>
  <si>
    <t>32355</t>
  </si>
  <si>
    <t>Zakupnine i najamnine za prijevozna sredstva</t>
  </si>
  <si>
    <t>32359</t>
  </si>
  <si>
    <t>Ostale  zakupnine i najamnine</t>
  </si>
  <si>
    <t>3236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</si>
  <si>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</si>
  <si>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</si>
  <si>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</si>
  <si>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</si>
  <si>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</si>
  <si>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</si>
  <si>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</si>
  <si>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</si>
  <si>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</si>
  <si>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</si>
  <si>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</si>
  <si>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</si>
  <si>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</si>
  <si>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</si>
  <si>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</si>
  <si>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</si>
  <si>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</si>
  <si>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</si>
  <si>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</si>
  <si>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</si>
  <si>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</si>
  <si>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</si>
  <si>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</si>
  <si>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Znanstvenoistraživačke usluge</t>
  </si>
  <si>
    <t>32379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</si>
  <si>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</si>
  <si>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</si>
  <si>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</si>
  <si>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</si>
  <si>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</si>
  <si>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</si>
  <si>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</si>
  <si>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</si>
  <si>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</si>
  <si>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</si>
  <si>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</si>
  <si>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</si>
  <si>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</si>
  <si>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</si>
  <si>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</si>
  <si>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</si>
  <si>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</si>
  <si>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</si>
  <si>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</si>
  <si>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</si>
  <si>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</si>
  <si>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</si>
  <si>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</si>
  <si>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</si>
  <si>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</si>
  <si>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</si>
  <si>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</si>
  <si>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</si>
  <si>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</si>
  <si>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</si>
  <si>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</si>
  <si>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</si>
  <si>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</si>
  <si>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</si>
  <si>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</si>
  <si>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</si>
  <si>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</si>
  <si>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</si>
  <si>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</si>
  <si>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</si>
  <si>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</si>
  <si>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</si>
  <si>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</si>
  <si>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</si>
  <si>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</si>
  <si>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</si>
  <si>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</si>
  <si>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</si>
  <si>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</si>
  <si>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</si>
  <si>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32931</t>
  </si>
  <si>
    <t>3294</t>
  </si>
  <si>
    <t>32941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</si>
  <si>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</si>
  <si>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</si>
  <si>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</si>
  <si>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</si>
  <si>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</si>
  <si>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</si>
  <si>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</si>
  <si>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</si>
  <si>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32955</t>
  </si>
  <si>
    <t>Novčana naknada poslodavca zbog nezapošljavanja osoba s invaliditetom</t>
  </si>
  <si>
    <t>32959</t>
  </si>
  <si>
    <t>32961</t>
  </si>
  <si>
    <t>3299</t>
  </si>
  <si>
    <t>Rashodi protokola (vijenci, cvijeće, svijeće i slično)</t>
  </si>
  <si>
    <t>32999</t>
  </si>
  <si>
    <t>34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</si>
  <si>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</si>
  <si>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</si>
  <si>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</si>
  <si>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</si>
  <si>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</si>
  <si>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</si>
  <si>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</si>
  <si>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</si>
  <si>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</si>
  <si>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</si>
  <si>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</si>
  <si>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</si>
  <si>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</si>
  <si>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</si>
  <si>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</si>
  <si>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</si>
  <si>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</si>
  <si>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</si>
  <si>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</si>
  <si>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</si>
  <si>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</si>
  <si>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</si>
  <si>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</si>
  <si>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</si>
  <si>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</si>
  <si>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</si>
  <si>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</si>
  <si>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</si>
  <si>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</si>
  <si>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</si>
  <si>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</si>
  <si>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</si>
  <si>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</si>
  <si>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</si>
  <si>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</si>
  <si>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</si>
  <si>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</si>
  <si>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</si>
  <si>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</si>
  <si>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</si>
  <si>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</si>
  <si>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</si>
  <si>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</si>
  <si>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</si>
  <si>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</si>
  <si>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</si>
  <si>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</si>
  <si>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</si>
  <si>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</si>
  <si>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</si>
  <si>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</si>
  <si>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</si>
  <si>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</si>
  <si>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</si>
  <si>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</si>
  <si>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</si>
  <si>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</si>
  <si>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</si>
  <si>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</si>
  <si>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</si>
  <si>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</si>
  <si>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</si>
  <si>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</si>
  <si>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</si>
  <si>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</si>
  <si>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</si>
  <si>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</si>
  <si>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</si>
  <si>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</si>
  <si>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</si>
  <si>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</si>
  <si>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</si>
  <si>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</si>
  <si>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</si>
  <si>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</si>
  <si>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</si>
  <si>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</si>
  <si>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</si>
  <si>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</si>
  <si>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</si>
  <si>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</si>
  <si>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</si>
  <si>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</si>
  <si>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</si>
  <si>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</si>
  <si>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</si>
  <si>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</si>
  <si>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</si>
  <si>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</si>
  <si>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</si>
  <si>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34311</t>
  </si>
  <si>
    <t>Usluge banaka</t>
  </si>
  <si>
    <t>34312</t>
  </si>
  <si>
    <t>Usluge platnog prometa</t>
  </si>
  <si>
    <t>3432</t>
  </si>
  <si>
    <t>34321</t>
  </si>
  <si>
    <t xml:space="preserve">Negativne tečajne razlike </t>
  </si>
  <si>
    <t>34324</t>
  </si>
  <si>
    <t>Razlike zbog primjene valutne klauzule</t>
  </si>
  <si>
    <t>3433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</si>
  <si>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</si>
  <si>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</si>
  <si>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</si>
  <si>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</si>
  <si>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</si>
  <si>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</si>
  <si>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</si>
  <si>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</si>
  <si>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</si>
  <si>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</si>
  <si>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</si>
  <si>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</si>
  <si>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</si>
  <si>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</si>
  <si>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</si>
  <si>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</si>
  <si>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</si>
  <si>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</si>
  <si>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</si>
  <si>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</si>
  <si>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</si>
  <si>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</si>
  <si>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</si>
  <si>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</si>
  <si>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</si>
  <si>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</si>
  <si>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</si>
  <si>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</si>
  <si>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</si>
  <si>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</si>
  <si>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</si>
  <si>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</si>
  <si>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</si>
  <si>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</si>
  <si>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</si>
  <si>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</si>
  <si>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</si>
  <si>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</si>
  <si>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</si>
  <si>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</si>
  <si>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</si>
  <si>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</si>
  <si>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</si>
  <si>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</si>
  <si>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</si>
  <si>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</si>
  <si>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</si>
  <si>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</si>
  <si>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</si>
  <si>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</si>
  <si>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</si>
  <si>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</si>
  <si>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</si>
  <si>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</si>
  <si>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</si>
  <si>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</si>
  <si>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</si>
  <si>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</si>
  <si>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</si>
  <si>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</si>
  <si>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</si>
  <si>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</si>
  <si>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</si>
  <si>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</si>
  <si>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</si>
  <si>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</si>
  <si>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</si>
  <si>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</si>
  <si>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</si>
  <si>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</si>
  <si>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</si>
  <si>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</si>
  <si>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</si>
  <si>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</si>
  <si>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</si>
  <si>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</si>
  <si>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</si>
  <si>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</si>
  <si>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</si>
  <si>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</si>
  <si>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</si>
  <si>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</si>
  <si>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</si>
  <si>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</si>
  <si>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</si>
  <si>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</si>
  <si>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</si>
  <si>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</si>
  <si>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</si>
  <si>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</si>
  <si>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</si>
  <si>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</si>
  <si>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</si>
  <si>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</si>
  <si>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</si>
  <si>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</si>
  <si>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</si>
  <si>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</si>
  <si>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</si>
  <si>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</si>
  <si>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36611</t>
  </si>
  <si>
    <t>36621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</si>
  <si>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</si>
  <si>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</si>
  <si>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</si>
  <si>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</si>
  <si>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</si>
  <si>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</si>
  <si>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</si>
  <si>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</si>
  <si>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</si>
  <si>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</si>
  <si>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</si>
  <si>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</si>
  <si>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</si>
  <si>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</si>
  <si>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</si>
  <si>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</si>
  <si>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</si>
  <si>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</si>
  <si>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</si>
  <si>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</si>
  <si>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</si>
  <si>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</si>
  <si>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</si>
  <si>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</si>
  <si>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</si>
  <si>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</si>
  <si>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</si>
  <si>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</si>
  <si>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</si>
  <si>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</si>
  <si>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</si>
  <si>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</si>
  <si>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</si>
  <si>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</si>
  <si>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</si>
  <si>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</si>
  <si>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</si>
  <si>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</si>
  <si>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</si>
  <si>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</si>
  <si>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</si>
  <si>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</si>
  <si>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</si>
  <si>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Kapitalni prijenosi između proračunskih korisnika istog proračuna</t>
  </si>
  <si>
    <t>37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</si>
  <si>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</si>
  <si>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</si>
  <si>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</si>
  <si>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</si>
  <si>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</si>
  <si>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</si>
  <si>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</si>
  <si>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</si>
  <si>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</si>
  <si>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</si>
  <si>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</si>
  <si>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</si>
  <si>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</si>
  <si>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</si>
  <si>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</si>
  <si>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</si>
  <si>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</si>
  <si>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</si>
  <si>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</si>
  <si>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</si>
  <si>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</si>
  <si>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</si>
  <si>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</si>
  <si>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</si>
  <si>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</si>
  <si>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</si>
  <si>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</si>
  <si>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</si>
  <si>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</si>
  <si>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</si>
  <si>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</si>
  <si>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</si>
  <si>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</si>
  <si>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</si>
  <si>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</si>
  <si>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</si>
  <si>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</si>
  <si>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</si>
  <si>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</si>
  <si>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</si>
  <si>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</si>
  <si>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</si>
  <si>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</si>
  <si>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3721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</si>
  <si>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</si>
  <si>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</si>
  <si>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</si>
  <si>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</si>
  <si>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</si>
  <si>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</si>
  <si>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</si>
  <si>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</si>
  <si>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</si>
  <si>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</si>
  <si>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</si>
  <si>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</si>
  <si>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</si>
  <si>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</si>
  <si>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</si>
  <si>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</si>
  <si>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</si>
  <si>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</si>
  <si>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</si>
  <si>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</si>
  <si>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</si>
  <si>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</si>
  <si>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</si>
  <si>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</si>
  <si>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</si>
  <si>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</si>
  <si>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</si>
  <si>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</si>
  <si>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37231</t>
  </si>
  <si>
    <t>38</t>
  </si>
  <si>
    <t>381</t>
  </si>
  <si>
    <t>3811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</si>
  <si>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</si>
  <si>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</si>
  <si>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</si>
  <si>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</si>
  <si>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</si>
  <si>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</si>
  <si>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</si>
  <si>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</si>
  <si>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</si>
  <si>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</si>
  <si>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</si>
  <si>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</si>
  <si>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</si>
  <si>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</si>
  <si>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</si>
  <si>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</si>
  <si>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</si>
  <si>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</si>
  <si>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</si>
  <si>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</si>
  <si>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</si>
  <si>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</si>
  <si>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</si>
  <si>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</si>
  <si>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</si>
  <si>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</si>
  <si>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</si>
  <si>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</si>
  <si>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</si>
  <si>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</si>
  <si>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</si>
  <si>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</si>
  <si>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</si>
  <si>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</si>
  <si>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</si>
  <si>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</si>
  <si>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</si>
  <si>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</si>
  <si>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</si>
  <si>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</si>
  <si>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</si>
  <si>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</si>
  <si>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</si>
  <si>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</si>
  <si>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</si>
  <si>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</si>
  <si>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</si>
  <si>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</si>
  <si>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</si>
  <si>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</si>
  <si>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</si>
  <si>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</si>
  <si>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</si>
  <si>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</si>
  <si>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</si>
  <si>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</si>
  <si>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</si>
  <si>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</si>
  <si>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</si>
  <si>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</si>
  <si>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</si>
  <si>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</si>
  <si>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</si>
  <si>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</si>
  <si>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</si>
  <si>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</si>
  <si>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</si>
  <si>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</si>
  <si>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</si>
  <si>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</si>
  <si>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</si>
  <si>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</si>
  <si>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</si>
  <si>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</si>
  <si>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</si>
  <si>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</si>
  <si>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</si>
  <si>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</si>
  <si>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</si>
  <si>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</si>
  <si>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</si>
  <si>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</si>
  <si>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</si>
  <si>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</si>
  <si>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</si>
  <si>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</si>
  <si>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</si>
  <si>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</si>
  <si>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</si>
  <si>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</si>
  <si>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</si>
  <si>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</si>
  <si>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</si>
  <si>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</si>
  <si>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Prijelazni račun</t>
  </si>
  <si>
    <t>3921</t>
  </si>
  <si>
    <t>39211</t>
  </si>
  <si>
    <t>4</t>
  </si>
  <si>
    <t>41</t>
  </si>
  <si>
    <r>
      <t xml:space="preserve">Rashodi za nabavu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color indexed="8"/>
        <rFont val="Times New Roman"/>
        <family val="1"/>
        <charset val="238"/>
      </rPr>
      <t>imovine</t>
    </r>
  </si>
  <si>
    <t>411</t>
  </si>
  <si>
    <t>Materijalna imovina - prirodna bogatstva</t>
  </si>
  <si>
    <t>4111</t>
  </si>
  <si>
    <t>41111</t>
  </si>
  <si>
    <t>Poljoprivredno zemljište</t>
  </si>
  <si>
    <t>41112</t>
  </si>
  <si>
    <t>Građevinsko zemljište</t>
  </si>
  <si>
    <t>41119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</si>
  <si>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</si>
  <si>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</si>
  <si>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</si>
  <si>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</si>
  <si>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</si>
  <si>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</si>
  <si>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Ostala prirodna materijalna imovina</t>
  </si>
  <si>
    <t>Nacionalni parkovi i parkovi prirode</t>
  </si>
  <si>
    <t>Vodna bogatstva (vode)</t>
  </si>
  <si>
    <t>Elektromagnetske frekvencije</t>
  </si>
  <si>
    <t>Ostala nespomenuta prirodna materijalna imovina</t>
  </si>
  <si>
    <t>412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</si>
  <si>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</si>
  <si>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</si>
  <si>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</si>
  <si>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</si>
  <si>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</si>
  <si>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</si>
  <si>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</si>
  <si>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</si>
  <si>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</si>
  <si>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</si>
  <si>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</si>
  <si>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</si>
  <si>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</si>
  <si>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</si>
  <si>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</si>
  <si>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</si>
  <si>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</si>
  <si>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</si>
  <si>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</si>
  <si>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</si>
  <si>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</si>
  <si>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</si>
  <si>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</si>
  <si>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</si>
  <si>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</si>
  <si>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</si>
  <si>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</si>
  <si>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</si>
  <si>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421</t>
  </si>
  <si>
    <t>4211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</si>
  <si>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</si>
  <si>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</si>
  <si>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</si>
  <si>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</si>
  <si>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</si>
  <si>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</si>
  <si>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</si>
  <si>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42121</t>
  </si>
  <si>
    <t>Uredski objekti</t>
  </si>
  <si>
    <t>42122</t>
  </si>
  <si>
    <t>Bolnice, ostali zdravstveni objekti, laboratoriji, umirovljenički domovi i centri za socijalnu skrb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</si>
  <si>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</si>
  <si>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</si>
  <si>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</si>
  <si>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</si>
  <si>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</si>
  <si>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</si>
  <si>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</si>
  <si>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</si>
  <si>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</si>
  <si>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</si>
  <si>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</si>
  <si>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</si>
  <si>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4213</t>
  </si>
  <si>
    <t>Ceste, željeznice i ostali prometni objekti</t>
  </si>
  <si>
    <t>42131</t>
  </si>
  <si>
    <t>Ceste</t>
  </si>
  <si>
    <t>42132</t>
  </si>
  <si>
    <t xml:space="preserve">Željeznice </t>
  </si>
  <si>
    <t>42133</t>
  </si>
  <si>
    <t>Zrakoplovne piste</t>
  </si>
  <si>
    <t>42134</t>
  </si>
  <si>
    <t>Mostovi i tuneli</t>
  </si>
  <si>
    <t>42139</t>
  </si>
  <si>
    <t>Ostali slični prometni objekti</t>
  </si>
  <si>
    <t>4214</t>
  </si>
  <si>
    <t>42141</t>
  </si>
  <si>
    <t>Plinovod, vodovod, kanalizacija</t>
  </si>
  <si>
    <t>42142</t>
  </si>
  <si>
    <t>Kanali i luke</t>
  </si>
  <si>
    <t>42143</t>
  </si>
  <si>
    <t>Iskopi, rudnici i ostali objekti za eksploataciju rudnog bogatstva</t>
  </si>
  <si>
    <t>42144</t>
  </si>
  <si>
    <t>Energetski i komunikacijski vodovi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</si>
  <si>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</si>
  <si>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</si>
  <si>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</si>
  <si>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</si>
  <si>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</si>
  <si>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</si>
  <si>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42149</t>
  </si>
  <si>
    <t>Ostali nespomenuti građevinski objekti</t>
  </si>
  <si>
    <t>422</t>
  </si>
  <si>
    <t>4221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</si>
  <si>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</si>
  <si>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</si>
  <si>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</si>
  <si>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</si>
  <si>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</si>
  <si>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</si>
  <si>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</si>
  <si>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</si>
  <si>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</si>
  <si>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</si>
  <si>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</si>
  <si>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</si>
  <si>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</si>
  <si>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</si>
  <si>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</si>
  <si>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</si>
  <si>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</si>
  <si>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</si>
  <si>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</si>
  <si>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</si>
  <si>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</si>
  <si>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</si>
  <si>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</si>
  <si>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</si>
  <si>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42235</t>
  </si>
  <si>
    <t>Policijska oprema</t>
  </si>
  <si>
    <t>42239</t>
  </si>
  <si>
    <t>Ostala oprema za održavanje i zaštitu</t>
  </si>
  <si>
    <t>4224</t>
  </si>
  <si>
    <t>42241</t>
  </si>
  <si>
    <t>Medicinska oprema</t>
  </si>
  <si>
    <t>42242</t>
  </si>
  <si>
    <t>Laboratorijska oprema</t>
  </si>
  <si>
    <t>4225</t>
  </si>
  <si>
    <t>42251</t>
  </si>
  <si>
    <t>Precizni i optički instrumenti</t>
  </si>
  <si>
    <t>42252</t>
  </si>
  <si>
    <t>Mjerni i kontrolni uređaji</t>
  </si>
  <si>
    <t>42253</t>
  </si>
  <si>
    <t>Strojevi za obradu zemljišta</t>
  </si>
  <si>
    <t>42259</t>
  </si>
  <si>
    <t>Ostali instrumenti, uređaji i strojevi</t>
  </si>
  <si>
    <t>4226</t>
  </si>
  <si>
    <t>42261</t>
  </si>
  <si>
    <t>Sportska oprema</t>
  </si>
  <si>
    <t>42262</t>
  </si>
  <si>
    <t>Glazbeni instrumenti i oprema</t>
  </si>
  <si>
    <t>4227</t>
  </si>
  <si>
    <t>42271</t>
  </si>
  <si>
    <t>Uređaji</t>
  </si>
  <si>
    <t>42272</t>
  </si>
  <si>
    <t>Strojevi</t>
  </si>
  <si>
    <t>42273</t>
  </si>
  <si>
    <t>Oprema</t>
  </si>
  <si>
    <t>Vojna oprema</t>
  </si>
  <si>
    <t>423</t>
  </si>
  <si>
    <t>4231</t>
  </si>
  <si>
    <t>42311</t>
  </si>
  <si>
    <t>Osobni automobili</t>
  </si>
  <si>
    <t>42312</t>
  </si>
  <si>
    <t>Autobusi</t>
  </si>
  <si>
    <t>42313</t>
  </si>
  <si>
    <t>Kombi vozila</t>
  </si>
  <si>
    <t>42314</t>
  </si>
  <si>
    <t>Kamioni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</si>
  <si>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</si>
  <si>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</si>
  <si>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</si>
  <si>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</si>
  <si>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</si>
  <si>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</si>
  <si>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</si>
  <si>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</si>
  <si>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</si>
  <si>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</si>
  <si>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4232</t>
  </si>
  <si>
    <t>Prijevozna sredstva u željezničkom prometu</t>
  </si>
  <si>
    <t>Lokomotive</t>
  </si>
  <si>
    <t>Vagoni</t>
  </si>
  <si>
    <t>42323</t>
  </si>
  <si>
    <t>Uspinjače</t>
  </si>
  <si>
    <t>42324</t>
  </si>
  <si>
    <t>Tramvaji</t>
  </si>
  <si>
    <t>42329</t>
  </si>
  <si>
    <t>Ostala prijevozna sredstva u željezničkom prometu i slično</t>
  </si>
  <si>
    <t>4233</t>
  </si>
  <si>
    <t>Prijevozna sredstva u pomorskom i riječnom prometu</t>
  </si>
  <si>
    <t>42331</t>
  </si>
  <si>
    <t>Plovila</t>
  </si>
  <si>
    <t>42332</t>
  </si>
  <si>
    <t>Trajekti</t>
  </si>
  <si>
    <t>42339</t>
  </si>
  <si>
    <t>Ostala prijevozna sredstva u pomorskom i riječnom prometu</t>
  </si>
  <si>
    <t>4234</t>
  </si>
  <si>
    <t>Prijevozna sredstva u zračnom prometu</t>
  </si>
  <si>
    <t>42341</t>
  </si>
  <si>
    <t>Helikopteri</t>
  </si>
  <si>
    <t>42342</t>
  </si>
  <si>
    <t>Zrakoplovi</t>
  </si>
  <si>
    <t>42349</t>
  </si>
  <si>
    <t>Ostala prijevozna sredstva u zračnom prometu</t>
  </si>
  <si>
    <t>Umjetnička djela (izložena u galerijama, muzejima i slično)</t>
  </si>
  <si>
    <t>Djela likovnih umjetnika</t>
  </si>
  <si>
    <t>Kiparska djela</t>
  </si>
  <si>
    <t>Ostala umjetnička djela</t>
  </si>
  <si>
    <t>Muzejski izlošci i predmeti prirodnih rijetkosti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</si>
  <si>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</si>
  <si>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</si>
  <si>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</si>
  <si>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</si>
  <si>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</si>
  <si>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</si>
  <si>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</si>
  <si>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</si>
  <si>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</si>
  <si>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</si>
  <si>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</si>
  <si>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</si>
  <si>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</si>
  <si>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</si>
  <si>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</si>
  <si>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</si>
  <si>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</si>
  <si>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</si>
  <si>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</si>
  <si>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</si>
  <si>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</si>
  <si>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</si>
  <si>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</si>
  <si>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</si>
  <si>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</si>
  <si>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</si>
  <si>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</si>
  <si>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</si>
  <si>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</si>
  <si>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43126</t>
  </si>
  <si>
    <t>Državna službena kartografija</t>
  </si>
  <si>
    <t>Ostale pohranjene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</si>
  <si>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</si>
  <si>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</si>
  <si>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</si>
  <si>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</si>
  <si>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</si>
  <si>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</si>
  <si>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</si>
  <si>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</si>
  <si>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451</t>
  </si>
  <si>
    <t>Dodatna ulaganja na građevinskim objektima</t>
  </si>
  <si>
    <t>4511</t>
  </si>
  <si>
    <t>45111</t>
  </si>
  <si>
    <t>452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</si>
  <si>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</si>
  <si>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</si>
  <si>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</si>
  <si>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</si>
  <si>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</si>
  <si>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</si>
  <si>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</si>
  <si>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</si>
  <si>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</si>
  <si>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</si>
  <si>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49</t>
  </si>
  <si>
    <t>491</t>
  </si>
  <si>
    <t>4911</t>
  </si>
  <si>
    <t>49111</t>
  </si>
  <si>
    <t>5</t>
  </si>
  <si>
    <t>51</t>
  </si>
  <si>
    <t>Izdaci za dane zajmove i depozite</t>
  </si>
  <si>
    <t>511</t>
  </si>
  <si>
    <t>Izdaci za dane zajmove međunarodnim organizacijama, institucijama i tijelima EU te inozemnim vladama</t>
  </si>
  <si>
    <t>5113</t>
  </si>
  <si>
    <t>Dani zajmovi međunarodnim organizacijama</t>
  </si>
  <si>
    <t>51131</t>
  </si>
  <si>
    <t>Dani zajmovi međunarodnim organizacijama - kratkoročni</t>
  </si>
  <si>
    <t>51132</t>
  </si>
  <si>
    <t>Dani zajmovi međunarodnim organizacijama - dugoročni</t>
  </si>
  <si>
    <t>5114</t>
  </si>
  <si>
    <t>Dani zajmovi institucijama i tijelima EU</t>
  </si>
  <si>
    <t>51141</t>
  </si>
  <si>
    <t>Dani zajmovi institucijama i tijelima EU - kratkoročni</t>
  </si>
  <si>
    <t>51142</t>
  </si>
  <si>
    <t>Dani zajmovi institucijama i tijelima EU - dugoročni</t>
  </si>
  <si>
    <t>5115</t>
  </si>
  <si>
    <t>Dani zajmovi inozemnim vladama u EU</t>
  </si>
  <si>
    <t>51151</t>
  </si>
  <si>
    <t>Dani zajmovi inozemnim vladama u EU - kratkoročni</t>
  </si>
  <si>
    <t>51152</t>
  </si>
  <si>
    <t>Dani zajmovi inozemnim vladama u EU - dugoročni</t>
  </si>
  <si>
    <t>5116</t>
  </si>
  <si>
    <t>Dani zajmovi inozemnim vladama izvan EU</t>
  </si>
  <si>
    <t>51161</t>
  </si>
  <si>
    <t>Dani zajmovi inozemnim vladama izvan EU - kratkoročni</t>
  </si>
  <si>
    <t>51162</t>
  </si>
  <si>
    <t>Dani zajmovi inozemnim vladama izvan EU - dugoročni</t>
  </si>
  <si>
    <t>512</t>
  </si>
  <si>
    <t>Izdaci za dane zajmove neprofitnim organizacijama, građanima i kućanstvima</t>
  </si>
  <si>
    <t>5121</t>
  </si>
  <si>
    <t>Dani zajmovi neprofitnim organizacijama, građanima i kućanstvima u tuzemstvu</t>
  </si>
  <si>
    <t>51211</t>
  </si>
  <si>
    <t>Dani zajmovi neprofitnim organizacijama, građanima i kućanstvima u tuzemstvu - kratkoročni</t>
  </si>
  <si>
    <t>51212</t>
  </si>
  <si>
    <t>Dani zajmovi neprofitnim organizacijama, građanima i kućanstvima u tuzemstvu - dugoročni</t>
  </si>
  <si>
    <t>51213</t>
  </si>
  <si>
    <t>Dani zajmovi neprofitnim organizacijama, građanima i kućanstvima u tuzemstvu po protestiranim jamstvima</t>
  </si>
  <si>
    <t>5122</t>
  </si>
  <si>
    <t>Dani zajmovi neprofitnim organizacijama, građanima i kućanstvima u inozemstvu</t>
  </si>
  <si>
    <t>51221</t>
  </si>
  <si>
    <t>Dani zajmovi neprofitnim organizacijama, građanima i kućanstvima u inozemstvu - kratkoročni</t>
  </si>
  <si>
    <t>51222</t>
  </si>
  <si>
    <t>Dani zajmovi neprofitnim organizacijama, građanima i kućanstvima u inozemstvu - dugoročni</t>
  </si>
  <si>
    <t>513</t>
  </si>
  <si>
    <t>Izdaci za dane zajmove kreditnim i ostalim financijskim institucijama u javnom sektoru</t>
  </si>
  <si>
    <t>Dani zajmovi kreditnim institucijama u javnom sektoru</t>
  </si>
  <si>
    <t>Dani zajmovi kreditnim institucijama u javnom sektoru - kratkoročni</t>
  </si>
  <si>
    <t>Dani zajmovi kreditnim institucijama u javnom sektoru - dugoročni</t>
  </si>
  <si>
    <t>51323</t>
  </si>
  <si>
    <t>Dani zajmovi kreditnim institucijama u javnom sektoru po protestiranim jamstvima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</si>
  <si>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</si>
  <si>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</si>
  <si>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</si>
  <si>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51333</t>
  </si>
  <si>
    <t>Dani zajmovi osiguravajućim društvima u javnom sektoru po protestiranim jamstvima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</si>
  <si>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</si>
  <si>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</si>
  <si>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</si>
  <si>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51343</t>
  </si>
  <si>
    <t>Dani zajmovi ostalim financijskim institucijama u javnom sektoru po protestiranim jamstvima</t>
  </si>
  <si>
    <t>514</t>
  </si>
  <si>
    <t>Izdaci za dane zajmove trgovačkim društvima u javnom sektoru</t>
  </si>
  <si>
    <t>5141</t>
  </si>
  <si>
    <t>Dani zajmovi trgovačkim društvima u javnom sektoru</t>
  </si>
  <si>
    <t>51411</t>
  </si>
  <si>
    <t>Dani zajmovi trgovačkim društvima u javnom sektoru - kratkoročni</t>
  </si>
  <si>
    <t>51412</t>
  </si>
  <si>
    <t>Dani zajmovi trgovačkim društvima u javnom sektoru - dugoročni</t>
  </si>
  <si>
    <t>51413</t>
  </si>
  <si>
    <t>Dani zajmovi trgovačkim društvima u javnom sektoru po protestiranim jamstvima</t>
  </si>
  <si>
    <t>515</t>
  </si>
  <si>
    <t>Izdaci za dane zajmove kreditnim i ostalim financijskim institucijama izvan javnog sektora</t>
  </si>
  <si>
    <t>5153</t>
  </si>
  <si>
    <t>Dani zajmovi tuzemnim kreditnim institucijama izvan javnog sektora</t>
  </si>
  <si>
    <t>51531</t>
  </si>
  <si>
    <t>Dani zajmovi tuzemnim kreditnim institucijama izvan javnog sektora - kratkoročni</t>
  </si>
  <si>
    <t>51532</t>
  </si>
  <si>
    <t>Dani zajmovi tuzemnim kreditnim institucijama izvan javnog sektora - dugoročni</t>
  </si>
  <si>
    <t>51533</t>
  </si>
  <si>
    <t>Dani zajmovi tuzemnim kreditnim institucijama izvan javnog sektora po protestiranim jamstvima</t>
  </si>
  <si>
    <t>5154</t>
  </si>
  <si>
    <t>Dani zajmovi tuzemnim osiguravajućim društvima izvan javnog sektora</t>
  </si>
  <si>
    <t>51541</t>
  </si>
  <si>
    <t>Dani zajmovi tuzemnim osiguravajućim društvima izvan javnog sektora - kratkoročni</t>
  </si>
  <si>
    <t>51542</t>
  </si>
  <si>
    <t>Dani zajmovi tuzemnim osiguravajućim društvima izvan javnog sektora - dugoročni</t>
  </si>
  <si>
    <t>51543</t>
  </si>
  <si>
    <t>Dani zajmovi tuzemnim osiguravajućim društvima izvan javnog sektora po protestiranim jamstvima</t>
  </si>
  <si>
    <t>5155</t>
  </si>
  <si>
    <t>Dani zajmovi ostalim tuzemnim financijskim institucijama izvan javnog sektora</t>
  </si>
  <si>
    <t>51551</t>
  </si>
  <si>
    <t>Dani zajmovi ostalim tuzemnim financijskim institucijama izvan javnog sektora - kratkoročni</t>
  </si>
  <si>
    <t>51552</t>
  </si>
  <si>
    <t>Dani zajmovi ostalim tuzemnim financijskim institucijama izvan javnog sektora - dugoročni</t>
  </si>
  <si>
    <t>51553</t>
  </si>
  <si>
    <t>Dani zajmovi ostalim tuzemnim financijskim institucijama izvan javnog sektora po protestiranim jamstvima</t>
  </si>
  <si>
    <t>5156</t>
  </si>
  <si>
    <t>Dani zajmovi inozemnim kreditnim institucijama</t>
  </si>
  <si>
    <t>51561</t>
  </si>
  <si>
    <t>Dani zajmovi inozemnim kreditnim institucijama - kratkoročni</t>
  </si>
  <si>
    <t>51562</t>
  </si>
  <si>
    <t>Dani zajmovi inozemnim kreditnim institucijama - dugoročni</t>
  </si>
  <si>
    <t>5157</t>
  </si>
  <si>
    <t xml:space="preserve">Dani zajmovi inozemnim osiguravajućim društvima </t>
  </si>
  <si>
    <t>51571</t>
  </si>
  <si>
    <t>Dani zajmovi inozemnim osiguravajućim društvima - kratkoročni</t>
  </si>
  <si>
    <t>51572</t>
  </si>
  <si>
    <t>Dani zajmovi inozemnim osiguravajućim društvima - dugoročni</t>
  </si>
  <si>
    <t>5158</t>
  </si>
  <si>
    <t>Dani zajmovi ostalim inozemnim financijskim institucijama</t>
  </si>
  <si>
    <t>51581</t>
  </si>
  <si>
    <t>Dani zajmovi ostalim inozemnim financijskim institucijama - kratkoročni</t>
  </si>
  <si>
    <t>51582</t>
  </si>
  <si>
    <t>Dani zajmovi ostalim inozemnim financijskim institucijama - dugoročni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</si>
  <si>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</si>
  <si>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</si>
  <si>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</si>
  <si>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</si>
  <si>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51631</t>
  </si>
  <si>
    <t>Dani zajmovi tuzemnim trgovačkim društvima izvan javnog sektora - kratkoročni</t>
  </si>
  <si>
    <t>51632</t>
  </si>
  <si>
    <t>Dani zajmovi tuzemnim trgovačkim društvima izvan javnog sektora - dugoročni</t>
  </si>
  <si>
    <t>51633</t>
  </si>
  <si>
    <t>Dani zajmovi tuzemnim trgovačkim društvima izvan javnog sektora po protestiranim jamstvima</t>
  </si>
  <si>
    <t>5164</t>
  </si>
  <si>
    <t xml:space="preserve">Dani zajmovi tuzemnim obrtnicima </t>
  </si>
  <si>
    <t>51641</t>
  </si>
  <si>
    <t>Dani zajmovi tuzemnim obrtnicima - kratkoročni</t>
  </si>
  <si>
    <t>51642</t>
  </si>
  <si>
    <t>Dani zajmovi tuzemnim obrtnicima - dugoročni</t>
  </si>
  <si>
    <t>51643</t>
  </si>
  <si>
    <t>Dani zajmovi tuzemnim obrtnicima po protestiranim jamstvima</t>
  </si>
  <si>
    <t>5165</t>
  </si>
  <si>
    <t>Dani zajmovi inozemnim trgovačkim društvima</t>
  </si>
  <si>
    <t>51651</t>
  </si>
  <si>
    <t>Dani zajmovi inozemnim trgovačkim društvima  - kratkoročni</t>
  </si>
  <si>
    <t>51652</t>
  </si>
  <si>
    <t>Dani zajmovi inozemnim trgovačkim društvima  - dugoročni</t>
  </si>
  <si>
    <t>5166</t>
  </si>
  <si>
    <t>Dani zajmovi inozemnim obrtnicima</t>
  </si>
  <si>
    <t>51661</t>
  </si>
  <si>
    <t>Dani zajmovi inozemnim obrtnicima - kratkoročni</t>
  </si>
  <si>
    <t>51662</t>
  </si>
  <si>
    <t>Dani zajmovi inozemnim obrtnicima  - dugoročni</t>
  </si>
  <si>
    <t>Dani zajmovi drugim razinama vlasti</t>
  </si>
  <si>
    <t>Dani zajmovi državnom proračunu</t>
  </si>
  <si>
    <t>Dani zajmovi državnom proračunu - kratkoročni</t>
  </si>
  <si>
    <t>51712</t>
  </si>
  <si>
    <t>Dani zajmovi državnom proračunu - dugoročni</t>
  </si>
  <si>
    <t>Dani zajmovi županijskim proračunima</t>
  </si>
  <si>
    <t>Dani zajmovi županijskim proračunima - kratkoročni</t>
  </si>
  <si>
    <t>Dani zajmovi županijskim proračunima - dugoročni</t>
  </si>
  <si>
    <t>51723</t>
  </si>
  <si>
    <t>Dani zajmovi županijskim proračunima po protestiranim jamstvima</t>
  </si>
  <si>
    <t>Dani zajmovi gradskim proračunima</t>
  </si>
  <si>
    <t>Dani zajmovi gradskim proračunima - kratkoročni</t>
  </si>
  <si>
    <t>Dani zajmovi gradskim proračunima - dugoročni</t>
  </si>
  <si>
    <t>51733</t>
  </si>
  <si>
    <t>Dani zajmovi gradskim proračunima po protestiranim jamstvima</t>
  </si>
  <si>
    <t>Dani zajmovi općinskim proračunima</t>
  </si>
  <si>
    <t>Dani zajmovi općinskim proračunima - kratkoročni</t>
  </si>
  <si>
    <t>Dani zajmovi općinskim proračunima - dugoročni</t>
  </si>
  <si>
    <t>51743</t>
  </si>
  <si>
    <t>Dani zajmovi općinskim proračunima po protestiranim jamstvima</t>
  </si>
  <si>
    <t>Dani zajmovi HZMO-u, HZZ-u i HZZO-u</t>
  </si>
  <si>
    <t>Dani zajmovi HZMO-u, HZZ-u i HZZO-u - kratkoročni</t>
  </si>
  <si>
    <t>Dani zajmovi HZMO-u, HZZ-u i HZZO-u - dugoročni</t>
  </si>
  <si>
    <t>51753</t>
  </si>
  <si>
    <t>Dani zajmovi HZMO-u, HZZ-u i HZZO-u po protestiranim jamstvima</t>
  </si>
  <si>
    <t>Dani zajmovi ostalim izvanproračunskim korisnicima državnog proračuna</t>
  </si>
  <si>
    <t>Dani zajmovi ostalim izvanproračunskim korisnicima državnog proračuna - kratkoročni</t>
  </si>
  <si>
    <t>Dani zajmovi ostalim izvanproračunskim korisnicima državnog proračuna -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</si>
  <si>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</si>
  <si>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</si>
  <si>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</t>
  </si>
  <si>
    <t>51771</t>
  </si>
  <si>
    <t>Dani zajmovi izvanproračunskim korisnicima županijskih, gradskih i općinskih proračuna - kratkoročni</t>
  </si>
  <si>
    <t>51772</t>
  </si>
  <si>
    <t>Dani zajmovi izvanproračunskim korisnicima županijskih, gradskih i općinskih proračuna - dugoročni</t>
  </si>
  <si>
    <t>51773</t>
  </si>
  <si>
    <t>Dani zajmovi izvanproračunskim korisnicima županijskih, gradskih i općinskih proračuna po protestiranim jamstvima</t>
  </si>
  <si>
    <t xml:space="preserve">Izdaci za depozite i jamčevne pologe </t>
  </si>
  <si>
    <t>Izdaci za depozite u kreditnim i ostalim financijskim institucijama - tuzemni</t>
  </si>
  <si>
    <t>51811</t>
  </si>
  <si>
    <t>Izdaci za depozite u tuzemnim kreditnim i ostalim financijskim institucijama - kratkoročni</t>
  </si>
  <si>
    <t>51812</t>
  </si>
  <si>
    <t>Izdaci za depozite u tuzemnim kreditnim i ostalim financijskim institucijama - dugoročni</t>
  </si>
  <si>
    <t>Izdaci za depozite u kreditnim i ostalim financijskim institucijama - inozemni</t>
  </si>
  <si>
    <t>51821</t>
  </si>
  <si>
    <t>Izdaci za depozite u inozemnim kreditnim i ostalim financijskim institucijama - kratkoročni</t>
  </si>
  <si>
    <t>51822</t>
  </si>
  <si>
    <t>Izdaci za depozite u inozemnim kreditnim i ostalim financijskim institucijama - dugoročni</t>
  </si>
  <si>
    <t xml:space="preserve">Izdaci za jamčevne pologe </t>
  </si>
  <si>
    <t>51831</t>
  </si>
  <si>
    <t>Izdaci za jamčevne pologe u tuzemstvu</t>
  </si>
  <si>
    <t>51832</t>
  </si>
  <si>
    <t>Izdaci za jamčevne pologe u inozemstvu</t>
  </si>
  <si>
    <t>Izdaci za ulaganja u vrijednosne papire</t>
  </si>
  <si>
    <t>521</t>
  </si>
  <si>
    <t>Izdaci za komercijalne i blagajničke zapise</t>
  </si>
  <si>
    <t>5211</t>
  </si>
  <si>
    <t>Komercijalni i blagajnički zapisi - tuzemni</t>
  </si>
  <si>
    <t>52111</t>
  </si>
  <si>
    <t>Komercijalni i blagajnički zapisi  - tuzemni</t>
  </si>
  <si>
    <t>5212</t>
  </si>
  <si>
    <t>Komercijalni i blagajnički zapisi - inozemni</t>
  </si>
  <si>
    <t>52121</t>
  </si>
  <si>
    <t>522</t>
  </si>
  <si>
    <t>Izdaci za obveznice</t>
  </si>
  <si>
    <t>5221</t>
  </si>
  <si>
    <t>Obveznice - tuzemne</t>
  </si>
  <si>
    <t>52212</t>
  </si>
  <si>
    <t>5222</t>
  </si>
  <si>
    <t>Obveznice - inozemne</t>
  </si>
  <si>
    <t>52222</t>
  </si>
  <si>
    <t>523</t>
  </si>
  <si>
    <t>Izdaci za opcije i druge financijske derivate</t>
  </si>
  <si>
    <t>5231</t>
  </si>
  <si>
    <t>Opcije i drugi financijski derivati - tuzemni</t>
  </si>
  <si>
    <t>52311</t>
  </si>
  <si>
    <t>Opcije i drugi financijski derivati - tuzemni - kratkoročni</t>
  </si>
  <si>
    <t>52312</t>
  </si>
  <si>
    <t>Opcije i drugi financijski derivati - tuzemni - dugoročni</t>
  </si>
  <si>
    <t>5232</t>
  </si>
  <si>
    <t>Opcije i drugi financijski derivati - inozemni</t>
  </si>
  <si>
    <t>52321</t>
  </si>
  <si>
    <t>Opcije i drugi financijski derivati - inozemni - kratkoročni</t>
  </si>
  <si>
    <t>52322</t>
  </si>
  <si>
    <t>Opcije i drugi financijski derivati - inozemni - dugoročni</t>
  </si>
  <si>
    <t>524</t>
  </si>
  <si>
    <t>Izdaci za ostale vrijednosne papire</t>
  </si>
  <si>
    <t>5241</t>
  </si>
  <si>
    <t>Ostali tuzemni vrijednosni papiri</t>
  </si>
  <si>
    <t>52411</t>
  </si>
  <si>
    <t>Ostali tuzemni vrijednosni papiri - kratkoročni</t>
  </si>
  <si>
    <t>52412</t>
  </si>
  <si>
    <t>Ostali tuzemni vrijednosni papiri - dugoročni</t>
  </si>
  <si>
    <t>5242</t>
  </si>
  <si>
    <t>Ostali inozemni vrijednosni papiri</t>
  </si>
  <si>
    <t>52421</t>
  </si>
  <si>
    <t>Ostali inozemni vrijednosni papiri - kratkoročni</t>
  </si>
  <si>
    <t>52422</t>
  </si>
  <si>
    <t>Ostali inozemni vrijednosni papiri - dugoročni</t>
  </si>
  <si>
    <t>53</t>
  </si>
  <si>
    <t>Izdaci za dionice i udjele u glavnici</t>
  </si>
  <si>
    <t>531</t>
  </si>
  <si>
    <t>Dionice i udjeli u glavnici kreditnih i ostalih financijskih institucija u javnom sektoru</t>
  </si>
  <si>
    <t>5312</t>
  </si>
  <si>
    <t>Dionice i udjeli u glavnici kreditnih institucija u javnom sektoru</t>
  </si>
  <si>
    <t>53122</t>
  </si>
  <si>
    <t>5313</t>
  </si>
  <si>
    <t>Dionice i udjeli u glavnici osiguravajućih društava u javnom sektoru</t>
  </si>
  <si>
    <t>53132</t>
  </si>
  <si>
    <t>5314</t>
  </si>
  <si>
    <t>Dionice i udjeli u glavnici ostalih financijskih institucija u javnom sektoru</t>
  </si>
  <si>
    <t>53142</t>
  </si>
  <si>
    <t>532</t>
  </si>
  <si>
    <t>Dionice i udjeli u glavnici trgovačkih društava u javnom sektoru</t>
  </si>
  <si>
    <t>5321</t>
  </si>
  <si>
    <t>53212</t>
  </si>
  <si>
    <t>533</t>
  </si>
  <si>
    <t>Dionice i udjeli u glavnici kreditnih i ostalih financijskih institucija izvan javnog sektora</t>
  </si>
  <si>
    <t>5331</t>
  </si>
  <si>
    <t>Dionice i udjeli u glavnici tuzemnih kreditnih i ostalih financijskih institucija izvan javnog sektora</t>
  </si>
  <si>
    <t>53313</t>
  </si>
  <si>
    <t>Dionice i udjeli u glavnici tuzemnih kreditnih institucija izvan javnog sektora</t>
  </si>
  <si>
    <t>53314</t>
  </si>
  <si>
    <t>Dionice i udjeli u glavnici tuzemnih osiguravajućih društava izvan javnog sektora</t>
  </si>
  <si>
    <t>53315</t>
  </si>
  <si>
    <t>Dionice i udjeli u glavnici ostalih tuzemnih financijskih institucija izvan javnog sektora</t>
  </si>
  <si>
    <t>5332</t>
  </si>
  <si>
    <t>Dionice i udjeli u glavnici inozemnih kreditnih i ostalih financijskih institucija</t>
  </si>
  <si>
    <t>53323</t>
  </si>
  <si>
    <t>Dionice i udjeli u glavnici inozemnih kreditnih institucija</t>
  </si>
  <si>
    <t>53324</t>
  </si>
  <si>
    <t>Dionice i udjeli u glavnici inozemnih osiguravajućih društava</t>
  </si>
  <si>
    <t>53325</t>
  </si>
  <si>
    <t xml:space="preserve">Dionice i udjeli u glavnici ostalih inozemnih financijskih institucija </t>
  </si>
  <si>
    <t>534</t>
  </si>
  <si>
    <t>Dionice i udjeli u glavnici trgovačkih društava izvan javnog sektora</t>
  </si>
  <si>
    <t>5341</t>
  </si>
  <si>
    <t>53412</t>
  </si>
  <si>
    <t>5342</t>
  </si>
  <si>
    <t>Dionice i udjeli u glavnici inozemnih trgovačkih društava</t>
  </si>
  <si>
    <t>53422</t>
  </si>
  <si>
    <t>54</t>
  </si>
  <si>
    <t>541</t>
  </si>
  <si>
    <t>Otplata glavnice primljenih kredita i zajmova od međunarodnih organizacija, institucija i tijela EU te inozemnih vlada</t>
  </si>
  <si>
    <t>5413</t>
  </si>
  <si>
    <t>Otplata glavnice primljenih zajmova od međunarodnih organizacija</t>
  </si>
  <si>
    <t>54131</t>
  </si>
  <si>
    <t>Otplata glavnice primljenih zajmova od međunarodnih organizacija - kratkoročnih</t>
  </si>
  <si>
    <t>54132</t>
  </si>
  <si>
    <t>Otplata glavnice primljenih zajmova od međunarodnih organizacija - dugoročnih</t>
  </si>
  <si>
    <t>5414</t>
  </si>
  <si>
    <t>Otplata glavnice primljenih kredita i zajmova od institucija i tijela EU</t>
  </si>
  <si>
    <t>54141</t>
  </si>
  <si>
    <t>Otplata glavnice primljenih kredita i zajmova od institucija i tijela EU - kratkoročnih</t>
  </si>
  <si>
    <t>54142</t>
  </si>
  <si>
    <t>Otplata glavnice primljenih kredita i zajmova od institucija i tijela EU - dugoročnih</t>
  </si>
  <si>
    <t>5415</t>
  </si>
  <si>
    <t>Otplata glavnice primljenih zajmova od inozemnih vlada u EU</t>
  </si>
  <si>
    <t>54151</t>
  </si>
  <si>
    <t>Otplata glavnice primljenih zajmova od inozemnih vlada u EU - kratkoročnih</t>
  </si>
  <si>
    <t>54152</t>
  </si>
  <si>
    <t>Otplata glavnice primljenih zajmova od inozemnih vlada u EU - dugoročnih</t>
  </si>
  <si>
    <t>5416</t>
  </si>
  <si>
    <t>Otplata glavnice primljenih zajmova od inozemnih vlada izvan EU</t>
  </si>
  <si>
    <t>54161</t>
  </si>
  <si>
    <t>Otplata glavnice primljenih zajmova od inozemnih vlada izvan EU - kratkoročnih</t>
  </si>
  <si>
    <t>54162</t>
  </si>
  <si>
    <t>Otplata glavnice primljenih zajmova od inozemnih vlada izvan EU - dugoročnih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</si>
  <si>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</si>
  <si>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</si>
  <si>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</si>
  <si>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</si>
  <si>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54221</t>
  </si>
  <si>
    <t>Otplata glavnice primljenih kredita od kreditnih institucija u javnom sektoru - kratkoročnih</t>
  </si>
  <si>
    <t>54222</t>
  </si>
  <si>
    <t>Otplata glavnice primljenih kredita od kreditnih institucija u javnom sektoru - dugoročnih</t>
  </si>
  <si>
    <t>54223</t>
  </si>
  <si>
    <t>Otplata glavnice po financijskom leasingu od kreditnih institucija u javnom sektoru</t>
  </si>
  <si>
    <t>54224</t>
  </si>
  <si>
    <t>Otplata glavnice primljenih zajmova po faktoringu od kreditnih institucija u javnom sektoru</t>
  </si>
  <si>
    <t>5423</t>
  </si>
  <si>
    <t xml:space="preserve">Otplata glavnice primljenih zajmova od osiguravajućih društava u javnom sektoru </t>
  </si>
  <si>
    <t>54231</t>
  </si>
  <si>
    <t>Otplata glavnice primljenih zajmova od osiguravajućih društava u javnom sektoru - kratkoročnih</t>
  </si>
  <si>
    <t>54232</t>
  </si>
  <si>
    <t>Otplata glavnice primljenih zajmova od osiguravajućih društava u javnom sektoru - dugoročnih</t>
  </si>
  <si>
    <t>54233</t>
  </si>
  <si>
    <t>Otplata glavnice primljenih zajmova po faktoringu od osiguravajućih društava u javnom sektoru</t>
  </si>
  <si>
    <t>5424</t>
  </si>
  <si>
    <t>Otplata glavnice primljenih zajmova od ostalih financijskih institucija u javnom sektoru</t>
  </si>
  <si>
    <t>54241</t>
  </si>
  <si>
    <t>Otplata glavnice primljenih zajmova od ostalih financijskih institucija u javnom sektoru - kratkoročnih</t>
  </si>
  <si>
    <t>54242</t>
  </si>
  <si>
    <t>Otplata glavnice primljenih zajmova od ostalih financijskih institucija u javnom sektoru - dugoročnih</t>
  </si>
  <si>
    <t>54243</t>
  </si>
  <si>
    <t>Otplata glavnice po financijskom leasingu od ostalih financijskih institucija u javnom sektoru</t>
  </si>
  <si>
    <t>54244</t>
  </si>
  <si>
    <t xml:space="preserve">Otplate glavnice primljenih zajmova po faktoringu od ostalih financijskih institucija u javnom sektoru </t>
  </si>
  <si>
    <t>543</t>
  </si>
  <si>
    <t>Otplata glavnice primljenih zajmova od trgovačkih društava u javnom sektoru</t>
  </si>
  <si>
    <t>5431</t>
  </si>
  <si>
    <t>54311</t>
  </si>
  <si>
    <t>Otplata glavnice primljenih zajmova od trgovačkih društava u javnom sektoru - kratkoročnih</t>
  </si>
  <si>
    <t>54312</t>
  </si>
  <si>
    <t>Otplata glavnice primljenih zajmova od trgovačkih društava u javnom sektoru - dugoročnih</t>
  </si>
  <si>
    <t>54313</t>
  </si>
  <si>
    <t>Otplata glavnice primljenih robnih zajmova od trgovačkih društava u javnom sektoru</t>
  </si>
  <si>
    <t>54314</t>
  </si>
  <si>
    <t>Otplata glavnice primljenih zajmova po faktoringu od trgovačkih društava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</si>
  <si>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</si>
  <si>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</si>
  <si>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</si>
  <si>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</si>
  <si>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54431</t>
  </si>
  <si>
    <t>Otplata glavnice primljenih kredita od tuzemnih kreditnih institucija izvan javnog sektora - kratkoročnih</t>
  </si>
  <si>
    <t>54432</t>
  </si>
  <si>
    <t>Otplata glavnice primljenih kredita od tuzemnih kreditnih institucija izvan javnog sektora - dugoročnih</t>
  </si>
  <si>
    <t>54433</t>
  </si>
  <si>
    <t>Otplata glavnice po financijskom leasingu od tuzemnih kreditnih institucija izvan javnog sektora</t>
  </si>
  <si>
    <t>54434</t>
  </si>
  <si>
    <t>Otplata glavnice primljenih zajmova po faktoringu od tuzemnih kreditnih institucija izvan javnog sektora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</si>
  <si>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</si>
  <si>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</si>
  <si>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</si>
  <si>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</si>
  <si>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</si>
  <si>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</si>
  <si>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</si>
  <si>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</si>
  <si>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</si>
  <si>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</si>
  <si>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</si>
  <si>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</si>
  <si>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</si>
  <si>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</si>
  <si>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</si>
  <si>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</si>
  <si>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</si>
  <si>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</si>
  <si>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</si>
  <si>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</si>
  <si>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</si>
  <si>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</si>
  <si>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</si>
  <si>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</si>
  <si>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</si>
  <si>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</si>
  <si>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</si>
  <si>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</si>
  <si>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</si>
  <si>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</si>
  <si>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</si>
  <si>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</si>
  <si>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</si>
  <si>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</si>
  <si>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</si>
  <si>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</si>
  <si>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</si>
  <si>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</si>
  <si>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</si>
  <si>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</si>
  <si>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</si>
  <si>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</si>
  <si>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</si>
  <si>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</si>
  <si>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</si>
  <si>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</si>
  <si>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</si>
  <si>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5453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</si>
  <si>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</si>
  <si>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</si>
  <si>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</si>
  <si>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</si>
  <si>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</si>
  <si>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</si>
  <si>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</si>
  <si>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</si>
  <si>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</si>
  <si>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</si>
  <si>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</si>
  <si>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</si>
  <si>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</si>
  <si>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</si>
  <si>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</si>
  <si>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</si>
  <si>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</si>
  <si>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</si>
  <si>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</si>
  <si>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</si>
  <si>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</si>
  <si>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</si>
  <si>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</si>
  <si>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</si>
  <si>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</si>
  <si>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</si>
  <si>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</si>
  <si>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</si>
  <si>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</si>
  <si>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</si>
  <si>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</si>
  <si>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</si>
  <si>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</si>
  <si>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</si>
  <si>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</si>
  <si>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</si>
  <si>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</si>
  <si>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</si>
  <si>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</si>
  <si>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</si>
  <si>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</si>
  <si>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</si>
  <si>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</si>
  <si>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</si>
  <si>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</si>
  <si>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</si>
  <si>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</si>
  <si>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</si>
  <si>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</si>
  <si>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</si>
  <si>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</si>
  <si>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</si>
  <si>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</si>
  <si>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</si>
  <si>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</si>
  <si>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</si>
  <si>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</si>
  <si>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</si>
  <si>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</si>
  <si>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</si>
  <si>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</si>
  <si>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</si>
  <si>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</si>
  <si>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</si>
  <si>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</si>
  <si>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</si>
  <si>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</si>
  <si>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</si>
  <si>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</si>
  <si>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</si>
  <si>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</si>
  <si>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</si>
  <si>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</si>
  <si>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</si>
  <si>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</si>
  <si>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</si>
  <si>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</si>
  <si>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</si>
  <si>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</si>
  <si>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</si>
  <si>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</si>
  <si>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</si>
  <si>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</si>
  <si>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</si>
  <si>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</si>
  <si>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</si>
  <si>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</si>
  <si>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</si>
  <si>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</si>
  <si>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</si>
  <si>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</si>
  <si>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</si>
  <si>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</si>
  <si>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</si>
  <si>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</si>
  <si>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</si>
  <si>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</si>
  <si>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</si>
  <si>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</si>
  <si>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</si>
  <si>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</si>
  <si>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</si>
  <si>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</si>
  <si>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</si>
  <si>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</si>
  <si>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</si>
  <si>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</si>
  <si>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</si>
  <si>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</si>
  <si>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</si>
  <si>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</si>
  <si>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</si>
  <si>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</si>
  <si>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</si>
  <si>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</si>
  <si>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</si>
  <si>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</si>
  <si>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</si>
  <si>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</si>
  <si>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</si>
  <si>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</si>
  <si>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</si>
  <si>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</si>
  <si>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</si>
  <si>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</si>
  <si>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</si>
  <si>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</si>
  <si>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</si>
  <si>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</si>
  <si>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</si>
  <si>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</si>
  <si>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</si>
  <si>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</si>
  <si>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</si>
  <si>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</si>
  <si>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</si>
  <si>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</si>
  <si>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</si>
  <si>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</si>
  <si>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</si>
  <si>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</si>
  <si>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</si>
  <si>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</si>
  <si>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</si>
  <si>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</si>
  <si>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</si>
  <si>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</si>
  <si>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</si>
  <si>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</si>
  <si>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</si>
  <si>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</si>
  <si>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</si>
  <si>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</si>
  <si>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</si>
  <si>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</si>
  <si>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</si>
  <si>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</si>
  <si>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</si>
  <si>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</si>
  <si>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</si>
  <si>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</si>
  <si>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</si>
  <si>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</si>
  <si>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</si>
  <si>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</si>
  <si>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</si>
  <si>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</si>
  <si>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</si>
  <si>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</si>
  <si>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</si>
  <si>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</si>
  <si>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</si>
  <si>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</si>
  <si>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</si>
  <si>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</si>
  <si>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</si>
  <si>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</si>
  <si>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</si>
  <si>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</si>
  <si>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</si>
  <si>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</si>
  <si>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</si>
  <si>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</si>
  <si>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</si>
  <si>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</si>
  <si>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</si>
  <si>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</si>
  <si>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</si>
  <si>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</si>
  <si>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</si>
  <si>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</si>
  <si>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</si>
  <si>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</si>
  <si>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</si>
  <si>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</si>
  <si>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</si>
  <si>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</si>
  <si>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</si>
  <si>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</si>
  <si>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</si>
  <si>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</si>
  <si>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</si>
  <si>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</si>
  <si>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</si>
  <si>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</si>
  <si>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</si>
  <si>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</si>
  <si>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</si>
  <si>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</si>
  <si>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</si>
  <si>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</si>
  <si>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</si>
  <si>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</si>
  <si>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</si>
  <si>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</si>
  <si>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</si>
  <si>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</si>
  <si>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</si>
  <si>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</si>
  <si>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</si>
  <si>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</si>
  <si>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</si>
  <si>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</si>
  <si>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</si>
  <si>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</si>
  <si>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</si>
  <si>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</si>
  <si>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</si>
  <si>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</si>
  <si>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</si>
  <si>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</si>
  <si>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</si>
  <si>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</si>
  <si>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</si>
  <si>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</si>
  <si>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</si>
  <si>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</si>
  <si>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</si>
  <si>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</si>
  <si>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</si>
  <si>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</si>
  <si>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</si>
  <si>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</si>
  <si>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</si>
  <si>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</si>
  <si>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</si>
  <si>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</si>
  <si>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</si>
  <si>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</si>
  <si>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</si>
  <si>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</si>
  <si>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</si>
  <si>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</si>
  <si>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</si>
  <si>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</si>
  <si>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</si>
  <si>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</si>
  <si>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</si>
  <si>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</si>
  <si>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</si>
  <si>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</si>
  <si>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Porez na dobitke od igara na sreću i ostali porezi od igara na sreću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</si>
  <si>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</si>
  <si>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</si>
  <si>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</si>
  <si>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</si>
  <si>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Naknade za priređivanje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</si>
  <si>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</si>
  <si>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</si>
  <si>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</si>
  <si>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</si>
  <si>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</si>
  <si>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</si>
  <si>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</si>
  <si>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</si>
  <si>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</si>
  <si>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</si>
  <si>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</si>
  <si>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</si>
  <si>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</si>
  <si>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</si>
  <si>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</si>
  <si>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</si>
  <si>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</si>
  <si>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</si>
  <si>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</si>
  <si>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</si>
  <si>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6162</t>
  </si>
  <si>
    <t>Ostali prihodi od poreza koje plaćaju fizičke osobe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</si>
  <si>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</si>
  <si>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</si>
  <si>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</si>
  <si>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</si>
  <si>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</si>
  <si>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</si>
  <si>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</si>
  <si>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</si>
  <si>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</si>
  <si>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</si>
  <si>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</si>
  <si>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</si>
  <si>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</si>
  <si>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</si>
  <si>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</si>
  <si>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</si>
  <si>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</si>
  <si>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</si>
  <si>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</si>
  <si>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</si>
  <si>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</si>
  <si>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</si>
  <si>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</si>
  <si>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</si>
  <si>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</si>
  <si>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</si>
  <si>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</si>
  <si>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</si>
  <si>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</si>
  <si>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</si>
  <si>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</si>
  <si>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63111</t>
  </si>
  <si>
    <t>Tekuće pomoći od inozemnih vlada u EU</t>
  </si>
  <si>
    <t>Tekuće pomoći od inozemnih vlada izvan EU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</si>
  <si>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</si>
  <si>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</si>
  <si>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</si>
  <si>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</si>
  <si>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</si>
  <si>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 xml:space="preserve">Tekuće pomoći od međunarodnih organizacija </t>
  </si>
  <si>
    <t>63211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</si>
  <si>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</si>
  <si>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</si>
  <si>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</si>
  <si>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</si>
  <si>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</si>
  <si>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</si>
  <si>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</si>
  <si>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</si>
  <si>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</si>
  <si>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</si>
  <si>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</si>
  <si>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</si>
  <si>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</si>
  <si>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</si>
  <si>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</si>
  <si>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</si>
  <si>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</si>
  <si>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</si>
  <si>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</si>
  <si>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</si>
  <si>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</si>
  <si>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</si>
  <si>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</si>
  <si>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</si>
  <si>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</si>
  <si>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</si>
  <si>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</si>
  <si>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</si>
  <si>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</si>
  <si>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</si>
  <si>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</si>
  <si>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</si>
  <si>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</si>
  <si>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</si>
  <si>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</si>
  <si>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</si>
  <si>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</si>
  <si>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</si>
  <si>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</si>
  <si>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</si>
  <si>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</si>
  <si>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</si>
  <si>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</si>
  <si>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</si>
  <si>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</si>
  <si>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</si>
  <si>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</si>
  <si>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</si>
  <si>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</si>
  <si>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</si>
  <si>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</si>
  <si>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</si>
  <si>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</si>
  <si>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</si>
  <si>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</si>
  <si>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</si>
  <si>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</si>
  <si>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</si>
  <si>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</si>
  <si>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</si>
  <si>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</si>
  <si>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</si>
  <si>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</si>
  <si>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</si>
  <si>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64131</t>
  </si>
  <si>
    <t>Kamate na oročena sredstva</t>
  </si>
  <si>
    <t>64132</t>
  </si>
  <si>
    <t>Kamate na depozite po viđenju</t>
  </si>
  <si>
    <t>64141</t>
  </si>
  <si>
    <t>64142</t>
  </si>
  <si>
    <t>Zatezne kamate za doprinose</t>
  </si>
  <si>
    <t>64143</t>
  </si>
  <si>
    <t>Zatezne kamate iz obveznih odnosa i drugo</t>
  </si>
  <si>
    <t>64151</t>
  </si>
  <si>
    <t>Prihodi od pozitivnih tečajnih razlika</t>
  </si>
  <si>
    <t>Valutna klauzula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</si>
  <si>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</si>
  <si>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</si>
  <si>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</si>
  <si>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</si>
  <si>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</si>
  <si>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</si>
  <si>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</si>
  <si>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</si>
  <si>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</si>
  <si>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</si>
  <si>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</si>
  <si>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</si>
  <si>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</si>
  <si>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</si>
  <si>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</si>
  <si>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</si>
  <si>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</si>
  <si>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</si>
  <si>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</si>
  <si>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</si>
  <si>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</si>
  <si>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</si>
  <si>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</si>
  <si>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</si>
  <si>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</si>
  <si>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</si>
  <si>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</si>
  <si>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</si>
  <si>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</si>
  <si>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</si>
  <si>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</si>
  <si>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</si>
  <si>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</si>
  <si>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</si>
  <si>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</si>
  <si>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</si>
  <si>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</si>
  <si>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</si>
  <si>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</si>
  <si>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</si>
  <si>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</si>
  <si>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</si>
  <si>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</si>
  <si>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</si>
  <si>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</si>
  <si>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</si>
  <si>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</si>
  <si>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</si>
  <si>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</si>
  <si>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</si>
  <si>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</si>
  <si>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</si>
  <si>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</si>
  <si>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</si>
  <si>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</si>
  <si>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</si>
  <si>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</si>
  <si>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</si>
  <si>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</si>
  <si>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</si>
  <si>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</si>
  <si>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</si>
  <si>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</si>
  <si>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</si>
  <si>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</si>
  <si>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</si>
  <si>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</si>
  <si>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</si>
  <si>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</si>
  <si>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</si>
  <si>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</si>
  <si>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</si>
  <si>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</si>
  <si>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</si>
  <si>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</si>
  <si>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</si>
  <si>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</si>
  <si>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</si>
  <si>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</si>
  <si>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</si>
  <si>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</si>
  <si>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</si>
  <si>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</si>
  <si>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</si>
  <si>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</si>
  <si>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</si>
  <si>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</si>
  <si>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</si>
  <si>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</si>
  <si>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</si>
  <si>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</si>
  <si>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</si>
  <si>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</si>
  <si>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</si>
  <si>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</si>
  <si>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</si>
  <si>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</si>
  <si>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</si>
  <si>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</si>
  <si>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</si>
  <si>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</si>
  <si>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</si>
  <si>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</si>
  <si>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</si>
  <si>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</si>
  <si>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</si>
  <si>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</si>
  <si>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</si>
  <si>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</si>
  <si>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</si>
  <si>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</si>
  <si>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</si>
  <si>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</si>
  <si>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</si>
  <si>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</si>
  <si>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</si>
  <si>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</si>
  <si>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Prihodi od kamata na dane zajmove po protestiranim jamstvima</t>
  </si>
  <si>
    <t>Prihodi od kamata na dane zajmove neprofitnim organizacijama, građanima i kućanstvima po protestiranim jamstvima</t>
  </si>
  <si>
    <t>Prihodi od kamata na dane zajmove neprofitnim organizacijama, građanima i kućanstvima u tuzemstvu po protestiranim jamstvima</t>
  </si>
  <si>
    <t>Prihodi od kamata na dane zajmove neprofitnim organizacijama, građanima i kućanstvima u inozemstvu po protestiranim jamstvima</t>
  </si>
  <si>
    <t>Prihodi od kamata na dane zajmove kreditnim i ostalim financijskim institucijama u javnom sektoru  po protestiranim jamstvima</t>
  </si>
  <si>
    <t>Prihodi od kamata na dane zajmove kreditnim institucijama u javnom sektoru po protestiranim jamstvima</t>
  </si>
  <si>
    <t>Prihodi od kamata na dane zajmove osiguravajućim društvima u javnom sektoru po protestiranim jamstvima</t>
  </si>
  <si>
    <t>Prihodi od kamata na dane zajmove ostalim financijskim institucijama u javnom sektoru po protestiranim jamstvima</t>
  </si>
  <si>
    <t>Prihodi od kamata na dane zajmove trgovačkim društvima u javnom sektoru po protestiranim jamstvima</t>
  </si>
  <si>
    <t>Prihodi od kamata na dane zajmove kreditnim i ostalim financijskim institucijama izvan javnog sektora po protestiranim jamstvima</t>
  </si>
  <si>
    <t>Prihodi od kamata na dane zajmove tuzemnim kreditnim institucijama izvan javnog sektora po protestiranim jamstvima</t>
  </si>
  <si>
    <t>Prihodi od kamata na dane zajmove tuzemnim osiguravajućim društvima izvan javnog sektora po protestiranim jamstvima</t>
  </si>
  <si>
    <t>Prihodi od kamata na dane zajmove ostalim tuzemnim financijskim institucijama izvan javnog sektora po protestiranim jamstvima</t>
  </si>
  <si>
    <t>Prihodi od kamata na dane zajmove inozemnim kreditnim institucijama po protestiranim jamstvima</t>
  </si>
  <si>
    <t>Prihodi od kamata na dane zajmove inozemnim osiguravajućim društvima  po protestiranim jamstvima</t>
  </si>
  <si>
    <t>Prihodi od kamata na dane zajmove ostalim inozemnim financijskim institucijama po protestiranim jamstvima</t>
  </si>
  <si>
    <t>Prihodi od kamata na dane zajmove trgovačkim društvima i obrtnicima izvan javnog sektora po protestiranim jamstvima</t>
  </si>
  <si>
    <t>Prihodi od kamata na dane zajmove tuzemnim trgovačkim društvima izvan javnog sektora po protestiranim jamstvima</t>
  </si>
  <si>
    <t>Prihodi od kamata na dane zajmove tuzemnim obrtnicima po protestiranim jamstvima</t>
  </si>
  <si>
    <t>Prihodi od kamata na dane zajmove inozemnim trgovačkim društvima po protestiranim jamstvima</t>
  </si>
  <si>
    <t>Prihodi od kamata na dane zajmove inozemnim obrtnicima po protestiranim jamstvima</t>
  </si>
  <si>
    <t>Prihodi od kamata na dane zajmove drugim razinama vlasti po protestiranim jamstvima</t>
  </si>
  <si>
    <t>Prihodi od kamata na dane zajmove državnom proračunu po protestiranim jamstvima</t>
  </si>
  <si>
    <t>Prihodi od kamata na dane zajmove županijskim proračunima po protestiranim jamstvima</t>
  </si>
  <si>
    <t>Prihodi od kamata na dane zajmove gradskim proračunima po protestiranim jamstvima</t>
  </si>
  <si>
    <t>Prihodi od kamata na dane zajmove općinskim proračunima po protestiranim jamstvima</t>
  </si>
  <si>
    <t>Prihodi od kamata na dane zajmove HZMO-u, HZZ-u i HZZO-u po protestiranim jamstvima</t>
  </si>
  <si>
    <t>Prihodi od kamata na dane zajmove ostalim izvanproračunskim korisnicima državnog proračuna po protestiranim jamstvima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</si>
  <si>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</si>
  <si>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</si>
  <si>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</si>
  <si>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</si>
  <si>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6511</t>
  </si>
  <si>
    <t>Državne upravne i sudske pristojbe</t>
  </si>
  <si>
    <t>65111</t>
  </si>
  <si>
    <t xml:space="preserve">Državne upravne pristojbe </t>
  </si>
  <si>
    <t>65112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</si>
  <si>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</si>
  <si>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</si>
  <si>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</si>
  <si>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</si>
  <si>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</si>
  <si>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</si>
  <si>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</si>
  <si>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</si>
  <si>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</si>
  <si>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</si>
  <si>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</si>
  <si>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</si>
  <si>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</si>
  <si>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</si>
  <si>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</si>
  <si>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</si>
  <si>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</si>
  <si>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</si>
  <si>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</si>
  <si>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</si>
  <si>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</si>
  <si>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</si>
  <si>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</si>
  <si>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</si>
  <si>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</si>
  <si>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65141</t>
  </si>
  <si>
    <t>Boravišne pristojbe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</si>
  <si>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</si>
  <si>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</si>
  <si>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</si>
  <si>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</si>
  <si>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</si>
  <si>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</si>
  <si>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</si>
  <si>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</si>
  <si>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</si>
  <si>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</si>
  <si>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</si>
  <si>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</si>
  <si>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</si>
  <si>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</si>
  <si>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</si>
  <si>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</si>
  <si>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</si>
  <si>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</si>
  <si>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</si>
  <si>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</si>
  <si>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</si>
  <si>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</si>
  <si>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</si>
  <si>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</si>
  <si>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</si>
  <si>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</si>
  <si>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</si>
  <si>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</si>
  <si>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</si>
  <si>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</si>
  <si>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</si>
  <si>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</si>
  <si>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</si>
  <si>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</si>
  <si>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</si>
  <si>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</si>
  <si>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</si>
  <si>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</si>
  <si>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</si>
  <si>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</si>
  <si>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</si>
  <si>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</si>
  <si>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</si>
  <si>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</si>
  <si>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</si>
  <si>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</si>
  <si>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</si>
  <si>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</si>
  <si>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</si>
  <si>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</si>
  <si>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</si>
  <si>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</si>
  <si>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</si>
  <si>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</si>
  <si>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Prihodi od novčane naknade poslodavca zbog nezapošljavanja osoba s invaliditetom</t>
  </si>
  <si>
    <t xml:space="preserve">Komunalni doprinosi i naknade </t>
  </si>
  <si>
    <t>Komunalni doprinosi</t>
  </si>
  <si>
    <t>Komunalne naknade</t>
  </si>
  <si>
    <t xml:space="preserve">Naknade za priključak 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</si>
  <si>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</si>
  <si>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</si>
  <si>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</si>
  <si>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</si>
  <si>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prodanih proizvoda</t>
  </si>
  <si>
    <t>Prihodi od prodaje robe</t>
  </si>
  <si>
    <t>663</t>
  </si>
  <si>
    <t>Donacije od pravnih i fizičkih osoba izvan općeg proračuna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</si>
  <si>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</si>
  <si>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</si>
  <si>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</si>
  <si>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</si>
  <si>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</si>
  <si>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</si>
  <si>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</si>
  <si>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</si>
  <si>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</si>
  <si>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</si>
  <si>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</si>
  <si>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</si>
  <si>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</si>
  <si>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</si>
  <si>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</si>
  <si>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</si>
  <si>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</si>
  <si>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</si>
  <si>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izdataka za financijsku imovinu i otplatu zajmova</t>
  </si>
  <si>
    <t>Kazne, upravne mjere i ostali prihodi</t>
  </si>
  <si>
    <t>Kazne i upravne mjere</t>
  </si>
  <si>
    <t>Kazne za carinske prekršaje</t>
  </si>
  <si>
    <t>Kazne za devizne prekršaje</t>
  </si>
  <si>
    <t>Kazne za prekršaje trgovačkih društava - privredne prijestupe</t>
  </si>
  <si>
    <t>Kazne za privredne prijestupe</t>
  </si>
  <si>
    <t>Kazne za prometne i ostale prekršaje u nadležnosti MUP-a</t>
  </si>
  <si>
    <t>Kazne i druge mjere u kaznenom postupku</t>
  </si>
  <si>
    <t>Kazne za prekršaje na kulturnim dobrima</t>
  </si>
  <si>
    <t xml:space="preserve">Upravne mjere </t>
  </si>
  <si>
    <t>Upravne mjere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</si>
  <si>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</si>
  <si>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</si>
  <si>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</si>
  <si>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</si>
  <si>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</si>
  <si>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</si>
  <si>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</si>
  <si>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</si>
  <si>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</si>
  <si>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</si>
  <si>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</si>
  <si>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</si>
  <si>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</si>
  <si>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r>
      <t xml:space="preserve">Prihodi od prodaje neproizvedene </t>
    </r>
    <r>
      <rPr>
        <b/>
        <sz val="10"/>
        <rFont val="Times New Roman"/>
        <family val="1"/>
        <charset val="238"/>
      </rPr>
      <t>dugotrajne</t>
    </r>
    <r>
      <rPr>
        <b/>
        <sz val="10"/>
        <color indexed="8"/>
        <rFont val="Times New Roman"/>
        <family val="1"/>
        <charset val="238"/>
      </rPr>
      <t xml:space="preserve"> imovine</t>
    </r>
  </si>
  <si>
    <t>711</t>
  </si>
  <si>
    <t>Prihodi od prodaje materijalne imovine - prirodnih bogatstava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</si>
  <si>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</si>
  <si>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</si>
  <si>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</si>
  <si>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</si>
  <si>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</si>
  <si>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</si>
  <si>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</si>
  <si>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</si>
  <si>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</si>
  <si>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</si>
  <si>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</si>
  <si>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</si>
  <si>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</si>
  <si>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</si>
  <si>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</si>
  <si>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</si>
  <si>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</si>
  <si>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</si>
  <si>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</si>
  <si>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</si>
  <si>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</si>
  <si>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</si>
  <si>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</si>
  <si>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</si>
  <si>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</si>
  <si>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</si>
  <si>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</si>
  <si>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72111</t>
  </si>
  <si>
    <t>72112</t>
  </si>
  <si>
    <t>72119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</si>
  <si>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</si>
  <si>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</si>
  <si>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</si>
  <si>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</si>
  <si>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</si>
  <si>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</si>
  <si>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</si>
  <si>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</si>
  <si>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</si>
  <si>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</si>
  <si>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</si>
  <si>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</si>
  <si>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</si>
  <si>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</si>
  <si>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</si>
  <si>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</si>
  <si>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</si>
  <si>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</si>
  <si>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</si>
  <si>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</si>
  <si>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</si>
  <si>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</si>
  <si>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</si>
  <si>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</si>
  <si>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</si>
  <si>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</si>
  <si>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</si>
  <si>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</si>
  <si>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</si>
  <si>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</si>
  <si>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</si>
  <si>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</si>
  <si>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</si>
  <si>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</si>
  <si>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</si>
  <si>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</si>
  <si>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</si>
  <si>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</si>
  <si>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72241</t>
  </si>
  <si>
    <t>72242</t>
  </si>
  <si>
    <t>72251</t>
  </si>
  <si>
    <t>72252</t>
  </si>
  <si>
    <t>72253</t>
  </si>
  <si>
    <t>72259</t>
  </si>
  <si>
    <t>7226</t>
  </si>
  <si>
    <t>72261</t>
  </si>
  <si>
    <t>72262</t>
  </si>
  <si>
    <t>72271</t>
  </si>
  <si>
    <t>72272</t>
  </si>
  <si>
    <t>72273</t>
  </si>
  <si>
    <t>723</t>
  </si>
  <si>
    <t>Prihodi od prodaje prijevoznih sredstava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</si>
  <si>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</si>
  <si>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</si>
  <si>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</si>
  <si>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</si>
  <si>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</si>
  <si>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</si>
  <si>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</si>
  <si>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</si>
  <si>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</si>
  <si>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</si>
  <si>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</si>
  <si>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</si>
  <si>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</si>
  <si>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</si>
  <si>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</si>
  <si>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</si>
  <si>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</si>
  <si>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</si>
  <si>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</si>
  <si>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</si>
  <si>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</si>
  <si>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</si>
  <si>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</si>
  <si>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</si>
  <si>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</si>
  <si>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 xml:space="preserve">Knjige 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</si>
  <si>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</si>
  <si>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</si>
  <si>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</si>
  <si>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</si>
  <si>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</si>
  <si>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</si>
  <si>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</si>
  <si>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</si>
  <si>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</si>
  <si>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</si>
  <si>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</si>
  <si>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</si>
  <si>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</si>
  <si>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</si>
  <si>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</si>
  <si>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</si>
  <si>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</si>
  <si>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</si>
  <si>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</si>
  <si>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</si>
  <si>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</si>
  <si>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</si>
  <si>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</si>
  <si>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</si>
  <si>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</si>
  <si>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</si>
  <si>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</si>
  <si>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</si>
  <si>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</si>
  <si>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</si>
  <si>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</si>
  <si>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</si>
  <si>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</si>
  <si>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</si>
  <si>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</si>
  <si>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</si>
  <si>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</si>
  <si>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</si>
  <si>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</si>
  <si>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</si>
  <si>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</si>
  <si>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</si>
  <si>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</si>
  <si>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</si>
  <si>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</si>
  <si>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</si>
  <si>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</si>
  <si>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</si>
  <si>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</si>
  <si>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</si>
  <si>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</si>
  <si>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</si>
  <si>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</si>
  <si>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</si>
  <si>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</si>
  <si>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</si>
  <si>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</si>
  <si>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</si>
  <si>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</si>
  <si>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</si>
  <si>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</si>
  <si>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</si>
  <si>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</si>
  <si>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</si>
  <si>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</si>
  <si>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</si>
  <si>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</si>
  <si>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</si>
  <si>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</si>
  <si>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</si>
  <si>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</si>
  <si>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</si>
  <si>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</si>
  <si>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</si>
  <si>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</si>
  <si>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</si>
  <si>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</si>
  <si>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</si>
  <si>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</si>
  <si>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</si>
  <si>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</si>
  <si>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</si>
  <si>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</si>
  <si>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</si>
  <si>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</si>
  <si>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</si>
  <si>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</si>
  <si>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</si>
  <si>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</si>
  <si>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</si>
  <si>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</si>
  <si>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</si>
  <si>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</si>
  <si>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</si>
  <si>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</si>
  <si>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danih zajmova kreditnim institucijama u javnom sektoru po protestiranim jamstvima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</si>
  <si>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</si>
  <si>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</si>
  <si>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</si>
  <si>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danih zajmova osiguravajućim društvima u javnom sektoru po protestiranim jamstvima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</si>
  <si>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</si>
  <si>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</si>
  <si>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</si>
  <si>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</si>
  <si>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</si>
  <si>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</si>
  <si>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</si>
  <si>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</si>
  <si>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</si>
  <si>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</si>
  <si>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</si>
  <si>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</si>
  <si>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</si>
  <si>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</si>
  <si>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</si>
  <si>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</si>
  <si>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</si>
  <si>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</si>
  <si>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danih zajmova tuzemnim kreditnim institucijama izvan javnog sektora po protestiranim jamstvima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</si>
  <si>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</si>
  <si>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</si>
  <si>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</si>
  <si>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danih zajmova tuzemnim osiguravajućim društvima izvan javnog sektora po protestiranim jamstvima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</si>
  <si>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</si>
  <si>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</si>
  <si>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</si>
  <si>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danih zajmova ostalim tuzemnim financijskim institucijama izvan javnog sektora po protestiranim jamstvima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</si>
  <si>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</si>
  <si>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</si>
  <si>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</si>
  <si>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</si>
  <si>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</si>
  <si>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</si>
  <si>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</si>
  <si>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</si>
  <si>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</si>
  <si>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</si>
  <si>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</si>
  <si>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</si>
  <si>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</si>
  <si>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</si>
  <si>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</si>
  <si>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</si>
  <si>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</si>
  <si>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</si>
  <si>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</si>
  <si>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</si>
  <si>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</si>
  <si>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</si>
  <si>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</si>
  <si>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</si>
  <si>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</si>
  <si>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</si>
  <si>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</si>
  <si>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</si>
  <si>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</si>
  <si>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</si>
  <si>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</si>
  <si>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</si>
  <si>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</si>
  <si>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</si>
  <si>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</si>
  <si>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</si>
  <si>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</si>
  <si>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</si>
  <si>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</si>
  <si>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</si>
  <si>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</si>
  <si>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</si>
  <si>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</si>
  <si>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</si>
  <si>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>Povrat danih zajmova županijskim proračunima po protestiranim jamstvima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</si>
  <si>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</si>
  <si>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</si>
  <si>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</si>
  <si>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</si>
  <si>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</si>
  <si>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</si>
  <si>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</si>
  <si>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</si>
  <si>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 HZMO-u, HZZ-u i HZZO-u</t>
  </si>
  <si>
    <t>Povrat zajmova danih HZMO-u, HZZ-u i HZZO-u - kratkoročni</t>
  </si>
  <si>
    <t>Povrat zajmova danih HZMO, HZZ i HZZO - dugoročni</t>
  </si>
  <si>
    <t>Povrat danih zajmova HZMO-u, HZZ-u i HZZO-u po protestiranim jamstvima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</si>
  <si>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</si>
  <si>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</si>
  <si>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</si>
  <si>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</si>
  <si>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</si>
  <si>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</si>
  <si>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</si>
  <si>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</si>
  <si>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</si>
  <si>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</si>
  <si>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</si>
  <si>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</si>
  <si>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</si>
  <si>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</si>
  <si>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</si>
  <si>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</si>
  <si>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</si>
  <si>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</si>
  <si>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</si>
  <si>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</si>
  <si>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</si>
  <si>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</si>
  <si>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</si>
  <si>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</si>
  <si>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</si>
  <si>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</si>
  <si>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</si>
  <si>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</si>
  <si>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</si>
  <si>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</si>
  <si>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</si>
  <si>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</si>
  <si>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82212</t>
  </si>
  <si>
    <t>8222</t>
  </si>
  <si>
    <t>82222</t>
  </si>
  <si>
    <t>823</t>
  </si>
  <si>
    <t>Opcije i drugi financijski derivati</t>
  </si>
  <si>
    <t>8231</t>
  </si>
  <si>
    <t>82311</t>
  </si>
  <si>
    <t>82312</t>
  </si>
  <si>
    <t>8232</t>
  </si>
  <si>
    <t>82321</t>
  </si>
  <si>
    <t>82322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</si>
  <si>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</si>
  <si>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</si>
  <si>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</si>
  <si>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</si>
  <si>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</si>
  <si>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</si>
  <si>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</si>
  <si>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</si>
  <si>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</si>
  <si>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</si>
  <si>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</si>
  <si>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</si>
  <si>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</si>
  <si>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</si>
  <si>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</si>
  <si>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</si>
  <si>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</si>
  <si>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</si>
  <si>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</si>
  <si>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</si>
  <si>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</si>
  <si>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</si>
  <si>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</si>
  <si>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</si>
  <si>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</si>
  <si>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</si>
  <si>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Dionice i udjeli u glavnici ostalih inozemnih financijskih institucija</t>
  </si>
  <si>
    <t>834</t>
  </si>
  <si>
    <t>Primici od prodaje dionica i udjela u glavnici trgovačkih društava izvan javnog sektora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</si>
  <si>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</si>
  <si>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</si>
  <si>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</si>
  <si>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</si>
  <si>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</si>
  <si>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</si>
  <si>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</si>
  <si>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</si>
  <si>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</si>
  <si>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</si>
  <si>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</si>
  <si>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</si>
  <si>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</si>
  <si>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</si>
  <si>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</si>
  <si>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</si>
  <si>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</si>
  <si>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</si>
  <si>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</si>
  <si>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</si>
  <si>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</si>
  <si>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</si>
  <si>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</si>
  <si>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</si>
  <si>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</si>
  <si>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</si>
  <si>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</si>
  <si>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</si>
  <si>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</si>
  <si>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</si>
  <si>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</si>
  <si>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</si>
  <si>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</si>
  <si>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</si>
  <si>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</si>
  <si>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</si>
  <si>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</si>
  <si>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</si>
  <si>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</si>
  <si>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</si>
  <si>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</si>
  <si>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</si>
  <si>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</si>
  <si>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</si>
  <si>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</si>
  <si>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</si>
  <si>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</si>
  <si>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</si>
  <si>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</si>
  <si>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</si>
  <si>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</si>
  <si>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</si>
  <si>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</si>
  <si>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</si>
  <si>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</si>
  <si>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</si>
  <si>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</si>
  <si>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</si>
  <si>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</si>
  <si>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</si>
  <si>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</si>
  <si>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</si>
  <si>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</si>
  <si>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</si>
  <si>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</si>
  <si>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</si>
  <si>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</si>
  <si>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</si>
  <si>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</si>
  <si>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</si>
  <si>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</si>
  <si>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</si>
  <si>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</si>
  <si>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</si>
  <si>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</si>
  <si>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</si>
  <si>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</si>
  <si>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</si>
  <si>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</si>
  <si>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</si>
  <si>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</si>
  <si>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</si>
  <si>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</si>
  <si>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</si>
  <si>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</si>
  <si>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</si>
  <si>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</si>
  <si>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</si>
  <si>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</si>
  <si>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</si>
  <si>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</si>
  <si>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</si>
  <si>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</si>
  <si>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</si>
  <si>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</si>
  <si>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</si>
  <si>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</si>
  <si>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</si>
  <si>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</si>
  <si>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</si>
  <si>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</si>
  <si>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</si>
  <si>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</si>
  <si>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</si>
  <si>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</si>
  <si>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</si>
  <si>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</si>
  <si>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</si>
  <si>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</si>
  <si>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</si>
  <si>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</si>
  <si>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</si>
  <si>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</si>
  <si>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</si>
  <si>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</si>
  <si>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</si>
  <si>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</si>
  <si>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</si>
  <si>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</si>
  <si>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</si>
  <si>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</si>
  <si>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</si>
  <si>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</si>
  <si>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</si>
  <si>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</si>
  <si>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</si>
  <si>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</si>
  <si>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</si>
  <si>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</si>
  <si>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</si>
  <si>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</si>
  <si>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</si>
  <si>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</si>
  <si>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</si>
  <si>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</si>
  <si>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</si>
  <si>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</si>
  <si>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</si>
  <si>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</si>
  <si>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</si>
  <si>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</si>
  <si>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</si>
  <si>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</si>
  <si>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</si>
  <si>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</si>
  <si>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</si>
  <si>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</si>
  <si>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</si>
  <si>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</si>
  <si>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</si>
  <si>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</si>
  <si>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</si>
  <si>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</si>
  <si>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</si>
  <si>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</si>
  <si>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</si>
  <si>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</si>
  <si>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</si>
  <si>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</si>
  <si>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</si>
  <si>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</si>
  <si>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</si>
  <si>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</si>
  <si>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</si>
  <si>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</si>
  <si>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</si>
  <si>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</si>
  <si>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</si>
  <si>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</si>
  <si>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</si>
  <si>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</si>
  <si>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</si>
  <si>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</si>
  <si>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</si>
  <si>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</si>
  <si>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</si>
  <si>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</si>
  <si>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</si>
  <si>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</si>
  <si>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</si>
  <si>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</si>
  <si>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</si>
  <si>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</si>
  <si>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</si>
  <si>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</si>
  <si>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</si>
  <si>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</si>
  <si>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</si>
  <si>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</si>
  <si>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</si>
  <si>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</si>
  <si>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</si>
  <si>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</si>
  <si>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</si>
  <si>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</si>
  <si>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</si>
  <si>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</si>
  <si>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</si>
  <si>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</si>
  <si>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</si>
  <si>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</si>
  <si>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</si>
  <si>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</si>
  <si>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</si>
  <si>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</si>
  <si>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</si>
  <si>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</si>
  <si>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</si>
  <si>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</si>
  <si>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</si>
  <si>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</si>
  <si>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</si>
  <si>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</si>
  <si>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</si>
  <si>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</si>
  <si>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</si>
  <si>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</si>
  <si>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</si>
  <si>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</si>
  <si>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</si>
  <si>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</si>
  <si>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</si>
  <si>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</si>
  <si>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</si>
  <si>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</si>
  <si>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</si>
  <si>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</si>
  <si>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</si>
  <si>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</si>
  <si>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</si>
  <si>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</si>
  <si>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</si>
  <si>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</si>
  <si>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</si>
  <si>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</si>
  <si>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</si>
  <si>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</si>
  <si>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</si>
  <si>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</si>
  <si>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</si>
  <si>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</si>
  <si>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</si>
  <si>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</si>
  <si>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</si>
  <si>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</si>
  <si>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</si>
  <si>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</si>
  <si>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</si>
  <si>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Kapitalne pomoći od institucija i tijela EU</t>
  </si>
  <si>
    <t>Tekuće pomoći od izvanproračunskih korisnika</t>
  </si>
  <si>
    <t>9636</t>
  </si>
  <si>
    <t>9638</t>
  </si>
  <si>
    <r>
      <t xml:space="preserve">Pomoći </t>
    </r>
    <r>
      <rPr>
        <b/>
        <sz val="10"/>
        <rFont val="Times New Roman"/>
        <family val="1"/>
        <charset val="238"/>
      </rPr>
      <t>temeljem prijenosa EU sredstava</t>
    </r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</si>
  <si>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</si>
  <si>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</si>
  <si>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</si>
  <si>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</si>
  <si>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</si>
  <si>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</si>
  <si>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</si>
  <si>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</si>
  <si>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</si>
  <si>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</si>
  <si>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</si>
  <si>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</si>
  <si>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</si>
  <si>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</si>
  <si>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</si>
  <si>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</si>
  <si>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</si>
  <si>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</si>
  <si>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</si>
  <si>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Prihodi od kamata na dane zajmove po protestiranim jamstvima neprofitnim organizacijama, građanima i kućanstvima</t>
  </si>
  <si>
    <t>Prihodi od kamata na dane zajmove po protestiranim jamstvima kreditnim i ostalim financijskim institucijama u javnom sektoru</t>
  </si>
  <si>
    <t>Prihodi od kamata na dane zajmove po protestiranim jamstvima trgovačkim društvima u javnom sektoru</t>
  </si>
  <si>
    <t>Prihodi od kamata na dane zajmove po protestiranim jamstvima kreditnim i ostalim financijskim institucijama izvan javnog sektora</t>
  </si>
  <si>
    <t>Prihodi od kamata na dane zajmove po protestiranim jamstvima trgovačkim društvima izvan javnog sektora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</si>
  <si>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</si>
  <si>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</si>
  <si>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</si>
  <si>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</si>
  <si>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</si>
  <si>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</si>
  <si>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</si>
  <si>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</si>
  <si>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</si>
  <si>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</si>
  <si>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</si>
  <si>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</si>
  <si>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</si>
  <si>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</si>
  <si>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</si>
  <si>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</si>
  <si>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Naknade za priključak</t>
  </si>
  <si>
    <t>966</t>
  </si>
  <si>
    <t>Obračunati ostali prihodi</t>
  </si>
  <si>
    <t>9661</t>
  </si>
  <si>
    <t>Prihodi od prodaje proizvoda i roba i pruženih usluga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</si>
  <si>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</si>
  <si>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</si>
  <si>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</si>
  <si>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</si>
  <si>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</si>
  <si>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</si>
  <si>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</si>
  <si>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</si>
  <si>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</si>
  <si>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</si>
  <si>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</si>
  <si>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</si>
  <si>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</si>
  <si>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</si>
  <si>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</si>
  <si>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</si>
  <si>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</si>
  <si>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</si>
  <si>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</si>
  <si>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</si>
  <si>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</si>
  <si>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</si>
  <si>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</si>
  <si>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</si>
  <si>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</si>
  <si>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</si>
  <si>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</si>
  <si>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</si>
  <si>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</si>
  <si>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</si>
  <si>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</si>
  <si>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</si>
  <si>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</si>
  <si>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</si>
  <si>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</si>
  <si>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</si>
  <si>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</si>
  <si>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</si>
  <si>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</si>
  <si>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</si>
  <si>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</si>
  <si>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</si>
  <si>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</si>
  <si>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</si>
  <si>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</si>
  <si>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</si>
  <si>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</si>
  <si>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</si>
  <si>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</si>
  <si>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</si>
  <si>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</si>
  <si>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</si>
  <si>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</si>
  <si>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</si>
  <si>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</si>
  <si>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</si>
  <si>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</si>
  <si>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</si>
  <si>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</si>
  <si>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</si>
  <si>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</si>
  <si>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</si>
  <si>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</si>
  <si>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</si>
  <si>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</si>
  <si>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</si>
  <si>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</si>
  <si>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</si>
  <si>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</si>
  <si>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</si>
  <si>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</si>
  <si>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</si>
  <si>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</si>
  <si>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</si>
  <si>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</si>
  <si>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</si>
  <si>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</si>
  <si>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</si>
  <si>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</si>
  <si>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</si>
  <si>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</si>
  <si>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</si>
  <si>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</si>
  <si>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</si>
  <si>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T 1207 06</t>
  </si>
  <si>
    <t>POTICANJE IZVRSNOSTI</t>
  </si>
  <si>
    <t xml:space="preserve">Zdravstvene i veterinarske usluge </t>
  </si>
  <si>
    <t xml:space="preserve">Ostali građevinski objekti </t>
  </si>
  <si>
    <t xml:space="preserve">Dodatna ulaganja na građevinskim objektima </t>
  </si>
  <si>
    <t>T 1207 12</t>
  </si>
  <si>
    <t>T 1207 24</t>
  </si>
  <si>
    <t>PREDŠKOLSKI ODGOJ CENTRA ZA AUTIZAM</t>
  </si>
  <si>
    <t>x</t>
  </si>
  <si>
    <t>ISUSOVAČKA</t>
  </si>
  <si>
    <t>Kapitalne pomoći od međunarodnih organizacija</t>
  </si>
  <si>
    <t>PLAN 2021. - I.REBALANS</t>
  </si>
  <si>
    <t>Pozi-cija 2021.</t>
  </si>
  <si>
    <t>Pomoći dane u inizemstvo i unutar općeg proračuna</t>
  </si>
  <si>
    <t>X</t>
  </si>
  <si>
    <t>OBVEZE PROIZAŠLE IZ SUDSKIH SPOROVA</t>
  </si>
  <si>
    <t xml:space="preserve">POMOĆNICI U NASTAVI </t>
  </si>
  <si>
    <t xml:space="preserve">EU PROJEKTI - VRIJEME JE ZA ŠKOLSKI OBROK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</si>
</sst>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&quot;.&quot;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rgb="FF00C000"/>
      <name val="Times New Roman"/>
      <family val="1"/>
      <charset val="238"/>
    </font>
    <font>
      <strike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45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8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164" fontId="14" fillId="18" borderId="0" xfId="0" applyNumberFormat="1" applyFont="1" applyFill="1" applyAlignment="1">
      <alignment horizontal="center" vertical="center" wrapText="1"/>
    </xf>
    <xf numFmtId="164" fontId="14" fillId="19" borderId="0" xfId="0" applyNumberFormat="1" applyFont="1" applyFill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6" fillId="0" borderId="4" xfId="4" applyFont="1" applyFill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center" vertical="center" wrapText="1"/>
    </xf>
    <xf numFmtId="3" fontId="16" fillId="0" borderId="6" xfId="4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/>
    <xf numFmtId="49" fontId="18" fillId="0" borderId="7" xfId="4" applyNumberFormat="1" applyFont="1" applyFill="1" applyBorder="1" applyAlignment="1">
      <alignment horizontal="center" vertical="center" wrapText="1"/>
    </xf>
    <xf numFmtId="49" fontId="18" fillId="0" borderId="8" xfId="4" applyNumberFormat="1" applyFont="1" applyFill="1" applyBorder="1" applyAlignment="1">
      <alignment horizontal="center" vertical="center" wrapText="1"/>
    </xf>
    <xf numFmtId="0" fontId="18" fillId="0" borderId="8" xfId="4" applyNumberFormat="1" applyFont="1" applyFill="1" applyBorder="1" applyAlignment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3" fontId="18" fillId="0" borderId="9" xfId="5" applyNumberFormat="1" applyFont="1" applyFill="1" applyBorder="1" applyAlignment="1">
      <alignment horizontal="center" vertical="center" wrapText="1"/>
    </xf>
    <xf numFmtId="166" fontId="19" fillId="0" borderId="10" xfId="5" applyNumberFormat="1" applyFont="1" applyFill="1" applyBorder="1" applyAlignment="1">
      <alignment horizontal="center" vertical="center" wrapText="1"/>
    </xf>
    <xf numFmtId="0" fontId="19" fillId="0" borderId="11" xfId="5" applyNumberFormat="1" applyFont="1" applyFill="1" applyBorder="1" applyAlignment="1">
      <alignment horizontal="center" vertical="center" wrapText="1"/>
    </xf>
    <xf numFmtId="0" fontId="19" fillId="0" borderId="11" xfId="4" applyNumberFormat="1" applyFont="1" applyFill="1" applyBorder="1" applyAlignment="1">
      <alignment horizontal="left" vertical="center" wrapText="1" indent="1"/>
    </xf>
    <xf numFmtId="49" fontId="19" fillId="0" borderId="11" xfId="5" applyNumberFormat="1" applyFont="1" applyFill="1" applyBorder="1" applyAlignment="1">
      <alignment horizontal="center" vertical="center" wrapText="1"/>
    </xf>
    <xf numFmtId="0" fontId="19" fillId="0" borderId="12" xfId="5" applyNumberFormat="1" applyFont="1" applyFill="1" applyBorder="1" applyAlignment="1">
      <alignment horizontal="right" vertical="center" wrapText="1"/>
    </xf>
    <xf numFmtId="0" fontId="17" fillId="0" borderId="0" xfId="5" applyFont="1" applyFill="1"/>
    <xf numFmtId="0" fontId="19" fillId="0" borderId="11" xfId="5" applyNumberFormat="1" applyFont="1" applyFill="1" applyBorder="1" applyAlignment="1">
      <alignment horizontal="left" vertical="center" wrapText="1" indent="1"/>
    </xf>
    <xf numFmtId="0" fontId="19" fillId="0" borderId="12" xfId="5" quotePrefix="1" applyNumberFormat="1" applyFont="1" applyFill="1" applyBorder="1" applyAlignment="1">
      <alignment horizontal="right" vertical="center" wrapText="1"/>
    </xf>
    <xf numFmtId="0" fontId="19" fillId="0" borderId="0" xfId="5" applyNumberFormat="1" applyFont="1" applyFill="1" applyBorder="1" applyAlignment="1">
      <alignment horizontal="center" vertical="center" wrapText="1"/>
    </xf>
    <xf numFmtId="0" fontId="19" fillId="0" borderId="0" xfId="4" applyNumberFormat="1" applyFont="1" applyFill="1" applyBorder="1" applyAlignment="1">
      <alignment horizontal="left" vertical="center" wrapText="1" indent="1"/>
    </xf>
    <xf numFmtId="0" fontId="19" fillId="0" borderId="0" xfId="5" applyNumberFormat="1" applyFont="1" applyFill="1" applyBorder="1" applyAlignment="1">
      <alignment horizontal="right" vertical="center" wrapText="1"/>
    </xf>
    <xf numFmtId="0" fontId="17" fillId="0" borderId="0" xfId="5" applyFont="1" applyFill="1" applyBorder="1"/>
    <xf numFmtId="0" fontId="19" fillId="0" borderId="0" xfId="5" applyNumberFormat="1" applyFont="1" applyFill="1" applyBorder="1" applyAlignment="1">
      <alignment horizontal="left" vertical="center" wrapText="1" indent="1"/>
    </xf>
    <xf numFmtId="0" fontId="19" fillId="0" borderId="0" xfId="5" applyFont="1" applyFill="1"/>
    <xf numFmtId="0" fontId="17" fillId="0" borderId="0" xfId="5" applyFont="1" applyFill="1" applyAlignment="1">
      <alignment vertical="center"/>
    </xf>
    <xf numFmtId="0" fontId="17" fillId="0" borderId="13" xfId="5" applyFont="1" applyFill="1" applyBorder="1" applyAlignment="1">
      <alignment vertical="center"/>
    </xf>
    <xf numFmtId="0" fontId="20" fillId="18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5" fillId="8" borderId="2" xfId="0" applyFont="1" applyFill="1" applyBorder="1" applyAlignment="1">
      <alignment horizontal="left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0" fontId="5" fillId="16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2" fillId="8" borderId="2" xfId="0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right" wrapText="1"/>
    </xf>
    <xf numFmtId="164" fontId="5" fillId="16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3" fillId="16" borderId="2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8" borderId="2" xfId="1" applyNumberFormat="1" applyFont="1" applyFill="1" applyBorder="1" applyAlignment="1">
      <alignment horizontal="right" wrapText="1"/>
    </xf>
    <xf numFmtId="164" fontId="3" fillId="8" borderId="2" xfId="1" applyNumberFormat="1" applyFont="1" applyFill="1" applyBorder="1" applyAlignment="1">
      <alignment horizontal="right" wrapText="1"/>
    </xf>
    <xf numFmtId="164" fontId="11" fillId="0" borderId="2" xfId="1" applyNumberFormat="1" applyFont="1" applyFill="1" applyBorder="1" applyAlignment="1">
      <alignment horizontal="right" vertical="center" wrapText="1"/>
    </xf>
    <xf numFmtId="164" fontId="11" fillId="8" borderId="2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5" fillId="0" borderId="0" xfId="0" applyNumberFormat="1" applyFont="1" applyBorder="1" applyAlignment="1">
      <alignment horizontal="right" wrapText="1"/>
    </xf>
    <xf numFmtId="0" fontId="23" fillId="20" borderId="2" xfId="6" applyFont="1" applyFill="1" applyBorder="1" applyAlignment="1">
      <alignment horizontal="center" vertical="center" wrapText="1"/>
    </xf>
    <xf numFmtId="0" fontId="23" fillId="20" borderId="2" xfId="6" applyFont="1" applyFill="1" applyBorder="1" applyAlignment="1">
      <alignment horizontal="center" vertical="center"/>
    </xf>
    <xf numFmtId="49" fontId="23" fillId="20" borderId="2" xfId="6" applyNumberFormat="1" applyFont="1" applyFill="1" applyBorder="1" applyAlignment="1">
      <alignment horizontal="center" vertical="center" wrapText="1"/>
    </xf>
    <xf numFmtId="0" fontId="2" fillId="20" borderId="2" xfId="6" applyFont="1" applyFill="1" applyBorder="1" applyAlignment="1">
      <alignment horizontal="center" vertical="center"/>
    </xf>
    <xf numFmtId="0" fontId="4" fillId="20" borderId="2" xfId="6" applyFont="1" applyFill="1" applyBorder="1"/>
    <xf numFmtId="0" fontId="2" fillId="21" borderId="2" xfId="7" applyFont="1" applyFill="1" applyBorder="1" applyAlignment="1">
      <alignment horizontal="center" wrapText="1"/>
    </xf>
    <xf numFmtId="0" fontId="2" fillId="22" borderId="2" xfId="6" applyFont="1" applyFill="1" applyBorder="1" applyAlignment="1">
      <alignment horizontal="center"/>
    </xf>
    <xf numFmtId="0" fontId="2" fillId="22" borderId="2" xfId="6" applyFont="1" applyFill="1" applyBorder="1" applyAlignment="1">
      <alignment horizontal="center" vertical="center"/>
    </xf>
    <xf numFmtId="49" fontId="2" fillId="22" borderId="2" xfId="6" applyNumberFormat="1" applyFont="1" applyFill="1" applyBorder="1" applyAlignment="1">
      <alignment horizontal="center" vertical="center"/>
    </xf>
    <xf numFmtId="0" fontId="2" fillId="21" borderId="2" xfId="7" applyFont="1" applyFill="1" applyBorder="1" applyAlignment="1">
      <alignment horizontal="left" vertical="center" wrapText="1"/>
    </xf>
    <xf numFmtId="0" fontId="2" fillId="22" borderId="2" xfId="6" applyFont="1" applyFill="1" applyBorder="1"/>
    <xf numFmtId="0" fontId="2" fillId="0" borderId="2" xfId="7" applyFont="1" applyFill="1" applyBorder="1" applyAlignment="1">
      <alignment horizontal="center" wrapText="1"/>
    </xf>
    <xf numFmtId="0" fontId="2" fillId="0" borderId="2" xfId="6" applyFont="1" applyFill="1" applyBorder="1" applyAlignment="1">
      <alignment horizontal="center"/>
    </xf>
    <xf numFmtId="0" fontId="2" fillId="0" borderId="2" xfId="6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left" vertical="center" wrapText="1"/>
    </xf>
    <xf numFmtId="0" fontId="25" fillId="0" borderId="2" xfId="6" applyFont="1" applyBorder="1"/>
    <xf numFmtId="0" fontId="26" fillId="0" borderId="2" xfId="6" applyFont="1" applyBorder="1"/>
    <xf numFmtId="0" fontId="2" fillId="0" borderId="2" xfId="7" applyFont="1" applyFill="1" applyBorder="1" applyAlignment="1">
      <alignment horizontal="center" vertical="center" wrapText="1"/>
    </xf>
    <xf numFmtId="0" fontId="2" fillId="0" borderId="2" xfId="6" applyFont="1" applyBorder="1"/>
    <xf numFmtId="0" fontId="4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vertical="center"/>
    </xf>
    <xf numFmtId="49" fontId="4" fillId="0" borderId="2" xfId="7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0" borderId="2" xfId="6" applyFont="1" applyBorder="1"/>
    <xf numFmtId="49" fontId="4" fillId="0" borderId="2" xfId="7" quotePrefix="1" applyNumberFormat="1" applyFont="1" applyFill="1" applyBorder="1" applyAlignment="1">
      <alignment horizontal="center" vertical="center" wrapText="1"/>
    </xf>
    <xf numFmtId="0" fontId="4" fillId="0" borderId="2" xfId="6" applyFont="1" applyBorder="1" applyAlignment="1">
      <alignment vertical="center" wrapText="1"/>
    </xf>
    <xf numFmtId="0" fontId="4" fillId="0" borderId="2" xfId="6" applyFont="1" applyFill="1" applyBorder="1"/>
    <xf numFmtId="0" fontId="2" fillId="0" borderId="2" xfId="6" applyFont="1" applyFill="1" applyBorder="1"/>
    <xf numFmtId="0" fontId="2" fillId="0" borderId="2" xfId="6" quotePrefix="1" applyFont="1" applyFill="1" applyBorder="1" applyAlignment="1">
      <alignment horizontal="center" vertical="center"/>
    </xf>
    <xf numFmtId="49" fontId="2" fillId="0" borderId="2" xfId="7" applyNumberFormat="1" applyFont="1" applyFill="1" applyBorder="1" applyAlignment="1">
      <alignment horizontal="center" vertical="center" wrapText="1"/>
    </xf>
    <xf numFmtId="0" fontId="2" fillId="23" borderId="2" xfId="7" applyFont="1" applyFill="1" applyBorder="1" applyAlignment="1">
      <alignment horizontal="left" vertical="center" wrapText="1"/>
    </xf>
    <xf numFmtId="0" fontId="4" fillId="23" borderId="2" xfId="7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49" fontId="4" fillId="0" borderId="2" xfId="6" applyNumberFormat="1" applyFont="1" applyFill="1" applyBorder="1" applyAlignment="1">
      <alignment horizontal="center" vertical="center"/>
    </xf>
    <xf numFmtId="49" fontId="4" fillId="0" borderId="2" xfId="6" quotePrefix="1" applyNumberFormat="1" applyFont="1" applyFill="1" applyBorder="1" applyAlignment="1">
      <alignment horizontal="center" vertical="center"/>
    </xf>
    <xf numFmtId="0" fontId="27" fillId="0" borderId="2" xfId="8" applyFont="1" applyFill="1" applyBorder="1" applyAlignment="1">
      <alignment horizontal="left" wrapText="1"/>
    </xf>
    <xf numFmtId="0" fontId="2" fillId="0" borderId="2" xfId="6" applyFont="1" applyBorder="1" applyAlignment="1">
      <alignment vertical="center"/>
    </xf>
    <xf numFmtId="49" fontId="4" fillId="0" borderId="2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2" fillId="0" borderId="2" xfId="9" applyFont="1" applyFill="1" applyBorder="1" applyAlignment="1">
      <alignment horizontal="left" vertical="center" wrapText="1"/>
    </xf>
    <xf numFmtId="0" fontId="4" fillId="0" borderId="2" xfId="9" applyFont="1" applyFill="1" applyBorder="1" applyAlignment="1">
      <alignment horizontal="left" vertical="center" wrapText="1"/>
    </xf>
    <xf numFmtId="0" fontId="2" fillId="24" borderId="2" xfId="6" applyFont="1" applyFill="1" applyBorder="1" applyAlignment="1">
      <alignment horizontal="center"/>
    </xf>
    <xf numFmtId="0" fontId="28" fillId="24" borderId="2" xfId="6" applyFont="1" applyFill="1" applyBorder="1" applyAlignment="1">
      <alignment horizontal="center" vertical="center"/>
    </xf>
    <xf numFmtId="49" fontId="4" fillId="24" borderId="2" xfId="7" applyNumberFormat="1" applyFont="1" applyFill="1" applyBorder="1" applyAlignment="1">
      <alignment horizontal="center" vertical="center" wrapText="1"/>
    </xf>
    <xf numFmtId="0" fontId="2" fillId="24" borderId="2" xfId="7" applyFont="1" applyFill="1" applyBorder="1" applyAlignment="1">
      <alignment horizontal="left" vertical="center" wrapText="1"/>
    </xf>
    <xf numFmtId="0" fontId="2" fillId="24" borderId="2" xfId="7" applyFont="1" applyFill="1" applyBorder="1" applyAlignment="1">
      <alignment horizontal="center" vertical="center" wrapText="1"/>
    </xf>
    <xf numFmtId="0" fontId="4" fillId="24" borderId="2" xfId="7" applyFont="1" applyFill="1" applyBorder="1" applyAlignment="1">
      <alignment horizontal="left" vertical="center" wrapText="1"/>
    </xf>
    <xf numFmtId="0" fontId="2" fillId="24" borderId="2" xfId="6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/>
    </xf>
    <xf numFmtId="0" fontId="25" fillId="0" borderId="2" xfId="6" applyFont="1" applyBorder="1" applyAlignment="1"/>
    <xf numFmtId="0" fontId="29" fillId="0" borderId="2" xfId="7" applyFont="1" applyFill="1" applyBorder="1" applyAlignment="1">
      <alignment horizontal="left" vertical="center" wrapText="1"/>
    </xf>
    <xf numFmtId="0" fontId="29" fillId="0" borderId="2" xfId="6" applyFont="1" applyFill="1" applyBorder="1" applyAlignment="1">
      <alignment horizontal="center"/>
    </xf>
    <xf numFmtId="0" fontId="30" fillId="0" borderId="2" xfId="6" applyFont="1" applyFill="1" applyBorder="1" applyAlignment="1">
      <alignment horizontal="center"/>
    </xf>
    <xf numFmtId="0" fontId="30" fillId="0" borderId="2" xfId="6" applyFont="1" applyFill="1" applyBorder="1" applyAlignment="1">
      <alignment horizontal="center" vertical="center"/>
    </xf>
    <xf numFmtId="49" fontId="29" fillId="0" borderId="2" xfId="7" applyNumberFormat="1" applyFont="1" applyFill="1" applyBorder="1" applyAlignment="1">
      <alignment horizontal="center" vertical="center" wrapText="1"/>
    </xf>
    <xf numFmtId="0" fontId="30" fillId="0" borderId="2" xfId="7" applyFont="1" applyFill="1" applyBorder="1" applyAlignment="1">
      <alignment horizontal="left" vertical="center" wrapText="1"/>
    </xf>
    <xf numFmtId="0" fontId="29" fillId="0" borderId="2" xfId="6" applyFont="1" applyFill="1" applyBorder="1"/>
    <xf numFmtId="0" fontId="29" fillId="0" borderId="2" xfId="6" applyFont="1" applyFill="1" applyBorder="1" applyAlignment="1">
      <alignment horizontal="center" vertical="center"/>
    </xf>
    <xf numFmtId="0" fontId="29" fillId="0" borderId="2" xfId="6" applyFont="1" applyBorder="1"/>
    <xf numFmtId="0" fontId="2" fillId="0" borderId="2" xfId="7" applyFont="1" applyFill="1" applyBorder="1" applyAlignment="1">
      <alignment horizontal="center" vertical="center"/>
    </xf>
    <xf numFmtId="0" fontId="2" fillId="0" borderId="2" xfId="6" applyFont="1" applyBorder="1" applyAlignment="1"/>
    <xf numFmtId="0" fontId="4" fillId="24" borderId="2" xfId="6" applyFont="1" applyFill="1" applyBorder="1" applyAlignment="1">
      <alignment horizontal="center" vertical="center"/>
    </xf>
    <xf numFmtId="0" fontId="4" fillId="24" borderId="2" xfId="6" applyFont="1" applyFill="1" applyBorder="1" applyAlignment="1">
      <alignment vertical="center" wrapText="1"/>
    </xf>
    <xf numFmtId="0" fontId="4" fillId="0" borderId="2" xfId="6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0" fontId="4" fillId="0" borderId="2" xfId="6" applyFont="1" applyBorder="1" applyAlignment="1">
      <alignment horizontal="center" vertical="center"/>
    </xf>
    <xf numFmtId="0" fontId="2" fillId="20" borderId="2" xfId="6" applyFont="1" applyFill="1" applyBorder="1" applyAlignment="1">
      <alignment horizontal="center" vertical="center" wrapText="1"/>
    </xf>
    <xf numFmtId="0" fontId="30" fillId="21" borderId="2" xfId="8" applyFont="1" applyFill="1" applyBorder="1" applyAlignment="1">
      <alignment horizontal="center" wrapText="1"/>
    </xf>
    <xf numFmtId="0" fontId="30" fillId="21" borderId="2" xfId="8" applyFont="1" applyFill="1" applyBorder="1" applyAlignment="1">
      <alignment horizontal="left" wrapText="1"/>
    </xf>
    <xf numFmtId="0" fontId="30" fillId="0" borderId="2" xfId="8" applyFont="1" applyFill="1" applyBorder="1" applyAlignment="1">
      <alignment horizontal="center" wrapText="1"/>
    </xf>
    <xf numFmtId="0" fontId="30" fillId="0" borderId="2" xfId="8" applyFont="1" applyFill="1" applyBorder="1" applyAlignment="1">
      <alignment horizontal="left" wrapText="1"/>
    </xf>
    <xf numFmtId="0" fontId="29" fillId="0" borderId="2" xfId="8" applyFont="1" applyFill="1" applyBorder="1" applyAlignment="1">
      <alignment horizontal="center" wrapText="1"/>
    </xf>
    <xf numFmtId="0" fontId="29" fillId="0" borderId="2" xfId="8" applyFont="1" applyFill="1" applyBorder="1" applyAlignment="1">
      <alignment horizontal="left" wrapText="1"/>
    </xf>
    <xf numFmtId="0" fontId="4" fillId="0" borderId="2" xfId="10" applyFont="1" applyFill="1" applyBorder="1" applyAlignment="1">
      <alignment horizontal="left" wrapText="1"/>
    </xf>
    <xf numFmtId="0" fontId="29" fillId="0" borderId="2" xfId="8" quotePrefix="1" applyFont="1" applyFill="1" applyBorder="1" applyAlignment="1">
      <alignment horizontal="center" wrapText="1"/>
    </xf>
    <xf numFmtId="0" fontId="26" fillId="0" borderId="2" xfId="6" applyFont="1" applyFill="1" applyBorder="1"/>
    <xf numFmtId="0" fontId="30" fillId="0" borderId="2" xfId="10" applyFont="1" applyFill="1" applyBorder="1" applyAlignment="1">
      <alignment horizontal="center" wrapText="1"/>
    </xf>
    <xf numFmtId="0" fontId="30" fillId="0" borderId="2" xfId="11" applyFont="1" applyFill="1" applyBorder="1" applyAlignment="1">
      <alignment horizontal="left" wrapText="1"/>
    </xf>
    <xf numFmtId="0" fontId="29" fillId="0" borderId="2" xfId="10" applyFont="1" applyFill="1" applyBorder="1" applyAlignment="1">
      <alignment horizontal="center" wrapText="1"/>
    </xf>
    <xf numFmtId="0" fontId="29" fillId="0" borderId="2" xfId="11" applyFont="1" applyFill="1" applyBorder="1" applyAlignment="1">
      <alignment horizontal="left" wrapText="1"/>
    </xf>
    <xf numFmtId="0" fontId="30" fillId="0" borderId="2" xfId="10" applyFont="1" applyFill="1" applyBorder="1" applyAlignment="1">
      <alignment horizontal="left" wrapText="1"/>
    </xf>
    <xf numFmtId="0" fontId="29" fillId="0" borderId="2" xfId="10" applyFont="1" applyFill="1" applyBorder="1" applyAlignment="1">
      <alignment horizontal="left" wrapText="1"/>
    </xf>
    <xf numFmtId="0" fontId="30" fillId="0" borderId="2" xfId="8" applyFont="1" applyFill="1" applyBorder="1" applyAlignment="1">
      <alignment horizontal="center"/>
    </xf>
    <xf numFmtId="0" fontId="29" fillId="0" borderId="2" xfId="10" quotePrefix="1" applyFont="1" applyFill="1" applyBorder="1" applyAlignment="1">
      <alignment horizontal="center" wrapText="1"/>
    </xf>
    <xf numFmtId="0" fontId="4" fillId="0" borderId="2" xfId="6" applyFont="1" applyBorder="1" applyAlignment="1">
      <alignment wrapText="1"/>
    </xf>
    <xf numFmtId="0" fontId="12" fillId="20" borderId="2" xfId="6" applyFont="1" applyFill="1" applyBorder="1" applyAlignment="1">
      <alignment horizontal="center" vertical="center" wrapText="1"/>
    </xf>
    <xf numFmtId="49" fontId="12" fillId="20" borderId="2" xfId="6" applyNumberFormat="1" applyFont="1" applyFill="1" applyBorder="1" applyAlignment="1">
      <alignment horizontal="center" vertical="center"/>
    </xf>
    <xf numFmtId="49" fontId="12" fillId="20" borderId="2" xfId="6" applyNumberFormat="1" applyFont="1" applyFill="1" applyBorder="1" applyAlignment="1">
      <alignment horizontal="center" vertical="center" wrapText="1"/>
    </xf>
    <xf numFmtId="0" fontId="2" fillId="21" borderId="2" xfId="12" applyFont="1" applyFill="1" applyBorder="1" applyAlignment="1">
      <alignment horizontal="center" wrapText="1"/>
    </xf>
    <xf numFmtId="49" fontId="2" fillId="22" borderId="2" xfId="6" applyNumberFormat="1" applyFont="1" applyFill="1" applyBorder="1" applyAlignment="1">
      <alignment horizontal="center"/>
    </xf>
    <xf numFmtId="0" fontId="2" fillId="21" borderId="2" xfId="12" applyFont="1" applyFill="1" applyBorder="1" applyAlignment="1">
      <alignment horizontal="left" vertical="center" wrapText="1"/>
    </xf>
    <xf numFmtId="0" fontId="2" fillId="0" borderId="2" xfId="12" applyFont="1" applyFill="1" applyBorder="1" applyAlignment="1">
      <alignment horizontal="center" wrapText="1"/>
    </xf>
    <xf numFmtId="49" fontId="2" fillId="0" borderId="2" xfId="6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left" vertical="center" wrapText="1"/>
    </xf>
    <xf numFmtId="49" fontId="26" fillId="0" borderId="2" xfId="6" applyNumberFormat="1" applyFont="1" applyFill="1" applyBorder="1" applyAlignment="1">
      <alignment horizontal="center"/>
    </xf>
    <xf numFmtId="49" fontId="26" fillId="0" borderId="2" xfId="6" applyNumberFormat="1" applyFont="1" applyFill="1" applyBorder="1" applyAlignment="1">
      <alignment horizontal="center" vertical="center"/>
    </xf>
    <xf numFmtId="49" fontId="2" fillId="0" borderId="2" xfId="12" applyNumberFormat="1" applyFont="1" applyFill="1" applyBorder="1" applyAlignment="1">
      <alignment horizontal="center" wrapText="1"/>
    </xf>
    <xf numFmtId="49" fontId="4" fillId="0" borderId="2" xfId="6" applyNumberFormat="1" applyFont="1" applyFill="1" applyBorder="1" applyAlignment="1">
      <alignment horizontal="center"/>
    </xf>
    <xf numFmtId="49" fontId="4" fillId="0" borderId="2" xfId="12" applyNumberFormat="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left" vertical="center" wrapText="1"/>
    </xf>
    <xf numFmtId="49" fontId="2" fillId="0" borderId="2" xfId="6" quotePrefix="1" applyNumberFormat="1" applyFont="1" applyFill="1" applyBorder="1" applyAlignment="1">
      <alignment horizontal="center"/>
    </xf>
    <xf numFmtId="49" fontId="2" fillId="0" borderId="2" xfId="12" applyNumberFormat="1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left" vertical="center" wrapText="1"/>
    </xf>
    <xf numFmtId="49" fontId="4" fillId="0" borderId="2" xfId="12" quotePrefix="1" applyNumberFormat="1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left" vertical="center" wrapText="1"/>
    </xf>
    <xf numFmtId="49" fontId="4" fillId="0" borderId="2" xfId="6" quotePrefix="1" applyNumberFormat="1" applyFont="1" applyFill="1" applyBorder="1" applyAlignment="1">
      <alignment horizontal="center"/>
    </xf>
    <xf numFmtId="0" fontId="2" fillId="0" borderId="2" xfId="12" applyFont="1" applyFill="1" applyBorder="1" applyAlignment="1">
      <alignment horizontal="center"/>
    </xf>
    <xf numFmtId="0" fontId="26" fillId="0" borderId="2" xfId="6" applyFont="1" applyFill="1" applyBorder="1" applyAlignment="1"/>
    <xf numFmtId="49" fontId="25" fillId="0" borderId="2" xfId="6" applyNumberFormat="1" applyFont="1" applyFill="1" applyBorder="1" applyAlignment="1">
      <alignment horizontal="center"/>
    </xf>
    <xf numFmtId="49" fontId="25" fillId="0" borderId="2" xfId="6" applyNumberFormat="1" applyFont="1" applyFill="1" applyBorder="1" applyAlignment="1">
      <alignment horizontal="center" vertical="center"/>
    </xf>
    <xf numFmtId="0" fontId="26" fillId="0" borderId="2" xfId="6" applyFont="1" applyBorder="1" applyAlignment="1"/>
    <xf numFmtId="49" fontId="29" fillId="0" borderId="2" xfId="6" applyNumberFormat="1" applyFont="1" applyFill="1" applyBorder="1" applyAlignment="1">
      <alignment horizontal="center"/>
    </xf>
    <xf numFmtId="49" fontId="29" fillId="0" borderId="2" xfId="12" applyNumberFormat="1" applyFont="1" applyFill="1" applyBorder="1" applyAlignment="1">
      <alignment horizontal="center" vertical="center" wrapText="1"/>
    </xf>
    <xf numFmtId="0" fontId="29" fillId="0" borderId="2" xfId="12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center"/>
    </xf>
    <xf numFmtId="0" fontId="2" fillId="21" borderId="2" xfId="9" applyFont="1" applyFill="1" applyBorder="1" applyAlignment="1">
      <alignment horizontal="left" vertic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 wrapText="1"/>
    </xf>
    <xf numFmtId="0" fontId="4" fillId="0" borderId="2" xfId="9" quotePrefix="1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left"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left" vertical="center"/>
    </xf>
    <xf numFmtId="0" fontId="4" fillId="0" borderId="2" xfId="6" applyFont="1" applyBorder="1" applyAlignment="1">
      <alignment horizontal="right" vertical="center"/>
    </xf>
    <xf numFmtId="0" fontId="32" fillId="0" borderId="0" xfId="6" applyFont="1" applyAlignment="1">
      <alignment horizontal="right" vertical="center"/>
    </xf>
    <xf numFmtId="0" fontId="2" fillId="0" borderId="2" xfId="6" applyFont="1" applyBorder="1" applyAlignment="1">
      <alignment horizontal="left" vertical="center"/>
    </xf>
    <xf numFmtId="0" fontId="25" fillId="0" borderId="2" xfId="6" applyFont="1" applyFill="1" applyBorder="1"/>
    <xf numFmtId="0" fontId="4" fillId="24" borderId="2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left" vertical="center" wrapText="1"/>
    </xf>
    <xf numFmtId="0" fontId="2" fillId="0" borderId="15" xfId="9" applyFont="1" applyFill="1" applyBorder="1" applyAlignment="1">
      <alignment horizontal="left" vertical="center" wrapText="1"/>
    </xf>
    <xf numFmtId="0" fontId="2" fillId="0" borderId="15" xfId="6" applyFont="1" applyFill="1" applyBorder="1" applyAlignment="1">
      <alignment horizontal="left" vertical="center" wrapText="1"/>
    </xf>
    <xf numFmtId="0" fontId="4" fillId="0" borderId="15" xfId="6" applyFont="1" applyFill="1" applyBorder="1" applyAlignment="1">
      <alignment horizontal="left" vertical="center" wrapText="1"/>
    </xf>
    <xf numFmtId="49" fontId="4" fillId="0" borderId="2" xfId="6" applyNumberFormat="1" applyFont="1" applyBorder="1" applyAlignment="1">
      <alignment horizontal="left" vertical="center"/>
    </xf>
    <xf numFmtId="0" fontId="4" fillId="0" borderId="2" xfId="6" quotePrefix="1" applyFont="1" applyFill="1" applyBorder="1" applyAlignment="1">
      <alignment horizontal="center" vertical="center"/>
    </xf>
    <xf numFmtId="0" fontId="29" fillId="0" borderId="2" xfId="9" applyFont="1" applyFill="1" applyBorder="1" applyAlignment="1">
      <alignment horizontal="left" vertical="center" wrapText="1"/>
    </xf>
    <xf numFmtId="0" fontId="30" fillId="0" borderId="2" xfId="9" applyFont="1" applyFill="1" applyBorder="1" applyAlignment="1">
      <alignment horizontal="center" vertical="center" wrapText="1"/>
    </xf>
    <xf numFmtId="0" fontId="30" fillId="0" borderId="2" xfId="9" applyFont="1" applyFill="1" applyBorder="1" applyAlignment="1">
      <alignment horizontal="left" vertical="center" wrapText="1"/>
    </xf>
    <xf numFmtId="0" fontId="29" fillId="0" borderId="2" xfId="9" applyFont="1" applyFill="1" applyBorder="1" applyAlignment="1">
      <alignment horizontal="center" vertical="center" wrapText="1"/>
    </xf>
    <xf numFmtId="0" fontId="30" fillId="0" borderId="2" xfId="6" applyFont="1" applyBorder="1"/>
    <xf numFmtId="0" fontId="4" fillId="0" borderId="2" xfId="6" applyFont="1" applyBorder="1" applyAlignment="1">
      <alignment horizontal="left" vertical="center" wrapText="1"/>
    </xf>
    <xf numFmtId="0" fontId="2" fillId="0" borderId="2" xfId="6" applyFont="1" applyBorder="1" applyAlignment="1">
      <alignment horizontal="center" vertical="center"/>
    </xf>
    <xf numFmtId="0" fontId="30" fillId="21" borderId="2" xfId="10" applyFont="1" applyFill="1" applyBorder="1" applyAlignment="1">
      <alignment horizontal="center" wrapText="1"/>
    </xf>
    <xf numFmtId="0" fontId="30" fillId="21" borderId="2" xfId="10" applyFont="1" applyFill="1" applyBorder="1" applyAlignment="1">
      <alignment horizontal="left" wrapText="1"/>
    </xf>
    <xf numFmtId="0" fontId="2" fillId="0" borderId="2" xfId="10" applyFont="1" applyFill="1" applyBorder="1" applyAlignment="1">
      <alignment horizontal="left" wrapText="1"/>
    </xf>
    <xf numFmtId="0" fontId="30" fillId="0" borderId="2" xfId="10" applyFont="1" applyFill="1" applyBorder="1" applyAlignment="1">
      <alignment horizontal="center" vertical="center" wrapText="1"/>
    </xf>
    <xf numFmtId="0" fontId="30" fillId="0" borderId="2" xfId="10" applyFont="1" applyFill="1" applyBorder="1" applyAlignment="1">
      <alignment horizontal="left" vertical="center" wrapText="1"/>
    </xf>
    <xf numFmtId="0" fontId="25" fillId="0" borderId="2" xfId="6" applyFont="1" applyBorder="1" applyAlignment="1">
      <alignment vertical="center"/>
    </xf>
    <xf numFmtId="0" fontId="12" fillId="20" borderId="2" xfId="6" applyFont="1" applyFill="1" applyBorder="1" applyAlignment="1">
      <alignment horizontal="center" vertical="center"/>
    </xf>
    <xf numFmtId="0" fontId="30" fillId="21" borderId="2" xfId="14" applyFont="1" applyFill="1" applyBorder="1" applyAlignment="1">
      <alignment horizontal="center" wrapText="1"/>
    </xf>
    <xf numFmtId="0" fontId="2" fillId="21" borderId="2" xfId="14" applyFont="1" applyFill="1" applyBorder="1" applyAlignment="1">
      <alignment horizontal="left" vertical="center" wrapText="1"/>
    </xf>
    <xf numFmtId="0" fontId="30" fillId="0" borderId="2" xfId="14" applyFont="1" applyFill="1" applyBorder="1" applyAlignment="1">
      <alignment horizontal="center" wrapText="1"/>
    </xf>
    <xf numFmtId="0" fontId="2" fillId="0" borderId="2" xfId="14" applyFont="1" applyFill="1" applyBorder="1" applyAlignment="1">
      <alignment horizontal="left" vertical="center" wrapText="1"/>
    </xf>
    <xf numFmtId="0" fontId="2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left" vertical="center" wrapText="1"/>
    </xf>
    <xf numFmtId="0" fontId="4" fillId="0" borderId="2" xfId="14" quotePrefix="1" applyFont="1" applyFill="1" applyBorder="1" applyAlignment="1">
      <alignment horizontal="center" vertical="center" wrapText="1"/>
    </xf>
    <xf numFmtId="0" fontId="2" fillId="0" borderId="2" xfId="14" applyFont="1" applyFill="1" applyBorder="1" applyAlignment="1">
      <alignment horizontal="center" vertical="center"/>
    </xf>
    <xf numFmtId="0" fontId="2" fillId="0" borderId="2" xfId="14" quotePrefix="1" applyFont="1" applyFill="1" applyBorder="1" applyAlignment="1">
      <alignment horizontal="center" vertical="center" wrapText="1"/>
    </xf>
    <xf numFmtId="0" fontId="30" fillId="0" borderId="2" xfId="6" applyFont="1" applyBorder="1" applyAlignment="1">
      <alignment horizontal="center"/>
    </xf>
    <xf numFmtId="0" fontId="30" fillId="0" borderId="2" xfId="14" applyFont="1" applyFill="1" applyBorder="1" applyAlignment="1">
      <alignment horizontal="center" vertical="center" wrapText="1"/>
    </xf>
    <xf numFmtId="0" fontId="30" fillId="0" borderId="2" xfId="14" applyFont="1" applyFill="1" applyBorder="1" applyAlignment="1">
      <alignment horizontal="left" vertical="center" wrapText="1"/>
    </xf>
    <xf numFmtId="0" fontId="29" fillId="0" borderId="2" xfId="6" applyFont="1" applyBorder="1" applyAlignment="1">
      <alignment horizontal="center"/>
    </xf>
    <xf numFmtId="0" fontId="29" fillId="0" borderId="2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left" vertical="center" wrapText="1"/>
    </xf>
    <xf numFmtId="0" fontId="2" fillId="0" borderId="2" xfId="14" applyFont="1" applyFill="1" applyBorder="1" applyAlignment="1">
      <alignment horizontal="center" wrapText="1"/>
    </xf>
    <xf numFmtId="0" fontId="33" fillId="25" borderId="2" xfId="6" applyFont="1" applyFill="1" applyBorder="1" applyAlignment="1">
      <alignment horizontal="center"/>
    </xf>
    <xf numFmtId="0" fontId="2" fillId="25" borderId="2" xfId="14" applyFont="1" applyFill="1" applyBorder="1" applyAlignment="1">
      <alignment horizontal="center" vertical="center" wrapText="1"/>
    </xf>
    <xf numFmtId="0" fontId="2" fillId="25" borderId="2" xfId="6" applyFont="1" applyFill="1" applyBorder="1" applyAlignment="1">
      <alignment horizontal="center" vertical="center"/>
    </xf>
    <xf numFmtId="0" fontId="4" fillId="25" borderId="2" xfId="6" applyFont="1" applyFill="1" applyBorder="1"/>
    <xf numFmtId="0" fontId="34" fillId="25" borderId="2" xfId="6" applyFont="1" applyFill="1" applyBorder="1" applyAlignment="1">
      <alignment horizontal="center"/>
    </xf>
    <xf numFmtId="0" fontId="4" fillId="25" borderId="2" xfId="6" applyFont="1" applyFill="1" applyBorder="1" applyAlignment="1">
      <alignment horizontal="center" vertical="center"/>
    </xf>
    <xf numFmtId="0" fontId="4" fillId="25" borderId="2" xfId="14" applyFont="1" applyFill="1" applyBorder="1" applyAlignment="1">
      <alignment horizontal="center" vertical="center" wrapText="1"/>
    </xf>
    <xf numFmtId="0" fontId="2" fillId="25" borderId="2" xfId="6" applyFont="1" applyFill="1" applyBorder="1"/>
    <xf numFmtId="0" fontId="26" fillId="0" borderId="2" xfId="6" applyFont="1" applyBorder="1" applyAlignment="1">
      <alignment horizontal="center"/>
    </xf>
    <xf numFmtId="0" fontId="30" fillId="21" borderId="2" xfId="15" applyFont="1" applyFill="1" applyBorder="1" applyAlignment="1">
      <alignment horizontal="center" wrapText="1"/>
    </xf>
    <xf numFmtId="0" fontId="30" fillId="21" borderId="2" xfId="15" applyFont="1" applyFill="1" applyBorder="1" applyAlignment="1">
      <alignment horizontal="left" vertical="center" wrapText="1"/>
    </xf>
    <xf numFmtId="0" fontId="30" fillId="0" borderId="2" xfId="15" applyFont="1" applyFill="1" applyBorder="1" applyAlignment="1">
      <alignment horizontal="center" wrapText="1"/>
    </xf>
    <xf numFmtId="0" fontId="30" fillId="0" borderId="2" xfId="15" applyFont="1" applyFill="1" applyBorder="1" applyAlignment="1">
      <alignment horizontal="left" vertical="center" wrapText="1"/>
    </xf>
    <xf numFmtId="0" fontId="30" fillId="0" borderId="2" xfId="15" applyFont="1" applyFill="1" applyBorder="1" applyAlignment="1">
      <alignment horizontal="center" vertical="center" wrapText="1"/>
    </xf>
    <xf numFmtId="0" fontId="29" fillId="0" borderId="2" xfId="15" applyFont="1" applyFill="1" applyBorder="1" applyAlignment="1">
      <alignment horizontal="center" vertical="center" wrapText="1"/>
    </xf>
    <xf numFmtId="0" fontId="29" fillId="0" borderId="2" xfId="15" applyFont="1" applyFill="1" applyBorder="1" applyAlignment="1">
      <alignment horizontal="left" vertical="center" wrapText="1"/>
    </xf>
    <xf numFmtId="0" fontId="29" fillId="0" borderId="2" xfId="13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2" fillId="0" borderId="2" xfId="15" applyFont="1" applyFill="1" applyBorder="1" applyAlignment="1">
      <alignment horizontal="left" vertical="center" wrapText="1"/>
    </xf>
    <xf numFmtId="0" fontId="4" fillId="0" borderId="2" xfId="15" applyFont="1" applyFill="1" applyBorder="1" applyAlignment="1">
      <alignment horizontal="center" vertical="center" wrapText="1"/>
    </xf>
    <xf numFmtId="49" fontId="2" fillId="0" borderId="2" xfId="6" quotePrefix="1" applyNumberFormat="1" applyFont="1" applyFill="1" applyBorder="1" applyAlignment="1">
      <alignment horizontal="center" vertical="center"/>
    </xf>
    <xf numFmtId="49" fontId="28" fillId="0" borderId="2" xfId="13" quotePrefix="1" applyNumberFormat="1" applyFont="1" applyFill="1" applyBorder="1" applyAlignment="1">
      <alignment horizontal="center" vertical="center" wrapText="1"/>
    </xf>
    <xf numFmtId="0" fontId="4" fillId="24" borderId="2" xfId="9" applyFont="1" applyFill="1" applyBorder="1" applyAlignment="1">
      <alignment horizontal="left" vertical="center" wrapText="1"/>
    </xf>
    <xf numFmtId="0" fontId="29" fillId="0" borderId="2" xfId="15" quotePrefix="1" applyFont="1" applyFill="1" applyBorder="1" applyAlignment="1">
      <alignment horizontal="center" vertical="center" wrapText="1"/>
    </xf>
    <xf numFmtId="0" fontId="30" fillId="0" borderId="2" xfId="15" quotePrefix="1" applyFont="1" applyFill="1" applyBorder="1" applyAlignment="1">
      <alignment horizontal="center" vertical="center" wrapText="1"/>
    </xf>
    <xf numFmtId="0" fontId="4" fillId="0" borderId="2" xfId="15" quotePrefix="1" applyFont="1" applyFill="1" applyBorder="1" applyAlignment="1">
      <alignment horizontal="center" vertical="center" wrapText="1"/>
    </xf>
    <xf numFmtId="0" fontId="2" fillId="24" borderId="2" xfId="9" applyFont="1" applyFill="1" applyBorder="1" applyAlignment="1">
      <alignment horizontal="center" vertical="center" wrapText="1"/>
    </xf>
    <xf numFmtId="0" fontId="2" fillId="24" borderId="2" xfId="9" applyFont="1" applyFill="1" applyBorder="1" applyAlignment="1">
      <alignment horizontal="left" vertical="center" wrapText="1"/>
    </xf>
    <xf numFmtId="0" fontId="4" fillId="0" borderId="2" xfId="6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vertical="top"/>
    </xf>
    <xf numFmtId="3" fontId="4" fillId="1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49" fontId="4" fillId="26" borderId="2" xfId="0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10" borderId="0" xfId="0" applyFont="1" applyFill="1" applyAlignment="1">
      <alignment horizontal="center" vertical="center"/>
    </xf>
    <xf numFmtId="0" fontId="5" fillId="27" borderId="2" xfId="0" applyFont="1" applyFill="1" applyBorder="1" applyAlignment="1">
      <alignment vertical="top"/>
    </xf>
    <xf numFmtId="0" fontId="5" fillId="27" borderId="2" xfId="0" applyFont="1" applyFill="1" applyBorder="1" applyAlignment="1">
      <alignment vertical="top" wrapText="1"/>
    </xf>
    <xf numFmtId="164" fontId="5" fillId="2" borderId="16" xfId="0" applyNumberFormat="1" applyFont="1" applyFill="1" applyBorder="1" applyAlignment="1">
      <alignment vertical="top"/>
    </xf>
    <xf numFmtId="164" fontId="4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horizontal="center" vertical="center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0" fontId="5" fillId="17" borderId="2" xfId="0" applyFont="1" applyFill="1" applyBorder="1" applyAlignment="1">
      <alignment vertical="top" wrapText="1"/>
    </xf>
    <xf numFmtId="3" fontId="5" fillId="17" borderId="2" xfId="0" applyNumberFormat="1" applyFont="1" applyFill="1" applyBorder="1" applyAlignment="1">
      <alignment horizontal="center" vertical="top"/>
    </xf>
    <xf numFmtId="3" fontId="4" fillId="17" borderId="2" xfId="0" applyNumberFormat="1" applyFont="1" applyFill="1" applyBorder="1" applyAlignment="1">
      <alignment horizontal="center" vertical="top"/>
    </xf>
    <xf numFmtId="164" fontId="5" fillId="17" borderId="2" xfId="0" applyNumberFormat="1" applyFont="1" applyFill="1" applyBorder="1" applyAlignment="1">
      <alignment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164" fontId="5" fillId="0" borderId="0" xfId="0" applyNumberFormat="1" applyFont="1" applyAlignment="1" applyProtection="1">
      <alignment vertical="top"/>
      <protection locked="0"/>
    </xf>
    <xf numFmtId="164" fontId="5" fillId="24" borderId="2" xfId="0" applyNumberFormat="1" applyFont="1" applyFill="1" applyBorder="1" applyAlignment="1">
      <alignment vertical="top"/>
    </xf>
    <xf numFmtId="3" fontId="4" fillId="29" borderId="2" xfId="0" applyNumberFormat="1" applyFont="1" applyFill="1" applyBorder="1" applyAlignment="1">
      <alignment horizontal="center" vertical="top"/>
    </xf>
    <xf numFmtId="164" fontId="4" fillId="30" borderId="2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1" fontId="4" fillId="24" borderId="2" xfId="0" applyNumberFormat="1" applyFont="1" applyFill="1" applyBorder="1" applyAlignment="1">
      <alignment horizontal="center" vertical="top" wrapText="1"/>
    </xf>
    <xf numFmtId="3" fontId="4" fillId="24" borderId="2" xfId="0" applyNumberFormat="1" applyFont="1" applyFill="1" applyBorder="1" applyAlignment="1">
      <alignment horizontal="center" vertical="top"/>
    </xf>
    <xf numFmtId="3" fontId="5" fillId="31" borderId="2" xfId="0" applyNumberFormat="1" applyFont="1" applyFill="1" applyBorder="1" applyAlignment="1">
      <alignment horizontal="center" vertical="top"/>
    </xf>
    <xf numFmtId="3" fontId="4" fillId="31" borderId="2" xfId="0" applyNumberFormat="1" applyFont="1" applyFill="1" applyBorder="1" applyAlignment="1">
      <alignment horizontal="center" vertical="top"/>
    </xf>
    <xf numFmtId="49" fontId="5" fillId="8" borderId="2" xfId="0" applyNumberFormat="1" applyFont="1" applyFill="1" applyBorder="1" applyAlignment="1">
      <alignment horizontal="center" vertical="top"/>
    </xf>
    <xf numFmtId="49" fontId="4" fillId="8" borderId="2" xfId="0" applyNumberFormat="1" applyFont="1" applyFill="1" applyBorder="1" applyAlignment="1">
      <alignment horizontal="center" vertical="top" wrapText="1"/>
    </xf>
    <xf numFmtId="3" fontId="5" fillId="8" borderId="2" xfId="0" applyNumberFormat="1" applyFont="1" applyFill="1" applyBorder="1" applyAlignment="1">
      <alignment vertical="top"/>
    </xf>
    <xf numFmtId="0" fontId="5" fillId="28" borderId="2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3" fontId="4" fillId="28" borderId="2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horizontal="center" vertical="top"/>
    </xf>
    <xf numFmtId="49" fontId="4" fillId="24" borderId="2" xfId="0" applyNumberFormat="1" applyFont="1" applyFill="1" applyBorder="1" applyAlignment="1">
      <alignment horizontal="center" vertical="center" wrapText="1"/>
    </xf>
    <xf numFmtId="1" fontId="4" fillId="24" borderId="2" xfId="0" applyNumberFormat="1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3" fontId="5" fillId="24" borderId="2" xfId="0" applyNumberFormat="1" applyFont="1" applyFill="1" applyBorder="1" applyAlignment="1">
      <alignment horizontal="center" vertical="center" wrapText="1"/>
    </xf>
    <xf numFmtId="164" fontId="5" fillId="24" borderId="2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1" fontId="8" fillId="24" borderId="17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64" fontId="14" fillId="24" borderId="17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6">
    <cellStyle name="Comma 2" xfId="2"/>
    <cellStyle name="Normal 2" xfId="5"/>
    <cellStyle name="Normal 3" xfId="6"/>
    <cellStyle name="Normalno" xfId="0" builtinId="0"/>
    <cellStyle name="Obično_01_ZAGREBAČKA ŽUPANIJA" xfId="4"/>
    <cellStyle name="Obično_List1" xfId="11"/>
    <cellStyle name="Obično_List10" xfId="15"/>
    <cellStyle name="Obično_List2" xfId="13"/>
    <cellStyle name="Obično_List4" xfId="7"/>
    <cellStyle name="Obično_List5" xfId="8"/>
    <cellStyle name="Obično_List6" xfId="12"/>
    <cellStyle name="Obično_List7" xfId="9"/>
    <cellStyle name="Obično_List8" xfId="10"/>
    <cellStyle name="Obično_List9" xfId="14"/>
    <cellStyle name="Zarez" xfId="1" builtinId="3"/>
    <cellStyle name="Zarez 2" xfId="3"/>
  </cellStyles>
  <dxfs count="287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622"/>
  <sheetViews>
    <sheetView workbookViewId="0">
      <pane xSplit="3" ySplit="2" topLeftCell="R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09375" defaultRowHeight="14.4" x14ac:dyDescent="0.3"/>
  <cols>
    <col min="1" max="1" width="4.6640625" style="85" customWidth="1"/>
    <col min="2" max="2" width="64.5546875" style="92" customWidth="1"/>
    <col min="3" max="3" width="15.44140625" style="197" customWidth="1"/>
    <col min="4" max="4" width="18" style="95" customWidth="1"/>
    <col min="5" max="56" width="18" style="91" customWidth="1"/>
    <col min="57" max="16384" width="9.109375" style="91"/>
  </cols>
  <sheetData>
    <row r="2" spans="1:56" ht="14.25" customHeight="1" x14ac:dyDescent="0.3">
      <c r="A2" s="452"/>
      <c r="B2" s="452"/>
      <c r="C2" s="452"/>
      <c r="D2" s="171">
        <v>1</v>
      </c>
      <c r="E2" s="171">
        <v>2</v>
      </c>
      <c r="F2" s="171">
        <v>3</v>
      </c>
      <c r="G2" s="171">
        <v>4</v>
      </c>
      <c r="H2" s="171">
        <v>5</v>
      </c>
      <c r="I2" s="171">
        <v>6</v>
      </c>
      <c r="J2" s="171">
        <v>7</v>
      </c>
      <c r="K2" s="171">
        <v>8</v>
      </c>
      <c r="L2" s="171">
        <v>9</v>
      </c>
      <c r="M2" s="171">
        <v>10</v>
      </c>
      <c r="N2" s="171">
        <v>11</v>
      </c>
      <c r="O2" s="171">
        <v>12</v>
      </c>
      <c r="P2" s="171">
        <v>13</v>
      </c>
      <c r="Q2" s="171">
        <v>14</v>
      </c>
      <c r="R2" s="171">
        <v>15</v>
      </c>
      <c r="S2" s="171">
        <v>16</v>
      </c>
      <c r="T2" s="171">
        <v>17</v>
      </c>
      <c r="U2" s="171">
        <v>18</v>
      </c>
      <c r="V2" s="171">
        <v>19</v>
      </c>
      <c r="W2" s="171">
        <v>20</v>
      </c>
      <c r="X2" s="171">
        <v>21</v>
      </c>
      <c r="Y2" s="171">
        <v>22</v>
      </c>
      <c r="Z2" s="171">
        <v>23</v>
      </c>
      <c r="AA2" s="171">
        <v>24</v>
      </c>
      <c r="AB2" s="171">
        <v>25</v>
      </c>
      <c r="AC2" s="171">
        <v>26</v>
      </c>
      <c r="AD2" s="171">
        <v>27</v>
      </c>
      <c r="AE2" s="171">
        <v>28</v>
      </c>
      <c r="AF2" s="171">
        <v>29</v>
      </c>
      <c r="AG2" s="171">
        <v>30</v>
      </c>
      <c r="AH2" s="171">
        <v>31</v>
      </c>
      <c r="AI2" s="171">
        <v>32</v>
      </c>
      <c r="AJ2" s="171">
        <v>33</v>
      </c>
      <c r="AK2" s="171">
        <v>34</v>
      </c>
      <c r="AL2" s="171">
        <v>35</v>
      </c>
      <c r="AM2" s="171">
        <v>36</v>
      </c>
      <c r="AN2" s="171">
        <v>37</v>
      </c>
      <c r="AO2" s="171">
        <v>38</v>
      </c>
      <c r="AP2" s="171">
        <v>39</v>
      </c>
      <c r="AQ2" s="171">
        <v>40</v>
      </c>
      <c r="AR2" s="171">
        <v>41</v>
      </c>
      <c r="AS2" s="171">
        <v>42</v>
      </c>
      <c r="AT2" s="171">
        <v>43</v>
      </c>
      <c r="AU2" s="171">
        <v>44</v>
      </c>
      <c r="AV2" s="171">
        <v>45</v>
      </c>
      <c r="AW2" s="171">
        <v>46</v>
      </c>
      <c r="AX2" s="171">
        <v>47</v>
      </c>
      <c r="AY2" s="171">
        <v>48</v>
      </c>
      <c r="AZ2" s="171">
        <v>49</v>
      </c>
      <c r="BA2" s="171">
        <v>50</v>
      </c>
      <c r="BB2" s="171">
        <v>51</v>
      </c>
      <c r="BC2" s="171">
        <v>52</v>
      </c>
      <c r="BD2" s="171">
        <v>53</v>
      </c>
    </row>
    <row r="3" spans="1:56" s="145" customFormat="1" ht="30.6" x14ac:dyDescent="0.2">
      <c r="A3" s="129" t="s">
        <v>253</v>
      </c>
      <c r="B3" s="141" t="s">
        <v>2</v>
      </c>
      <c r="C3" s="142" t="s">
        <v>207</v>
      </c>
      <c r="D3" s="143" t="s">
        <v>270</v>
      </c>
      <c r="E3" s="143" t="s">
        <v>271</v>
      </c>
      <c r="F3" s="143" t="s">
        <v>272</v>
      </c>
      <c r="G3" s="143" t="s">
        <v>273</v>
      </c>
      <c r="H3" s="143" t="s">
        <v>274</v>
      </c>
      <c r="I3" s="143" t="s">
        <v>275</v>
      </c>
      <c r="J3" s="143" t="s">
        <v>276</v>
      </c>
      <c r="K3" s="143" t="s">
        <v>277</v>
      </c>
      <c r="L3" s="143" t="s">
        <v>278</v>
      </c>
      <c r="M3" s="143" t="s">
        <v>279</v>
      </c>
      <c r="N3" s="143" t="s">
        <v>280</v>
      </c>
      <c r="O3" s="143" t="s">
        <v>281</v>
      </c>
      <c r="P3" s="143" t="s">
        <v>282</v>
      </c>
      <c r="Q3" s="143" t="s">
        <v>283</v>
      </c>
      <c r="R3" s="143" t="s">
        <v>284</v>
      </c>
      <c r="S3" s="143" t="s">
        <v>285</v>
      </c>
      <c r="T3" s="143" t="s">
        <v>286</v>
      </c>
      <c r="U3" s="143" t="s">
        <v>287</v>
      </c>
      <c r="V3" s="143" t="s">
        <v>288</v>
      </c>
      <c r="W3" s="143" t="s">
        <v>289</v>
      </c>
      <c r="X3" s="143" t="s">
        <v>290</v>
      </c>
      <c r="Y3" s="143" t="s">
        <v>291</v>
      </c>
      <c r="Z3" s="143" t="s">
        <v>292</v>
      </c>
      <c r="AA3" s="143" t="s">
        <v>293</v>
      </c>
      <c r="AB3" s="143" t="s">
        <v>294</v>
      </c>
      <c r="AC3" s="143" t="s">
        <v>295</v>
      </c>
      <c r="AD3" s="143" t="s">
        <v>296</v>
      </c>
      <c r="AE3" s="143" t="s">
        <v>297</v>
      </c>
      <c r="AF3" s="143" t="s">
        <v>298</v>
      </c>
      <c r="AG3" s="143" t="s">
        <v>299</v>
      </c>
      <c r="AH3" s="143" t="s">
        <v>300</v>
      </c>
      <c r="AI3" s="143" t="s">
        <v>301</v>
      </c>
      <c r="AJ3" s="143" t="s">
        <v>302</v>
      </c>
      <c r="AK3" s="143" t="s">
        <v>303</v>
      </c>
      <c r="AL3" s="143" t="s">
        <v>304</v>
      </c>
      <c r="AM3" s="143" t="s">
        <v>305</v>
      </c>
      <c r="AN3" s="143" t="s">
        <v>306</v>
      </c>
      <c r="AO3" s="143" t="s">
        <v>307</v>
      </c>
      <c r="AP3" s="143" t="s">
        <v>308</v>
      </c>
      <c r="AQ3" s="143" t="s">
        <v>309</v>
      </c>
      <c r="AR3" s="143" t="s">
        <v>310</v>
      </c>
      <c r="AS3" s="143" t="s">
        <v>311</v>
      </c>
      <c r="AT3" s="143" t="s">
        <v>312</v>
      </c>
      <c r="AU3" s="143" t="s">
        <v>313</v>
      </c>
      <c r="AV3" s="143" t="s">
        <v>314</v>
      </c>
      <c r="AW3" s="143" t="s">
        <v>315</v>
      </c>
      <c r="AX3" s="143" t="s">
        <v>316</v>
      </c>
      <c r="AY3" s="143" t="s">
        <v>317</v>
      </c>
      <c r="AZ3" s="143" t="s">
        <v>318</v>
      </c>
      <c r="BA3" s="143" t="s">
        <v>319</v>
      </c>
      <c r="BB3" s="143" t="s">
        <v>320</v>
      </c>
      <c r="BC3" s="143" t="s">
        <v>321</v>
      </c>
      <c r="BD3" s="143" t="s">
        <v>322</v>
      </c>
    </row>
    <row r="4" spans="1:56" s="176" customFormat="1" x14ac:dyDescent="0.3">
      <c r="A4" s="174">
        <v>6</v>
      </c>
      <c r="B4" s="395" t="s">
        <v>2085</v>
      </c>
      <c r="C4" s="187">
        <f>SUM(C5,C20,C49,C64,C79,C94,C116,C166,C202,C210,C218,C226,C241,C256,C271,C286)</f>
        <v>6910223</v>
      </c>
      <c r="D4" s="187">
        <f t="shared" ref="D4" si="0">SUM(D5,D20,D49,D64,D79,D94,D116,D166,D202,D210,D218,D226,D241,D256,D271,D286)</f>
        <v>0</v>
      </c>
      <c r="E4" s="187">
        <f t="shared" ref="E4:BD4" si="1">SUM(E5,E20,E49,E64,E79,E94,E116,E166,E202,E210,E218,E226,E241,E256,E271,E286)</f>
        <v>0</v>
      </c>
      <c r="F4" s="187">
        <f t="shared" si="1"/>
        <v>0</v>
      </c>
      <c r="G4" s="187">
        <f t="shared" si="1"/>
        <v>0</v>
      </c>
      <c r="H4" s="187">
        <f t="shared" si="1"/>
        <v>0</v>
      </c>
      <c r="I4" s="187">
        <f t="shared" si="1"/>
        <v>0</v>
      </c>
      <c r="J4" s="187">
        <f t="shared" si="1"/>
        <v>0</v>
      </c>
      <c r="K4" s="187">
        <f t="shared" si="1"/>
        <v>0</v>
      </c>
      <c r="L4" s="187">
        <f t="shared" si="1"/>
        <v>0</v>
      </c>
      <c r="M4" s="187">
        <f t="shared" si="1"/>
        <v>0</v>
      </c>
      <c r="N4" s="187">
        <f t="shared" si="1"/>
        <v>0</v>
      </c>
      <c r="O4" s="187">
        <v>10703662</v>
      </c>
      <c r="P4" s="187">
        <f t="shared" si="1"/>
        <v>0</v>
      </c>
      <c r="Q4" s="187">
        <f t="shared" si="1"/>
        <v>0</v>
      </c>
      <c r="R4" s="187">
        <f>SUM(R5,R20,R49,R64,R79,R94,R116,R166,R202,R210,R218,R226,R241,R256,R271,R286)</f>
        <v>6910223</v>
      </c>
      <c r="S4" s="187">
        <f t="shared" ref="S4" si="2">SUM(S5,S20,S49,S64,S79,S94,S116,S166,S202,S210,S218,S226,S241,S256,S271,S286)</f>
        <v>0</v>
      </c>
      <c r="T4" s="187">
        <f t="shared" si="1"/>
        <v>0</v>
      </c>
      <c r="U4" s="187">
        <v>8149881</v>
      </c>
      <c r="V4" s="187">
        <f t="shared" si="1"/>
        <v>0</v>
      </c>
      <c r="W4" s="187">
        <f t="shared" si="1"/>
        <v>0</v>
      </c>
      <c r="X4" s="187">
        <f t="shared" si="1"/>
        <v>0</v>
      </c>
      <c r="Y4" s="187">
        <f t="shared" si="1"/>
        <v>0</v>
      </c>
      <c r="Z4" s="187">
        <f t="shared" si="1"/>
        <v>0</v>
      </c>
      <c r="AA4" s="187">
        <f t="shared" si="1"/>
        <v>0</v>
      </c>
      <c r="AB4" s="187">
        <f t="shared" si="1"/>
        <v>0</v>
      </c>
      <c r="AC4" s="187">
        <v>10865036</v>
      </c>
      <c r="AD4" s="187">
        <f t="shared" si="1"/>
        <v>0</v>
      </c>
      <c r="AE4" s="187">
        <f t="shared" si="1"/>
        <v>0</v>
      </c>
      <c r="AF4" s="187">
        <f t="shared" si="1"/>
        <v>0</v>
      </c>
      <c r="AG4" s="187">
        <f t="shared" si="1"/>
        <v>0</v>
      </c>
      <c r="AH4" s="187">
        <f t="shared" si="1"/>
        <v>0</v>
      </c>
      <c r="AI4" s="187">
        <f t="shared" si="1"/>
        <v>0</v>
      </c>
      <c r="AJ4" s="187">
        <f t="shared" si="1"/>
        <v>0</v>
      </c>
      <c r="AK4" s="187">
        <f t="shared" si="1"/>
        <v>0</v>
      </c>
      <c r="AL4" s="187">
        <f t="shared" si="1"/>
        <v>0</v>
      </c>
      <c r="AM4" s="187">
        <f t="shared" si="1"/>
        <v>0</v>
      </c>
      <c r="AN4" s="187">
        <f t="shared" si="1"/>
        <v>0</v>
      </c>
      <c r="AO4" s="187">
        <f t="shared" si="1"/>
        <v>0</v>
      </c>
      <c r="AP4" s="187">
        <f t="shared" si="1"/>
        <v>0</v>
      </c>
      <c r="AQ4" s="187">
        <f t="shared" si="1"/>
        <v>0</v>
      </c>
      <c r="AR4" s="187">
        <f t="shared" si="1"/>
        <v>0</v>
      </c>
      <c r="AS4" s="187">
        <f t="shared" si="1"/>
        <v>0</v>
      </c>
      <c r="AT4" s="187">
        <f t="shared" si="1"/>
        <v>0</v>
      </c>
      <c r="AU4" s="187">
        <v>4673576</v>
      </c>
      <c r="AV4" s="187">
        <f t="shared" si="1"/>
        <v>0</v>
      </c>
      <c r="AW4" s="187">
        <f t="shared" si="1"/>
        <v>0</v>
      </c>
      <c r="AX4" s="187">
        <f t="shared" si="1"/>
        <v>0</v>
      </c>
      <c r="AY4" s="187">
        <f t="shared" si="1"/>
        <v>0</v>
      </c>
      <c r="AZ4" s="187">
        <f t="shared" si="1"/>
        <v>0</v>
      </c>
      <c r="BA4" s="187">
        <f t="shared" si="1"/>
        <v>0</v>
      </c>
      <c r="BB4" s="187">
        <f t="shared" si="1"/>
        <v>0</v>
      </c>
      <c r="BC4" s="187">
        <v>7423929</v>
      </c>
      <c r="BD4" s="187">
        <f t="shared" si="1"/>
        <v>0</v>
      </c>
    </row>
    <row r="5" spans="1:56" s="173" customFormat="1" ht="18" customHeight="1" x14ac:dyDescent="0.3">
      <c r="A5" s="172">
        <v>631</v>
      </c>
      <c r="B5" s="396" t="s">
        <v>2303</v>
      </c>
      <c r="C5" s="187">
        <f t="shared" ref="C5:N5" si="3">SUM(C6,C13)</f>
        <v>0</v>
      </c>
      <c r="D5" s="101">
        <f t="shared" si="3"/>
        <v>0</v>
      </c>
      <c r="E5" s="101">
        <f t="shared" si="3"/>
        <v>0</v>
      </c>
      <c r="F5" s="101">
        <f t="shared" si="3"/>
        <v>0</v>
      </c>
      <c r="G5" s="101">
        <f t="shared" si="3"/>
        <v>0</v>
      </c>
      <c r="H5" s="101">
        <f t="shared" si="3"/>
        <v>0</v>
      </c>
      <c r="I5" s="101">
        <f t="shared" si="3"/>
        <v>0</v>
      </c>
      <c r="J5" s="101">
        <f t="shared" si="3"/>
        <v>0</v>
      </c>
      <c r="K5" s="101">
        <f t="shared" si="3"/>
        <v>0</v>
      </c>
      <c r="L5" s="101">
        <f t="shared" si="3"/>
        <v>0</v>
      </c>
      <c r="M5" s="101">
        <f t="shared" si="3"/>
        <v>0</v>
      </c>
      <c r="N5" s="101">
        <f t="shared" si="3"/>
        <v>0</v>
      </c>
      <c r="O5" s="101">
        <v>0</v>
      </c>
      <c r="P5" s="101">
        <f>SUM(P6,P13)</f>
        <v>0</v>
      </c>
      <c r="Q5" s="101">
        <f>SUM(Q6,Q13)</f>
        <v>0</v>
      </c>
      <c r="R5" s="101">
        <f>SUM(R6,R13)</f>
        <v>0</v>
      </c>
      <c r="S5" s="101">
        <f>SUM(S6,S13)</f>
        <v>0</v>
      </c>
      <c r="T5" s="101">
        <f>SUM(T6,T13)</f>
        <v>0</v>
      </c>
      <c r="U5" s="101">
        <v>0</v>
      </c>
      <c r="V5" s="101">
        <f t="shared" ref="V5:AB5" si="4">SUM(V6,V13)</f>
        <v>0</v>
      </c>
      <c r="W5" s="101">
        <f t="shared" si="4"/>
        <v>0</v>
      </c>
      <c r="X5" s="101">
        <f t="shared" si="4"/>
        <v>0</v>
      </c>
      <c r="Y5" s="101">
        <f t="shared" si="4"/>
        <v>0</v>
      </c>
      <c r="Z5" s="101">
        <f t="shared" si="4"/>
        <v>0</v>
      </c>
      <c r="AA5" s="101">
        <f t="shared" si="4"/>
        <v>0</v>
      </c>
      <c r="AB5" s="101">
        <f t="shared" si="4"/>
        <v>0</v>
      </c>
      <c r="AC5" s="101">
        <v>0</v>
      </c>
      <c r="AD5" s="101">
        <f t="shared" ref="AD5:AT5" si="5">SUM(AD6,AD13)</f>
        <v>0</v>
      </c>
      <c r="AE5" s="101">
        <f t="shared" si="5"/>
        <v>0</v>
      </c>
      <c r="AF5" s="101">
        <f t="shared" si="5"/>
        <v>0</v>
      </c>
      <c r="AG5" s="101">
        <f t="shared" si="5"/>
        <v>0</v>
      </c>
      <c r="AH5" s="101">
        <f t="shared" si="5"/>
        <v>0</v>
      </c>
      <c r="AI5" s="101">
        <f t="shared" si="5"/>
        <v>0</v>
      </c>
      <c r="AJ5" s="101">
        <f t="shared" si="5"/>
        <v>0</v>
      </c>
      <c r="AK5" s="101">
        <f t="shared" si="5"/>
        <v>0</v>
      </c>
      <c r="AL5" s="101">
        <f t="shared" si="5"/>
        <v>0</v>
      </c>
      <c r="AM5" s="101">
        <f t="shared" si="5"/>
        <v>0</v>
      </c>
      <c r="AN5" s="101">
        <f t="shared" si="5"/>
        <v>0</v>
      </c>
      <c r="AO5" s="101">
        <f t="shared" si="5"/>
        <v>0</v>
      </c>
      <c r="AP5" s="101">
        <f t="shared" si="5"/>
        <v>0</v>
      </c>
      <c r="AQ5" s="101">
        <f t="shared" si="5"/>
        <v>0</v>
      </c>
      <c r="AR5" s="101">
        <f t="shared" si="5"/>
        <v>0</v>
      </c>
      <c r="AS5" s="101">
        <f t="shared" si="5"/>
        <v>0</v>
      </c>
      <c r="AT5" s="101">
        <f t="shared" si="5"/>
        <v>0</v>
      </c>
      <c r="AU5" s="101">
        <v>0</v>
      </c>
      <c r="AV5" s="101">
        <f t="shared" ref="AV5:BB5" si="6">SUM(AV6,AV13)</f>
        <v>0</v>
      </c>
      <c r="AW5" s="101">
        <f t="shared" si="6"/>
        <v>0</v>
      </c>
      <c r="AX5" s="101">
        <f t="shared" si="6"/>
        <v>0</v>
      </c>
      <c r="AY5" s="101">
        <f t="shared" si="6"/>
        <v>0</v>
      </c>
      <c r="AZ5" s="101">
        <f t="shared" si="6"/>
        <v>0</v>
      </c>
      <c r="BA5" s="101">
        <f t="shared" si="6"/>
        <v>0</v>
      </c>
      <c r="BB5" s="101">
        <f t="shared" si="6"/>
        <v>0</v>
      </c>
      <c r="BC5" s="101">
        <v>0</v>
      </c>
      <c r="BD5" s="101">
        <f>SUM(BD6,BD13)</f>
        <v>0</v>
      </c>
    </row>
    <row r="6" spans="1:56" s="127" customFormat="1" x14ac:dyDescent="0.3">
      <c r="A6" s="178">
        <v>6311</v>
      </c>
      <c r="B6" s="99" t="s">
        <v>208</v>
      </c>
      <c r="C6" s="188">
        <f>SUM(C7:C12)</f>
        <v>0</v>
      </c>
      <c r="D6" s="100">
        <f t="shared" ref="D6" si="7">SUM(D7:D12)</f>
        <v>0</v>
      </c>
      <c r="E6" s="100">
        <f t="shared" ref="E6:BD6" si="8">SUM(E7:E12)</f>
        <v>0</v>
      </c>
      <c r="F6" s="100">
        <f t="shared" si="8"/>
        <v>0</v>
      </c>
      <c r="G6" s="100">
        <f t="shared" si="8"/>
        <v>0</v>
      </c>
      <c r="H6" s="100">
        <f t="shared" si="8"/>
        <v>0</v>
      </c>
      <c r="I6" s="100">
        <f t="shared" si="8"/>
        <v>0</v>
      </c>
      <c r="J6" s="100">
        <f t="shared" si="8"/>
        <v>0</v>
      </c>
      <c r="K6" s="100">
        <f t="shared" si="8"/>
        <v>0</v>
      </c>
      <c r="L6" s="100">
        <f t="shared" si="8"/>
        <v>0</v>
      </c>
      <c r="M6" s="100">
        <f t="shared" si="8"/>
        <v>0</v>
      </c>
      <c r="N6" s="100">
        <f t="shared" si="8"/>
        <v>0</v>
      </c>
      <c r="O6" s="100">
        <v>0</v>
      </c>
      <c r="P6" s="100">
        <f t="shared" si="8"/>
        <v>0</v>
      </c>
      <c r="Q6" s="100">
        <f t="shared" si="8"/>
        <v>0</v>
      </c>
      <c r="R6" s="100">
        <f t="shared" si="8"/>
        <v>0</v>
      </c>
      <c r="S6" s="100">
        <f t="shared" si="8"/>
        <v>0</v>
      </c>
      <c r="T6" s="100">
        <f t="shared" si="8"/>
        <v>0</v>
      </c>
      <c r="U6" s="100">
        <v>0</v>
      </c>
      <c r="V6" s="100">
        <f t="shared" si="8"/>
        <v>0</v>
      </c>
      <c r="W6" s="100">
        <f t="shared" si="8"/>
        <v>0</v>
      </c>
      <c r="X6" s="100">
        <f t="shared" si="8"/>
        <v>0</v>
      </c>
      <c r="Y6" s="100">
        <f t="shared" si="8"/>
        <v>0</v>
      </c>
      <c r="Z6" s="100">
        <f t="shared" si="8"/>
        <v>0</v>
      </c>
      <c r="AA6" s="100">
        <f t="shared" si="8"/>
        <v>0</v>
      </c>
      <c r="AB6" s="100">
        <f t="shared" si="8"/>
        <v>0</v>
      </c>
      <c r="AC6" s="100">
        <v>0</v>
      </c>
      <c r="AD6" s="100">
        <f t="shared" si="8"/>
        <v>0</v>
      </c>
      <c r="AE6" s="100">
        <f t="shared" si="8"/>
        <v>0</v>
      </c>
      <c r="AF6" s="100">
        <f t="shared" si="8"/>
        <v>0</v>
      </c>
      <c r="AG6" s="100">
        <f t="shared" si="8"/>
        <v>0</v>
      </c>
      <c r="AH6" s="100">
        <f t="shared" si="8"/>
        <v>0</v>
      </c>
      <c r="AI6" s="100">
        <f t="shared" si="8"/>
        <v>0</v>
      </c>
      <c r="AJ6" s="100">
        <f t="shared" si="8"/>
        <v>0</v>
      </c>
      <c r="AK6" s="100">
        <f t="shared" si="8"/>
        <v>0</v>
      </c>
      <c r="AL6" s="100">
        <f t="shared" si="8"/>
        <v>0</v>
      </c>
      <c r="AM6" s="100">
        <f t="shared" si="8"/>
        <v>0</v>
      </c>
      <c r="AN6" s="100">
        <f t="shared" si="8"/>
        <v>0</v>
      </c>
      <c r="AO6" s="100">
        <f t="shared" si="8"/>
        <v>0</v>
      </c>
      <c r="AP6" s="100">
        <f t="shared" si="8"/>
        <v>0</v>
      </c>
      <c r="AQ6" s="100">
        <f t="shared" si="8"/>
        <v>0</v>
      </c>
      <c r="AR6" s="100">
        <f t="shared" si="8"/>
        <v>0</v>
      </c>
      <c r="AS6" s="100">
        <f t="shared" si="8"/>
        <v>0</v>
      </c>
      <c r="AT6" s="100">
        <f t="shared" si="8"/>
        <v>0</v>
      </c>
      <c r="AU6" s="100">
        <v>0</v>
      </c>
      <c r="AV6" s="100">
        <f t="shared" si="8"/>
        <v>0</v>
      </c>
      <c r="AW6" s="100">
        <f t="shared" si="8"/>
        <v>0</v>
      </c>
      <c r="AX6" s="100">
        <f t="shared" si="8"/>
        <v>0</v>
      </c>
      <c r="AY6" s="100">
        <f t="shared" si="8"/>
        <v>0</v>
      </c>
      <c r="AZ6" s="100">
        <f t="shared" si="8"/>
        <v>0</v>
      </c>
      <c r="BA6" s="100">
        <f t="shared" si="8"/>
        <v>0</v>
      </c>
      <c r="BB6" s="100">
        <f t="shared" si="8"/>
        <v>0</v>
      </c>
      <c r="BC6" s="100">
        <v>0</v>
      </c>
      <c r="BD6" s="100">
        <f t="shared" si="8"/>
        <v>0</v>
      </c>
    </row>
    <row r="7" spans="1:56" s="127" customFormat="1" x14ac:dyDescent="0.3">
      <c r="A7" s="98"/>
      <c r="B7" s="126">
        <v>3210</v>
      </c>
      <c r="C7" s="187">
        <f>SUM(D7:BD7)</f>
        <v>0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</row>
    <row r="8" spans="1:56" s="127" customFormat="1" x14ac:dyDescent="0.3">
      <c r="A8" s="98"/>
      <c r="B8" s="126">
        <v>4910</v>
      </c>
      <c r="C8" s="187">
        <f t="shared" ref="C8:C12" si="9">SUM(D8:BD8)</f>
        <v>0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</row>
    <row r="9" spans="1:56" s="127" customFormat="1" x14ac:dyDescent="0.3">
      <c r="A9" s="98"/>
      <c r="B9" s="126">
        <v>5410</v>
      </c>
      <c r="C9" s="187">
        <f t="shared" si="9"/>
        <v>0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</row>
    <row r="10" spans="1:56" s="127" customFormat="1" x14ac:dyDescent="0.3">
      <c r="A10" s="98"/>
      <c r="B10" s="126">
        <v>6210</v>
      </c>
      <c r="C10" s="187">
        <f t="shared" si="9"/>
        <v>0</v>
      </c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</row>
    <row r="11" spans="1:56" s="127" customFormat="1" x14ac:dyDescent="0.3">
      <c r="A11" s="98"/>
      <c r="B11" s="126">
        <v>7210</v>
      </c>
      <c r="C11" s="187">
        <f t="shared" si="9"/>
        <v>0</v>
      </c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</row>
    <row r="12" spans="1:56" s="127" customFormat="1" x14ac:dyDescent="0.3">
      <c r="A12" s="98"/>
      <c r="B12" s="126">
        <v>8210</v>
      </c>
      <c r="C12" s="187">
        <f t="shared" si="9"/>
        <v>0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</row>
    <row r="13" spans="1:56" s="127" customFormat="1" x14ac:dyDescent="0.3">
      <c r="A13" s="178">
        <v>6312</v>
      </c>
      <c r="B13" s="99" t="s">
        <v>209</v>
      </c>
      <c r="C13" s="188">
        <f>SUM(C14:C19)</f>
        <v>0</v>
      </c>
      <c r="D13" s="100">
        <f t="shared" ref="D13" si="10">SUM(D14:D19)</f>
        <v>0</v>
      </c>
      <c r="E13" s="100">
        <f t="shared" ref="E13:BD13" si="11">SUM(E14:E19)</f>
        <v>0</v>
      </c>
      <c r="F13" s="100">
        <f t="shared" si="11"/>
        <v>0</v>
      </c>
      <c r="G13" s="100">
        <f t="shared" si="11"/>
        <v>0</v>
      </c>
      <c r="H13" s="100">
        <f t="shared" si="11"/>
        <v>0</v>
      </c>
      <c r="I13" s="100">
        <f t="shared" si="11"/>
        <v>0</v>
      </c>
      <c r="J13" s="100">
        <f t="shared" si="11"/>
        <v>0</v>
      </c>
      <c r="K13" s="100">
        <f t="shared" si="11"/>
        <v>0</v>
      </c>
      <c r="L13" s="100">
        <f t="shared" si="11"/>
        <v>0</v>
      </c>
      <c r="M13" s="100">
        <f t="shared" si="11"/>
        <v>0</v>
      </c>
      <c r="N13" s="100">
        <f t="shared" si="11"/>
        <v>0</v>
      </c>
      <c r="O13" s="100">
        <v>0</v>
      </c>
      <c r="P13" s="100">
        <f t="shared" si="11"/>
        <v>0</v>
      </c>
      <c r="Q13" s="100">
        <f t="shared" si="11"/>
        <v>0</v>
      </c>
      <c r="R13" s="100">
        <f t="shared" si="11"/>
        <v>0</v>
      </c>
      <c r="S13" s="100">
        <f t="shared" si="11"/>
        <v>0</v>
      </c>
      <c r="T13" s="100">
        <f t="shared" si="11"/>
        <v>0</v>
      </c>
      <c r="U13" s="100">
        <v>0</v>
      </c>
      <c r="V13" s="100">
        <f t="shared" si="11"/>
        <v>0</v>
      </c>
      <c r="W13" s="100">
        <f t="shared" si="11"/>
        <v>0</v>
      </c>
      <c r="X13" s="100">
        <f t="shared" si="11"/>
        <v>0</v>
      </c>
      <c r="Y13" s="100">
        <f t="shared" si="11"/>
        <v>0</v>
      </c>
      <c r="Z13" s="100">
        <f t="shared" si="11"/>
        <v>0</v>
      </c>
      <c r="AA13" s="100">
        <f t="shared" si="11"/>
        <v>0</v>
      </c>
      <c r="AB13" s="100">
        <f t="shared" si="11"/>
        <v>0</v>
      </c>
      <c r="AC13" s="100">
        <v>0</v>
      </c>
      <c r="AD13" s="100">
        <f t="shared" si="11"/>
        <v>0</v>
      </c>
      <c r="AE13" s="100">
        <f t="shared" si="11"/>
        <v>0</v>
      </c>
      <c r="AF13" s="100">
        <f t="shared" si="11"/>
        <v>0</v>
      </c>
      <c r="AG13" s="100">
        <f t="shared" si="11"/>
        <v>0</v>
      </c>
      <c r="AH13" s="100">
        <f t="shared" si="11"/>
        <v>0</v>
      </c>
      <c r="AI13" s="100">
        <f t="shared" si="11"/>
        <v>0</v>
      </c>
      <c r="AJ13" s="100">
        <f t="shared" si="11"/>
        <v>0</v>
      </c>
      <c r="AK13" s="100">
        <f t="shared" si="11"/>
        <v>0</v>
      </c>
      <c r="AL13" s="100">
        <f t="shared" si="11"/>
        <v>0</v>
      </c>
      <c r="AM13" s="100">
        <f t="shared" si="11"/>
        <v>0</v>
      </c>
      <c r="AN13" s="100">
        <f t="shared" si="11"/>
        <v>0</v>
      </c>
      <c r="AO13" s="100">
        <f t="shared" si="11"/>
        <v>0</v>
      </c>
      <c r="AP13" s="100">
        <f t="shared" si="11"/>
        <v>0</v>
      </c>
      <c r="AQ13" s="100">
        <f t="shared" si="11"/>
        <v>0</v>
      </c>
      <c r="AR13" s="100">
        <f t="shared" si="11"/>
        <v>0</v>
      </c>
      <c r="AS13" s="100">
        <f t="shared" si="11"/>
        <v>0</v>
      </c>
      <c r="AT13" s="100">
        <f t="shared" si="11"/>
        <v>0</v>
      </c>
      <c r="AU13" s="100">
        <v>0</v>
      </c>
      <c r="AV13" s="100">
        <f t="shared" si="11"/>
        <v>0</v>
      </c>
      <c r="AW13" s="100">
        <f t="shared" si="11"/>
        <v>0</v>
      </c>
      <c r="AX13" s="100">
        <f t="shared" si="11"/>
        <v>0</v>
      </c>
      <c r="AY13" s="100">
        <f t="shared" si="11"/>
        <v>0</v>
      </c>
      <c r="AZ13" s="100">
        <f t="shared" si="11"/>
        <v>0</v>
      </c>
      <c r="BA13" s="100">
        <f t="shared" si="11"/>
        <v>0</v>
      </c>
      <c r="BB13" s="100">
        <f t="shared" si="11"/>
        <v>0</v>
      </c>
      <c r="BC13" s="100">
        <v>0</v>
      </c>
      <c r="BD13" s="100">
        <f t="shared" si="11"/>
        <v>0</v>
      </c>
    </row>
    <row r="14" spans="1:56" s="127" customFormat="1" x14ac:dyDescent="0.3">
      <c r="A14" s="98"/>
      <c r="B14" s="126">
        <v>3210</v>
      </c>
      <c r="C14" s="187">
        <f t="shared" ref="C14:C19" si="12">SUM(D14:BD14)</f>
        <v>0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</row>
    <row r="15" spans="1:56" s="127" customFormat="1" x14ac:dyDescent="0.3">
      <c r="A15" s="98"/>
      <c r="B15" s="126">
        <v>4910</v>
      </c>
      <c r="C15" s="187">
        <f t="shared" si="12"/>
        <v>0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</row>
    <row r="16" spans="1:56" s="127" customFormat="1" x14ac:dyDescent="0.3">
      <c r="A16" s="98"/>
      <c r="B16" s="126">
        <v>5410</v>
      </c>
      <c r="C16" s="187">
        <f t="shared" si="12"/>
        <v>0</v>
      </c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</row>
    <row r="17" spans="1:56" s="127" customFormat="1" x14ac:dyDescent="0.3">
      <c r="A17" s="98"/>
      <c r="B17" s="126">
        <v>6210</v>
      </c>
      <c r="C17" s="187">
        <f t="shared" si="12"/>
        <v>0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</row>
    <row r="18" spans="1:56" s="127" customFormat="1" x14ac:dyDescent="0.3">
      <c r="A18" s="98"/>
      <c r="B18" s="126">
        <v>7210</v>
      </c>
      <c r="C18" s="187">
        <f t="shared" si="12"/>
        <v>0</v>
      </c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</row>
    <row r="19" spans="1:56" s="127" customFormat="1" x14ac:dyDescent="0.3">
      <c r="A19" s="98"/>
      <c r="B19" s="126">
        <v>8210</v>
      </c>
      <c r="C19" s="187">
        <f t="shared" si="12"/>
        <v>0</v>
      </c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</row>
    <row r="20" spans="1:56" s="173" customFormat="1" ht="18" customHeight="1" x14ac:dyDescent="0.3">
      <c r="A20" s="172">
        <v>632</v>
      </c>
      <c r="B20" s="396" t="s">
        <v>2311</v>
      </c>
      <c r="C20" s="187">
        <f>SUM(C21,C35,C42,C28)</f>
        <v>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</row>
    <row r="21" spans="1:56" s="127" customFormat="1" x14ac:dyDescent="0.3">
      <c r="A21" s="178">
        <v>6321</v>
      </c>
      <c r="B21" s="99" t="s">
        <v>210</v>
      </c>
      <c r="C21" s="188">
        <f>SUM(C22:C27)</f>
        <v>0</v>
      </c>
      <c r="D21" s="100">
        <f t="shared" ref="D21" si="13">SUM(D22:D27)</f>
        <v>0</v>
      </c>
      <c r="E21" s="188">
        <f t="shared" ref="E21" si="14">SUM(E22:E27)</f>
        <v>0</v>
      </c>
      <c r="F21" s="188">
        <f t="shared" ref="F21" si="15">SUM(F22:F27)</f>
        <v>0</v>
      </c>
      <c r="G21" s="188">
        <f t="shared" ref="G21" si="16">SUM(G22:G27)</f>
        <v>0</v>
      </c>
      <c r="H21" s="188">
        <f t="shared" ref="H21" si="17">SUM(H22:H27)</f>
        <v>0</v>
      </c>
      <c r="I21" s="188">
        <f t="shared" ref="I21" si="18">SUM(I22:I27)</f>
        <v>0</v>
      </c>
      <c r="J21" s="188">
        <f t="shared" ref="J21" si="19">SUM(J22:J27)</f>
        <v>0</v>
      </c>
      <c r="K21" s="188">
        <f t="shared" ref="K21" si="20">SUM(K22:K27)</f>
        <v>0</v>
      </c>
      <c r="L21" s="188">
        <f t="shared" ref="L21" si="21">SUM(L22:L27)</f>
        <v>0</v>
      </c>
      <c r="M21" s="188">
        <f t="shared" ref="M21" si="22">SUM(M22:M27)</f>
        <v>0</v>
      </c>
      <c r="N21" s="188">
        <f t="shared" ref="N21" si="23">SUM(N22:N27)</f>
        <v>0</v>
      </c>
      <c r="O21" s="188">
        <f t="shared" ref="O21" si="24">SUM(O22:O27)</f>
        <v>0</v>
      </c>
      <c r="P21" s="188">
        <f t="shared" ref="P21" si="25">SUM(P22:P27)</f>
        <v>0</v>
      </c>
      <c r="Q21" s="188">
        <f t="shared" ref="Q21:S21" si="26">SUM(Q22:Q27)</f>
        <v>0</v>
      </c>
      <c r="R21" s="100">
        <f t="shared" si="26"/>
        <v>0</v>
      </c>
      <c r="S21" s="100">
        <f t="shared" si="26"/>
        <v>0</v>
      </c>
      <c r="T21" s="188">
        <f t="shared" ref="T21" si="27">SUM(T22:T27)</f>
        <v>0</v>
      </c>
      <c r="U21" s="188">
        <f t="shared" ref="U21" si="28">SUM(U22:U27)</f>
        <v>0</v>
      </c>
      <c r="V21" s="188">
        <f t="shared" ref="V21" si="29">SUM(V22:V27)</f>
        <v>0</v>
      </c>
      <c r="W21" s="188">
        <f t="shared" ref="W21" si="30">SUM(W22:W27)</f>
        <v>0</v>
      </c>
      <c r="X21" s="188">
        <f t="shared" ref="X21:Z21" si="31">SUM(X22:X27)</f>
        <v>0</v>
      </c>
      <c r="Y21" s="100">
        <f t="shared" si="31"/>
        <v>0</v>
      </c>
      <c r="Z21" s="100">
        <f t="shared" si="31"/>
        <v>0</v>
      </c>
      <c r="AA21" s="188">
        <f t="shared" ref="AA21" si="32">SUM(AA22:AA27)</f>
        <v>0</v>
      </c>
      <c r="AB21" s="188">
        <f t="shared" ref="AB21" si="33">SUM(AB22:AB27)</f>
        <v>0</v>
      </c>
      <c r="AC21" s="188">
        <f t="shared" ref="AC21" si="34">SUM(AC22:AC27)</f>
        <v>0</v>
      </c>
      <c r="AD21" s="188">
        <f t="shared" ref="AD21" si="35">SUM(AD22:AD27)</f>
        <v>0</v>
      </c>
      <c r="AE21" s="188">
        <f t="shared" ref="AE21" si="36">SUM(AE22:AE27)</f>
        <v>0</v>
      </c>
      <c r="AF21" s="188">
        <f t="shared" ref="AF21" si="37">SUM(AF22:AF27)</f>
        <v>0</v>
      </c>
      <c r="AG21" s="188">
        <f t="shared" ref="AG21" si="38">SUM(AG22:AG27)</f>
        <v>0</v>
      </c>
      <c r="AH21" s="188">
        <f t="shared" ref="AH21" si="39">SUM(AH22:AH27)</f>
        <v>0</v>
      </c>
      <c r="AI21" s="188">
        <f t="shared" ref="AI21" si="40">SUM(AI22:AI27)</f>
        <v>0</v>
      </c>
      <c r="AJ21" s="188">
        <f t="shared" ref="AJ21" si="41">SUM(AJ22:AJ27)</f>
        <v>0</v>
      </c>
      <c r="AK21" s="188">
        <f t="shared" ref="AK21" si="42">SUM(AK22:AK27)</f>
        <v>0</v>
      </c>
      <c r="AL21" s="188">
        <f t="shared" ref="AL21" si="43">SUM(AL22:AL27)</f>
        <v>0</v>
      </c>
      <c r="AM21" s="188">
        <f t="shared" ref="AM21" si="44">SUM(AM22:AM27)</f>
        <v>0</v>
      </c>
      <c r="AN21" s="188">
        <f t="shared" ref="AN21" si="45">SUM(AN22:AN27)</f>
        <v>0</v>
      </c>
      <c r="AO21" s="188">
        <f t="shared" ref="AO21:AP21" si="46">SUM(AO22:AO27)</f>
        <v>0</v>
      </c>
      <c r="AP21" s="100">
        <f t="shared" si="46"/>
        <v>0</v>
      </c>
      <c r="AQ21" s="188">
        <f t="shared" ref="AQ21" si="47">SUM(AQ22:AQ27)</f>
        <v>0</v>
      </c>
      <c r="AR21" s="188">
        <f t="shared" ref="AR21" si="48">SUM(AR22:AR27)</f>
        <v>0</v>
      </c>
      <c r="AS21" s="188">
        <f t="shared" ref="AS21" si="49">SUM(AS22:AS27)</f>
        <v>0</v>
      </c>
      <c r="AT21" s="188">
        <f t="shared" ref="AT21" si="50">SUM(AT22:AT27)</f>
        <v>0</v>
      </c>
      <c r="AU21" s="188">
        <f t="shared" ref="AU21" si="51">SUM(AU22:AU27)</f>
        <v>0</v>
      </c>
      <c r="AV21" s="188">
        <f t="shared" ref="AV21:AW21" si="52">SUM(AV22:AV27)</f>
        <v>0</v>
      </c>
      <c r="AW21" s="100">
        <f t="shared" si="52"/>
        <v>0</v>
      </c>
      <c r="AX21" s="188">
        <f t="shared" ref="AX21:AY21" si="53">SUM(AX22:AX27)</f>
        <v>0</v>
      </c>
      <c r="AY21" s="100">
        <f t="shared" si="53"/>
        <v>0</v>
      </c>
      <c r="AZ21" s="188">
        <f t="shared" ref="AZ21" si="54">SUM(AZ22:AZ27)</f>
        <v>0</v>
      </c>
      <c r="BA21" s="188">
        <f t="shared" ref="BA21" si="55">SUM(BA22:BA27)</f>
        <v>0</v>
      </c>
      <c r="BB21" s="188">
        <f t="shared" ref="BB21" si="56">SUM(BB22:BB27)</f>
        <v>0</v>
      </c>
      <c r="BC21" s="188">
        <f t="shared" ref="BC21" si="57">SUM(BC22:BC27)</f>
        <v>0</v>
      </c>
      <c r="BD21" s="188">
        <f t="shared" ref="BD21" si="58">SUM(BD22:BD27)</f>
        <v>0</v>
      </c>
    </row>
    <row r="22" spans="1:56" s="127" customFormat="1" x14ac:dyDescent="0.3">
      <c r="A22" s="98"/>
      <c r="B22" s="126">
        <v>3210</v>
      </c>
      <c r="C22" s="187">
        <f t="shared" ref="C22:C27" si="59">SUM(D22:BD22)</f>
        <v>0</v>
      </c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</row>
    <row r="23" spans="1:56" s="127" customFormat="1" x14ac:dyDescent="0.3">
      <c r="A23" s="98"/>
      <c r="B23" s="126">
        <v>4910</v>
      </c>
      <c r="C23" s="187">
        <f t="shared" si="59"/>
        <v>0</v>
      </c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</row>
    <row r="24" spans="1:56" s="127" customFormat="1" x14ac:dyDescent="0.3">
      <c r="A24" s="98"/>
      <c r="B24" s="126">
        <v>5410</v>
      </c>
      <c r="C24" s="187">
        <f t="shared" si="59"/>
        <v>0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</row>
    <row r="25" spans="1:56" s="127" customFormat="1" x14ac:dyDescent="0.3">
      <c r="A25" s="98"/>
      <c r="B25" s="126">
        <v>6210</v>
      </c>
      <c r="C25" s="187">
        <f t="shared" si="59"/>
        <v>0</v>
      </c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</row>
    <row r="26" spans="1:56" s="127" customFormat="1" x14ac:dyDescent="0.3">
      <c r="A26" s="98"/>
      <c r="B26" s="126">
        <v>7210</v>
      </c>
      <c r="C26" s="187">
        <f t="shared" si="59"/>
        <v>0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</row>
    <row r="27" spans="1:56" s="127" customFormat="1" x14ac:dyDescent="0.3">
      <c r="A27" s="98"/>
      <c r="B27" s="126">
        <v>8210</v>
      </c>
      <c r="C27" s="187">
        <f t="shared" si="59"/>
        <v>0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</row>
    <row r="28" spans="1:56" s="127" customFormat="1" x14ac:dyDescent="0.3">
      <c r="A28" s="422">
        <v>6322</v>
      </c>
      <c r="B28" s="423" t="s">
        <v>3440</v>
      </c>
      <c r="C28" s="100">
        <f>SUM(C29:C34)</f>
        <v>0</v>
      </c>
      <c r="D28" s="100">
        <f t="shared" ref="D28" si="60">SUM(D29:D34)</f>
        <v>0</v>
      </c>
      <c r="E28" s="100">
        <f t="shared" ref="E28:BD28" si="61">SUM(E29:E34)</f>
        <v>0</v>
      </c>
      <c r="F28" s="100">
        <f t="shared" si="61"/>
        <v>0</v>
      </c>
      <c r="G28" s="100">
        <f t="shared" si="61"/>
        <v>0</v>
      </c>
      <c r="H28" s="100">
        <f t="shared" si="61"/>
        <v>0</v>
      </c>
      <c r="I28" s="100">
        <f t="shared" si="61"/>
        <v>0</v>
      </c>
      <c r="J28" s="100">
        <f t="shared" si="61"/>
        <v>0</v>
      </c>
      <c r="K28" s="100">
        <f t="shared" si="61"/>
        <v>0</v>
      </c>
      <c r="L28" s="100">
        <f t="shared" si="61"/>
        <v>0</v>
      </c>
      <c r="M28" s="100">
        <f t="shared" si="61"/>
        <v>0</v>
      </c>
      <c r="N28" s="100">
        <f t="shared" si="61"/>
        <v>0</v>
      </c>
      <c r="O28" s="100">
        <v>0</v>
      </c>
      <c r="P28" s="100">
        <f t="shared" si="61"/>
        <v>0</v>
      </c>
      <c r="Q28" s="100">
        <f t="shared" si="61"/>
        <v>0</v>
      </c>
      <c r="R28" s="100">
        <f t="shared" si="61"/>
        <v>0</v>
      </c>
      <c r="S28" s="100">
        <f t="shared" si="61"/>
        <v>0</v>
      </c>
      <c r="T28" s="100">
        <f t="shared" si="61"/>
        <v>0</v>
      </c>
      <c r="U28" s="100">
        <v>0</v>
      </c>
      <c r="V28" s="100">
        <f t="shared" si="61"/>
        <v>0</v>
      </c>
      <c r="W28" s="100">
        <f t="shared" si="61"/>
        <v>0</v>
      </c>
      <c r="X28" s="100">
        <f t="shared" si="61"/>
        <v>0</v>
      </c>
      <c r="Y28" s="100">
        <f t="shared" si="61"/>
        <v>0</v>
      </c>
      <c r="Z28" s="100">
        <f t="shared" si="61"/>
        <v>0</v>
      </c>
      <c r="AA28" s="100">
        <f t="shared" si="61"/>
        <v>0</v>
      </c>
      <c r="AB28" s="100">
        <f t="shared" si="61"/>
        <v>0</v>
      </c>
      <c r="AC28" s="100">
        <v>0</v>
      </c>
      <c r="AD28" s="100">
        <f t="shared" si="61"/>
        <v>0</v>
      </c>
      <c r="AE28" s="100">
        <f t="shared" si="61"/>
        <v>0</v>
      </c>
      <c r="AF28" s="100">
        <f t="shared" si="61"/>
        <v>0</v>
      </c>
      <c r="AG28" s="100">
        <f t="shared" si="61"/>
        <v>0</v>
      </c>
      <c r="AH28" s="100">
        <f t="shared" si="61"/>
        <v>0</v>
      </c>
      <c r="AI28" s="100">
        <f t="shared" si="61"/>
        <v>0</v>
      </c>
      <c r="AJ28" s="100">
        <f t="shared" si="61"/>
        <v>0</v>
      </c>
      <c r="AK28" s="100">
        <f t="shared" si="61"/>
        <v>0</v>
      </c>
      <c r="AL28" s="100">
        <f t="shared" si="61"/>
        <v>0</v>
      </c>
      <c r="AM28" s="100">
        <f t="shared" si="61"/>
        <v>0</v>
      </c>
      <c r="AN28" s="100">
        <f t="shared" si="61"/>
        <v>0</v>
      </c>
      <c r="AO28" s="100">
        <f t="shared" si="61"/>
        <v>0</v>
      </c>
      <c r="AP28" s="100">
        <f t="shared" si="61"/>
        <v>0</v>
      </c>
      <c r="AQ28" s="100">
        <f t="shared" si="61"/>
        <v>0</v>
      </c>
      <c r="AR28" s="100">
        <f t="shared" si="61"/>
        <v>0</v>
      </c>
      <c r="AS28" s="100">
        <f t="shared" si="61"/>
        <v>0</v>
      </c>
      <c r="AT28" s="100">
        <f t="shared" si="61"/>
        <v>0</v>
      </c>
      <c r="AU28" s="100">
        <v>0</v>
      </c>
      <c r="AV28" s="100">
        <f t="shared" si="61"/>
        <v>0</v>
      </c>
      <c r="AW28" s="100">
        <f t="shared" si="61"/>
        <v>0</v>
      </c>
      <c r="AX28" s="100">
        <f t="shared" si="61"/>
        <v>0</v>
      </c>
      <c r="AY28" s="100">
        <f t="shared" si="61"/>
        <v>0</v>
      </c>
      <c r="AZ28" s="100">
        <f t="shared" si="61"/>
        <v>0</v>
      </c>
      <c r="BA28" s="100">
        <f t="shared" si="61"/>
        <v>0</v>
      </c>
      <c r="BB28" s="100">
        <f t="shared" si="61"/>
        <v>0</v>
      </c>
      <c r="BC28" s="100">
        <v>0</v>
      </c>
      <c r="BD28" s="100">
        <f t="shared" si="61"/>
        <v>0</v>
      </c>
    </row>
    <row r="29" spans="1:56" s="127" customFormat="1" x14ac:dyDescent="0.3">
      <c r="A29" s="424"/>
      <c r="B29" s="126">
        <v>3210</v>
      </c>
      <c r="C29" s="187">
        <f t="shared" ref="C29:C34" si="62">SUM(D29:BD29)</f>
        <v>0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</row>
    <row r="30" spans="1:56" s="127" customFormat="1" x14ac:dyDescent="0.3">
      <c r="A30" s="424"/>
      <c r="B30" s="126">
        <v>4910</v>
      </c>
      <c r="C30" s="187">
        <f t="shared" si="62"/>
        <v>0</v>
      </c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</row>
    <row r="31" spans="1:56" s="127" customFormat="1" x14ac:dyDescent="0.3">
      <c r="A31" s="424"/>
      <c r="B31" s="126">
        <v>5410</v>
      </c>
      <c r="C31" s="187">
        <f t="shared" si="62"/>
        <v>0</v>
      </c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403"/>
      <c r="BC31" s="403"/>
      <c r="BD31" s="403"/>
    </row>
    <row r="32" spans="1:56" s="127" customFormat="1" x14ac:dyDescent="0.3">
      <c r="A32" s="424"/>
      <c r="B32" s="126">
        <v>6210</v>
      </c>
      <c r="C32" s="187">
        <f t="shared" si="62"/>
        <v>0</v>
      </c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</row>
    <row r="33" spans="1:56" s="127" customFormat="1" x14ac:dyDescent="0.3">
      <c r="A33" s="424"/>
      <c r="B33" s="126">
        <v>7210</v>
      </c>
      <c r="C33" s="187">
        <f t="shared" si="62"/>
        <v>0</v>
      </c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</row>
    <row r="34" spans="1:56" s="127" customFormat="1" x14ac:dyDescent="0.3">
      <c r="A34" s="424"/>
      <c r="B34" s="126">
        <v>8210</v>
      </c>
      <c r="C34" s="187">
        <f t="shared" si="62"/>
        <v>0</v>
      </c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</row>
    <row r="35" spans="1:56" s="127" customFormat="1" x14ac:dyDescent="0.3">
      <c r="A35" s="178">
        <v>6323</v>
      </c>
      <c r="B35" s="99" t="s">
        <v>211</v>
      </c>
      <c r="C35" s="188">
        <f>SUM(C36:C41)</f>
        <v>0</v>
      </c>
      <c r="D35" s="100">
        <f t="shared" ref="D35" si="63">SUM(D36:D41)</f>
        <v>0</v>
      </c>
      <c r="E35" s="100">
        <f t="shared" ref="E35:BD35" si="64">SUM(E36:E41)</f>
        <v>0</v>
      </c>
      <c r="F35" s="100">
        <f t="shared" si="64"/>
        <v>0</v>
      </c>
      <c r="G35" s="100">
        <f t="shared" si="64"/>
        <v>0</v>
      </c>
      <c r="H35" s="100">
        <f t="shared" si="64"/>
        <v>0</v>
      </c>
      <c r="I35" s="100">
        <f t="shared" si="64"/>
        <v>0</v>
      </c>
      <c r="J35" s="100">
        <f t="shared" si="64"/>
        <v>0</v>
      </c>
      <c r="K35" s="100">
        <f t="shared" si="64"/>
        <v>0</v>
      </c>
      <c r="L35" s="100">
        <f t="shared" si="64"/>
        <v>0</v>
      </c>
      <c r="M35" s="100">
        <f t="shared" si="64"/>
        <v>0</v>
      </c>
      <c r="N35" s="100">
        <f t="shared" si="64"/>
        <v>0</v>
      </c>
      <c r="O35" s="100">
        <v>0</v>
      </c>
      <c r="P35" s="100">
        <f t="shared" si="64"/>
        <v>0</v>
      </c>
      <c r="Q35" s="100">
        <f t="shared" si="64"/>
        <v>0</v>
      </c>
      <c r="R35" s="100">
        <f t="shared" si="64"/>
        <v>0</v>
      </c>
      <c r="S35" s="100">
        <f t="shared" si="64"/>
        <v>0</v>
      </c>
      <c r="T35" s="100">
        <f t="shared" si="64"/>
        <v>0</v>
      </c>
      <c r="U35" s="100">
        <v>0</v>
      </c>
      <c r="V35" s="100">
        <f t="shared" si="64"/>
        <v>0</v>
      </c>
      <c r="W35" s="100">
        <f t="shared" si="64"/>
        <v>0</v>
      </c>
      <c r="X35" s="100">
        <f t="shared" si="64"/>
        <v>0</v>
      </c>
      <c r="Y35" s="100">
        <f t="shared" si="64"/>
        <v>0</v>
      </c>
      <c r="Z35" s="100">
        <f t="shared" si="64"/>
        <v>0</v>
      </c>
      <c r="AA35" s="100">
        <f t="shared" si="64"/>
        <v>0</v>
      </c>
      <c r="AB35" s="100">
        <f t="shared" si="64"/>
        <v>0</v>
      </c>
      <c r="AC35" s="100">
        <v>0</v>
      </c>
      <c r="AD35" s="100">
        <f t="shared" si="64"/>
        <v>0</v>
      </c>
      <c r="AE35" s="100">
        <f t="shared" si="64"/>
        <v>0</v>
      </c>
      <c r="AF35" s="100">
        <f t="shared" si="64"/>
        <v>0</v>
      </c>
      <c r="AG35" s="100">
        <f t="shared" si="64"/>
        <v>0</v>
      </c>
      <c r="AH35" s="100">
        <f t="shared" si="64"/>
        <v>0</v>
      </c>
      <c r="AI35" s="100">
        <f t="shared" si="64"/>
        <v>0</v>
      </c>
      <c r="AJ35" s="100">
        <f t="shared" si="64"/>
        <v>0</v>
      </c>
      <c r="AK35" s="100">
        <f t="shared" si="64"/>
        <v>0</v>
      </c>
      <c r="AL35" s="100">
        <f t="shared" si="64"/>
        <v>0</v>
      </c>
      <c r="AM35" s="100">
        <f t="shared" si="64"/>
        <v>0</v>
      </c>
      <c r="AN35" s="100">
        <f t="shared" si="64"/>
        <v>0</v>
      </c>
      <c r="AO35" s="100">
        <f t="shared" si="64"/>
        <v>0</v>
      </c>
      <c r="AP35" s="100">
        <f t="shared" si="64"/>
        <v>0</v>
      </c>
      <c r="AQ35" s="100">
        <f t="shared" si="64"/>
        <v>0</v>
      </c>
      <c r="AR35" s="100">
        <f t="shared" si="64"/>
        <v>0</v>
      </c>
      <c r="AS35" s="100">
        <f t="shared" si="64"/>
        <v>0</v>
      </c>
      <c r="AT35" s="100">
        <f t="shared" si="64"/>
        <v>0</v>
      </c>
      <c r="AU35" s="100">
        <v>0</v>
      </c>
      <c r="AV35" s="100">
        <f t="shared" si="64"/>
        <v>0</v>
      </c>
      <c r="AW35" s="100">
        <f t="shared" si="64"/>
        <v>0</v>
      </c>
      <c r="AX35" s="100">
        <f t="shared" si="64"/>
        <v>0</v>
      </c>
      <c r="AY35" s="100">
        <f t="shared" si="64"/>
        <v>0</v>
      </c>
      <c r="AZ35" s="100">
        <f t="shared" si="64"/>
        <v>0</v>
      </c>
      <c r="BA35" s="100">
        <f t="shared" si="64"/>
        <v>0</v>
      </c>
      <c r="BB35" s="100">
        <f t="shared" si="64"/>
        <v>0</v>
      </c>
      <c r="BC35" s="100">
        <v>0</v>
      </c>
      <c r="BD35" s="100">
        <f t="shared" si="64"/>
        <v>0</v>
      </c>
    </row>
    <row r="36" spans="1:56" s="127" customFormat="1" x14ac:dyDescent="0.3">
      <c r="A36" s="98"/>
      <c r="B36" s="126">
        <v>3210</v>
      </c>
      <c r="C36" s="187">
        <f t="shared" ref="C36:C41" si="65">SUM(D36:BD36)</f>
        <v>0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</row>
    <row r="37" spans="1:56" s="127" customFormat="1" x14ac:dyDescent="0.3">
      <c r="A37" s="98"/>
      <c r="B37" s="126">
        <v>4910</v>
      </c>
      <c r="C37" s="187">
        <f t="shared" si="65"/>
        <v>0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</row>
    <row r="38" spans="1:56" s="127" customFormat="1" x14ac:dyDescent="0.3">
      <c r="A38" s="98"/>
      <c r="B38" s="126">
        <v>5410</v>
      </c>
      <c r="C38" s="187">
        <f t="shared" si="65"/>
        <v>0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</row>
    <row r="39" spans="1:56" s="127" customFormat="1" x14ac:dyDescent="0.3">
      <c r="A39" s="98"/>
      <c r="B39" s="126">
        <v>6210</v>
      </c>
      <c r="C39" s="187">
        <f t="shared" si="65"/>
        <v>0</v>
      </c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</row>
    <row r="40" spans="1:56" s="127" customFormat="1" x14ac:dyDescent="0.3">
      <c r="A40" s="98"/>
      <c r="B40" s="126">
        <v>7210</v>
      </c>
      <c r="C40" s="187">
        <f t="shared" si="65"/>
        <v>0</v>
      </c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</row>
    <row r="41" spans="1:56" s="127" customFormat="1" x14ac:dyDescent="0.3">
      <c r="A41" s="98"/>
      <c r="B41" s="126">
        <v>8210</v>
      </c>
      <c r="C41" s="187">
        <f t="shared" si="65"/>
        <v>0</v>
      </c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</row>
    <row r="42" spans="1:56" s="127" customFormat="1" x14ac:dyDescent="0.3">
      <c r="A42" s="178">
        <v>6324</v>
      </c>
      <c r="B42" s="99" t="s">
        <v>212</v>
      </c>
      <c r="C42" s="188">
        <f>SUM(C43:C48)</f>
        <v>0</v>
      </c>
      <c r="D42" s="100">
        <f t="shared" ref="D42" si="66">SUM(D43:D48)</f>
        <v>0</v>
      </c>
      <c r="E42" s="100">
        <f t="shared" ref="E42:BD42" si="67">SUM(E43:E48)</f>
        <v>0</v>
      </c>
      <c r="F42" s="100">
        <f t="shared" si="67"/>
        <v>0</v>
      </c>
      <c r="G42" s="100">
        <f t="shared" si="67"/>
        <v>0</v>
      </c>
      <c r="H42" s="100">
        <f t="shared" si="67"/>
        <v>0</v>
      </c>
      <c r="I42" s="100">
        <f t="shared" si="67"/>
        <v>0</v>
      </c>
      <c r="J42" s="100">
        <f t="shared" si="67"/>
        <v>0</v>
      </c>
      <c r="K42" s="100">
        <f t="shared" si="67"/>
        <v>0</v>
      </c>
      <c r="L42" s="100">
        <f t="shared" si="67"/>
        <v>0</v>
      </c>
      <c r="M42" s="100">
        <f t="shared" si="67"/>
        <v>0</v>
      </c>
      <c r="N42" s="100">
        <f t="shared" si="67"/>
        <v>0</v>
      </c>
      <c r="O42" s="100">
        <v>0</v>
      </c>
      <c r="P42" s="100">
        <f t="shared" si="67"/>
        <v>0</v>
      </c>
      <c r="Q42" s="100">
        <f t="shared" si="67"/>
        <v>0</v>
      </c>
      <c r="R42" s="100">
        <f t="shared" si="67"/>
        <v>0</v>
      </c>
      <c r="S42" s="100">
        <f t="shared" si="67"/>
        <v>0</v>
      </c>
      <c r="T42" s="100">
        <f t="shared" si="67"/>
        <v>0</v>
      </c>
      <c r="U42" s="100">
        <v>0</v>
      </c>
      <c r="V42" s="100">
        <f t="shared" si="67"/>
        <v>0</v>
      </c>
      <c r="W42" s="100">
        <f t="shared" si="67"/>
        <v>0</v>
      </c>
      <c r="X42" s="100">
        <f t="shared" si="67"/>
        <v>0</v>
      </c>
      <c r="Y42" s="100">
        <f t="shared" si="67"/>
        <v>0</v>
      </c>
      <c r="Z42" s="100">
        <f t="shared" si="67"/>
        <v>0</v>
      </c>
      <c r="AA42" s="100">
        <f t="shared" si="67"/>
        <v>0</v>
      </c>
      <c r="AB42" s="100">
        <f t="shared" si="67"/>
        <v>0</v>
      </c>
      <c r="AC42" s="100">
        <v>0</v>
      </c>
      <c r="AD42" s="100">
        <f t="shared" si="67"/>
        <v>0</v>
      </c>
      <c r="AE42" s="100">
        <f t="shared" si="67"/>
        <v>0</v>
      </c>
      <c r="AF42" s="100">
        <f t="shared" si="67"/>
        <v>0</v>
      </c>
      <c r="AG42" s="100">
        <f t="shared" si="67"/>
        <v>0</v>
      </c>
      <c r="AH42" s="100">
        <f t="shared" si="67"/>
        <v>0</v>
      </c>
      <c r="AI42" s="100">
        <f t="shared" si="67"/>
        <v>0</v>
      </c>
      <c r="AJ42" s="100">
        <f t="shared" si="67"/>
        <v>0</v>
      </c>
      <c r="AK42" s="100">
        <f t="shared" si="67"/>
        <v>0</v>
      </c>
      <c r="AL42" s="100">
        <f t="shared" si="67"/>
        <v>0</v>
      </c>
      <c r="AM42" s="100">
        <f t="shared" si="67"/>
        <v>0</v>
      </c>
      <c r="AN42" s="100">
        <f t="shared" si="67"/>
        <v>0</v>
      </c>
      <c r="AO42" s="100">
        <f t="shared" si="67"/>
        <v>0</v>
      </c>
      <c r="AP42" s="100">
        <f t="shared" si="67"/>
        <v>0</v>
      </c>
      <c r="AQ42" s="100">
        <f t="shared" si="67"/>
        <v>0</v>
      </c>
      <c r="AR42" s="100">
        <f t="shared" si="67"/>
        <v>0</v>
      </c>
      <c r="AS42" s="100">
        <f t="shared" si="67"/>
        <v>0</v>
      </c>
      <c r="AT42" s="100">
        <f t="shared" si="67"/>
        <v>0</v>
      </c>
      <c r="AU42" s="100">
        <v>0</v>
      </c>
      <c r="AV42" s="100">
        <f t="shared" si="67"/>
        <v>0</v>
      </c>
      <c r="AW42" s="100">
        <f t="shared" si="67"/>
        <v>0</v>
      </c>
      <c r="AX42" s="100">
        <f t="shared" si="67"/>
        <v>0</v>
      </c>
      <c r="AY42" s="100">
        <f t="shared" si="67"/>
        <v>0</v>
      </c>
      <c r="AZ42" s="100">
        <f t="shared" si="67"/>
        <v>0</v>
      </c>
      <c r="BA42" s="100">
        <f t="shared" si="67"/>
        <v>0</v>
      </c>
      <c r="BB42" s="100">
        <f t="shared" si="67"/>
        <v>0</v>
      </c>
      <c r="BC42" s="100">
        <v>0</v>
      </c>
      <c r="BD42" s="100">
        <f t="shared" si="67"/>
        <v>0</v>
      </c>
    </row>
    <row r="43" spans="1:56" s="127" customFormat="1" x14ac:dyDescent="0.3">
      <c r="A43" s="98"/>
      <c r="B43" s="126">
        <v>3210</v>
      </c>
      <c r="C43" s="187">
        <f t="shared" ref="C43:C48" si="68">SUM(D43:BD43)</f>
        <v>0</v>
      </c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403"/>
      <c r="BD43" s="403"/>
    </row>
    <row r="44" spans="1:56" s="127" customFormat="1" x14ac:dyDescent="0.3">
      <c r="A44" s="98"/>
      <c r="B44" s="126">
        <v>4910</v>
      </c>
      <c r="C44" s="187">
        <f t="shared" si="68"/>
        <v>0</v>
      </c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</row>
    <row r="45" spans="1:56" s="127" customFormat="1" x14ac:dyDescent="0.3">
      <c r="A45" s="98"/>
      <c r="B45" s="126">
        <v>5410</v>
      </c>
      <c r="C45" s="187">
        <f t="shared" si="68"/>
        <v>0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</row>
    <row r="46" spans="1:56" s="127" customFormat="1" x14ac:dyDescent="0.3">
      <c r="A46" s="98"/>
      <c r="B46" s="126">
        <v>6210</v>
      </c>
      <c r="C46" s="187">
        <f t="shared" si="68"/>
        <v>0</v>
      </c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</row>
    <row r="47" spans="1:56" s="127" customFormat="1" x14ac:dyDescent="0.3">
      <c r="A47" s="98"/>
      <c r="B47" s="126">
        <v>7210</v>
      </c>
      <c r="C47" s="187">
        <f t="shared" si="68"/>
        <v>0</v>
      </c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03"/>
    </row>
    <row r="48" spans="1:56" s="127" customFormat="1" x14ac:dyDescent="0.3">
      <c r="A48" s="98"/>
      <c r="B48" s="126">
        <v>8210</v>
      </c>
      <c r="C48" s="187">
        <f t="shared" si="68"/>
        <v>0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</row>
    <row r="49" spans="1:56" s="173" customFormat="1" ht="18" customHeight="1" x14ac:dyDescent="0.3">
      <c r="A49" s="172">
        <v>634</v>
      </c>
      <c r="B49" s="396" t="s">
        <v>2341</v>
      </c>
      <c r="C49" s="189">
        <f t="shared" ref="C49:N49" si="69">SUM(C50,C57)</f>
        <v>0</v>
      </c>
      <c r="D49" s="186">
        <f t="shared" si="69"/>
        <v>0</v>
      </c>
      <c r="E49" s="186">
        <f t="shared" si="69"/>
        <v>0</v>
      </c>
      <c r="F49" s="186">
        <f t="shared" si="69"/>
        <v>0</v>
      </c>
      <c r="G49" s="186">
        <f t="shared" si="69"/>
        <v>0</v>
      </c>
      <c r="H49" s="186">
        <f t="shared" si="69"/>
        <v>0</v>
      </c>
      <c r="I49" s="186">
        <f t="shared" si="69"/>
        <v>0</v>
      </c>
      <c r="J49" s="186">
        <f t="shared" si="69"/>
        <v>0</v>
      </c>
      <c r="K49" s="186">
        <f t="shared" si="69"/>
        <v>0</v>
      </c>
      <c r="L49" s="186">
        <f t="shared" si="69"/>
        <v>0</v>
      </c>
      <c r="M49" s="186">
        <f t="shared" si="69"/>
        <v>0</v>
      </c>
      <c r="N49" s="186">
        <f t="shared" si="69"/>
        <v>0</v>
      </c>
      <c r="O49" s="186">
        <v>10450</v>
      </c>
      <c r="P49" s="186">
        <f>SUM(P50,P57)</f>
        <v>0</v>
      </c>
      <c r="Q49" s="186">
        <f>SUM(Q50,Q57)</f>
        <v>0</v>
      </c>
      <c r="R49" s="186">
        <f>SUM(R50,R57)</f>
        <v>0</v>
      </c>
      <c r="S49" s="186">
        <f>SUM(S50,S57)</f>
        <v>0</v>
      </c>
      <c r="T49" s="186">
        <f>SUM(T50,T57)</f>
        <v>0</v>
      </c>
      <c r="U49" s="186">
        <v>22500</v>
      </c>
      <c r="V49" s="186">
        <f t="shared" ref="V49:AB49" si="70">SUM(V50,V57)</f>
        <v>0</v>
      </c>
      <c r="W49" s="186">
        <f t="shared" si="70"/>
        <v>0</v>
      </c>
      <c r="X49" s="186">
        <f t="shared" si="70"/>
        <v>0</v>
      </c>
      <c r="Y49" s="186">
        <f t="shared" si="70"/>
        <v>0</v>
      </c>
      <c r="Z49" s="186">
        <f t="shared" si="70"/>
        <v>0</v>
      </c>
      <c r="AA49" s="186">
        <f t="shared" si="70"/>
        <v>0</v>
      </c>
      <c r="AB49" s="186">
        <f t="shared" si="70"/>
        <v>0</v>
      </c>
      <c r="AC49" s="186">
        <v>0</v>
      </c>
      <c r="AD49" s="186">
        <f t="shared" ref="AD49:AT49" si="71">SUM(AD50,AD57)</f>
        <v>0</v>
      </c>
      <c r="AE49" s="186">
        <f t="shared" si="71"/>
        <v>0</v>
      </c>
      <c r="AF49" s="186">
        <f t="shared" si="71"/>
        <v>0</v>
      </c>
      <c r="AG49" s="186">
        <f t="shared" si="71"/>
        <v>0</v>
      </c>
      <c r="AH49" s="186">
        <f t="shared" si="71"/>
        <v>0</v>
      </c>
      <c r="AI49" s="186">
        <f t="shared" si="71"/>
        <v>0</v>
      </c>
      <c r="AJ49" s="186">
        <f t="shared" si="71"/>
        <v>0</v>
      </c>
      <c r="AK49" s="186">
        <f t="shared" si="71"/>
        <v>0</v>
      </c>
      <c r="AL49" s="186">
        <f t="shared" si="71"/>
        <v>0</v>
      </c>
      <c r="AM49" s="186">
        <f t="shared" si="71"/>
        <v>0</v>
      </c>
      <c r="AN49" s="186">
        <f t="shared" si="71"/>
        <v>0</v>
      </c>
      <c r="AO49" s="186">
        <f t="shared" si="71"/>
        <v>0</v>
      </c>
      <c r="AP49" s="186">
        <f t="shared" si="71"/>
        <v>0</v>
      </c>
      <c r="AQ49" s="186">
        <f t="shared" si="71"/>
        <v>0</v>
      </c>
      <c r="AR49" s="186">
        <f t="shared" si="71"/>
        <v>0</v>
      </c>
      <c r="AS49" s="186">
        <f t="shared" si="71"/>
        <v>0</v>
      </c>
      <c r="AT49" s="186">
        <f t="shared" si="71"/>
        <v>0</v>
      </c>
      <c r="AU49" s="186">
        <v>0</v>
      </c>
      <c r="AV49" s="186">
        <f t="shared" ref="AV49:BB49" si="72">SUM(AV50,AV57)</f>
        <v>0</v>
      </c>
      <c r="AW49" s="186">
        <f t="shared" si="72"/>
        <v>0</v>
      </c>
      <c r="AX49" s="186">
        <f t="shared" si="72"/>
        <v>0</v>
      </c>
      <c r="AY49" s="186">
        <f t="shared" si="72"/>
        <v>0</v>
      </c>
      <c r="AZ49" s="186">
        <f t="shared" si="72"/>
        <v>0</v>
      </c>
      <c r="BA49" s="186">
        <f t="shared" si="72"/>
        <v>0</v>
      </c>
      <c r="BB49" s="186">
        <f t="shared" si="72"/>
        <v>0</v>
      </c>
      <c r="BC49" s="186">
        <v>0</v>
      </c>
      <c r="BD49" s="186">
        <f>SUM(BD50,BD57)</f>
        <v>0</v>
      </c>
    </row>
    <row r="50" spans="1:56" s="127" customFormat="1" x14ac:dyDescent="0.3">
      <c r="A50" s="178">
        <v>6341</v>
      </c>
      <c r="B50" s="99" t="s">
        <v>3</v>
      </c>
      <c r="C50" s="188">
        <f>SUM(C51:C56)</f>
        <v>0</v>
      </c>
      <c r="D50" s="100">
        <f t="shared" ref="D50" si="73">SUM(D51:D56)</f>
        <v>0</v>
      </c>
      <c r="E50" s="100">
        <f t="shared" ref="E50:BD50" si="74">SUM(E51:E56)</f>
        <v>0</v>
      </c>
      <c r="F50" s="100">
        <f t="shared" si="74"/>
        <v>0</v>
      </c>
      <c r="G50" s="100">
        <f t="shared" si="74"/>
        <v>0</v>
      </c>
      <c r="H50" s="100">
        <f t="shared" si="74"/>
        <v>0</v>
      </c>
      <c r="I50" s="100">
        <f t="shared" si="74"/>
        <v>0</v>
      </c>
      <c r="J50" s="100">
        <f t="shared" si="74"/>
        <v>0</v>
      </c>
      <c r="K50" s="100">
        <f t="shared" si="74"/>
        <v>0</v>
      </c>
      <c r="L50" s="100">
        <f t="shared" si="74"/>
        <v>0</v>
      </c>
      <c r="M50" s="100">
        <f t="shared" si="74"/>
        <v>0</v>
      </c>
      <c r="N50" s="100">
        <f t="shared" si="74"/>
        <v>0</v>
      </c>
      <c r="O50" s="100">
        <v>10450</v>
      </c>
      <c r="P50" s="100">
        <f t="shared" si="74"/>
        <v>0</v>
      </c>
      <c r="Q50" s="100">
        <f t="shared" si="74"/>
        <v>0</v>
      </c>
      <c r="R50" s="100">
        <f t="shared" si="74"/>
        <v>0</v>
      </c>
      <c r="S50" s="100">
        <f t="shared" si="74"/>
        <v>0</v>
      </c>
      <c r="T50" s="100">
        <f t="shared" si="74"/>
        <v>0</v>
      </c>
      <c r="U50" s="100">
        <v>22500</v>
      </c>
      <c r="V50" s="100">
        <f t="shared" si="74"/>
        <v>0</v>
      </c>
      <c r="W50" s="100">
        <f t="shared" si="74"/>
        <v>0</v>
      </c>
      <c r="X50" s="100">
        <f t="shared" si="74"/>
        <v>0</v>
      </c>
      <c r="Y50" s="100">
        <f t="shared" si="74"/>
        <v>0</v>
      </c>
      <c r="Z50" s="100">
        <f t="shared" si="74"/>
        <v>0</v>
      </c>
      <c r="AA50" s="100">
        <f t="shared" si="74"/>
        <v>0</v>
      </c>
      <c r="AB50" s="100">
        <f t="shared" si="74"/>
        <v>0</v>
      </c>
      <c r="AC50" s="100">
        <v>0</v>
      </c>
      <c r="AD50" s="100">
        <f t="shared" si="74"/>
        <v>0</v>
      </c>
      <c r="AE50" s="100">
        <f t="shared" si="74"/>
        <v>0</v>
      </c>
      <c r="AF50" s="100">
        <f t="shared" si="74"/>
        <v>0</v>
      </c>
      <c r="AG50" s="100">
        <f t="shared" si="74"/>
        <v>0</v>
      </c>
      <c r="AH50" s="100">
        <f t="shared" si="74"/>
        <v>0</v>
      </c>
      <c r="AI50" s="100">
        <f t="shared" si="74"/>
        <v>0</v>
      </c>
      <c r="AJ50" s="100">
        <f t="shared" si="74"/>
        <v>0</v>
      </c>
      <c r="AK50" s="100">
        <f t="shared" si="74"/>
        <v>0</v>
      </c>
      <c r="AL50" s="100">
        <f t="shared" si="74"/>
        <v>0</v>
      </c>
      <c r="AM50" s="100">
        <f t="shared" si="74"/>
        <v>0</v>
      </c>
      <c r="AN50" s="100">
        <f t="shared" si="74"/>
        <v>0</v>
      </c>
      <c r="AO50" s="100">
        <f t="shared" si="74"/>
        <v>0</v>
      </c>
      <c r="AP50" s="100">
        <f t="shared" si="74"/>
        <v>0</v>
      </c>
      <c r="AQ50" s="100">
        <f t="shared" si="74"/>
        <v>0</v>
      </c>
      <c r="AR50" s="100">
        <f t="shared" si="74"/>
        <v>0</v>
      </c>
      <c r="AS50" s="100">
        <f t="shared" si="74"/>
        <v>0</v>
      </c>
      <c r="AT50" s="100">
        <f t="shared" si="74"/>
        <v>0</v>
      </c>
      <c r="AU50" s="100">
        <v>0</v>
      </c>
      <c r="AV50" s="100">
        <f t="shared" si="74"/>
        <v>0</v>
      </c>
      <c r="AW50" s="100">
        <f t="shared" si="74"/>
        <v>0</v>
      </c>
      <c r="AX50" s="100">
        <f t="shared" si="74"/>
        <v>0</v>
      </c>
      <c r="AY50" s="100">
        <f t="shared" si="74"/>
        <v>0</v>
      </c>
      <c r="AZ50" s="100">
        <f t="shared" si="74"/>
        <v>0</v>
      </c>
      <c r="BA50" s="100">
        <f t="shared" si="74"/>
        <v>0</v>
      </c>
      <c r="BB50" s="100">
        <f t="shared" si="74"/>
        <v>0</v>
      </c>
      <c r="BC50" s="100">
        <v>0</v>
      </c>
      <c r="BD50" s="100">
        <f t="shared" si="74"/>
        <v>0</v>
      </c>
    </row>
    <row r="51" spans="1:56" s="127" customFormat="1" x14ac:dyDescent="0.3">
      <c r="A51" s="98"/>
      <c r="B51" s="126">
        <v>3210</v>
      </c>
      <c r="C51" s="187">
        <f t="shared" ref="C51:C56" si="75">SUM(D51:BD51)</f>
        <v>0</v>
      </c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</row>
    <row r="52" spans="1:56" s="127" customFormat="1" x14ac:dyDescent="0.3">
      <c r="A52" s="98"/>
      <c r="B52" s="126">
        <v>4910</v>
      </c>
      <c r="C52" s="187">
        <f t="shared" si="75"/>
        <v>0</v>
      </c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</row>
    <row r="53" spans="1:56" s="127" customFormat="1" x14ac:dyDescent="0.3">
      <c r="A53" s="98"/>
      <c r="B53" s="126">
        <v>5410</v>
      </c>
      <c r="C53" s="187">
        <f t="shared" si="75"/>
        <v>0</v>
      </c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</row>
    <row r="54" spans="1:56" s="127" customFormat="1" x14ac:dyDescent="0.3">
      <c r="A54" s="98"/>
      <c r="B54" s="126">
        <v>6210</v>
      </c>
      <c r="C54" s="187">
        <f t="shared" si="75"/>
        <v>0</v>
      </c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</row>
    <row r="55" spans="1:56" s="127" customFormat="1" x14ac:dyDescent="0.3">
      <c r="A55" s="98"/>
      <c r="B55" s="126">
        <v>7210</v>
      </c>
      <c r="C55" s="187">
        <f t="shared" si="75"/>
        <v>0</v>
      </c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</row>
    <row r="56" spans="1:56" s="127" customFormat="1" x14ac:dyDescent="0.3">
      <c r="A56" s="98"/>
      <c r="B56" s="126">
        <v>8210</v>
      </c>
      <c r="C56" s="187">
        <f t="shared" si="75"/>
        <v>0</v>
      </c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403"/>
    </row>
    <row r="57" spans="1:56" s="127" customFormat="1" x14ac:dyDescent="0.3">
      <c r="A57" s="178">
        <v>6342</v>
      </c>
      <c r="B57" s="102" t="s">
        <v>213</v>
      </c>
      <c r="C57" s="188">
        <f>SUM(C58:C63)</f>
        <v>0</v>
      </c>
      <c r="D57" s="100">
        <f t="shared" ref="D57" si="76">SUM(D58:D63)</f>
        <v>0</v>
      </c>
      <c r="E57" s="100">
        <f t="shared" ref="E57:BD57" si="77">SUM(E58:E63)</f>
        <v>0</v>
      </c>
      <c r="F57" s="100">
        <f t="shared" si="77"/>
        <v>0</v>
      </c>
      <c r="G57" s="100">
        <f t="shared" si="77"/>
        <v>0</v>
      </c>
      <c r="H57" s="100">
        <f t="shared" si="77"/>
        <v>0</v>
      </c>
      <c r="I57" s="100">
        <f t="shared" si="77"/>
        <v>0</v>
      </c>
      <c r="J57" s="100">
        <f t="shared" si="77"/>
        <v>0</v>
      </c>
      <c r="K57" s="100">
        <f t="shared" si="77"/>
        <v>0</v>
      </c>
      <c r="L57" s="100">
        <f t="shared" si="77"/>
        <v>0</v>
      </c>
      <c r="M57" s="100">
        <f t="shared" si="77"/>
        <v>0</v>
      </c>
      <c r="N57" s="100">
        <f t="shared" si="77"/>
        <v>0</v>
      </c>
      <c r="O57" s="100">
        <v>0</v>
      </c>
      <c r="P57" s="100">
        <f t="shared" si="77"/>
        <v>0</v>
      </c>
      <c r="Q57" s="100">
        <f t="shared" si="77"/>
        <v>0</v>
      </c>
      <c r="R57" s="100">
        <f t="shared" si="77"/>
        <v>0</v>
      </c>
      <c r="S57" s="100">
        <f t="shared" si="77"/>
        <v>0</v>
      </c>
      <c r="T57" s="100">
        <f t="shared" si="77"/>
        <v>0</v>
      </c>
      <c r="U57" s="100">
        <v>0</v>
      </c>
      <c r="V57" s="100">
        <f t="shared" si="77"/>
        <v>0</v>
      </c>
      <c r="W57" s="100">
        <f t="shared" si="77"/>
        <v>0</v>
      </c>
      <c r="X57" s="100">
        <f t="shared" si="77"/>
        <v>0</v>
      </c>
      <c r="Y57" s="100">
        <f t="shared" si="77"/>
        <v>0</v>
      </c>
      <c r="Z57" s="100">
        <f t="shared" si="77"/>
        <v>0</v>
      </c>
      <c r="AA57" s="100">
        <f t="shared" si="77"/>
        <v>0</v>
      </c>
      <c r="AB57" s="100">
        <f t="shared" si="77"/>
        <v>0</v>
      </c>
      <c r="AC57" s="100">
        <v>0</v>
      </c>
      <c r="AD57" s="100">
        <f t="shared" si="77"/>
        <v>0</v>
      </c>
      <c r="AE57" s="100">
        <f t="shared" si="77"/>
        <v>0</v>
      </c>
      <c r="AF57" s="100">
        <f t="shared" si="77"/>
        <v>0</v>
      </c>
      <c r="AG57" s="100">
        <f t="shared" si="77"/>
        <v>0</v>
      </c>
      <c r="AH57" s="100">
        <f t="shared" si="77"/>
        <v>0</v>
      </c>
      <c r="AI57" s="100">
        <f t="shared" si="77"/>
        <v>0</v>
      </c>
      <c r="AJ57" s="100">
        <f t="shared" si="77"/>
        <v>0</v>
      </c>
      <c r="AK57" s="100">
        <f t="shared" si="77"/>
        <v>0</v>
      </c>
      <c r="AL57" s="100">
        <f t="shared" si="77"/>
        <v>0</v>
      </c>
      <c r="AM57" s="100">
        <f t="shared" si="77"/>
        <v>0</v>
      </c>
      <c r="AN57" s="100">
        <f t="shared" si="77"/>
        <v>0</v>
      </c>
      <c r="AO57" s="100">
        <f t="shared" si="77"/>
        <v>0</v>
      </c>
      <c r="AP57" s="100">
        <f t="shared" si="77"/>
        <v>0</v>
      </c>
      <c r="AQ57" s="100">
        <f t="shared" si="77"/>
        <v>0</v>
      </c>
      <c r="AR57" s="100">
        <f t="shared" si="77"/>
        <v>0</v>
      </c>
      <c r="AS57" s="100">
        <f t="shared" si="77"/>
        <v>0</v>
      </c>
      <c r="AT57" s="100">
        <f t="shared" si="77"/>
        <v>0</v>
      </c>
      <c r="AU57" s="100">
        <v>0</v>
      </c>
      <c r="AV57" s="100">
        <f t="shared" si="77"/>
        <v>0</v>
      </c>
      <c r="AW57" s="100">
        <f t="shared" si="77"/>
        <v>0</v>
      </c>
      <c r="AX57" s="100">
        <f t="shared" si="77"/>
        <v>0</v>
      </c>
      <c r="AY57" s="100">
        <f t="shared" si="77"/>
        <v>0</v>
      </c>
      <c r="AZ57" s="100">
        <f t="shared" si="77"/>
        <v>0</v>
      </c>
      <c r="BA57" s="100">
        <f t="shared" si="77"/>
        <v>0</v>
      </c>
      <c r="BB57" s="100">
        <f t="shared" si="77"/>
        <v>0</v>
      </c>
      <c r="BC57" s="100">
        <v>0</v>
      </c>
      <c r="BD57" s="100">
        <f t="shared" si="77"/>
        <v>0</v>
      </c>
    </row>
    <row r="58" spans="1:56" s="127" customFormat="1" x14ac:dyDescent="0.3">
      <c r="A58" s="98"/>
      <c r="B58" s="126">
        <v>3210</v>
      </c>
      <c r="C58" s="187">
        <f t="shared" ref="C58:C63" si="78">SUM(D58:BD58)</f>
        <v>0</v>
      </c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</row>
    <row r="59" spans="1:56" s="127" customFormat="1" x14ac:dyDescent="0.3">
      <c r="A59" s="98"/>
      <c r="B59" s="126">
        <v>4910</v>
      </c>
      <c r="C59" s="187">
        <f t="shared" si="78"/>
        <v>0</v>
      </c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</row>
    <row r="60" spans="1:56" s="127" customFormat="1" x14ac:dyDescent="0.3">
      <c r="A60" s="98"/>
      <c r="B60" s="126">
        <v>5410</v>
      </c>
      <c r="C60" s="187">
        <f t="shared" si="78"/>
        <v>0</v>
      </c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</row>
    <row r="61" spans="1:56" s="127" customFormat="1" x14ac:dyDescent="0.3">
      <c r="A61" s="98"/>
      <c r="B61" s="126">
        <v>6210</v>
      </c>
      <c r="C61" s="187">
        <f t="shared" si="78"/>
        <v>0</v>
      </c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3"/>
      <c r="AL61" s="403"/>
      <c r="AM61" s="403"/>
      <c r="AN61" s="403"/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3"/>
      <c r="BA61" s="403"/>
      <c r="BB61" s="403"/>
      <c r="BC61" s="403"/>
      <c r="BD61" s="403"/>
    </row>
    <row r="62" spans="1:56" s="127" customFormat="1" x14ac:dyDescent="0.3">
      <c r="A62" s="98"/>
      <c r="B62" s="126">
        <v>7210</v>
      </c>
      <c r="C62" s="187">
        <f t="shared" si="78"/>
        <v>0</v>
      </c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</row>
    <row r="63" spans="1:56" s="127" customFormat="1" x14ac:dyDescent="0.3">
      <c r="A63" s="98"/>
      <c r="B63" s="126">
        <v>8210</v>
      </c>
      <c r="C63" s="187">
        <f t="shared" si="78"/>
        <v>0</v>
      </c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</row>
    <row r="64" spans="1:56" s="173" customFormat="1" ht="18" customHeight="1" x14ac:dyDescent="0.3">
      <c r="A64" s="172">
        <v>636</v>
      </c>
      <c r="B64" s="396" t="s">
        <v>2349</v>
      </c>
      <c r="C64" s="189">
        <f t="shared" ref="C64:N64" si="79">SUM(C65,C72)</f>
        <v>6140037</v>
      </c>
      <c r="D64" s="189">
        <f t="shared" si="79"/>
        <v>0</v>
      </c>
      <c r="E64" s="189">
        <f t="shared" si="79"/>
        <v>0</v>
      </c>
      <c r="F64" s="189">
        <f t="shared" si="79"/>
        <v>0</v>
      </c>
      <c r="G64" s="189">
        <f t="shared" si="79"/>
        <v>0</v>
      </c>
      <c r="H64" s="189">
        <f t="shared" si="79"/>
        <v>0</v>
      </c>
      <c r="I64" s="189">
        <f t="shared" si="79"/>
        <v>0</v>
      </c>
      <c r="J64" s="189">
        <f t="shared" si="79"/>
        <v>0</v>
      </c>
      <c r="K64" s="189">
        <f t="shared" si="79"/>
        <v>0</v>
      </c>
      <c r="L64" s="189">
        <f t="shared" si="79"/>
        <v>0</v>
      </c>
      <c r="M64" s="189">
        <f t="shared" si="79"/>
        <v>0</v>
      </c>
      <c r="N64" s="189">
        <f t="shared" si="79"/>
        <v>0</v>
      </c>
      <c r="O64" s="189">
        <v>9097667</v>
      </c>
      <c r="P64" s="189">
        <f>SUM(P65,P72)</f>
        <v>0</v>
      </c>
      <c r="Q64" s="189">
        <f>SUM(Q65,Q72)</f>
        <v>0</v>
      </c>
      <c r="R64" s="189">
        <f>SUM(R65,R72)</f>
        <v>6140037</v>
      </c>
      <c r="S64" s="189">
        <f>SUM(S65,S72)</f>
        <v>0</v>
      </c>
      <c r="T64" s="189">
        <f>SUM(T65,T72)</f>
        <v>0</v>
      </c>
      <c r="U64" s="189">
        <v>6967280</v>
      </c>
      <c r="V64" s="189">
        <f t="shared" ref="V64:AB64" si="80">SUM(V65,V72)</f>
        <v>0</v>
      </c>
      <c r="W64" s="189">
        <f t="shared" si="80"/>
        <v>0</v>
      </c>
      <c r="X64" s="189">
        <f t="shared" si="80"/>
        <v>0</v>
      </c>
      <c r="Y64" s="189">
        <f t="shared" si="80"/>
        <v>0</v>
      </c>
      <c r="Z64" s="189">
        <f t="shared" si="80"/>
        <v>0</v>
      </c>
      <c r="AA64" s="189">
        <f t="shared" si="80"/>
        <v>0</v>
      </c>
      <c r="AB64" s="189">
        <f t="shared" si="80"/>
        <v>0</v>
      </c>
      <c r="AC64" s="189">
        <v>9344700</v>
      </c>
      <c r="AD64" s="189">
        <f t="shared" ref="AD64:AT64" si="81">SUM(AD65,AD72)</f>
        <v>0</v>
      </c>
      <c r="AE64" s="189">
        <f t="shared" si="81"/>
        <v>0</v>
      </c>
      <c r="AF64" s="189">
        <f t="shared" si="81"/>
        <v>0</v>
      </c>
      <c r="AG64" s="189">
        <f t="shared" si="81"/>
        <v>0</v>
      </c>
      <c r="AH64" s="189">
        <f t="shared" si="81"/>
        <v>0</v>
      </c>
      <c r="AI64" s="189">
        <f t="shared" si="81"/>
        <v>0</v>
      </c>
      <c r="AJ64" s="189">
        <f t="shared" si="81"/>
        <v>0</v>
      </c>
      <c r="AK64" s="189">
        <f t="shared" si="81"/>
        <v>0</v>
      </c>
      <c r="AL64" s="189">
        <f t="shared" si="81"/>
        <v>0</v>
      </c>
      <c r="AM64" s="189">
        <f t="shared" si="81"/>
        <v>0</v>
      </c>
      <c r="AN64" s="189">
        <f t="shared" si="81"/>
        <v>0</v>
      </c>
      <c r="AO64" s="189">
        <f t="shared" si="81"/>
        <v>0</v>
      </c>
      <c r="AP64" s="189">
        <f t="shared" si="81"/>
        <v>0</v>
      </c>
      <c r="AQ64" s="189">
        <f t="shared" si="81"/>
        <v>0</v>
      </c>
      <c r="AR64" s="189">
        <f t="shared" si="81"/>
        <v>0</v>
      </c>
      <c r="AS64" s="189">
        <f t="shared" si="81"/>
        <v>0</v>
      </c>
      <c r="AT64" s="189">
        <f t="shared" si="81"/>
        <v>0</v>
      </c>
      <c r="AU64" s="189">
        <v>4039700</v>
      </c>
      <c r="AV64" s="189">
        <f t="shared" ref="AV64:BB64" si="82">SUM(AV65,AV72)</f>
        <v>0</v>
      </c>
      <c r="AW64" s="189">
        <f t="shared" si="82"/>
        <v>0</v>
      </c>
      <c r="AX64" s="189">
        <f t="shared" si="82"/>
        <v>0</v>
      </c>
      <c r="AY64" s="189">
        <f t="shared" si="82"/>
        <v>0</v>
      </c>
      <c r="AZ64" s="189">
        <f t="shared" si="82"/>
        <v>0</v>
      </c>
      <c r="BA64" s="189">
        <f t="shared" si="82"/>
        <v>0</v>
      </c>
      <c r="BB64" s="189">
        <f t="shared" si="82"/>
        <v>0</v>
      </c>
      <c r="BC64" s="189">
        <v>6685090</v>
      </c>
      <c r="BD64" s="189">
        <f>SUM(BD65,BD72)</f>
        <v>0</v>
      </c>
    </row>
    <row r="65" spans="1:56" s="127" customFormat="1" x14ac:dyDescent="0.3">
      <c r="A65" s="178">
        <v>6361</v>
      </c>
      <c r="B65" s="99" t="s">
        <v>214</v>
      </c>
      <c r="C65" s="188">
        <f>SUM(C66:C71)</f>
        <v>6031149</v>
      </c>
      <c r="D65" s="100">
        <f t="shared" ref="D65" si="83">SUM(D66:D71)</f>
        <v>0</v>
      </c>
      <c r="E65" s="100">
        <f t="shared" ref="E65:BD65" si="84">SUM(E66:E71)</f>
        <v>0</v>
      </c>
      <c r="F65" s="100">
        <f t="shared" si="84"/>
        <v>0</v>
      </c>
      <c r="G65" s="100">
        <f t="shared" si="84"/>
        <v>0</v>
      </c>
      <c r="H65" s="100">
        <f t="shared" si="84"/>
        <v>0</v>
      </c>
      <c r="I65" s="100">
        <f t="shared" si="84"/>
        <v>0</v>
      </c>
      <c r="J65" s="100">
        <f t="shared" si="84"/>
        <v>0</v>
      </c>
      <c r="K65" s="100">
        <f t="shared" si="84"/>
        <v>0</v>
      </c>
      <c r="L65" s="100">
        <f t="shared" si="84"/>
        <v>0</v>
      </c>
      <c r="M65" s="100">
        <f t="shared" si="84"/>
        <v>0</v>
      </c>
      <c r="N65" s="100">
        <f t="shared" si="84"/>
        <v>0</v>
      </c>
      <c r="O65" s="100">
        <v>8785875</v>
      </c>
      <c r="P65" s="100">
        <f t="shared" si="84"/>
        <v>0</v>
      </c>
      <c r="Q65" s="100">
        <f t="shared" si="84"/>
        <v>0</v>
      </c>
      <c r="R65" s="100">
        <f t="shared" si="84"/>
        <v>6031149</v>
      </c>
      <c r="S65" s="100">
        <f t="shared" si="84"/>
        <v>0</v>
      </c>
      <c r="T65" s="100">
        <f t="shared" si="84"/>
        <v>0</v>
      </c>
      <c r="U65" s="100">
        <v>6915448</v>
      </c>
      <c r="V65" s="100">
        <f t="shared" si="84"/>
        <v>0</v>
      </c>
      <c r="W65" s="100">
        <f t="shared" si="84"/>
        <v>0</v>
      </c>
      <c r="X65" s="100">
        <f t="shared" si="84"/>
        <v>0</v>
      </c>
      <c r="Y65" s="100">
        <f t="shared" si="84"/>
        <v>0</v>
      </c>
      <c r="Z65" s="100">
        <f t="shared" si="84"/>
        <v>0</v>
      </c>
      <c r="AA65" s="100">
        <f t="shared" si="84"/>
        <v>0</v>
      </c>
      <c r="AB65" s="100">
        <f t="shared" si="84"/>
        <v>0</v>
      </c>
      <c r="AC65" s="100">
        <v>9154300</v>
      </c>
      <c r="AD65" s="100">
        <f t="shared" si="84"/>
        <v>0</v>
      </c>
      <c r="AE65" s="100">
        <f t="shared" si="84"/>
        <v>0</v>
      </c>
      <c r="AF65" s="100">
        <f t="shared" si="84"/>
        <v>0</v>
      </c>
      <c r="AG65" s="100">
        <f t="shared" si="84"/>
        <v>0</v>
      </c>
      <c r="AH65" s="100">
        <f t="shared" si="84"/>
        <v>0</v>
      </c>
      <c r="AI65" s="100">
        <f t="shared" si="84"/>
        <v>0</v>
      </c>
      <c r="AJ65" s="100">
        <f t="shared" si="84"/>
        <v>0</v>
      </c>
      <c r="AK65" s="100">
        <f t="shared" si="84"/>
        <v>0</v>
      </c>
      <c r="AL65" s="100">
        <f t="shared" si="84"/>
        <v>0</v>
      </c>
      <c r="AM65" s="100">
        <f t="shared" si="84"/>
        <v>0</v>
      </c>
      <c r="AN65" s="100">
        <f t="shared" si="84"/>
        <v>0</v>
      </c>
      <c r="AO65" s="100">
        <f t="shared" si="84"/>
        <v>0</v>
      </c>
      <c r="AP65" s="100">
        <f t="shared" si="84"/>
        <v>0</v>
      </c>
      <c r="AQ65" s="100">
        <f t="shared" si="84"/>
        <v>0</v>
      </c>
      <c r="AR65" s="100">
        <f t="shared" si="84"/>
        <v>0</v>
      </c>
      <c r="AS65" s="100">
        <f t="shared" si="84"/>
        <v>0</v>
      </c>
      <c r="AT65" s="100">
        <f t="shared" si="84"/>
        <v>0</v>
      </c>
      <c r="AU65" s="100">
        <v>3883100</v>
      </c>
      <c r="AV65" s="100">
        <f t="shared" si="84"/>
        <v>0</v>
      </c>
      <c r="AW65" s="100">
        <f t="shared" si="84"/>
        <v>0</v>
      </c>
      <c r="AX65" s="100">
        <f t="shared" si="84"/>
        <v>0</v>
      </c>
      <c r="AY65" s="100">
        <f t="shared" si="84"/>
        <v>0</v>
      </c>
      <c r="AZ65" s="100">
        <f t="shared" si="84"/>
        <v>0</v>
      </c>
      <c r="BA65" s="100">
        <f t="shared" si="84"/>
        <v>0</v>
      </c>
      <c r="BB65" s="100">
        <f t="shared" si="84"/>
        <v>0</v>
      </c>
      <c r="BC65" s="100">
        <v>6685090</v>
      </c>
      <c r="BD65" s="100">
        <f t="shared" si="84"/>
        <v>0</v>
      </c>
    </row>
    <row r="66" spans="1:56" s="127" customFormat="1" x14ac:dyDescent="0.3">
      <c r="A66" s="98"/>
      <c r="B66" s="126">
        <v>3210</v>
      </c>
      <c r="C66" s="187">
        <f t="shared" ref="C66:C71" si="85">SUM(D66:BD66)</f>
        <v>0</v>
      </c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403"/>
      <c r="AI66" s="403"/>
      <c r="AJ66" s="403"/>
      <c r="AK66" s="403"/>
      <c r="AL66" s="403"/>
      <c r="AM66" s="403"/>
      <c r="AN66" s="403"/>
      <c r="AO66" s="403"/>
      <c r="AP66" s="403"/>
      <c r="AQ66" s="403"/>
      <c r="AR66" s="403"/>
      <c r="AS66" s="403"/>
      <c r="AT66" s="403"/>
      <c r="AU66" s="403"/>
      <c r="AV66" s="403"/>
      <c r="AW66" s="403"/>
      <c r="AX66" s="403"/>
      <c r="AY66" s="403"/>
      <c r="AZ66" s="403"/>
      <c r="BA66" s="403"/>
      <c r="BB66" s="403"/>
      <c r="BC66" s="403"/>
      <c r="BD66" s="403"/>
    </row>
    <row r="67" spans="1:56" s="127" customFormat="1" x14ac:dyDescent="0.3">
      <c r="A67" s="98"/>
      <c r="B67" s="126">
        <v>4910</v>
      </c>
      <c r="C67" s="187">
        <f t="shared" si="85"/>
        <v>103754</v>
      </c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>
        <v>103754</v>
      </c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3"/>
      <c r="AH67" s="403"/>
      <c r="AI67" s="403"/>
      <c r="AJ67" s="403"/>
      <c r="AK67" s="403"/>
      <c r="AL67" s="403"/>
      <c r="AM67" s="403"/>
      <c r="AN67" s="403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403"/>
      <c r="BA67" s="403"/>
      <c r="BB67" s="403"/>
      <c r="BC67" s="403"/>
      <c r="BD67" s="403"/>
    </row>
    <row r="68" spans="1:56" s="127" customFormat="1" x14ac:dyDescent="0.3">
      <c r="A68" s="98"/>
      <c r="B68" s="126">
        <v>5410</v>
      </c>
      <c r="C68" s="187">
        <f t="shared" si="85"/>
        <v>5927395</v>
      </c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>
        <v>5927395</v>
      </c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AY68" s="403"/>
      <c r="AZ68" s="403"/>
      <c r="BA68" s="403"/>
      <c r="BB68" s="403"/>
      <c r="BC68" s="403"/>
      <c r="BD68" s="403"/>
    </row>
    <row r="69" spans="1:56" s="127" customFormat="1" x14ac:dyDescent="0.3">
      <c r="A69" s="98"/>
      <c r="B69" s="126">
        <v>6210</v>
      </c>
      <c r="C69" s="187">
        <f t="shared" si="85"/>
        <v>0</v>
      </c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3"/>
      <c r="AZ69" s="403"/>
      <c r="BA69" s="403"/>
      <c r="BB69" s="403"/>
      <c r="BC69" s="403"/>
      <c r="BD69" s="403"/>
    </row>
    <row r="70" spans="1:56" s="127" customFormat="1" x14ac:dyDescent="0.3">
      <c r="A70" s="98"/>
      <c r="B70" s="126">
        <v>7210</v>
      </c>
      <c r="C70" s="187">
        <f t="shared" si="85"/>
        <v>0</v>
      </c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403"/>
      <c r="BA70" s="403"/>
      <c r="BB70" s="403"/>
      <c r="BC70" s="403"/>
      <c r="BD70" s="403"/>
    </row>
    <row r="71" spans="1:56" s="127" customFormat="1" x14ac:dyDescent="0.3">
      <c r="A71" s="98"/>
      <c r="B71" s="126">
        <v>8210</v>
      </c>
      <c r="C71" s="187">
        <f t="shared" si="85"/>
        <v>0</v>
      </c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3"/>
      <c r="AX71" s="403"/>
      <c r="AY71" s="403"/>
      <c r="AZ71" s="403"/>
      <c r="BA71" s="403"/>
      <c r="BB71" s="403"/>
      <c r="BC71" s="403"/>
      <c r="BD71" s="403"/>
    </row>
    <row r="72" spans="1:56" s="127" customFormat="1" x14ac:dyDescent="0.3">
      <c r="A72" s="178">
        <v>6362</v>
      </c>
      <c r="B72" s="99" t="s">
        <v>215</v>
      </c>
      <c r="C72" s="188">
        <f>SUM(C73:C78)</f>
        <v>108888</v>
      </c>
      <c r="D72" s="100">
        <f t="shared" ref="D72" si="86">SUM(D73:D78)</f>
        <v>0</v>
      </c>
      <c r="E72" s="100">
        <f t="shared" ref="E72:BD72" si="87">SUM(E73:E78)</f>
        <v>0</v>
      </c>
      <c r="F72" s="100">
        <f t="shared" si="87"/>
        <v>0</v>
      </c>
      <c r="G72" s="100">
        <f t="shared" si="87"/>
        <v>0</v>
      </c>
      <c r="H72" s="100">
        <f t="shared" si="87"/>
        <v>0</v>
      </c>
      <c r="I72" s="100">
        <f t="shared" si="87"/>
        <v>0</v>
      </c>
      <c r="J72" s="100">
        <f t="shared" si="87"/>
        <v>0</v>
      </c>
      <c r="K72" s="100">
        <f t="shared" si="87"/>
        <v>0</v>
      </c>
      <c r="L72" s="100">
        <f t="shared" si="87"/>
        <v>0</v>
      </c>
      <c r="M72" s="100">
        <f t="shared" si="87"/>
        <v>0</v>
      </c>
      <c r="N72" s="100">
        <f t="shared" si="87"/>
        <v>0</v>
      </c>
      <c r="O72" s="100">
        <v>311792</v>
      </c>
      <c r="P72" s="100">
        <f t="shared" si="87"/>
        <v>0</v>
      </c>
      <c r="Q72" s="100">
        <f t="shared" si="87"/>
        <v>0</v>
      </c>
      <c r="R72" s="100">
        <f t="shared" si="87"/>
        <v>108888</v>
      </c>
      <c r="S72" s="100">
        <f t="shared" ref="S72" si="88">SUM(S73:S78)</f>
        <v>0</v>
      </c>
      <c r="T72" s="100">
        <f t="shared" si="87"/>
        <v>0</v>
      </c>
      <c r="U72" s="100">
        <v>51832</v>
      </c>
      <c r="V72" s="100">
        <f t="shared" si="87"/>
        <v>0</v>
      </c>
      <c r="W72" s="100">
        <f t="shared" si="87"/>
        <v>0</v>
      </c>
      <c r="X72" s="100">
        <f t="shared" si="87"/>
        <v>0</v>
      </c>
      <c r="Y72" s="100">
        <f t="shared" ref="Y72" si="89">SUM(Y73:Y78)</f>
        <v>0</v>
      </c>
      <c r="Z72" s="100">
        <f t="shared" ref="Z72" si="90">SUM(Z73:Z78)</f>
        <v>0</v>
      </c>
      <c r="AA72" s="100">
        <f t="shared" si="87"/>
        <v>0</v>
      </c>
      <c r="AB72" s="100">
        <f t="shared" si="87"/>
        <v>0</v>
      </c>
      <c r="AC72" s="100">
        <v>190400</v>
      </c>
      <c r="AD72" s="100">
        <f t="shared" si="87"/>
        <v>0</v>
      </c>
      <c r="AE72" s="100">
        <f t="shared" si="87"/>
        <v>0</v>
      </c>
      <c r="AF72" s="100">
        <f t="shared" si="87"/>
        <v>0</v>
      </c>
      <c r="AG72" s="100">
        <f t="shared" si="87"/>
        <v>0</v>
      </c>
      <c r="AH72" s="100">
        <f t="shared" ref="AH72" si="91">SUM(AH73:AH78)</f>
        <v>0</v>
      </c>
      <c r="AI72" s="100">
        <f t="shared" si="87"/>
        <v>0</v>
      </c>
      <c r="AJ72" s="100">
        <f t="shared" si="87"/>
        <v>0</v>
      </c>
      <c r="AK72" s="100">
        <f t="shared" si="87"/>
        <v>0</v>
      </c>
      <c r="AL72" s="100">
        <f t="shared" si="87"/>
        <v>0</v>
      </c>
      <c r="AM72" s="100">
        <f t="shared" si="87"/>
        <v>0</v>
      </c>
      <c r="AN72" s="100">
        <f t="shared" si="87"/>
        <v>0</v>
      </c>
      <c r="AO72" s="100">
        <f t="shared" si="87"/>
        <v>0</v>
      </c>
      <c r="AP72" s="100">
        <f t="shared" si="87"/>
        <v>0</v>
      </c>
      <c r="AQ72" s="100">
        <f t="shared" si="87"/>
        <v>0</v>
      </c>
      <c r="AR72" s="100">
        <f t="shared" si="87"/>
        <v>0</v>
      </c>
      <c r="AS72" s="100">
        <f t="shared" si="87"/>
        <v>0</v>
      </c>
      <c r="AT72" s="100">
        <f t="shared" si="87"/>
        <v>0</v>
      </c>
      <c r="AU72" s="100">
        <v>156600</v>
      </c>
      <c r="AV72" s="100">
        <f t="shared" si="87"/>
        <v>0</v>
      </c>
      <c r="AW72" s="100">
        <f t="shared" si="87"/>
        <v>0</v>
      </c>
      <c r="AX72" s="100">
        <f t="shared" si="87"/>
        <v>0</v>
      </c>
      <c r="AY72" s="100">
        <f t="shared" ref="AY72" si="92">SUM(AY73:AY78)</f>
        <v>0</v>
      </c>
      <c r="AZ72" s="100">
        <f t="shared" si="87"/>
        <v>0</v>
      </c>
      <c r="BA72" s="100">
        <f t="shared" si="87"/>
        <v>0</v>
      </c>
      <c r="BB72" s="100">
        <f t="shared" si="87"/>
        <v>0</v>
      </c>
      <c r="BC72" s="100">
        <v>0</v>
      </c>
      <c r="BD72" s="100">
        <f t="shared" si="87"/>
        <v>0</v>
      </c>
    </row>
    <row r="73" spans="1:56" s="127" customFormat="1" x14ac:dyDescent="0.3">
      <c r="A73" s="98"/>
      <c r="B73" s="126">
        <v>3210</v>
      </c>
      <c r="C73" s="187">
        <f t="shared" ref="C73:C78" si="93">SUM(D73:BD73)</f>
        <v>0</v>
      </c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403"/>
      <c r="BC73" s="403"/>
      <c r="BD73" s="403"/>
    </row>
    <row r="74" spans="1:56" s="127" customFormat="1" x14ac:dyDescent="0.3">
      <c r="A74" s="98"/>
      <c r="B74" s="126">
        <v>4910</v>
      </c>
      <c r="C74" s="187">
        <f t="shared" si="93"/>
        <v>108888</v>
      </c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>
        <v>108888</v>
      </c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3"/>
      <c r="AY74" s="403"/>
      <c r="AZ74" s="403"/>
      <c r="BA74" s="403"/>
      <c r="BB74" s="403"/>
      <c r="BC74" s="403"/>
      <c r="BD74" s="403"/>
    </row>
    <row r="75" spans="1:56" s="127" customFormat="1" x14ac:dyDescent="0.3">
      <c r="A75" s="98"/>
      <c r="B75" s="126">
        <v>5410</v>
      </c>
      <c r="C75" s="187">
        <f t="shared" si="93"/>
        <v>0</v>
      </c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3"/>
      <c r="AX75" s="403"/>
      <c r="AY75" s="403"/>
      <c r="AZ75" s="403"/>
      <c r="BA75" s="403"/>
      <c r="BB75" s="403"/>
      <c r="BC75" s="403"/>
      <c r="BD75" s="403"/>
    </row>
    <row r="76" spans="1:56" s="127" customFormat="1" x14ac:dyDescent="0.3">
      <c r="A76" s="98"/>
      <c r="B76" s="126">
        <v>6210</v>
      </c>
      <c r="C76" s="187">
        <f t="shared" si="93"/>
        <v>0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</row>
    <row r="77" spans="1:56" s="127" customFormat="1" x14ac:dyDescent="0.3">
      <c r="A77" s="98"/>
      <c r="B77" s="126">
        <v>7210</v>
      </c>
      <c r="C77" s="187">
        <f t="shared" si="93"/>
        <v>0</v>
      </c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</row>
    <row r="78" spans="1:56" s="127" customFormat="1" x14ac:dyDescent="0.3">
      <c r="A78" s="98"/>
      <c r="B78" s="126">
        <v>8210</v>
      </c>
      <c r="C78" s="187">
        <f t="shared" si="93"/>
        <v>0</v>
      </c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</row>
    <row r="79" spans="1:56" s="173" customFormat="1" ht="18" customHeight="1" x14ac:dyDescent="0.3">
      <c r="A79" s="172">
        <v>638</v>
      </c>
      <c r="B79" s="396" t="s">
        <v>1083</v>
      </c>
      <c r="C79" s="189">
        <f t="shared" ref="C79:N79" si="94">SUM(C80,C87)</f>
        <v>0</v>
      </c>
      <c r="D79" s="189">
        <f t="shared" si="94"/>
        <v>0</v>
      </c>
      <c r="E79" s="189">
        <f t="shared" si="94"/>
        <v>0</v>
      </c>
      <c r="F79" s="189">
        <f t="shared" si="94"/>
        <v>0</v>
      </c>
      <c r="G79" s="189">
        <f t="shared" si="94"/>
        <v>0</v>
      </c>
      <c r="H79" s="189">
        <f t="shared" si="94"/>
        <v>0</v>
      </c>
      <c r="I79" s="189">
        <f t="shared" si="94"/>
        <v>0</v>
      </c>
      <c r="J79" s="189">
        <f t="shared" si="94"/>
        <v>0</v>
      </c>
      <c r="K79" s="189">
        <f t="shared" si="94"/>
        <v>0</v>
      </c>
      <c r="L79" s="189">
        <f t="shared" si="94"/>
        <v>0</v>
      </c>
      <c r="M79" s="189">
        <f t="shared" si="94"/>
        <v>0</v>
      </c>
      <c r="N79" s="189">
        <f t="shared" si="94"/>
        <v>0</v>
      </c>
      <c r="O79" s="189">
        <v>0</v>
      </c>
      <c r="P79" s="189">
        <f>SUM(P80,P87)</f>
        <v>0</v>
      </c>
      <c r="Q79" s="189">
        <f>SUM(Q80,Q87)</f>
        <v>0</v>
      </c>
      <c r="R79" s="189">
        <f>SUM(R80,R87)</f>
        <v>0</v>
      </c>
      <c r="S79" s="189">
        <f>SUM(S80,S87)</f>
        <v>0</v>
      </c>
      <c r="T79" s="189">
        <f>SUM(T80,T87)</f>
        <v>0</v>
      </c>
      <c r="U79" s="189">
        <v>0</v>
      </c>
      <c r="V79" s="189">
        <f t="shared" ref="V79:AB79" si="95">SUM(V80,V87)</f>
        <v>0</v>
      </c>
      <c r="W79" s="189">
        <f t="shared" si="95"/>
        <v>0</v>
      </c>
      <c r="X79" s="189">
        <f t="shared" si="95"/>
        <v>0</v>
      </c>
      <c r="Y79" s="189">
        <f t="shared" si="95"/>
        <v>0</v>
      </c>
      <c r="Z79" s="189">
        <f t="shared" si="95"/>
        <v>0</v>
      </c>
      <c r="AA79" s="189">
        <f t="shared" si="95"/>
        <v>0</v>
      </c>
      <c r="AB79" s="189">
        <f t="shared" si="95"/>
        <v>0</v>
      </c>
      <c r="AC79" s="189">
        <v>0</v>
      </c>
      <c r="AD79" s="189">
        <f t="shared" ref="AD79:AT79" si="96">SUM(AD80,AD87)</f>
        <v>0</v>
      </c>
      <c r="AE79" s="189">
        <f t="shared" si="96"/>
        <v>0</v>
      </c>
      <c r="AF79" s="189">
        <f t="shared" si="96"/>
        <v>0</v>
      </c>
      <c r="AG79" s="189">
        <f t="shared" si="96"/>
        <v>0</v>
      </c>
      <c r="AH79" s="189">
        <f t="shared" si="96"/>
        <v>0</v>
      </c>
      <c r="AI79" s="189">
        <f t="shared" si="96"/>
        <v>0</v>
      </c>
      <c r="AJ79" s="189">
        <f t="shared" si="96"/>
        <v>0</v>
      </c>
      <c r="AK79" s="189">
        <f t="shared" si="96"/>
        <v>0</v>
      </c>
      <c r="AL79" s="189">
        <f t="shared" si="96"/>
        <v>0</v>
      </c>
      <c r="AM79" s="189">
        <f t="shared" si="96"/>
        <v>0</v>
      </c>
      <c r="AN79" s="189">
        <f t="shared" si="96"/>
        <v>0</v>
      </c>
      <c r="AO79" s="189">
        <f t="shared" si="96"/>
        <v>0</v>
      </c>
      <c r="AP79" s="189">
        <f t="shared" si="96"/>
        <v>0</v>
      </c>
      <c r="AQ79" s="189">
        <f t="shared" si="96"/>
        <v>0</v>
      </c>
      <c r="AR79" s="189">
        <f t="shared" si="96"/>
        <v>0</v>
      </c>
      <c r="AS79" s="189">
        <f t="shared" si="96"/>
        <v>0</v>
      </c>
      <c r="AT79" s="189">
        <f t="shared" si="96"/>
        <v>0</v>
      </c>
      <c r="AU79" s="189">
        <v>0</v>
      </c>
      <c r="AV79" s="189">
        <f t="shared" ref="AV79:BB79" si="97">SUM(AV80,AV87)</f>
        <v>0</v>
      </c>
      <c r="AW79" s="189">
        <f t="shared" si="97"/>
        <v>0</v>
      </c>
      <c r="AX79" s="189">
        <f t="shared" si="97"/>
        <v>0</v>
      </c>
      <c r="AY79" s="189">
        <f t="shared" si="97"/>
        <v>0</v>
      </c>
      <c r="AZ79" s="189">
        <f t="shared" si="97"/>
        <v>0</v>
      </c>
      <c r="BA79" s="189">
        <f t="shared" si="97"/>
        <v>0</v>
      </c>
      <c r="BB79" s="189">
        <f t="shared" si="97"/>
        <v>0</v>
      </c>
      <c r="BC79" s="189">
        <v>0</v>
      </c>
      <c r="BD79" s="189">
        <f>SUM(BD80,BD87)</f>
        <v>0</v>
      </c>
    </row>
    <row r="80" spans="1:56" s="127" customFormat="1" x14ac:dyDescent="0.3">
      <c r="A80" s="178">
        <v>6381</v>
      </c>
      <c r="B80" s="99" t="s">
        <v>265</v>
      </c>
      <c r="C80" s="188">
        <f>SUM(C81:C86)</f>
        <v>0</v>
      </c>
      <c r="D80" s="100">
        <f t="shared" ref="D80" si="98">SUM(D81:D86)</f>
        <v>0</v>
      </c>
      <c r="E80" s="100">
        <f t="shared" ref="E80:BD80" si="99">SUM(E81:E86)</f>
        <v>0</v>
      </c>
      <c r="F80" s="100">
        <f t="shared" si="99"/>
        <v>0</v>
      </c>
      <c r="G80" s="100">
        <f t="shared" si="99"/>
        <v>0</v>
      </c>
      <c r="H80" s="100">
        <f t="shared" si="99"/>
        <v>0</v>
      </c>
      <c r="I80" s="100">
        <f t="shared" si="99"/>
        <v>0</v>
      </c>
      <c r="J80" s="100">
        <f t="shared" si="99"/>
        <v>0</v>
      </c>
      <c r="K80" s="100">
        <f t="shared" si="99"/>
        <v>0</v>
      </c>
      <c r="L80" s="100">
        <f t="shared" si="99"/>
        <v>0</v>
      </c>
      <c r="M80" s="100">
        <f t="shared" si="99"/>
        <v>0</v>
      </c>
      <c r="N80" s="100">
        <f t="shared" si="99"/>
        <v>0</v>
      </c>
      <c r="O80" s="100">
        <v>0</v>
      </c>
      <c r="P80" s="100">
        <f t="shared" si="99"/>
        <v>0</v>
      </c>
      <c r="Q80" s="100">
        <f t="shared" si="99"/>
        <v>0</v>
      </c>
      <c r="R80" s="100">
        <f t="shared" si="99"/>
        <v>0</v>
      </c>
      <c r="S80" s="100">
        <f t="shared" si="99"/>
        <v>0</v>
      </c>
      <c r="T80" s="100">
        <f t="shared" si="99"/>
        <v>0</v>
      </c>
      <c r="U80" s="100">
        <v>0</v>
      </c>
      <c r="V80" s="100">
        <f t="shared" si="99"/>
        <v>0</v>
      </c>
      <c r="W80" s="100">
        <f t="shared" si="99"/>
        <v>0</v>
      </c>
      <c r="X80" s="100">
        <f t="shared" si="99"/>
        <v>0</v>
      </c>
      <c r="Y80" s="100">
        <f t="shared" si="99"/>
        <v>0</v>
      </c>
      <c r="Z80" s="100">
        <f t="shared" si="99"/>
        <v>0</v>
      </c>
      <c r="AA80" s="100">
        <f t="shared" si="99"/>
        <v>0</v>
      </c>
      <c r="AB80" s="100">
        <f t="shared" si="99"/>
        <v>0</v>
      </c>
      <c r="AC80" s="100">
        <v>0</v>
      </c>
      <c r="AD80" s="100">
        <f t="shared" si="99"/>
        <v>0</v>
      </c>
      <c r="AE80" s="100">
        <f t="shared" si="99"/>
        <v>0</v>
      </c>
      <c r="AF80" s="100">
        <f t="shared" si="99"/>
        <v>0</v>
      </c>
      <c r="AG80" s="100">
        <f t="shared" si="99"/>
        <v>0</v>
      </c>
      <c r="AH80" s="100">
        <f t="shared" si="99"/>
        <v>0</v>
      </c>
      <c r="AI80" s="100">
        <f t="shared" si="99"/>
        <v>0</v>
      </c>
      <c r="AJ80" s="100">
        <f t="shared" si="99"/>
        <v>0</v>
      </c>
      <c r="AK80" s="100">
        <f t="shared" si="99"/>
        <v>0</v>
      </c>
      <c r="AL80" s="100">
        <f t="shared" si="99"/>
        <v>0</v>
      </c>
      <c r="AM80" s="100">
        <f t="shared" si="99"/>
        <v>0</v>
      </c>
      <c r="AN80" s="100">
        <f t="shared" si="99"/>
        <v>0</v>
      </c>
      <c r="AO80" s="100">
        <f t="shared" si="99"/>
        <v>0</v>
      </c>
      <c r="AP80" s="100">
        <f t="shared" si="99"/>
        <v>0</v>
      </c>
      <c r="AQ80" s="100">
        <f t="shared" si="99"/>
        <v>0</v>
      </c>
      <c r="AR80" s="100">
        <f t="shared" si="99"/>
        <v>0</v>
      </c>
      <c r="AS80" s="100">
        <f t="shared" si="99"/>
        <v>0</v>
      </c>
      <c r="AT80" s="100">
        <f t="shared" si="99"/>
        <v>0</v>
      </c>
      <c r="AU80" s="100">
        <v>0</v>
      </c>
      <c r="AV80" s="100">
        <f t="shared" si="99"/>
        <v>0</v>
      </c>
      <c r="AW80" s="100">
        <f t="shared" si="99"/>
        <v>0</v>
      </c>
      <c r="AX80" s="100">
        <f t="shared" si="99"/>
        <v>0</v>
      </c>
      <c r="AY80" s="100">
        <f t="shared" si="99"/>
        <v>0</v>
      </c>
      <c r="AZ80" s="100">
        <f t="shared" si="99"/>
        <v>0</v>
      </c>
      <c r="BA80" s="100">
        <f t="shared" si="99"/>
        <v>0</v>
      </c>
      <c r="BB80" s="100">
        <f t="shared" si="99"/>
        <v>0</v>
      </c>
      <c r="BC80" s="100">
        <v>0</v>
      </c>
      <c r="BD80" s="100">
        <f t="shared" si="99"/>
        <v>0</v>
      </c>
    </row>
    <row r="81" spans="1:56" s="127" customFormat="1" x14ac:dyDescent="0.3">
      <c r="A81" s="98"/>
      <c r="B81" s="126">
        <v>3210</v>
      </c>
      <c r="C81" s="187">
        <f t="shared" ref="C81:C86" si="100">SUM(D81:BD81)</f>
        <v>0</v>
      </c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403"/>
      <c r="BA81" s="403"/>
      <c r="BB81" s="403"/>
      <c r="BC81" s="403"/>
      <c r="BD81" s="403"/>
    </row>
    <row r="82" spans="1:56" s="127" customFormat="1" x14ac:dyDescent="0.3">
      <c r="A82" s="98"/>
      <c r="B82" s="126">
        <v>4910</v>
      </c>
      <c r="C82" s="187">
        <f t="shared" si="100"/>
        <v>0</v>
      </c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</row>
    <row r="83" spans="1:56" s="127" customFormat="1" x14ac:dyDescent="0.3">
      <c r="A83" s="98"/>
      <c r="B83" s="126">
        <v>5410</v>
      </c>
      <c r="C83" s="187">
        <f t="shared" si="100"/>
        <v>0</v>
      </c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  <c r="AQ83" s="403"/>
      <c r="AR83" s="403"/>
      <c r="AS83" s="403"/>
      <c r="AT83" s="403"/>
      <c r="AU83" s="403"/>
      <c r="AV83" s="403"/>
      <c r="AW83" s="403"/>
      <c r="AX83" s="403"/>
      <c r="AY83" s="403"/>
      <c r="AZ83" s="403"/>
      <c r="BA83" s="403"/>
      <c r="BB83" s="403"/>
      <c r="BC83" s="403"/>
      <c r="BD83" s="403"/>
    </row>
    <row r="84" spans="1:56" s="127" customFormat="1" x14ac:dyDescent="0.3">
      <c r="A84" s="98"/>
      <c r="B84" s="126">
        <v>6210</v>
      </c>
      <c r="C84" s="187">
        <f t="shared" si="100"/>
        <v>0</v>
      </c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  <c r="AQ84" s="403"/>
      <c r="AR84" s="403"/>
      <c r="AS84" s="403"/>
      <c r="AT84" s="403"/>
      <c r="AU84" s="403"/>
      <c r="AV84" s="403"/>
      <c r="AW84" s="403"/>
      <c r="AX84" s="403"/>
      <c r="AY84" s="403"/>
      <c r="AZ84" s="403"/>
      <c r="BA84" s="403"/>
      <c r="BB84" s="403"/>
      <c r="BC84" s="403"/>
      <c r="BD84" s="403"/>
    </row>
    <row r="85" spans="1:56" s="127" customFormat="1" x14ac:dyDescent="0.3">
      <c r="A85" s="98"/>
      <c r="B85" s="126">
        <v>7210</v>
      </c>
      <c r="C85" s="187">
        <f t="shared" si="100"/>
        <v>0</v>
      </c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  <c r="AQ85" s="403"/>
      <c r="AR85" s="403"/>
      <c r="AS85" s="403"/>
      <c r="AT85" s="403"/>
      <c r="AU85" s="403"/>
      <c r="AV85" s="403"/>
      <c r="AW85" s="403"/>
      <c r="AX85" s="403"/>
      <c r="AY85" s="403"/>
      <c r="AZ85" s="403"/>
      <c r="BA85" s="403"/>
      <c r="BB85" s="403"/>
      <c r="BC85" s="403"/>
      <c r="BD85" s="403"/>
    </row>
    <row r="86" spans="1:56" s="127" customFormat="1" x14ac:dyDescent="0.3">
      <c r="A86" s="98"/>
      <c r="B86" s="126">
        <v>8210</v>
      </c>
      <c r="C86" s="187">
        <f t="shared" si="100"/>
        <v>0</v>
      </c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</row>
    <row r="87" spans="1:56" s="127" customFormat="1" x14ac:dyDescent="0.3">
      <c r="A87" s="178">
        <v>6382</v>
      </c>
      <c r="B87" s="99" t="s">
        <v>216</v>
      </c>
      <c r="C87" s="188">
        <f>SUM(C88:C93)</f>
        <v>0</v>
      </c>
      <c r="D87" s="100">
        <f t="shared" ref="D87" si="101">SUM(D88:D93)</f>
        <v>0</v>
      </c>
      <c r="E87" s="100">
        <f t="shared" ref="E87:BD87" si="102">SUM(E88:E93)</f>
        <v>0</v>
      </c>
      <c r="F87" s="100">
        <f t="shared" si="102"/>
        <v>0</v>
      </c>
      <c r="G87" s="100">
        <f t="shared" si="102"/>
        <v>0</v>
      </c>
      <c r="H87" s="100">
        <f t="shared" si="102"/>
        <v>0</v>
      </c>
      <c r="I87" s="100">
        <f t="shared" si="102"/>
        <v>0</v>
      </c>
      <c r="J87" s="100">
        <f t="shared" si="102"/>
        <v>0</v>
      </c>
      <c r="K87" s="100">
        <f t="shared" si="102"/>
        <v>0</v>
      </c>
      <c r="L87" s="100">
        <f t="shared" si="102"/>
        <v>0</v>
      </c>
      <c r="M87" s="100">
        <f t="shared" si="102"/>
        <v>0</v>
      </c>
      <c r="N87" s="100">
        <f t="shared" si="102"/>
        <v>0</v>
      </c>
      <c r="O87" s="100">
        <v>0</v>
      </c>
      <c r="P87" s="100">
        <f t="shared" si="102"/>
        <v>0</v>
      </c>
      <c r="Q87" s="100">
        <f t="shared" si="102"/>
        <v>0</v>
      </c>
      <c r="R87" s="100">
        <f t="shared" si="102"/>
        <v>0</v>
      </c>
      <c r="S87" s="100">
        <f t="shared" si="102"/>
        <v>0</v>
      </c>
      <c r="T87" s="100">
        <f t="shared" si="102"/>
        <v>0</v>
      </c>
      <c r="U87" s="100">
        <v>0</v>
      </c>
      <c r="V87" s="100">
        <f t="shared" si="102"/>
        <v>0</v>
      </c>
      <c r="W87" s="100">
        <f t="shared" si="102"/>
        <v>0</v>
      </c>
      <c r="X87" s="100">
        <f t="shared" si="102"/>
        <v>0</v>
      </c>
      <c r="Y87" s="100">
        <f t="shared" si="102"/>
        <v>0</v>
      </c>
      <c r="Z87" s="100">
        <f t="shared" si="102"/>
        <v>0</v>
      </c>
      <c r="AA87" s="100">
        <f t="shared" si="102"/>
        <v>0</v>
      </c>
      <c r="AB87" s="100">
        <f t="shared" si="102"/>
        <v>0</v>
      </c>
      <c r="AC87" s="100">
        <v>0</v>
      </c>
      <c r="AD87" s="100">
        <f t="shared" si="102"/>
        <v>0</v>
      </c>
      <c r="AE87" s="100">
        <f t="shared" si="102"/>
        <v>0</v>
      </c>
      <c r="AF87" s="100">
        <f t="shared" si="102"/>
        <v>0</v>
      </c>
      <c r="AG87" s="100">
        <f t="shared" si="102"/>
        <v>0</v>
      </c>
      <c r="AH87" s="100">
        <f t="shared" si="102"/>
        <v>0</v>
      </c>
      <c r="AI87" s="100">
        <f t="shared" si="102"/>
        <v>0</v>
      </c>
      <c r="AJ87" s="100">
        <f t="shared" si="102"/>
        <v>0</v>
      </c>
      <c r="AK87" s="100">
        <f t="shared" si="102"/>
        <v>0</v>
      </c>
      <c r="AL87" s="100">
        <f t="shared" si="102"/>
        <v>0</v>
      </c>
      <c r="AM87" s="100">
        <f t="shared" si="102"/>
        <v>0</v>
      </c>
      <c r="AN87" s="100">
        <f t="shared" si="102"/>
        <v>0</v>
      </c>
      <c r="AO87" s="100">
        <f t="shared" si="102"/>
        <v>0</v>
      </c>
      <c r="AP87" s="100">
        <f t="shared" ref="AP87" si="103">SUM(AP88:AP93)</f>
        <v>0</v>
      </c>
      <c r="AQ87" s="100">
        <f t="shared" si="102"/>
        <v>0</v>
      </c>
      <c r="AR87" s="100">
        <f t="shared" si="102"/>
        <v>0</v>
      </c>
      <c r="AS87" s="100">
        <f t="shared" si="102"/>
        <v>0</v>
      </c>
      <c r="AT87" s="100">
        <f t="shared" si="102"/>
        <v>0</v>
      </c>
      <c r="AU87" s="100">
        <v>0</v>
      </c>
      <c r="AV87" s="100">
        <f t="shared" si="102"/>
        <v>0</v>
      </c>
      <c r="AW87" s="100">
        <f t="shared" si="102"/>
        <v>0</v>
      </c>
      <c r="AX87" s="100">
        <f t="shared" si="102"/>
        <v>0</v>
      </c>
      <c r="AY87" s="100">
        <f t="shared" si="102"/>
        <v>0</v>
      </c>
      <c r="AZ87" s="100">
        <f t="shared" si="102"/>
        <v>0</v>
      </c>
      <c r="BA87" s="100">
        <f t="shared" si="102"/>
        <v>0</v>
      </c>
      <c r="BB87" s="100">
        <f t="shared" si="102"/>
        <v>0</v>
      </c>
      <c r="BC87" s="100">
        <v>0</v>
      </c>
      <c r="BD87" s="100">
        <f t="shared" si="102"/>
        <v>0</v>
      </c>
    </row>
    <row r="88" spans="1:56" s="127" customFormat="1" x14ac:dyDescent="0.3">
      <c r="A88" s="98"/>
      <c r="B88" s="126">
        <v>3210</v>
      </c>
      <c r="C88" s="187">
        <f t="shared" ref="C88:C93" si="104">SUM(D88:BD88)</f>
        <v>0</v>
      </c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</row>
    <row r="89" spans="1:56" s="127" customFormat="1" x14ac:dyDescent="0.3">
      <c r="A89" s="98"/>
      <c r="B89" s="126">
        <v>4910</v>
      </c>
      <c r="C89" s="187">
        <f t="shared" si="104"/>
        <v>0</v>
      </c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403"/>
      <c r="BA89" s="403"/>
      <c r="BB89" s="403"/>
      <c r="BC89" s="403"/>
      <c r="BD89" s="403"/>
    </row>
    <row r="90" spans="1:56" s="127" customFormat="1" x14ac:dyDescent="0.3">
      <c r="A90" s="98"/>
      <c r="B90" s="126">
        <v>5410</v>
      </c>
      <c r="C90" s="187">
        <f t="shared" si="104"/>
        <v>0</v>
      </c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403"/>
      <c r="BC90" s="403"/>
      <c r="BD90" s="403"/>
    </row>
    <row r="91" spans="1:56" s="127" customFormat="1" x14ac:dyDescent="0.3">
      <c r="A91" s="98"/>
      <c r="B91" s="126">
        <v>6210</v>
      </c>
      <c r="C91" s="187">
        <f t="shared" si="104"/>
        <v>0</v>
      </c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</row>
    <row r="92" spans="1:56" s="127" customFormat="1" x14ac:dyDescent="0.3">
      <c r="A92" s="98"/>
      <c r="B92" s="126">
        <v>7210</v>
      </c>
      <c r="C92" s="187">
        <f t="shared" si="104"/>
        <v>0</v>
      </c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3"/>
      <c r="AW92" s="403"/>
      <c r="AX92" s="403"/>
      <c r="AY92" s="403"/>
      <c r="AZ92" s="403"/>
      <c r="BA92" s="403"/>
      <c r="BB92" s="403"/>
      <c r="BC92" s="403"/>
      <c r="BD92" s="403"/>
    </row>
    <row r="93" spans="1:56" s="127" customFormat="1" x14ac:dyDescent="0.3">
      <c r="A93" s="98"/>
      <c r="B93" s="126">
        <v>8210</v>
      </c>
      <c r="C93" s="187">
        <f t="shared" si="104"/>
        <v>0</v>
      </c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3"/>
      <c r="AD93" s="403"/>
      <c r="AE93" s="403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  <c r="AP93" s="403"/>
      <c r="AQ93" s="403"/>
      <c r="AR93" s="403"/>
      <c r="AS93" s="403"/>
      <c r="AT93" s="403"/>
      <c r="AU93" s="403"/>
      <c r="AV93" s="403"/>
      <c r="AW93" s="403"/>
      <c r="AX93" s="403"/>
      <c r="AY93" s="403"/>
      <c r="AZ93" s="403"/>
      <c r="BA93" s="403"/>
      <c r="BB93" s="403"/>
      <c r="BC93" s="403"/>
      <c r="BD93" s="403"/>
    </row>
    <row r="94" spans="1:56" s="173" customFormat="1" ht="18" customHeight="1" x14ac:dyDescent="0.3">
      <c r="A94" s="172">
        <v>639</v>
      </c>
      <c r="B94" s="396" t="s">
        <v>6</v>
      </c>
      <c r="C94" s="189">
        <f t="shared" ref="C94:N94" si="105">SUM(C95,C102,C109)</f>
        <v>0</v>
      </c>
      <c r="D94" s="189">
        <f t="shared" si="105"/>
        <v>0</v>
      </c>
      <c r="E94" s="189">
        <f t="shared" si="105"/>
        <v>0</v>
      </c>
      <c r="F94" s="189">
        <f t="shared" si="105"/>
        <v>0</v>
      </c>
      <c r="G94" s="189">
        <f t="shared" si="105"/>
        <v>0</v>
      </c>
      <c r="H94" s="189">
        <f t="shared" si="105"/>
        <v>0</v>
      </c>
      <c r="I94" s="189">
        <f t="shared" si="105"/>
        <v>0</v>
      </c>
      <c r="J94" s="189">
        <f t="shared" si="105"/>
        <v>0</v>
      </c>
      <c r="K94" s="189">
        <f t="shared" si="105"/>
        <v>0</v>
      </c>
      <c r="L94" s="189">
        <f t="shared" si="105"/>
        <v>0</v>
      </c>
      <c r="M94" s="189">
        <f t="shared" si="105"/>
        <v>0</v>
      </c>
      <c r="N94" s="189">
        <f t="shared" si="105"/>
        <v>0</v>
      </c>
      <c r="O94" s="189">
        <v>0</v>
      </c>
      <c r="P94" s="189">
        <f>SUM(P95,P102,P109)</f>
        <v>0</v>
      </c>
      <c r="Q94" s="189">
        <f>SUM(Q95,Q102,Q109)</f>
        <v>0</v>
      </c>
      <c r="R94" s="189">
        <f>SUM(R95,R102,R109)</f>
        <v>0</v>
      </c>
      <c r="S94" s="189">
        <f>SUM(S95,S102,S109)</f>
        <v>0</v>
      </c>
      <c r="T94" s="189">
        <f>SUM(T95,T102,T109)</f>
        <v>0</v>
      </c>
      <c r="U94" s="189">
        <v>0</v>
      </c>
      <c r="V94" s="189">
        <f t="shared" ref="V94:AB94" si="106">SUM(V95,V102,V109)</f>
        <v>0</v>
      </c>
      <c r="W94" s="189">
        <f t="shared" si="106"/>
        <v>0</v>
      </c>
      <c r="X94" s="189">
        <f t="shared" si="106"/>
        <v>0</v>
      </c>
      <c r="Y94" s="189">
        <f t="shared" si="106"/>
        <v>0</v>
      </c>
      <c r="Z94" s="189">
        <f t="shared" si="106"/>
        <v>0</v>
      </c>
      <c r="AA94" s="189">
        <f t="shared" si="106"/>
        <v>0</v>
      </c>
      <c r="AB94" s="189">
        <f t="shared" si="106"/>
        <v>0</v>
      </c>
      <c r="AC94" s="189">
        <v>0</v>
      </c>
      <c r="AD94" s="189">
        <f t="shared" ref="AD94:AT94" si="107">SUM(AD95,AD102,AD109)</f>
        <v>0</v>
      </c>
      <c r="AE94" s="189">
        <f t="shared" si="107"/>
        <v>0</v>
      </c>
      <c r="AF94" s="189">
        <f t="shared" si="107"/>
        <v>0</v>
      </c>
      <c r="AG94" s="189">
        <f t="shared" si="107"/>
        <v>0</v>
      </c>
      <c r="AH94" s="189">
        <f t="shared" si="107"/>
        <v>0</v>
      </c>
      <c r="AI94" s="189">
        <f t="shared" si="107"/>
        <v>0</v>
      </c>
      <c r="AJ94" s="189">
        <f t="shared" si="107"/>
        <v>0</v>
      </c>
      <c r="AK94" s="189">
        <f t="shared" si="107"/>
        <v>0</v>
      </c>
      <c r="AL94" s="189">
        <f t="shared" si="107"/>
        <v>0</v>
      </c>
      <c r="AM94" s="189">
        <f t="shared" si="107"/>
        <v>0</v>
      </c>
      <c r="AN94" s="189">
        <f t="shared" si="107"/>
        <v>0</v>
      </c>
      <c r="AO94" s="189">
        <f t="shared" si="107"/>
        <v>0</v>
      </c>
      <c r="AP94" s="189">
        <f t="shared" si="107"/>
        <v>0</v>
      </c>
      <c r="AQ94" s="189">
        <f t="shared" si="107"/>
        <v>0</v>
      </c>
      <c r="AR94" s="189">
        <f t="shared" si="107"/>
        <v>0</v>
      </c>
      <c r="AS94" s="189">
        <f t="shared" si="107"/>
        <v>0</v>
      </c>
      <c r="AT94" s="189">
        <f t="shared" si="107"/>
        <v>0</v>
      </c>
      <c r="AU94" s="189">
        <v>0</v>
      </c>
      <c r="AV94" s="189">
        <f t="shared" ref="AV94:BB94" si="108">SUM(AV95,AV102,AV109)</f>
        <v>0</v>
      </c>
      <c r="AW94" s="189">
        <f t="shared" si="108"/>
        <v>0</v>
      </c>
      <c r="AX94" s="189">
        <f t="shared" si="108"/>
        <v>0</v>
      </c>
      <c r="AY94" s="189">
        <f t="shared" si="108"/>
        <v>0</v>
      </c>
      <c r="AZ94" s="189">
        <f t="shared" si="108"/>
        <v>0</v>
      </c>
      <c r="BA94" s="189">
        <f t="shared" si="108"/>
        <v>0</v>
      </c>
      <c r="BB94" s="189">
        <f t="shared" si="108"/>
        <v>0</v>
      </c>
      <c r="BC94" s="189">
        <v>0</v>
      </c>
      <c r="BD94" s="189">
        <f>SUM(BD95,BD102,BD109)</f>
        <v>0</v>
      </c>
    </row>
    <row r="95" spans="1:56" s="127" customFormat="1" x14ac:dyDescent="0.3">
      <c r="A95" s="178">
        <v>6391</v>
      </c>
      <c r="B95" s="99" t="s">
        <v>131</v>
      </c>
      <c r="C95" s="188">
        <f>SUM(C96:C101)</f>
        <v>0</v>
      </c>
      <c r="D95" s="100">
        <f t="shared" ref="D95" si="109">SUM(D96:D101)</f>
        <v>0</v>
      </c>
      <c r="E95" s="100">
        <f t="shared" ref="E95:BD95" si="110">SUM(E96:E101)</f>
        <v>0</v>
      </c>
      <c r="F95" s="100">
        <f t="shared" si="110"/>
        <v>0</v>
      </c>
      <c r="G95" s="100">
        <f t="shared" si="110"/>
        <v>0</v>
      </c>
      <c r="H95" s="100">
        <f t="shared" si="110"/>
        <v>0</v>
      </c>
      <c r="I95" s="100">
        <f t="shared" si="110"/>
        <v>0</v>
      </c>
      <c r="J95" s="100">
        <f t="shared" si="110"/>
        <v>0</v>
      </c>
      <c r="K95" s="100">
        <f t="shared" si="110"/>
        <v>0</v>
      </c>
      <c r="L95" s="100">
        <f t="shared" si="110"/>
        <v>0</v>
      </c>
      <c r="M95" s="100">
        <f t="shared" si="110"/>
        <v>0</v>
      </c>
      <c r="N95" s="100">
        <f t="shared" si="110"/>
        <v>0</v>
      </c>
      <c r="O95" s="100">
        <v>0</v>
      </c>
      <c r="P95" s="100">
        <f t="shared" si="110"/>
        <v>0</v>
      </c>
      <c r="Q95" s="100">
        <f t="shared" si="110"/>
        <v>0</v>
      </c>
      <c r="R95" s="100">
        <f t="shared" si="110"/>
        <v>0</v>
      </c>
      <c r="S95" s="100">
        <f t="shared" si="110"/>
        <v>0</v>
      </c>
      <c r="T95" s="100">
        <f t="shared" si="110"/>
        <v>0</v>
      </c>
      <c r="U95" s="100">
        <v>0</v>
      </c>
      <c r="V95" s="100">
        <f t="shared" si="110"/>
        <v>0</v>
      </c>
      <c r="W95" s="100">
        <f t="shared" si="110"/>
        <v>0</v>
      </c>
      <c r="X95" s="100">
        <f t="shared" si="110"/>
        <v>0</v>
      </c>
      <c r="Y95" s="100">
        <f t="shared" si="110"/>
        <v>0</v>
      </c>
      <c r="Z95" s="100">
        <f t="shared" si="110"/>
        <v>0</v>
      </c>
      <c r="AA95" s="100">
        <f t="shared" si="110"/>
        <v>0</v>
      </c>
      <c r="AB95" s="100">
        <f t="shared" si="110"/>
        <v>0</v>
      </c>
      <c r="AC95" s="100">
        <v>0</v>
      </c>
      <c r="AD95" s="100">
        <f t="shared" si="110"/>
        <v>0</v>
      </c>
      <c r="AE95" s="100">
        <f t="shared" si="110"/>
        <v>0</v>
      </c>
      <c r="AF95" s="100">
        <f t="shared" si="110"/>
        <v>0</v>
      </c>
      <c r="AG95" s="100">
        <f t="shared" si="110"/>
        <v>0</v>
      </c>
      <c r="AH95" s="100">
        <f t="shared" si="110"/>
        <v>0</v>
      </c>
      <c r="AI95" s="100">
        <f t="shared" si="110"/>
        <v>0</v>
      </c>
      <c r="AJ95" s="100">
        <f t="shared" si="110"/>
        <v>0</v>
      </c>
      <c r="AK95" s="100">
        <f t="shared" si="110"/>
        <v>0</v>
      </c>
      <c r="AL95" s="100">
        <f t="shared" si="110"/>
        <v>0</v>
      </c>
      <c r="AM95" s="100">
        <f t="shared" si="110"/>
        <v>0</v>
      </c>
      <c r="AN95" s="100">
        <f t="shared" si="110"/>
        <v>0</v>
      </c>
      <c r="AO95" s="100">
        <f t="shared" si="110"/>
        <v>0</v>
      </c>
      <c r="AP95" s="100">
        <f t="shared" si="110"/>
        <v>0</v>
      </c>
      <c r="AQ95" s="100">
        <f t="shared" si="110"/>
        <v>0</v>
      </c>
      <c r="AR95" s="100">
        <f t="shared" si="110"/>
        <v>0</v>
      </c>
      <c r="AS95" s="100">
        <f t="shared" si="110"/>
        <v>0</v>
      </c>
      <c r="AT95" s="100">
        <f t="shared" si="110"/>
        <v>0</v>
      </c>
      <c r="AU95" s="100">
        <v>0</v>
      </c>
      <c r="AV95" s="100">
        <f t="shared" si="110"/>
        <v>0</v>
      </c>
      <c r="AW95" s="100">
        <f t="shared" si="110"/>
        <v>0</v>
      </c>
      <c r="AX95" s="100">
        <f t="shared" si="110"/>
        <v>0</v>
      </c>
      <c r="AY95" s="100">
        <f t="shared" si="110"/>
        <v>0</v>
      </c>
      <c r="AZ95" s="100">
        <f t="shared" si="110"/>
        <v>0</v>
      </c>
      <c r="BA95" s="100">
        <f t="shared" si="110"/>
        <v>0</v>
      </c>
      <c r="BB95" s="100">
        <f t="shared" si="110"/>
        <v>0</v>
      </c>
      <c r="BC95" s="100">
        <v>0</v>
      </c>
      <c r="BD95" s="100">
        <f t="shared" si="110"/>
        <v>0</v>
      </c>
    </row>
    <row r="96" spans="1:56" s="127" customFormat="1" x14ac:dyDescent="0.3">
      <c r="A96" s="98"/>
      <c r="B96" s="126">
        <v>3210</v>
      </c>
      <c r="C96" s="187">
        <f t="shared" ref="C96:C101" si="111">SUM(D96:BD96)</f>
        <v>0</v>
      </c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3"/>
      <c r="AM96" s="403"/>
      <c r="AN96" s="403"/>
      <c r="AO96" s="403"/>
      <c r="AP96" s="403"/>
      <c r="AQ96" s="403"/>
      <c r="AR96" s="403"/>
      <c r="AS96" s="403"/>
      <c r="AT96" s="403"/>
      <c r="AU96" s="403"/>
      <c r="AV96" s="403"/>
      <c r="AW96" s="403"/>
      <c r="AX96" s="403"/>
      <c r="AY96" s="403"/>
      <c r="AZ96" s="403"/>
      <c r="BA96" s="403"/>
      <c r="BB96" s="403"/>
      <c r="BC96" s="403"/>
      <c r="BD96" s="403"/>
    </row>
    <row r="97" spans="1:56" s="127" customFormat="1" x14ac:dyDescent="0.3">
      <c r="A97" s="98"/>
      <c r="B97" s="126">
        <v>4910</v>
      </c>
      <c r="C97" s="187">
        <f t="shared" si="111"/>
        <v>0</v>
      </c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3"/>
      <c r="AQ97" s="403"/>
      <c r="AR97" s="403"/>
      <c r="AS97" s="403"/>
      <c r="AT97" s="403"/>
      <c r="AU97" s="403"/>
      <c r="AV97" s="403"/>
      <c r="AW97" s="403"/>
      <c r="AX97" s="403"/>
      <c r="AY97" s="403"/>
      <c r="AZ97" s="403"/>
      <c r="BA97" s="403"/>
      <c r="BB97" s="403"/>
      <c r="BC97" s="403"/>
      <c r="BD97" s="403"/>
    </row>
    <row r="98" spans="1:56" s="127" customFormat="1" x14ac:dyDescent="0.3">
      <c r="A98" s="98"/>
      <c r="B98" s="126">
        <v>5410</v>
      </c>
      <c r="C98" s="187">
        <f t="shared" si="111"/>
        <v>0</v>
      </c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3"/>
      <c r="AR98" s="403"/>
      <c r="AS98" s="403"/>
      <c r="AT98" s="403"/>
      <c r="AU98" s="403"/>
      <c r="AV98" s="403"/>
      <c r="AW98" s="403"/>
      <c r="AX98" s="403"/>
      <c r="AY98" s="403"/>
      <c r="AZ98" s="403"/>
      <c r="BA98" s="403"/>
      <c r="BB98" s="403"/>
      <c r="BC98" s="403"/>
      <c r="BD98" s="403"/>
    </row>
    <row r="99" spans="1:56" s="127" customFormat="1" x14ac:dyDescent="0.3">
      <c r="A99" s="98"/>
      <c r="B99" s="126">
        <v>6210</v>
      </c>
      <c r="C99" s="187">
        <f t="shared" si="111"/>
        <v>0</v>
      </c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403"/>
      <c r="BC99" s="403"/>
      <c r="BD99" s="403"/>
    </row>
    <row r="100" spans="1:56" s="127" customFormat="1" x14ac:dyDescent="0.3">
      <c r="A100" s="98"/>
      <c r="B100" s="126">
        <v>7210</v>
      </c>
      <c r="C100" s="187">
        <f t="shared" si="111"/>
        <v>0</v>
      </c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403"/>
      <c r="BC100" s="403"/>
      <c r="BD100" s="403"/>
    </row>
    <row r="101" spans="1:56" s="127" customFormat="1" x14ac:dyDescent="0.3">
      <c r="A101" s="98"/>
      <c r="B101" s="126">
        <v>8210</v>
      </c>
      <c r="C101" s="187">
        <f t="shared" si="111"/>
        <v>0</v>
      </c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3"/>
      <c r="AY101" s="403"/>
      <c r="AZ101" s="403"/>
      <c r="BA101" s="403"/>
      <c r="BB101" s="403"/>
      <c r="BC101" s="403"/>
      <c r="BD101" s="403"/>
    </row>
    <row r="102" spans="1:56" s="127" customFormat="1" ht="26.4" x14ac:dyDescent="0.3">
      <c r="A102" s="178">
        <v>6393</v>
      </c>
      <c r="B102" s="99" t="s">
        <v>184</v>
      </c>
      <c r="C102" s="188">
        <f>SUM(C103:C108)</f>
        <v>0</v>
      </c>
      <c r="D102" s="100">
        <f t="shared" ref="D102" si="112">SUM(D103:D108)</f>
        <v>0</v>
      </c>
      <c r="E102" s="100">
        <f t="shared" ref="E102:BD102" si="113">SUM(E103:E108)</f>
        <v>0</v>
      </c>
      <c r="F102" s="100">
        <f t="shared" si="113"/>
        <v>0</v>
      </c>
      <c r="G102" s="100">
        <f t="shared" si="113"/>
        <v>0</v>
      </c>
      <c r="H102" s="100">
        <f t="shared" si="113"/>
        <v>0</v>
      </c>
      <c r="I102" s="100">
        <f t="shared" si="113"/>
        <v>0</v>
      </c>
      <c r="J102" s="100">
        <f t="shared" si="113"/>
        <v>0</v>
      </c>
      <c r="K102" s="100">
        <f t="shared" si="113"/>
        <v>0</v>
      </c>
      <c r="L102" s="100">
        <f t="shared" si="113"/>
        <v>0</v>
      </c>
      <c r="M102" s="100">
        <f t="shared" si="113"/>
        <v>0</v>
      </c>
      <c r="N102" s="100">
        <f t="shared" si="113"/>
        <v>0</v>
      </c>
      <c r="O102" s="100">
        <v>0</v>
      </c>
      <c r="P102" s="100">
        <f t="shared" si="113"/>
        <v>0</v>
      </c>
      <c r="Q102" s="100">
        <f t="shared" si="113"/>
        <v>0</v>
      </c>
      <c r="R102" s="100">
        <f t="shared" si="113"/>
        <v>0</v>
      </c>
      <c r="S102" s="100">
        <f t="shared" si="113"/>
        <v>0</v>
      </c>
      <c r="T102" s="100">
        <f t="shared" si="113"/>
        <v>0</v>
      </c>
      <c r="U102" s="100">
        <v>0</v>
      </c>
      <c r="V102" s="100">
        <f t="shared" si="113"/>
        <v>0</v>
      </c>
      <c r="W102" s="100">
        <f t="shared" si="113"/>
        <v>0</v>
      </c>
      <c r="X102" s="100">
        <f t="shared" si="113"/>
        <v>0</v>
      </c>
      <c r="Y102" s="100">
        <f t="shared" si="113"/>
        <v>0</v>
      </c>
      <c r="Z102" s="100">
        <f t="shared" si="113"/>
        <v>0</v>
      </c>
      <c r="AA102" s="100">
        <f t="shared" si="113"/>
        <v>0</v>
      </c>
      <c r="AB102" s="100">
        <f t="shared" si="113"/>
        <v>0</v>
      </c>
      <c r="AC102" s="100">
        <v>0</v>
      </c>
      <c r="AD102" s="100">
        <f t="shared" si="113"/>
        <v>0</v>
      </c>
      <c r="AE102" s="100">
        <f t="shared" si="113"/>
        <v>0</v>
      </c>
      <c r="AF102" s="100">
        <f t="shared" si="113"/>
        <v>0</v>
      </c>
      <c r="AG102" s="100">
        <f t="shared" si="113"/>
        <v>0</v>
      </c>
      <c r="AH102" s="100">
        <f t="shared" si="113"/>
        <v>0</v>
      </c>
      <c r="AI102" s="100">
        <f t="shared" si="113"/>
        <v>0</v>
      </c>
      <c r="AJ102" s="100">
        <f t="shared" si="113"/>
        <v>0</v>
      </c>
      <c r="AK102" s="100">
        <f t="shared" si="113"/>
        <v>0</v>
      </c>
      <c r="AL102" s="100">
        <f t="shared" si="113"/>
        <v>0</v>
      </c>
      <c r="AM102" s="100">
        <f t="shared" si="113"/>
        <v>0</v>
      </c>
      <c r="AN102" s="100">
        <f t="shared" si="113"/>
        <v>0</v>
      </c>
      <c r="AO102" s="100">
        <f t="shared" si="113"/>
        <v>0</v>
      </c>
      <c r="AP102" s="100">
        <f t="shared" si="113"/>
        <v>0</v>
      </c>
      <c r="AQ102" s="100">
        <f t="shared" si="113"/>
        <v>0</v>
      </c>
      <c r="AR102" s="100">
        <f t="shared" si="113"/>
        <v>0</v>
      </c>
      <c r="AS102" s="100">
        <f t="shared" si="113"/>
        <v>0</v>
      </c>
      <c r="AT102" s="100">
        <f t="shared" si="113"/>
        <v>0</v>
      </c>
      <c r="AU102" s="100">
        <v>0</v>
      </c>
      <c r="AV102" s="100">
        <f t="shared" si="113"/>
        <v>0</v>
      </c>
      <c r="AW102" s="100">
        <f t="shared" si="113"/>
        <v>0</v>
      </c>
      <c r="AX102" s="100">
        <f t="shared" si="113"/>
        <v>0</v>
      </c>
      <c r="AY102" s="100">
        <f t="shared" si="113"/>
        <v>0</v>
      </c>
      <c r="AZ102" s="100">
        <f t="shared" si="113"/>
        <v>0</v>
      </c>
      <c r="BA102" s="100">
        <f t="shared" si="113"/>
        <v>0</v>
      </c>
      <c r="BB102" s="100">
        <f t="shared" si="113"/>
        <v>0</v>
      </c>
      <c r="BC102" s="100">
        <v>0</v>
      </c>
      <c r="BD102" s="100">
        <f t="shared" si="113"/>
        <v>0</v>
      </c>
    </row>
    <row r="103" spans="1:56" s="127" customFormat="1" x14ac:dyDescent="0.3">
      <c r="A103" s="98"/>
      <c r="B103" s="126">
        <v>3210</v>
      </c>
      <c r="C103" s="187">
        <f t="shared" ref="C103:C108" si="114">SUM(D103:BD103)</f>
        <v>0</v>
      </c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3"/>
      <c r="AC103" s="403"/>
      <c r="AD103" s="403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  <c r="AP103" s="403"/>
      <c r="AQ103" s="403"/>
      <c r="AR103" s="403"/>
      <c r="AS103" s="403"/>
      <c r="AT103" s="403"/>
      <c r="AU103" s="403"/>
      <c r="AV103" s="403"/>
      <c r="AW103" s="403"/>
      <c r="AX103" s="403"/>
      <c r="AY103" s="403"/>
      <c r="AZ103" s="403"/>
      <c r="BA103" s="403"/>
      <c r="BB103" s="403"/>
      <c r="BC103" s="403"/>
      <c r="BD103" s="403"/>
    </row>
    <row r="104" spans="1:56" s="127" customFormat="1" x14ac:dyDescent="0.3">
      <c r="A104" s="98"/>
      <c r="B104" s="126">
        <v>4910</v>
      </c>
      <c r="C104" s="187">
        <f t="shared" si="114"/>
        <v>0</v>
      </c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3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3"/>
      <c r="AX104" s="403"/>
      <c r="AY104" s="403"/>
      <c r="AZ104" s="403"/>
      <c r="BA104" s="403"/>
      <c r="BB104" s="403"/>
      <c r="BC104" s="403"/>
      <c r="BD104" s="403"/>
    </row>
    <row r="105" spans="1:56" s="127" customFormat="1" x14ac:dyDescent="0.3">
      <c r="A105" s="98"/>
      <c r="B105" s="126">
        <v>5410</v>
      </c>
      <c r="C105" s="187">
        <f t="shared" si="114"/>
        <v>0</v>
      </c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  <c r="Z105" s="403"/>
      <c r="AA105" s="403"/>
      <c r="AB105" s="403"/>
      <c r="AC105" s="403"/>
      <c r="AD105" s="403"/>
      <c r="AE105" s="403"/>
      <c r="AF105" s="403"/>
      <c r="AG105" s="403"/>
      <c r="AH105" s="403"/>
      <c r="AI105" s="403"/>
      <c r="AJ105" s="403"/>
      <c r="AK105" s="403"/>
      <c r="AL105" s="403"/>
      <c r="AM105" s="403"/>
      <c r="AN105" s="403"/>
      <c r="AO105" s="403"/>
      <c r="AP105" s="403"/>
      <c r="AQ105" s="403"/>
      <c r="AR105" s="403"/>
      <c r="AS105" s="403"/>
      <c r="AT105" s="403"/>
      <c r="AU105" s="403"/>
      <c r="AV105" s="403"/>
      <c r="AW105" s="403"/>
      <c r="AX105" s="403"/>
      <c r="AY105" s="403"/>
      <c r="AZ105" s="403"/>
      <c r="BA105" s="403"/>
      <c r="BB105" s="403"/>
      <c r="BC105" s="403"/>
      <c r="BD105" s="403"/>
    </row>
    <row r="106" spans="1:56" s="127" customFormat="1" x14ac:dyDescent="0.3">
      <c r="A106" s="98"/>
      <c r="B106" s="126">
        <v>6210</v>
      </c>
      <c r="C106" s="187">
        <f t="shared" si="114"/>
        <v>0</v>
      </c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3"/>
      <c r="AC106" s="403"/>
      <c r="AD106" s="403"/>
      <c r="AE106" s="403"/>
      <c r="AF106" s="403"/>
      <c r="AG106" s="403"/>
      <c r="AH106" s="403"/>
      <c r="AI106" s="403"/>
      <c r="AJ106" s="403"/>
      <c r="AK106" s="403"/>
      <c r="AL106" s="403"/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403"/>
      <c r="AW106" s="403"/>
      <c r="AX106" s="403"/>
      <c r="AY106" s="403"/>
      <c r="AZ106" s="403"/>
      <c r="BA106" s="403"/>
      <c r="BB106" s="403"/>
      <c r="BC106" s="403"/>
      <c r="BD106" s="403"/>
    </row>
    <row r="107" spans="1:56" s="127" customFormat="1" x14ac:dyDescent="0.3">
      <c r="A107" s="98"/>
      <c r="B107" s="126">
        <v>7210</v>
      </c>
      <c r="C107" s="187">
        <f t="shared" si="114"/>
        <v>0</v>
      </c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  <c r="AP107" s="403"/>
      <c r="AQ107" s="403"/>
      <c r="AR107" s="403"/>
      <c r="AS107" s="403"/>
      <c r="AT107" s="403"/>
      <c r="AU107" s="403"/>
      <c r="AV107" s="403"/>
      <c r="AW107" s="403"/>
      <c r="AX107" s="403"/>
      <c r="AY107" s="403"/>
      <c r="AZ107" s="403"/>
      <c r="BA107" s="403"/>
      <c r="BB107" s="403"/>
      <c r="BC107" s="403"/>
      <c r="BD107" s="403"/>
    </row>
    <row r="108" spans="1:56" s="127" customFormat="1" x14ac:dyDescent="0.3">
      <c r="A108" s="98"/>
      <c r="B108" s="126">
        <v>8210</v>
      </c>
      <c r="C108" s="187">
        <f t="shared" si="114"/>
        <v>0</v>
      </c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403"/>
      <c r="BC108" s="403"/>
      <c r="BD108" s="403"/>
    </row>
    <row r="109" spans="1:56" s="127" customFormat="1" ht="26.4" x14ac:dyDescent="0.3">
      <c r="A109" s="178">
        <v>6394</v>
      </c>
      <c r="B109" s="99" t="s">
        <v>217</v>
      </c>
      <c r="C109" s="188">
        <f>SUM(C110:C115)</f>
        <v>0</v>
      </c>
      <c r="D109" s="100">
        <f t="shared" ref="D109" si="115">SUM(D110:D115)</f>
        <v>0</v>
      </c>
      <c r="E109" s="100">
        <f t="shared" ref="E109:BD109" si="116">SUM(E110:E115)</f>
        <v>0</v>
      </c>
      <c r="F109" s="100">
        <f t="shared" si="116"/>
        <v>0</v>
      </c>
      <c r="G109" s="100">
        <f t="shared" si="116"/>
        <v>0</v>
      </c>
      <c r="H109" s="100">
        <f t="shared" si="116"/>
        <v>0</v>
      </c>
      <c r="I109" s="100">
        <f t="shared" si="116"/>
        <v>0</v>
      </c>
      <c r="J109" s="100">
        <f t="shared" si="116"/>
        <v>0</v>
      </c>
      <c r="K109" s="100">
        <f t="shared" si="116"/>
        <v>0</v>
      </c>
      <c r="L109" s="100">
        <f t="shared" si="116"/>
        <v>0</v>
      </c>
      <c r="M109" s="100">
        <f t="shared" si="116"/>
        <v>0</v>
      </c>
      <c r="N109" s="100">
        <f t="shared" si="116"/>
        <v>0</v>
      </c>
      <c r="O109" s="100">
        <v>0</v>
      </c>
      <c r="P109" s="100">
        <f t="shared" si="116"/>
        <v>0</v>
      </c>
      <c r="Q109" s="100">
        <f t="shared" si="116"/>
        <v>0</v>
      </c>
      <c r="R109" s="100">
        <f t="shared" si="116"/>
        <v>0</v>
      </c>
      <c r="S109" s="100">
        <f t="shared" si="116"/>
        <v>0</v>
      </c>
      <c r="T109" s="100">
        <f t="shared" si="116"/>
        <v>0</v>
      </c>
      <c r="U109" s="100">
        <v>0</v>
      </c>
      <c r="V109" s="100">
        <f t="shared" si="116"/>
        <v>0</v>
      </c>
      <c r="W109" s="100">
        <f t="shared" si="116"/>
        <v>0</v>
      </c>
      <c r="X109" s="100">
        <f t="shared" si="116"/>
        <v>0</v>
      </c>
      <c r="Y109" s="100">
        <f t="shared" si="116"/>
        <v>0</v>
      </c>
      <c r="Z109" s="100">
        <f t="shared" si="116"/>
        <v>0</v>
      </c>
      <c r="AA109" s="100">
        <f t="shared" si="116"/>
        <v>0</v>
      </c>
      <c r="AB109" s="100">
        <f t="shared" si="116"/>
        <v>0</v>
      </c>
      <c r="AC109" s="100">
        <v>0</v>
      </c>
      <c r="AD109" s="100">
        <f t="shared" si="116"/>
        <v>0</v>
      </c>
      <c r="AE109" s="100">
        <f t="shared" si="116"/>
        <v>0</v>
      </c>
      <c r="AF109" s="100">
        <f t="shared" si="116"/>
        <v>0</v>
      </c>
      <c r="AG109" s="100">
        <f t="shared" si="116"/>
        <v>0</v>
      </c>
      <c r="AH109" s="100">
        <f t="shared" si="116"/>
        <v>0</v>
      </c>
      <c r="AI109" s="100">
        <f t="shared" si="116"/>
        <v>0</v>
      </c>
      <c r="AJ109" s="100">
        <f t="shared" si="116"/>
        <v>0</v>
      </c>
      <c r="AK109" s="100">
        <f t="shared" si="116"/>
        <v>0</v>
      </c>
      <c r="AL109" s="100">
        <f t="shared" si="116"/>
        <v>0</v>
      </c>
      <c r="AM109" s="100">
        <f t="shared" si="116"/>
        <v>0</v>
      </c>
      <c r="AN109" s="100">
        <f t="shared" si="116"/>
        <v>0</v>
      </c>
      <c r="AO109" s="100">
        <f t="shared" si="116"/>
        <v>0</v>
      </c>
      <c r="AP109" s="100">
        <f t="shared" si="116"/>
        <v>0</v>
      </c>
      <c r="AQ109" s="100">
        <f t="shared" si="116"/>
        <v>0</v>
      </c>
      <c r="AR109" s="100">
        <f t="shared" si="116"/>
        <v>0</v>
      </c>
      <c r="AS109" s="100">
        <f t="shared" si="116"/>
        <v>0</v>
      </c>
      <c r="AT109" s="100">
        <f t="shared" si="116"/>
        <v>0</v>
      </c>
      <c r="AU109" s="100">
        <v>0</v>
      </c>
      <c r="AV109" s="100">
        <f t="shared" si="116"/>
        <v>0</v>
      </c>
      <c r="AW109" s="100">
        <f t="shared" si="116"/>
        <v>0</v>
      </c>
      <c r="AX109" s="100">
        <f t="shared" si="116"/>
        <v>0</v>
      </c>
      <c r="AY109" s="100">
        <f t="shared" si="116"/>
        <v>0</v>
      </c>
      <c r="AZ109" s="100">
        <f t="shared" si="116"/>
        <v>0</v>
      </c>
      <c r="BA109" s="100">
        <f t="shared" si="116"/>
        <v>0</v>
      </c>
      <c r="BB109" s="100">
        <f t="shared" si="116"/>
        <v>0</v>
      </c>
      <c r="BC109" s="100">
        <v>0</v>
      </c>
      <c r="BD109" s="100">
        <f t="shared" si="116"/>
        <v>0</v>
      </c>
    </row>
    <row r="110" spans="1:56" s="127" customFormat="1" x14ac:dyDescent="0.3">
      <c r="A110" s="98"/>
      <c r="B110" s="126">
        <v>3210</v>
      </c>
      <c r="C110" s="187">
        <f t="shared" ref="C110:C115" si="117">SUM(D110:BD110)</f>
        <v>0</v>
      </c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  <c r="AA110" s="403"/>
      <c r="AB110" s="403"/>
      <c r="AC110" s="403"/>
      <c r="AD110" s="403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  <c r="AP110" s="403"/>
      <c r="AQ110" s="403"/>
      <c r="AR110" s="403"/>
      <c r="AS110" s="403"/>
      <c r="AT110" s="403"/>
      <c r="AU110" s="403"/>
      <c r="AV110" s="403"/>
      <c r="AW110" s="403"/>
      <c r="AX110" s="403"/>
      <c r="AY110" s="403"/>
      <c r="AZ110" s="403"/>
      <c r="BA110" s="403"/>
      <c r="BB110" s="403"/>
      <c r="BC110" s="403"/>
      <c r="BD110" s="403"/>
    </row>
    <row r="111" spans="1:56" s="127" customFormat="1" x14ac:dyDescent="0.3">
      <c r="A111" s="98"/>
      <c r="B111" s="126">
        <v>4910</v>
      </c>
      <c r="C111" s="187">
        <f t="shared" si="117"/>
        <v>0</v>
      </c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  <c r="AC111" s="403"/>
      <c r="AD111" s="403"/>
      <c r="AE111" s="403"/>
      <c r="AF111" s="403"/>
      <c r="AG111" s="403"/>
      <c r="AH111" s="403"/>
      <c r="AI111" s="403"/>
      <c r="AJ111" s="403"/>
      <c r="AK111" s="403"/>
      <c r="AL111" s="403"/>
      <c r="AM111" s="403"/>
      <c r="AN111" s="403"/>
      <c r="AO111" s="403"/>
      <c r="AP111" s="403"/>
      <c r="AQ111" s="403"/>
      <c r="AR111" s="403"/>
      <c r="AS111" s="403"/>
      <c r="AT111" s="403"/>
      <c r="AU111" s="403"/>
      <c r="AV111" s="403"/>
      <c r="AW111" s="403"/>
      <c r="AX111" s="403"/>
      <c r="AY111" s="403"/>
      <c r="AZ111" s="403"/>
      <c r="BA111" s="403"/>
      <c r="BB111" s="403"/>
      <c r="BC111" s="403"/>
      <c r="BD111" s="403"/>
    </row>
    <row r="112" spans="1:56" s="127" customFormat="1" x14ac:dyDescent="0.3">
      <c r="A112" s="98"/>
      <c r="B112" s="126">
        <v>5410</v>
      </c>
      <c r="C112" s="187">
        <f t="shared" si="117"/>
        <v>0</v>
      </c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3"/>
      <c r="BA112" s="403"/>
      <c r="BB112" s="403"/>
      <c r="BC112" s="403"/>
      <c r="BD112" s="403"/>
    </row>
    <row r="113" spans="1:56" s="127" customFormat="1" x14ac:dyDescent="0.3">
      <c r="A113" s="98"/>
      <c r="B113" s="126">
        <v>6210</v>
      </c>
      <c r="C113" s="187">
        <f t="shared" si="117"/>
        <v>0</v>
      </c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3"/>
      <c r="AC113" s="403"/>
      <c r="AD113" s="403"/>
      <c r="AE113" s="403"/>
      <c r="AF113" s="403"/>
      <c r="AG113" s="403"/>
      <c r="AH113" s="403"/>
      <c r="AI113" s="403"/>
      <c r="AJ113" s="403"/>
      <c r="AK113" s="403"/>
      <c r="AL113" s="403"/>
      <c r="AM113" s="403"/>
      <c r="AN113" s="403"/>
      <c r="AO113" s="403"/>
      <c r="AP113" s="403"/>
      <c r="AQ113" s="403"/>
      <c r="AR113" s="403"/>
      <c r="AS113" s="403"/>
      <c r="AT113" s="403"/>
      <c r="AU113" s="403"/>
      <c r="AV113" s="403"/>
      <c r="AW113" s="403"/>
      <c r="AX113" s="403"/>
      <c r="AY113" s="403"/>
      <c r="AZ113" s="403"/>
      <c r="BA113" s="403"/>
      <c r="BB113" s="403"/>
      <c r="BC113" s="403"/>
      <c r="BD113" s="403"/>
    </row>
    <row r="114" spans="1:56" s="127" customFormat="1" x14ac:dyDescent="0.3">
      <c r="A114" s="98"/>
      <c r="B114" s="126">
        <v>7210</v>
      </c>
      <c r="C114" s="187">
        <f t="shared" si="117"/>
        <v>0</v>
      </c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3"/>
      <c r="AC114" s="403"/>
      <c r="AD114" s="403"/>
      <c r="AE114" s="403"/>
      <c r="AF114" s="403"/>
      <c r="AG114" s="403"/>
      <c r="AH114" s="403"/>
      <c r="AI114" s="403"/>
      <c r="AJ114" s="403"/>
      <c r="AK114" s="403"/>
      <c r="AL114" s="403"/>
      <c r="AM114" s="403"/>
      <c r="AN114" s="403"/>
      <c r="AO114" s="403"/>
      <c r="AP114" s="403"/>
      <c r="AQ114" s="403"/>
      <c r="AR114" s="403"/>
      <c r="AS114" s="403"/>
      <c r="AT114" s="403"/>
      <c r="AU114" s="403"/>
      <c r="AV114" s="403"/>
      <c r="AW114" s="403"/>
      <c r="AX114" s="403"/>
      <c r="AY114" s="403"/>
      <c r="AZ114" s="403"/>
      <c r="BA114" s="403"/>
      <c r="BB114" s="403"/>
      <c r="BC114" s="403"/>
      <c r="BD114" s="403"/>
    </row>
    <row r="115" spans="1:56" s="127" customFormat="1" x14ac:dyDescent="0.3">
      <c r="A115" s="98"/>
      <c r="B115" s="126">
        <v>8210</v>
      </c>
      <c r="C115" s="187">
        <f t="shared" si="117"/>
        <v>0</v>
      </c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3"/>
      <c r="AC115" s="403"/>
      <c r="AD115" s="403"/>
      <c r="AE115" s="403"/>
      <c r="AF115" s="403"/>
      <c r="AG115" s="403"/>
      <c r="AH115" s="403"/>
      <c r="AI115" s="403"/>
      <c r="AJ115" s="403"/>
      <c r="AK115" s="403"/>
      <c r="AL115" s="403"/>
      <c r="AM115" s="403"/>
      <c r="AN115" s="403"/>
      <c r="AO115" s="403"/>
      <c r="AP115" s="403"/>
      <c r="AQ115" s="403"/>
      <c r="AR115" s="403"/>
      <c r="AS115" s="403"/>
      <c r="AT115" s="403"/>
      <c r="AU115" s="403"/>
      <c r="AV115" s="403"/>
      <c r="AW115" s="403"/>
      <c r="AX115" s="403"/>
      <c r="AY115" s="403"/>
      <c r="AZ115" s="403"/>
      <c r="BA115" s="403"/>
      <c r="BB115" s="403"/>
      <c r="BC115" s="403"/>
      <c r="BD115" s="403"/>
    </row>
    <row r="116" spans="1:56" s="173" customFormat="1" ht="18" customHeight="1" x14ac:dyDescent="0.3">
      <c r="A116" s="172">
        <v>641</v>
      </c>
      <c r="B116" s="396" t="s">
        <v>2370</v>
      </c>
      <c r="C116" s="189">
        <f t="shared" ref="C116:N116" si="118">SUM(C117,C124,C131,C138,C145,C152,C159)</f>
        <v>100</v>
      </c>
      <c r="D116" s="189">
        <f t="shared" si="118"/>
        <v>0</v>
      </c>
      <c r="E116" s="189">
        <f t="shared" si="118"/>
        <v>0</v>
      </c>
      <c r="F116" s="189">
        <f t="shared" si="118"/>
        <v>0</v>
      </c>
      <c r="G116" s="189">
        <f t="shared" si="118"/>
        <v>0</v>
      </c>
      <c r="H116" s="189">
        <f t="shared" si="118"/>
        <v>0</v>
      </c>
      <c r="I116" s="189">
        <f t="shared" si="118"/>
        <v>0</v>
      </c>
      <c r="J116" s="189">
        <f t="shared" si="118"/>
        <v>0</v>
      </c>
      <c r="K116" s="189">
        <f t="shared" si="118"/>
        <v>0</v>
      </c>
      <c r="L116" s="189">
        <f t="shared" si="118"/>
        <v>0</v>
      </c>
      <c r="M116" s="189">
        <f t="shared" si="118"/>
        <v>0</v>
      </c>
      <c r="N116" s="189">
        <f t="shared" si="118"/>
        <v>0</v>
      </c>
      <c r="O116" s="189">
        <v>0</v>
      </c>
      <c r="P116" s="189">
        <f>SUM(P117,P124,P131,P138,P145,P152,P159)</f>
        <v>0</v>
      </c>
      <c r="Q116" s="189">
        <f>SUM(Q117,Q124,Q131,Q138,Q145,Q152,Q159)</f>
        <v>0</v>
      </c>
      <c r="R116" s="189">
        <f>SUM(R117,R124,R131,R138,R145,R152,R159)</f>
        <v>100</v>
      </c>
      <c r="S116" s="189">
        <f>SUM(S117,S124,S131,S138,S145,S152,S159)</f>
        <v>0</v>
      </c>
      <c r="T116" s="189">
        <f>SUM(T117,T124,T131,T138,T145,T152,T159)</f>
        <v>0</v>
      </c>
      <c r="U116" s="189">
        <v>0</v>
      </c>
      <c r="V116" s="189">
        <f t="shared" ref="V116:AB116" si="119">SUM(V117,V124,V131,V138,V145,V152,V159)</f>
        <v>0</v>
      </c>
      <c r="W116" s="189">
        <f t="shared" si="119"/>
        <v>0</v>
      </c>
      <c r="X116" s="189">
        <f t="shared" si="119"/>
        <v>0</v>
      </c>
      <c r="Y116" s="189">
        <f t="shared" si="119"/>
        <v>0</v>
      </c>
      <c r="Z116" s="189">
        <f t="shared" si="119"/>
        <v>0</v>
      </c>
      <c r="AA116" s="189">
        <f t="shared" si="119"/>
        <v>0</v>
      </c>
      <c r="AB116" s="189">
        <f t="shared" si="119"/>
        <v>0</v>
      </c>
      <c r="AC116" s="189">
        <v>1</v>
      </c>
      <c r="AD116" s="189">
        <f t="shared" ref="AD116:AT116" si="120">SUM(AD117,AD124,AD131,AD138,AD145,AD152,AD159)</f>
        <v>0</v>
      </c>
      <c r="AE116" s="189">
        <f t="shared" si="120"/>
        <v>0</v>
      </c>
      <c r="AF116" s="189">
        <f t="shared" si="120"/>
        <v>0</v>
      </c>
      <c r="AG116" s="189">
        <f t="shared" si="120"/>
        <v>0</v>
      </c>
      <c r="AH116" s="189">
        <f t="shared" si="120"/>
        <v>0</v>
      </c>
      <c r="AI116" s="189">
        <f t="shared" si="120"/>
        <v>0</v>
      </c>
      <c r="AJ116" s="189">
        <f t="shared" si="120"/>
        <v>0</v>
      </c>
      <c r="AK116" s="189">
        <f t="shared" si="120"/>
        <v>0</v>
      </c>
      <c r="AL116" s="189">
        <f t="shared" si="120"/>
        <v>0</v>
      </c>
      <c r="AM116" s="189">
        <f t="shared" si="120"/>
        <v>0</v>
      </c>
      <c r="AN116" s="189">
        <f t="shared" si="120"/>
        <v>0</v>
      </c>
      <c r="AO116" s="189">
        <f t="shared" si="120"/>
        <v>0</v>
      </c>
      <c r="AP116" s="189">
        <f t="shared" si="120"/>
        <v>0</v>
      </c>
      <c r="AQ116" s="189">
        <f t="shared" si="120"/>
        <v>0</v>
      </c>
      <c r="AR116" s="189">
        <f t="shared" si="120"/>
        <v>0</v>
      </c>
      <c r="AS116" s="189">
        <f t="shared" si="120"/>
        <v>0</v>
      </c>
      <c r="AT116" s="189">
        <f t="shared" si="120"/>
        <v>0</v>
      </c>
      <c r="AU116" s="189">
        <v>2</v>
      </c>
      <c r="AV116" s="189">
        <f t="shared" ref="AV116:BB116" si="121">SUM(AV117,AV124,AV131,AV138,AV145,AV152,AV159)</f>
        <v>0</v>
      </c>
      <c r="AW116" s="189">
        <f t="shared" si="121"/>
        <v>0</v>
      </c>
      <c r="AX116" s="189">
        <f t="shared" si="121"/>
        <v>0</v>
      </c>
      <c r="AY116" s="189">
        <f t="shared" si="121"/>
        <v>0</v>
      </c>
      <c r="AZ116" s="189">
        <f t="shared" si="121"/>
        <v>0</v>
      </c>
      <c r="BA116" s="189">
        <f t="shared" si="121"/>
        <v>0</v>
      </c>
      <c r="BB116" s="189">
        <f t="shared" si="121"/>
        <v>0</v>
      </c>
      <c r="BC116" s="189">
        <v>400</v>
      </c>
      <c r="BD116" s="189">
        <f>SUM(BD117,BD124,BD131,BD138,BD145,BD152,BD159)</f>
        <v>0</v>
      </c>
    </row>
    <row r="117" spans="1:56" s="127" customFormat="1" x14ac:dyDescent="0.3">
      <c r="A117" s="178">
        <v>6412</v>
      </c>
      <c r="B117" s="99" t="s">
        <v>218</v>
      </c>
      <c r="C117" s="188">
        <f>SUM(C118:C123)</f>
        <v>0</v>
      </c>
      <c r="D117" s="100">
        <f t="shared" ref="D117" si="122">SUM(D118:D123)</f>
        <v>0</v>
      </c>
      <c r="E117" s="100">
        <f t="shared" ref="E117:BD117" si="123">SUM(E118:E123)</f>
        <v>0</v>
      </c>
      <c r="F117" s="100">
        <f t="shared" si="123"/>
        <v>0</v>
      </c>
      <c r="G117" s="100">
        <f t="shared" si="123"/>
        <v>0</v>
      </c>
      <c r="H117" s="100">
        <f t="shared" si="123"/>
        <v>0</v>
      </c>
      <c r="I117" s="100">
        <f t="shared" si="123"/>
        <v>0</v>
      </c>
      <c r="J117" s="100">
        <f t="shared" si="123"/>
        <v>0</v>
      </c>
      <c r="K117" s="100">
        <f t="shared" si="123"/>
        <v>0</v>
      </c>
      <c r="L117" s="100">
        <f t="shared" si="123"/>
        <v>0</v>
      </c>
      <c r="M117" s="100">
        <f t="shared" si="123"/>
        <v>0</v>
      </c>
      <c r="N117" s="100">
        <f t="shared" si="123"/>
        <v>0</v>
      </c>
      <c r="O117" s="100">
        <v>0</v>
      </c>
      <c r="P117" s="100">
        <f t="shared" si="123"/>
        <v>0</v>
      </c>
      <c r="Q117" s="100">
        <f t="shared" si="123"/>
        <v>0</v>
      </c>
      <c r="R117" s="100">
        <f t="shared" si="123"/>
        <v>0</v>
      </c>
      <c r="S117" s="100">
        <f t="shared" si="123"/>
        <v>0</v>
      </c>
      <c r="T117" s="100">
        <f t="shared" si="123"/>
        <v>0</v>
      </c>
      <c r="U117" s="100">
        <v>0</v>
      </c>
      <c r="V117" s="100">
        <f t="shared" si="123"/>
        <v>0</v>
      </c>
      <c r="W117" s="100">
        <f t="shared" si="123"/>
        <v>0</v>
      </c>
      <c r="X117" s="100">
        <f t="shared" si="123"/>
        <v>0</v>
      </c>
      <c r="Y117" s="100">
        <f t="shared" si="123"/>
        <v>0</v>
      </c>
      <c r="Z117" s="100">
        <f t="shared" si="123"/>
        <v>0</v>
      </c>
      <c r="AA117" s="100">
        <f t="shared" si="123"/>
        <v>0</v>
      </c>
      <c r="AB117" s="100">
        <f t="shared" si="123"/>
        <v>0</v>
      </c>
      <c r="AC117" s="100">
        <v>0</v>
      </c>
      <c r="AD117" s="100">
        <f t="shared" si="123"/>
        <v>0</v>
      </c>
      <c r="AE117" s="100">
        <f t="shared" si="123"/>
        <v>0</v>
      </c>
      <c r="AF117" s="100">
        <f t="shared" si="123"/>
        <v>0</v>
      </c>
      <c r="AG117" s="100">
        <f t="shared" si="123"/>
        <v>0</v>
      </c>
      <c r="AH117" s="100">
        <f t="shared" si="123"/>
        <v>0</v>
      </c>
      <c r="AI117" s="100">
        <f t="shared" si="123"/>
        <v>0</v>
      </c>
      <c r="AJ117" s="100">
        <f t="shared" si="123"/>
        <v>0</v>
      </c>
      <c r="AK117" s="100">
        <f t="shared" si="123"/>
        <v>0</v>
      </c>
      <c r="AL117" s="100">
        <f t="shared" si="123"/>
        <v>0</v>
      </c>
      <c r="AM117" s="100">
        <f t="shared" si="123"/>
        <v>0</v>
      </c>
      <c r="AN117" s="100">
        <f t="shared" si="123"/>
        <v>0</v>
      </c>
      <c r="AO117" s="100">
        <f t="shared" si="123"/>
        <v>0</v>
      </c>
      <c r="AP117" s="100">
        <f t="shared" si="123"/>
        <v>0</v>
      </c>
      <c r="AQ117" s="100">
        <f t="shared" si="123"/>
        <v>0</v>
      </c>
      <c r="AR117" s="100">
        <f t="shared" si="123"/>
        <v>0</v>
      </c>
      <c r="AS117" s="100">
        <f t="shared" si="123"/>
        <v>0</v>
      </c>
      <c r="AT117" s="100">
        <f t="shared" si="123"/>
        <v>0</v>
      </c>
      <c r="AU117" s="100">
        <v>0</v>
      </c>
      <c r="AV117" s="100">
        <f t="shared" si="123"/>
        <v>0</v>
      </c>
      <c r="AW117" s="100">
        <f t="shared" si="123"/>
        <v>0</v>
      </c>
      <c r="AX117" s="100">
        <f t="shared" si="123"/>
        <v>0</v>
      </c>
      <c r="AY117" s="100">
        <f t="shared" si="123"/>
        <v>0</v>
      </c>
      <c r="AZ117" s="100">
        <f t="shared" si="123"/>
        <v>0</v>
      </c>
      <c r="BA117" s="100">
        <f t="shared" si="123"/>
        <v>0</v>
      </c>
      <c r="BB117" s="100">
        <f t="shared" si="123"/>
        <v>0</v>
      </c>
      <c r="BC117" s="100">
        <v>0</v>
      </c>
      <c r="BD117" s="100">
        <f t="shared" si="123"/>
        <v>0</v>
      </c>
    </row>
    <row r="118" spans="1:56" s="127" customFormat="1" x14ac:dyDescent="0.3">
      <c r="A118" s="98"/>
      <c r="B118" s="126">
        <v>3210</v>
      </c>
      <c r="C118" s="187">
        <f t="shared" ref="C118:C123" si="124">SUM(D118:BD118)</f>
        <v>0</v>
      </c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  <c r="AA118" s="403"/>
      <c r="AB118" s="403"/>
      <c r="AC118" s="403"/>
      <c r="AD118" s="403"/>
      <c r="AE118" s="403"/>
      <c r="AF118" s="403"/>
      <c r="AG118" s="403"/>
      <c r="AH118" s="403"/>
      <c r="AI118" s="403"/>
      <c r="AJ118" s="403"/>
      <c r="AK118" s="403"/>
      <c r="AL118" s="403"/>
      <c r="AM118" s="403"/>
      <c r="AN118" s="403"/>
      <c r="AO118" s="403"/>
      <c r="AP118" s="403"/>
      <c r="AQ118" s="403"/>
      <c r="AR118" s="403"/>
      <c r="AS118" s="403"/>
      <c r="AT118" s="403"/>
      <c r="AU118" s="403"/>
      <c r="AV118" s="403"/>
      <c r="AW118" s="403"/>
      <c r="AX118" s="403"/>
      <c r="AY118" s="403"/>
      <c r="AZ118" s="403"/>
      <c r="BA118" s="403"/>
      <c r="BB118" s="403"/>
      <c r="BC118" s="403"/>
      <c r="BD118" s="403"/>
    </row>
    <row r="119" spans="1:56" s="127" customFormat="1" x14ac:dyDescent="0.3">
      <c r="A119" s="98"/>
      <c r="B119" s="126">
        <v>4910</v>
      </c>
      <c r="C119" s="187">
        <f t="shared" si="124"/>
        <v>0</v>
      </c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3"/>
      <c r="T119" s="403"/>
      <c r="U119" s="403"/>
      <c r="V119" s="403"/>
      <c r="W119" s="403"/>
      <c r="X119" s="403"/>
      <c r="Y119" s="403"/>
      <c r="Z119" s="403"/>
      <c r="AA119" s="403"/>
      <c r="AB119" s="403"/>
      <c r="AC119" s="403"/>
      <c r="AD119" s="403"/>
      <c r="AE119" s="403"/>
      <c r="AF119" s="403"/>
      <c r="AG119" s="403"/>
      <c r="AH119" s="403"/>
      <c r="AI119" s="403"/>
      <c r="AJ119" s="403"/>
      <c r="AK119" s="403"/>
      <c r="AL119" s="403"/>
      <c r="AM119" s="403"/>
      <c r="AN119" s="403"/>
      <c r="AO119" s="403"/>
      <c r="AP119" s="403"/>
      <c r="AQ119" s="403"/>
      <c r="AR119" s="403"/>
      <c r="AS119" s="403"/>
      <c r="AT119" s="403"/>
      <c r="AU119" s="403"/>
      <c r="AV119" s="403"/>
      <c r="AW119" s="403"/>
      <c r="AX119" s="403"/>
      <c r="AY119" s="403"/>
      <c r="AZ119" s="403"/>
      <c r="BA119" s="403"/>
      <c r="BB119" s="403"/>
      <c r="BC119" s="403"/>
      <c r="BD119" s="403"/>
    </row>
    <row r="120" spans="1:56" s="127" customFormat="1" x14ac:dyDescent="0.3">
      <c r="A120" s="98"/>
      <c r="B120" s="126">
        <v>5410</v>
      </c>
      <c r="C120" s="187">
        <f t="shared" si="124"/>
        <v>0</v>
      </c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403"/>
      <c r="AM120" s="403"/>
      <c r="AN120" s="403"/>
      <c r="AO120" s="403"/>
      <c r="AP120" s="403"/>
      <c r="AQ120" s="403"/>
      <c r="AR120" s="403"/>
      <c r="AS120" s="403"/>
      <c r="AT120" s="403"/>
      <c r="AU120" s="403"/>
      <c r="AV120" s="403"/>
      <c r="AW120" s="403"/>
      <c r="AX120" s="403"/>
      <c r="AY120" s="403"/>
      <c r="AZ120" s="403"/>
      <c r="BA120" s="403"/>
      <c r="BB120" s="403"/>
      <c r="BC120" s="403"/>
      <c r="BD120" s="403"/>
    </row>
    <row r="121" spans="1:56" s="127" customFormat="1" x14ac:dyDescent="0.3">
      <c r="A121" s="98"/>
      <c r="B121" s="126">
        <v>6210</v>
      </c>
      <c r="C121" s="187">
        <f t="shared" si="124"/>
        <v>0</v>
      </c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  <c r="Q121" s="403"/>
      <c r="R121" s="403"/>
      <c r="S121" s="403"/>
      <c r="T121" s="403"/>
      <c r="U121" s="403"/>
      <c r="V121" s="403"/>
      <c r="W121" s="403"/>
      <c r="X121" s="403"/>
      <c r="Y121" s="403"/>
      <c r="Z121" s="403"/>
      <c r="AA121" s="403"/>
      <c r="AB121" s="403"/>
      <c r="AC121" s="403"/>
      <c r="AD121" s="403"/>
      <c r="AE121" s="403"/>
      <c r="AF121" s="403"/>
      <c r="AG121" s="403"/>
      <c r="AH121" s="403"/>
      <c r="AI121" s="403"/>
      <c r="AJ121" s="403"/>
      <c r="AK121" s="403"/>
      <c r="AL121" s="403"/>
      <c r="AM121" s="403"/>
      <c r="AN121" s="403"/>
      <c r="AO121" s="403"/>
      <c r="AP121" s="403"/>
      <c r="AQ121" s="403"/>
      <c r="AR121" s="403"/>
      <c r="AS121" s="403"/>
      <c r="AT121" s="403"/>
      <c r="AU121" s="403"/>
      <c r="AV121" s="403"/>
      <c r="AW121" s="403"/>
      <c r="AX121" s="403"/>
      <c r="AY121" s="403"/>
      <c r="AZ121" s="403"/>
      <c r="BA121" s="403"/>
      <c r="BB121" s="403"/>
      <c r="BC121" s="403"/>
      <c r="BD121" s="403"/>
    </row>
    <row r="122" spans="1:56" s="127" customFormat="1" x14ac:dyDescent="0.3">
      <c r="A122" s="98"/>
      <c r="B122" s="126">
        <v>7210</v>
      </c>
      <c r="C122" s="187">
        <f t="shared" si="124"/>
        <v>0</v>
      </c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  <c r="AA122" s="403"/>
      <c r="AB122" s="403"/>
      <c r="AC122" s="403"/>
      <c r="AD122" s="403"/>
      <c r="AE122" s="403"/>
      <c r="AF122" s="403"/>
      <c r="AG122" s="403"/>
      <c r="AH122" s="403"/>
      <c r="AI122" s="403"/>
      <c r="AJ122" s="403"/>
      <c r="AK122" s="403"/>
      <c r="AL122" s="403"/>
      <c r="AM122" s="403"/>
      <c r="AN122" s="403"/>
      <c r="AO122" s="403"/>
      <c r="AP122" s="403"/>
      <c r="AQ122" s="403"/>
      <c r="AR122" s="403"/>
      <c r="AS122" s="403"/>
      <c r="AT122" s="403"/>
      <c r="AU122" s="403"/>
      <c r="AV122" s="403"/>
      <c r="AW122" s="403"/>
      <c r="AX122" s="403"/>
      <c r="AY122" s="403"/>
      <c r="AZ122" s="403"/>
      <c r="BA122" s="403"/>
      <c r="BB122" s="403"/>
      <c r="BC122" s="403"/>
      <c r="BD122" s="403"/>
    </row>
    <row r="123" spans="1:56" s="127" customFormat="1" x14ac:dyDescent="0.3">
      <c r="A123" s="98"/>
      <c r="B123" s="126">
        <v>8210</v>
      </c>
      <c r="C123" s="187">
        <f t="shared" si="124"/>
        <v>0</v>
      </c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403"/>
      <c r="X123" s="403"/>
      <c r="Y123" s="403"/>
      <c r="Z123" s="403"/>
      <c r="AA123" s="403"/>
      <c r="AB123" s="403"/>
      <c r="AC123" s="403"/>
      <c r="AD123" s="403"/>
      <c r="AE123" s="403"/>
      <c r="AF123" s="403"/>
      <c r="AG123" s="403"/>
      <c r="AH123" s="403"/>
      <c r="AI123" s="403"/>
      <c r="AJ123" s="403"/>
      <c r="AK123" s="403"/>
      <c r="AL123" s="403"/>
      <c r="AM123" s="403"/>
      <c r="AN123" s="403"/>
      <c r="AO123" s="403"/>
      <c r="AP123" s="403"/>
      <c r="AQ123" s="403"/>
      <c r="AR123" s="403"/>
      <c r="AS123" s="403"/>
      <c r="AT123" s="403"/>
      <c r="AU123" s="403"/>
      <c r="AV123" s="403"/>
      <c r="AW123" s="403"/>
      <c r="AX123" s="403"/>
      <c r="AY123" s="403"/>
      <c r="AZ123" s="403"/>
      <c r="BA123" s="403"/>
      <c r="BB123" s="403"/>
      <c r="BC123" s="403"/>
      <c r="BD123" s="403"/>
    </row>
    <row r="124" spans="1:56" s="127" customFormat="1" x14ac:dyDescent="0.3">
      <c r="A124" s="178">
        <v>6413</v>
      </c>
      <c r="B124" s="99" t="s">
        <v>7</v>
      </c>
      <c r="C124" s="188">
        <f>SUM(C125:C130)</f>
        <v>100</v>
      </c>
      <c r="D124" s="100">
        <f t="shared" ref="D124" si="125">SUM(D125:D130)</f>
        <v>0</v>
      </c>
      <c r="E124" s="100">
        <f t="shared" ref="E124:BD124" si="126">SUM(E125:E130)</f>
        <v>0</v>
      </c>
      <c r="F124" s="100">
        <f t="shared" si="126"/>
        <v>0</v>
      </c>
      <c r="G124" s="100">
        <f t="shared" si="126"/>
        <v>0</v>
      </c>
      <c r="H124" s="100">
        <f t="shared" si="126"/>
        <v>0</v>
      </c>
      <c r="I124" s="100">
        <f t="shared" si="126"/>
        <v>0</v>
      </c>
      <c r="J124" s="100">
        <f t="shared" si="126"/>
        <v>0</v>
      </c>
      <c r="K124" s="100">
        <f t="shared" si="126"/>
        <v>0</v>
      </c>
      <c r="L124" s="100">
        <f t="shared" si="126"/>
        <v>0</v>
      </c>
      <c r="M124" s="100">
        <f t="shared" si="126"/>
        <v>0</v>
      </c>
      <c r="N124" s="100">
        <f t="shared" si="126"/>
        <v>0</v>
      </c>
      <c r="O124" s="100">
        <v>0</v>
      </c>
      <c r="P124" s="100">
        <f t="shared" si="126"/>
        <v>0</v>
      </c>
      <c r="Q124" s="100">
        <f t="shared" si="126"/>
        <v>0</v>
      </c>
      <c r="R124" s="100">
        <f t="shared" si="126"/>
        <v>100</v>
      </c>
      <c r="S124" s="100">
        <f t="shared" si="126"/>
        <v>0</v>
      </c>
      <c r="T124" s="100">
        <f t="shared" si="126"/>
        <v>0</v>
      </c>
      <c r="U124" s="100">
        <v>0</v>
      </c>
      <c r="V124" s="100">
        <f t="shared" si="126"/>
        <v>0</v>
      </c>
      <c r="W124" s="100">
        <f t="shared" si="126"/>
        <v>0</v>
      </c>
      <c r="X124" s="100">
        <f t="shared" si="126"/>
        <v>0</v>
      </c>
      <c r="Y124" s="100">
        <f t="shared" si="126"/>
        <v>0</v>
      </c>
      <c r="Z124" s="100">
        <f t="shared" si="126"/>
        <v>0</v>
      </c>
      <c r="AA124" s="100">
        <f t="shared" si="126"/>
        <v>0</v>
      </c>
      <c r="AB124" s="100">
        <f t="shared" si="126"/>
        <v>0</v>
      </c>
      <c r="AC124" s="100">
        <v>1</v>
      </c>
      <c r="AD124" s="100">
        <f t="shared" si="126"/>
        <v>0</v>
      </c>
      <c r="AE124" s="100">
        <f t="shared" si="126"/>
        <v>0</v>
      </c>
      <c r="AF124" s="100">
        <f t="shared" si="126"/>
        <v>0</v>
      </c>
      <c r="AG124" s="100">
        <f t="shared" si="126"/>
        <v>0</v>
      </c>
      <c r="AH124" s="100">
        <f t="shared" si="126"/>
        <v>0</v>
      </c>
      <c r="AI124" s="100">
        <f t="shared" si="126"/>
        <v>0</v>
      </c>
      <c r="AJ124" s="100">
        <f t="shared" si="126"/>
        <v>0</v>
      </c>
      <c r="AK124" s="100">
        <f t="shared" si="126"/>
        <v>0</v>
      </c>
      <c r="AL124" s="100">
        <f t="shared" si="126"/>
        <v>0</v>
      </c>
      <c r="AM124" s="100">
        <f t="shared" si="126"/>
        <v>0</v>
      </c>
      <c r="AN124" s="100">
        <f t="shared" si="126"/>
        <v>0</v>
      </c>
      <c r="AO124" s="100">
        <f t="shared" si="126"/>
        <v>0</v>
      </c>
      <c r="AP124" s="100">
        <f t="shared" si="126"/>
        <v>0</v>
      </c>
      <c r="AQ124" s="100">
        <f t="shared" si="126"/>
        <v>0</v>
      </c>
      <c r="AR124" s="100">
        <f t="shared" si="126"/>
        <v>0</v>
      </c>
      <c r="AS124" s="100">
        <f t="shared" si="126"/>
        <v>0</v>
      </c>
      <c r="AT124" s="100">
        <f t="shared" si="126"/>
        <v>0</v>
      </c>
      <c r="AU124" s="100">
        <v>2</v>
      </c>
      <c r="AV124" s="100">
        <f t="shared" si="126"/>
        <v>0</v>
      </c>
      <c r="AW124" s="100">
        <f t="shared" si="126"/>
        <v>0</v>
      </c>
      <c r="AX124" s="100">
        <f t="shared" si="126"/>
        <v>0</v>
      </c>
      <c r="AY124" s="100">
        <f t="shared" si="126"/>
        <v>0</v>
      </c>
      <c r="AZ124" s="100">
        <f t="shared" si="126"/>
        <v>0</v>
      </c>
      <c r="BA124" s="100">
        <f t="shared" si="126"/>
        <v>0</v>
      </c>
      <c r="BB124" s="100">
        <f t="shared" si="126"/>
        <v>0</v>
      </c>
      <c r="BC124" s="100">
        <v>100</v>
      </c>
      <c r="BD124" s="100">
        <f t="shared" si="126"/>
        <v>0</v>
      </c>
    </row>
    <row r="125" spans="1:56" s="127" customFormat="1" x14ac:dyDescent="0.3">
      <c r="A125" s="98"/>
      <c r="B125" s="126">
        <v>3210</v>
      </c>
      <c r="C125" s="187">
        <f t="shared" ref="C125:C130" si="127">SUM(D125:BD125)</f>
        <v>100</v>
      </c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>
        <v>100</v>
      </c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403"/>
      <c r="AT125" s="403"/>
      <c r="AU125" s="403"/>
      <c r="AV125" s="403"/>
      <c r="AW125" s="403"/>
      <c r="AX125" s="403"/>
      <c r="AY125" s="403"/>
      <c r="AZ125" s="403"/>
      <c r="BA125" s="403"/>
      <c r="BB125" s="403"/>
      <c r="BC125" s="403"/>
      <c r="BD125" s="403"/>
    </row>
    <row r="126" spans="1:56" s="127" customFormat="1" x14ac:dyDescent="0.3">
      <c r="A126" s="98"/>
      <c r="B126" s="126">
        <v>4910</v>
      </c>
      <c r="C126" s="187">
        <f t="shared" si="127"/>
        <v>0</v>
      </c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403"/>
      <c r="AT126" s="403"/>
      <c r="AU126" s="403"/>
      <c r="AV126" s="403"/>
      <c r="AW126" s="403"/>
      <c r="AX126" s="403"/>
      <c r="AY126" s="403"/>
      <c r="AZ126" s="403"/>
      <c r="BA126" s="403"/>
      <c r="BB126" s="403"/>
      <c r="BC126" s="403"/>
      <c r="BD126" s="403"/>
    </row>
    <row r="127" spans="1:56" s="127" customFormat="1" x14ac:dyDescent="0.3">
      <c r="A127" s="98"/>
      <c r="B127" s="126">
        <v>5410</v>
      </c>
      <c r="C127" s="187">
        <f t="shared" si="127"/>
        <v>0</v>
      </c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403"/>
      <c r="AT127" s="403"/>
      <c r="AU127" s="403"/>
      <c r="AV127" s="403"/>
      <c r="AW127" s="403"/>
      <c r="AX127" s="403"/>
      <c r="AY127" s="403"/>
      <c r="AZ127" s="403"/>
      <c r="BA127" s="403"/>
      <c r="BB127" s="403"/>
      <c r="BC127" s="403"/>
      <c r="BD127" s="403"/>
    </row>
    <row r="128" spans="1:56" s="127" customFormat="1" x14ac:dyDescent="0.3">
      <c r="A128" s="98"/>
      <c r="B128" s="126">
        <v>6210</v>
      </c>
      <c r="C128" s="187">
        <f t="shared" si="127"/>
        <v>0</v>
      </c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403"/>
      <c r="AT128" s="403"/>
      <c r="AU128" s="403"/>
      <c r="AV128" s="403"/>
      <c r="AW128" s="403"/>
      <c r="AX128" s="403"/>
      <c r="AY128" s="403"/>
      <c r="AZ128" s="403"/>
      <c r="BA128" s="403"/>
      <c r="BB128" s="403"/>
      <c r="BC128" s="403"/>
      <c r="BD128" s="403"/>
    </row>
    <row r="129" spans="1:56" s="127" customFormat="1" x14ac:dyDescent="0.3">
      <c r="A129" s="98"/>
      <c r="B129" s="126">
        <v>7210</v>
      </c>
      <c r="C129" s="187">
        <f t="shared" si="127"/>
        <v>0</v>
      </c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403"/>
      <c r="AT129" s="403"/>
      <c r="AU129" s="403"/>
      <c r="AV129" s="403"/>
      <c r="AW129" s="403"/>
      <c r="AX129" s="403"/>
      <c r="AY129" s="403"/>
      <c r="AZ129" s="403"/>
      <c r="BA129" s="403"/>
      <c r="BB129" s="403"/>
      <c r="BC129" s="403"/>
      <c r="BD129" s="403"/>
    </row>
    <row r="130" spans="1:56" s="127" customFormat="1" x14ac:dyDescent="0.3">
      <c r="A130" s="98"/>
      <c r="B130" s="126">
        <v>8210</v>
      </c>
      <c r="C130" s="187">
        <f t="shared" si="127"/>
        <v>0</v>
      </c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403"/>
      <c r="AT130" s="403"/>
      <c r="AU130" s="403"/>
      <c r="AV130" s="403"/>
      <c r="AW130" s="403"/>
      <c r="AX130" s="403"/>
      <c r="AY130" s="403"/>
      <c r="AZ130" s="403"/>
      <c r="BA130" s="403"/>
      <c r="BB130" s="403"/>
      <c r="BC130" s="403"/>
      <c r="BD130" s="403"/>
    </row>
    <row r="131" spans="1:56" s="127" customFormat="1" x14ac:dyDescent="0.3">
      <c r="A131" s="178">
        <v>6414</v>
      </c>
      <c r="B131" s="99" t="s">
        <v>8</v>
      </c>
      <c r="C131" s="188">
        <f>SUM(C132:C137)</f>
        <v>0</v>
      </c>
      <c r="D131" s="100">
        <f t="shared" ref="D131" si="128">SUM(D132:D137)</f>
        <v>0</v>
      </c>
      <c r="E131" s="100">
        <f t="shared" ref="E131:BD131" si="129">SUM(E132:E137)</f>
        <v>0</v>
      </c>
      <c r="F131" s="100">
        <f t="shared" si="129"/>
        <v>0</v>
      </c>
      <c r="G131" s="100">
        <f t="shared" si="129"/>
        <v>0</v>
      </c>
      <c r="H131" s="100">
        <f t="shared" si="129"/>
        <v>0</v>
      </c>
      <c r="I131" s="100">
        <f t="shared" si="129"/>
        <v>0</v>
      </c>
      <c r="J131" s="100">
        <f t="shared" si="129"/>
        <v>0</v>
      </c>
      <c r="K131" s="100">
        <f t="shared" si="129"/>
        <v>0</v>
      </c>
      <c r="L131" s="100">
        <f t="shared" si="129"/>
        <v>0</v>
      </c>
      <c r="M131" s="100">
        <f t="shared" si="129"/>
        <v>0</v>
      </c>
      <c r="N131" s="100">
        <f t="shared" si="129"/>
        <v>0</v>
      </c>
      <c r="O131" s="100">
        <v>0</v>
      </c>
      <c r="P131" s="100">
        <f t="shared" si="129"/>
        <v>0</v>
      </c>
      <c r="Q131" s="100">
        <f t="shared" si="129"/>
        <v>0</v>
      </c>
      <c r="R131" s="100">
        <f t="shared" si="129"/>
        <v>0</v>
      </c>
      <c r="S131" s="100">
        <f t="shared" si="129"/>
        <v>0</v>
      </c>
      <c r="T131" s="100">
        <f t="shared" si="129"/>
        <v>0</v>
      </c>
      <c r="U131" s="100">
        <v>0</v>
      </c>
      <c r="V131" s="100">
        <f t="shared" si="129"/>
        <v>0</v>
      </c>
      <c r="W131" s="100">
        <f t="shared" si="129"/>
        <v>0</v>
      </c>
      <c r="X131" s="100">
        <f t="shared" si="129"/>
        <v>0</v>
      </c>
      <c r="Y131" s="100">
        <f t="shared" si="129"/>
        <v>0</v>
      </c>
      <c r="Z131" s="100">
        <f t="shared" si="129"/>
        <v>0</v>
      </c>
      <c r="AA131" s="100">
        <f t="shared" si="129"/>
        <v>0</v>
      </c>
      <c r="AB131" s="100">
        <f t="shared" si="129"/>
        <v>0</v>
      </c>
      <c r="AC131" s="100">
        <v>0</v>
      </c>
      <c r="AD131" s="100">
        <f t="shared" si="129"/>
        <v>0</v>
      </c>
      <c r="AE131" s="100">
        <f t="shared" si="129"/>
        <v>0</v>
      </c>
      <c r="AF131" s="100">
        <f t="shared" si="129"/>
        <v>0</v>
      </c>
      <c r="AG131" s="100">
        <f t="shared" si="129"/>
        <v>0</v>
      </c>
      <c r="AH131" s="100">
        <f t="shared" si="129"/>
        <v>0</v>
      </c>
      <c r="AI131" s="100">
        <f t="shared" si="129"/>
        <v>0</v>
      </c>
      <c r="AJ131" s="100">
        <f t="shared" si="129"/>
        <v>0</v>
      </c>
      <c r="AK131" s="100">
        <f t="shared" si="129"/>
        <v>0</v>
      </c>
      <c r="AL131" s="100">
        <f t="shared" si="129"/>
        <v>0</v>
      </c>
      <c r="AM131" s="100">
        <f t="shared" si="129"/>
        <v>0</v>
      </c>
      <c r="AN131" s="100">
        <f t="shared" si="129"/>
        <v>0</v>
      </c>
      <c r="AO131" s="100">
        <f t="shared" si="129"/>
        <v>0</v>
      </c>
      <c r="AP131" s="100">
        <f t="shared" si="129"/>
        <v>0</v>
      </c>
      <c r="AQ131" s="100">
        <f t="shared" si="129"/>
        <v>0</v>
      </c>
      <c r="AR131" s="100">
        <f t="shared" si="129"/>
        <v>0</v>
      </c>
      <c r="AS131" s="100">
        <f t="shared" si="129"/>
        <v>0</v>
      </c>
      <c r="AT131" s="100">
        <f t="shared" si="129"/>
        <v>0</v>
      </c>
      <c r="AU131" s="100">
        <v>0</v>
      </c>
      <c r="AV131" s="100">
        <f t="shared" si="129"/>
        <v>0</v>
      </c>
      <c r="AW131" s="100">
        <f t="shared" si="129"/>
        <v>0</v>
      </c>
      <c r="AX131" s="100">
        <f t="shared" si="129"/>
        <v>0</v>
      </c>
      <c r="AY131" s="100">
        <f t="shared" si="129"/>
        <v>0</v>
      </c>
      <c r="AZ131" s="100">
        <f t="shared" si="129"/>
        <v>0</v>
      </c>
      <c r="BA131" s="100">
        <f t="shared" si="129"/>
        <v>0</v>
      </c>
      <c r="BB131" s="100">
        <f t="shared" si="129"/>
        <v>0</v>
      </c>
      <c r="BC131" s="100">
        <v>0</v>
      </c>
      <c r="BD131" s="100">
        <f t="shared" si="129"/>
        <v>0</v>
      </c>
    </row>
    <row r="132" spans="1:56" s="127" customFormat="1" x14ac:dyDescent="0.3">
      <c r="A132" s="98"/>
      <c r="B132" s="126">
        <v>3210</v>
      </c>
      <c r="C132" s="187">
        <f t="shared" ref="C132:C137" si="130">SUM(D132:BD132)</f>
        <v>0</v>
      </c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403"/>
      <c r="AT132" s="403"/>
      <c r="AU132" s="403"/>
      <c r="AV132" s="403"/>
      <c r="AW132" s="403"/>
      <c r="AX132" s="403"/>
      <c r="AY132" s="403"/>
      <c r="AZ132" s="403"/>
      <c r="BA132" s="403"/>
      <c r="BB132" s="403"/>
      <c r="BC132" s="403"/>
      <c r="BD132" s="403"/>
    </row>
    <row r="133" spans="1:56" s="127" customFormat="1" x14ac:dyDescent="0.3">
      <c r="A133" s="98"/>
      <c r="B133" s="126">
        <v>4910</v>
      </c>
      <c r="C133" s="187">
        <f t="shared" si="130"/>
        <v>0</v>
      </c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  <c r="AS133" s="403"/>
      <c r="AT133" s="403"/>
      <c r="AU133" s="403"/>
      <c r="AV133" s="403"/>
      <c r="AW133" s="403"/>
      <c r="AX133" s="403"/>
      <c r="AY133" s="403"/>
      <c r="AZ133" s="403"/>
      <c r="BA133" s="403"/>
      <c r="BB133" s="403"/>
      <c r="BC133" s="403"/>
      <c r="BD133" s="403"/>
    </row>
    <row r="134" spans="1:56" s="127" customFormat="1" x14ac:dyDescent="0.3">
      <c r="A134" s="98"/>
      <c r="B134" s="126">
        <v>5410</v>
      </c>
      <c r="C134" s="187">
        <f t="shared" si="130"/>
        <v>0</v>
      </c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  <c r="AS134" s="403"/>
      <c r="AT134" s="403"/>
      <c r="AU134" s="403"/>
      <c r="AV134" s="403"/>
      <c r="AW134" s="403"/>
      <c r="AX134" s="403"/>
      <c r="AY134" s="403"/>
      <c r="AZ134" s="403"/>
      <c r="BA134" s="403"/>
      <c r="BB134" s="403"/>
      <c r="BC134" s="403"/>
      <c r="BD134" s="403"/>
    </row>
    <row r="135" spans="1:56" s="127" customFormat="1" x14ac:dyDescent="0.3">
      <c r="A135" s="98"/>
      <c r="B135" s="126">
        <v>6210</v>
      </c>
      <c r="C135" s="187">
        <f t="shared" si="130"/>
        <v>0</v>
      </c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  <c r="AS135" s="403"/>
      <c r="AT135" s="403"/>
      <c r="AU135" s="403"/>
      <c r="AV135" s="403"/>
      <c r="AW135" s="403"/>
      <c r="AX135" s="403"/>
      <c r="AY135" s="403"/>
      <c r="AZ135" s="403"/>
      <c r="BA135" s="403"/>
      <c r="BB135" s="403"/>
      <c r="BC135" s="403"/>
      <c r="BD135" s="403"/>
    </row>
    <row r="136" spans="1:56" s="127" customFormat="1" x14ac:dyDescent="0.3">
      <c r="A136" s="98"/>
      <c r="B136" s="126">
        <v>7210</v>
      </c>
      <c r="C136" s="187">
        <f t="shared" si="130"/>
        <v>0</v>
      </c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  <c r="AS136" s="403"/>
      <c r="AT136" s="403"/>
      <c r="AU136" s="403"/>
      <c r="AV136" s="403"/>
      <c r="AW136" s="403"/>
      <c r="AX136" s="403"/>
      <c r="AY136" s="403"/>
      <c r="AZ136" s="403"/>
      <c r="BA136" s="403"/>
      <c r="BB136" s="403"/>
      <c r="BC136" s="403"/>
      <c r="BD136" s="403"/>
    </row>
    <row r="137" spans="1:56" s="127" customFormat="1" x14ac:dyDescent="0.3">
      <c r="A137" s="98"/>
      <c r="B137" s="126">
        <v>8210</v>
      </c>
      <c r="C137" s="187">
        <f t="shared" si="130"/>
        <v>0</v>
      </c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  <c r="AS137" s="403"/>
      <c r="AT137" s="403"/>
      <c r="AU137" s="403"/>
      <c r="AV137" s="403"/>
      <c r="AW137" s="403"/>
      <c r="AX137" s="403"/>
      <c r="AY137" s="403"/>
      <c r="AZ137" s="403"/>
      <c r="BA137" s="403"/>
      <c r="BB137" s="403"/>
      <c r="BC137" s="403"/>
      <c r="BD137" s="403"/>
    </row>
    <row r="138" spans="1:56" s="127" customFormat="1" x14ac:dyDescent="0.3">
      <c r="A138" s="178">
        <v>6415</v>
      </c>
      <c r="B138" s="99" t="s">
        <v>9</v>
      </c>
      <c r="C138" s="188">
        <f>SUM(C139:C144)</f>
        <v>0</v>
      </c>
      <c r="D138" s="100">
        <f t="shared" ref="D138" si="131">SUM(D139:D144)</f>
        <v>0</v>
      </c>
      <c r="E138" s="100">
        <f t="shared" ref="E138:BD138" si="132">SUM(E139:E144)</f>
        <v>0</v>
      </c>
      <c r="F138" s="100">
        <f t="shared" si="132"/>
        <v>0</v>
      </c>
      <c r="G138" s="100">
        <f t="shared" si="132"/>
        <v>0</v>
      </c>
      <c r="H138" s="100">
        <f t="shared" si="132"/>
        <v>0</v>
      </c>
      <c r="I138" s="100">
        <f t="shared" si="132"/>
        <v>0</v>
      </c>
      <c r="J138" s="100">
        <f t="shared" si="132"/>
        <v>0</v>
      </c>
      <c r="K138" s="100">
        <f t="shared" si="132"/>
        <v>0</v>
      </c>
      <c r="L138" s="100">
        <f t="shared" si="132"/>
        <v>0</v>
      </c>
      <c r="M138" s="100">
        <f t="shared" si="132"/>
        <v>0</v>
      </c>
      <c r="N138" s="100">
        <f t="shared" si="132"/>
        <v>0</v>
      </c>
      <c r="O138" s="100">
        <v>0</v>
      </c>
      <c r="P138" s="100">
        <f t="shared" si="132"/>
        <v>0</v>
      </c>
      <c r="Q138" s="100">
        <f t="shared" si="132"/>
        <v>0</v>
      </c>
      <c r="R138" s="100">
        <f t="shared" si="132"/>
        <v>0</v>
      </c>
      <c r="S138" s="100">
        <f t="shared" si="132"/>
        <v>0</v>
      </c>
      <c r="T138" s="100">
        <f t="shared" si="132"/>
        <v>0</v>
      </c>
      <c r="U138" s="100">
        <v>0</v>
      </c>
      <c r="V138" s="100">
        <f t="shared" si="132"/>
        <v>0</v>
      </c>
      <c r="W138" s="100">
        <f t="shared" si="132"/>
        <v>0</v>
      </c>
      <c r="X138" s="100">
        <f t="shared" si="132"/>
        <v>0</v>
      </c>
      <c r="Y138" s="100">
        <f t="shared" si="132"/>
        <v>0</v>
      </c>
      <c r="Z138" s="100">
        <f t="shared" si="132"/>
        <v>0</v>
      </c>
      <c r="AA138" s="100">
        <f t="shared" si="132"/>
        <v>0</v>
      </c>
      <c r="AB138" s="100">
        <f t="shared" si="132"/>
        <v>0</v>
      </c>
      <c r="AC138" s="100">
        <v>0</v>
      </c>
      <c r="AD138" s="100">
        <f t="shared" si="132"/>
        <v>0</v>
      </c>
      <c r="AE138" s="100">
        <f t="shared" si="132"/>
        <v>0</v>
      </c>
      <c r="AF138" s="100">
        <f t="shared" si="132"/>
        <v>0</v>
      </c>
      <c r="AG138" s="100">
        <f t="shared" si="132"/>
        <v>0</v>
      </c>
      <c r="AH138" s="100">
        <f t="shared" si="132"/>
        <v>0</v>
      </c>
      <c r="AI138" s="100">
        <f t="shared" si="132"/>
        <v>0</v>
      </c>
      <c r="AJ138" s="100">
        <f t="shared" si="132"/>
        <v>0</v>
      </c>
      <c r="AK138" s="100">
        <f t="shared" si="132"/>
        <v>0</v>
      </c>
      <c r="AL138" s="100">
        <f t="shared" si="132"/>
        <v>0</v>
      </c>
      <c r="AM138" s="100">
        <f t="shared" si="132"/>
        <v>0</v>
      </c>
      <c r="AN138" s="100">
        <f t="shared" si="132"/>
        <v>0</v>
      </c>
      <c r="AO138" s="100">
        <f t="shared" si="132"/>
        <v>0</v>
      </c>
      <c r="AP138" s="100">
        <f t="shared" si="132"/>
        <v>0</v>
      </c>
      <c r="AQ138" s="100">
        <f t="shared" si="132"/>
        <v>0</v>
      </c>
      <c r="AR138" s="100">
        <f t="shared" si="132"/>
        <v>0</v>
      </c>
      <c r="AS138" s="100">
        <f t="shared" si="132"/>
        <v>0</v>
      </c>
      <c r="AT138" s="100">
        <f t="shared" si="132"/>
        <v>0</v>
      </c>
      <c r="AU138" s="100">
        <v>0</v>
      </c>
      <c r="AV138" s="100">
        <f t="shared" si="132"/>
        <v>0</v>
      </c>
      <c r="AW138" s="100">
        <f t="shared" si="132"/>
        <v>0</v>
      </c>
      <c r="AX138" s="100">
        <f t="shared" si="132"/>
        <v>0</v>
      </c>
      <c r="AY138" s="100">
        <f t="shared" si="132"/>
        <v>0</v>
      </c>
      <c r="AZ138" s="100">
        <f t="shared" si="132"/>
        <v>0</v>
      </c>
      <c r="BA138" s="100">
        <f t="shared" si="132"/>
        <v>0</v>
      </c>
      <c r="BB138" s="100">
        <f t="shared" si="132"/>
        <v>0</v>
      </c>
      <c r="BC138" s="100">
        <v>300</v>
      </c>
      <c r="BD138" s="100">
        <f t="shared" si="132"/>
        <v>0</v>
      </c>
    </row>
    <row r="139" spans="1:56" s="127" customFormat="1" x14ac:dyDescent="0.3">
      <c r="A139" s="98"/>
      <c r="B139" s="126">
        <v>3210</v>
      </c>
      <c r="C139" s="187">
        <f t="shared" ref="C139:C144" si="133">SUM(D139:BD139)</f>
        <v>0</v>
      </c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  <c r="AS139" s="403"/>
      <c r="AT139" s="403"/>
      <c r="AU139" s="403"/>
      <c r="AV139" s="403"/>
      <c r="AW139" s="403"/>
      <c r="AX139" s="403"/>
      <c r="AY139" s="403"/>
      <c r="AZ139" s="403"/>
      <c r="BA139" s="403"/>
      <c r="BB139" s="403"/>
      <c r="BC139" s="403"/>
      <c r="BD139" s="403"/>
    </row>
    <row r="140" spans="1:56" s="127" customFormat="1" x14ac:dyDescent="0.3">
      <c r="A140" s="98"/>
      <c r="B140" s="126">
        <v>4910</v>
      </c>
      <c r="C140" s="187">
        <f t="shared" si="133"/>
        <v>0</v>
      </c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  <c r="AS140" s="403"/>
      <c r="AT140" s="403"/>
      <c r="AU140" s="403"/>
      <c r="AV140" s="403"/>
      <c r="AW140" s="403"/>
      <c r="AX140" s="403"/>
      <c r="AY140" s="403"/>
      <c r="AZ140" s="403"/>
      <c r="BA140" s="403"/>
      <c r="BB140" s="403"/>
      <c r="BC140" s="403"/>
      <c r="BD140" s="403"/>
    </row>
    <row r="141" spans="1:56" s="127" customFormat="1" x14ac:dyDescent="0.3">
      <c r="A141" s="98"/>
      <c r="B141" s="126">
        <v>5410</v>
      </c>
      <c r="C141" s="187">
        <f t="shared" si="133"/>
        <v>0</v>
      </c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  <c r="AS141" s="403"/>
      <c r="AT141" s="403"/>
      <c r="AU141" s="403"/>
      <c r="AV141" s="403"/>
      <c r="AW141" s="403"/>
      <c r="AX141" s="403"/>
      <c r="AY141" s="403"/>
      <c r="AZ141" s="403"/>
      <c r="BA141" s="403"/>
      <c r="BB141" s="403"/>
      <c r="BC141" s="403"/>
      <c r="BD141" s="403"/>
    </row>
    <row r="142" spans="1:56" s="127" customFormat="1" x14ac:dyDescent="0.3">
      <c r="A142" s="98"/>
      <c r="B142" s="126">
        <v>6210</v>
      </c>
      <c r="C142" s="187">
        <f t="shared" si="133"/>
        <v>0</v>
      </c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  <c r="AS142" s="403"/>
      <c r="AT142" s="403"/>
      <c r="AU142" s="403"/>
      <c r="AV142" s="403"/>
      <c r="AW142" s="403"/>
      <c r="AX142" s="403"/>
      <c r="AY142" s="403"/>
      <c r="AZ142" s="403"/>
      <c r="BA142" s="403"/>
      <c r="BB142" s="403"/>
      <c r="BC142" s="403"/>
      <c r="BD142" s="403"/>
    </row>
    <row r="143" spans="1:56" s="127" customFormat="1" x14ac:dyDescent="0.3">
      <c r="A143" s="98"/>
      <c r="B143" s="126">
        <v>7210</v>
      </c>
      <c r="C143" s="187">
        <f t="shared" si="133"/>
        <v>0</v>
      </c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  <c r="AS143" s="403"/>
      <c r="AT143" s="403"/>
      <c r="AU143" s="403"/>
      <c r="AV143" s="403"/>
      <c r="AW143" s="403"/>
      <c r="AX143" s="403"/>
      <c r="AY143" s="403"/>
      <c r="AZ143" s="403"/>
      <c r="BA143" s="403"/>
      <c r="BB143" s="403"/>
      <c r="BC143" s="403"/>
      <c r="BD143" s="403"/>
    </row>
    <row r="144" spans="1:56" s="127" customFormat="1" x14ac:dyDescent="0.3">
      <c r="A144" s="98"/>
      <c r="B144" s="126">
        <v>8210</v>
      </c>
      <c r="C144" s="187">
        <f t="shared" si="133"/>
        <v>0</v>
      </c>
      <c r="D144" s="403"/>
      <c r="E144" s="403"/>
      <c r="F144" s="403"/>
      <c r="G144" s="403"/>
      <c r="H144" s="403"/>
      <c r="I144" s="403"/>
      <c r="J144" s="403"/>
      <c r="K144" s="403"/>
      <c r="L144" s="403"/>
      <c r="M144" s="403"/>
      <c r="N144" s="403"/>
      <c r="O144" s="403"/>
      <c r="P144" s="403"/>
      <c r="Q144" s="403"/>
      <c r="R144" s="403"/>
      <c r="S144" s="403"/>
      <c r="T144" s="403"/>
      <c r="U144" s="403"/>
      <c r="V144" s="403"/>
      <c r="W144" s="403"/>
      <c r="X144" s="403"/>
      <c r="Y144" s="403"/>
      <c r="Z144" s="403"/>
      <c r="AA144" s="403"/>
      <c r="AB144" s="403"/>
      <c r="AC144" s="403"/>
      <c r="AD144" s="403"/>
      <c r="AE144" s="403"/>
      <c r="AF144" s="403"/>
      <c r="AG144" s="403"/>
      <c r="AH144" s="403"/>
      <c r="AI144" s="403"/>
      <c r="AJ144" s="403"/>
      <c r="AK144" s="403"/>
      <c r="AL144" s="403"/>
      <c r="AM144" s="403"/>
      <c r="AN144" s="403"/>
      <c r="AO144" s="403"/>
      <c r="AP144" s="403"/>
      <c r="AQ144" s="403"/>
      <c r="AR144" s="403"/>
      <c r="AS144" s="403"/>
      <c r="AT144" s="403"/>
      <c r="AU144" s="403"/>
      <c r="AV144" s="403"/>
      <c r="AW144" s="403"/>
      <c r="AX144" s="403"/>
      <c r="AY144" s="403"/>
      <c r="AZ144" s="403"/>
      <c r="BA144" s="403"/>
      <c r="BB144" s="403"/>
      <c r="BC144" s="403"/>
      <c r="BD144" s="403"/>
    </row>
    <row r="145" spans="1:56" s="127" customFormat="1" x14ac:dyDescent="0.3">
      <c r="A145" s="178">
        <v>6416</v>
      </c>
      <c r="B145" s="99" t="s">
        <v>219</v>
      </c>
      <c r="C145" s="188">
        <f>SUM(C146:C151)</f>
        <v>0</v>
      </c>
      <c r="D145" s="100">
        <f t="shared" ref="D145" si="134">SUM(D146:D151)</f>
        <v>0</v>
      </c>
      <c r="E145" s="100">
        <f t="shared" ref="E145:BD145" si="135">SUM(E146:E151)</f>
        <v>0</v>
      </c>
      <c r="F145" s="100">
        <f t="shared" si="135"/>
        <v>0</v>
      </c>
      <c r="G145" s="100">
        <f t="shared" si="135"/>
        <v>0</v>
      </c>
      <c r="H145" s="100">
        <f t="shared" si="135"/>
        <v>0</v>
      </c>
      <c r="I145" s="100">
        <f t="shared" si="135"/>
        <v>0</v>
      </c>
      <c r="J145" s="100">
        <f t="shared" si="135"/>
        <v>0</v>
      </c>
      <c r="K145" s="100">
        <f t="shared" si="135"/>
        <v>0</v>
      </c>
      <c r="L145" s="100">
        <f t="shared" si="135"/>
        <v>0</v>
      </c>
      <c r="M145" s="100">
        <f t="shared" si="135"/>
        <v>0</v>
      </c>
      <c r="N145" s="100">
        <f t="shared" si="135"/>
        <v>0</v>
      </c>
      <c r="O145" s="100">
        <v>0</v>
      </c>
      <c r="P145" s="100">
        <f t="shared" si="135"/>
        <v>0</v>
      </c>
      <c r="Q145" s="100">
        <f t="shared" si="135"/>
        <v>0</v>
      </c>
      <c r="R145" s="100">
        <f t="shared" si="135"/>
        <v>0</v>
      </c>
      <c r="S145" s="100">
        <f t="shared" si="135"/>
        <v>0</v>
      </c>
      <c r="T145" s="100">
        <f t="shared" si="135"/>
        <v>0</v>
      </c>
      <c r="U145" s="100">
        <v>0</v>
      </c>
      <c r="V145" s="100">
        <f t="shared" si="135"/>
        <v>0</v>
      </c>
      <c r="W145" s="100">
        <f t="shared" si="135"/>
        <v>0</v>
      </c>
      <c r="X145" s="100">
        <f t="shared" si="135"/>
        <v>0</v>
      </c>
      <c r="Y145" s="100">
        <f t="shared" si="135"/>
        <v>0</v>
      </c>
      <c r="Z145" s="100">
        <f t="shared" si="135"/>
        <v>0</v>
      </c>
      <c r="AA145" s="100">
        <f t="shared" si="135"/>
        <v>0</v>
      </c>
      <c r="AB145" s="100">
        <f t="shared" si="135"/>
        <v>0</v>
      </c>
      <c r="AC145" s="100">
        <v>0</v>
      </c>
      <c r="AD145" s="100">
        <f t="shared" si="135"/>
        <v>0</v>
      </c>
      <c r="AE145" s="100">
        <f t="shared" si="135"/>
        <v>0</v>
      </c>
      <c r="AF145" s="100">
        <f t="shared" si="135"/>
        <v>0</v>
      </c>
      <c r="AG145" s="100">
        <f t="shared" si="135"/>
        <v>0</v>
      </c>
      <c r="AH145" s="100">
        <f t="shared" si="135"/>
        <v>0</v>
      </c>
      <c r="AI145" s="100">
        <f t="shared" si="135"/>
        <v>0</v>
      </c>
      <c r="AJ145" s="100">
        <f t="shared" si="135"/>
        <v>0</v>
      </c>
      <c r="AK145" s="100">
        <f t="shared" si="135"/>
        <v>0</v>
      </c>
      <c r="AL145" s="100">
        <f t="shared" si="135"/>
        <v>0</v>
      </c>
      <c r="AM145" s="100">
        <f t="shared" si="135"/>
        <v>0</v>
      </c>
      <c r="AN145" s="100">
        <f t="shared" si="135"/>
        <v>0</v>
      </c>
      <c r="AO145" s="100">
        <f t="shared" si="135"/>
        <v>0</v>
      </c>
      <c r="AP145" s="100">
        <f t="shared" si="135"/>
        <v>0</v>
      </c>
      <c r="AQ145" s="100">
        <f t="shared" si="135"/>
        <v>0</v>
      </c>
      <c r="AR145" s="100">
        <f t="shared" si="135"/>
        <v>0</v>
      </c>
      <c r="AS145" s="100">
        <f t="shared" si="135"/>
        <v>0</v>
      </c>
      <c r="AT145" s="100">
        <f t="shared" si="135"/>
        <v>0</v>
      </c>
      <c r="AU145" s="100">
        <v>0</v>
      </c>
      <c r="AV145" s="100">
        <f t="shared" si="135"/>
        <v>0</v>
      </c>
      <c r="AW145" s="100">
        <f t="shared" si="135"/>
        <v>0</v>
      </c>
      <c r="AX145" s="100">
        <f t="shared" si="135"/>
        <v>0</v>
      </c>
      <c r="AY145" s="100">
        <f t="shared" si="135"/>
        <v>0</v>
      </c>
      <c r="AZ145" s="100">
        <f t="shared" si="135"/>
        <v>0</v>
      </c>
      <c r="BA145" s="100">
        <f t="shared" si="135"/>
        <v>0</v>
      </c>
      <c r="BB145" s="100">
        <f t="shared" si="135"/>
        <v>0</v>
      </c>
      <c r="BC145" s="100">
        <v>0</v>
      </c>
      <c r="BD145" s="100">
        <f t="shared" si="135"/>
        <v>0</v>
      </c>
    </row>
    <row r="146" spans="1:56" s="127" customFormat="1" x14ac:dyDescent="0.3">
      <c r="A146" s="98"/>
      <c r="B146" s="126">
        <v>3210</v>
      </c>
      <c r="C146" s="187">
        <f t="shared" ref="C146:C151" si="136">SUM(D146:BD146)</f>
        <v>0</v>
      </c>
      <c r="D146" s="403"/>
      <c r="E146" s="403"/>
      <c r="F146" s="403"/>
      <c r="G146" s="403"/>
      <c r="H146" s="403"/>
      <c r="I146" s="403"/>
      <c r="J146" s="403"/>
      <c r="K146" s="403"/>
      <c r="L146" s="403"/>
      <c r="M146" s="403"/>
      <c r="N146" s="403"/>
      <c r="O146" s="403"/>
      <c r="P146" s="403"/>
      <c r="Q146" s="403"/>
      <c r="R146" s="403"/>
      <c r="S146" s="403"/>
      <c r="T146" s="403"/>
      <c r="U146" s="403"/>
      <c r="V146" s="403"/>
      <c r="W146" s="403"/>
      <c r="X146" s="403"/>
      <c r="Y146" s="403"/>
      <c r="Z146" s="403"/>
      <c r="AA146" s="403"/>
      <c r="AB146" s="403"/>
      <c r="AC146" s="403"/>
      <c r="AD146" s="403"/>
      <c r="AE146" s="403"/>
      <c r="AF146" s="403"/>
      <c r="AG146" s="403"/>
      <c r="AH146" s="403"/>
      <c r="AI146" s="403"/>
      <c r="AJ146" s="403"/>
      <c r="AK146" s="403"/>
      <c r="AL146" s="403"/>
      <c r="AM146" s="403"/>
      <c r="AN146" s="403"/>
      <c r="AO146" s="403"/>
      <c r="AP146" s="403"/>
      <c r="AQ146" s="403"/>
      <c r="AR146" s="403"/>
      <c r="AS146" s="403"/>
      <c r="AT146" s="403"/>
      <c r="AU146" s="403"/>
      <c r="AV146" s="403"/>
      <c r="AW146" s="403"/>
      <c r="AX146" s="403"/>
      <c r="AY146" s="403"/>
      <c r="AZ146" s="403"/>
      <c r="BA146" s="403"/>
      <c r="BB146" s="403"/>
      <c r="BC146" s="403"/>
      <c r="BD146" s="403"/>
    </row>
    <row r="147" spans="1:56" s="127" customFormat="1" x14ac:dyDescent="0.3">
      <c r="A147" s="98"/>
      <c r="B147" s="126">
        <v>4910</v>
      </c>
      <c r="C147" s="187">
        <f t="shared" si="136"/>
        <v>0</v>
      </c>
      <c r="D147" s="403"/>
      <c r="E147" s="403"/>
      <c r="F147" s="403"/>
      <c r="G147" s="403"/>
      <c r="H147" s="403"/>
      <c r="I147" s="403"/>
      <c r="J147" s="403"/>
      <c r="K147" s="403"/>
      <c r="L147" s="403"/>
      <c r="M147" s="403"/>
      <c r="N147" s="403"/>
      <c r="O147" s="403"/>
      <c r="P147" s="403"/>
      <c r="Q147" s="403"/>
      <c r="R147" s="403"/>
      <c r="S147" s="403"/>
      <c r="T147" s="403"/>
      <c r="U147" s="403"/>
      <c r="V147" s="403"/>
      <c r="W147" s="403"/>
      <c r="X147" s="403"/>
      <c r="Y147" s="403"/>
      <c r="Z147" s="403"/>
      <c r="AA147" s="403"/>
      <c r="AB147" s="403"/>
      <c r="AC147" s="403"/>
      <c r="AD147" s="403"/>
      <c r="AE147" s="403"/>
      <c r="AF147" s="403"/>
      <c r="AG147" s="403"/>
      <c r="AH147" s="403"/>
      <c r="AI147" s="403"/>
      <c r="AJ147" s="403"/>
      <c r="AK147" s="403"/>
      <c r="AL147" s="403"/>
      <c r="AM147" s="403"/>
      <c r="AN147" s="403"/>
      <c r="AO147" s="403"/>
      <c r="AP147" s="403"/>
      <c r="AQ147" s="403"/>
      <c r="AR147" s="403"/>
      <c r="AS147" s="403"/>
      <c r="AT147" s="403"/>
      <c r="AU147" s="403"/>
      <c r="AV147" s="403"/>
      <c r="AW147" s="403"/>
      <c r="AX147" s="403"/>
      <c r="AY147" s="403"/>
      <c r="AZ147" s="403"/>
      <c r="BA147" s="403"/>
      <c r="BB147" s="403"/>
      <c r="BC147" s="403"/>
      <c r="BD147" s="403"/>
    </row>
    <row r="148" spans="1:56" s="127" customFormat="1" x14ac:dyDescent="0.3">
      <c r="A148" s="98"/>
      <c r="B148" s="126">
        <v>5410</v>
      </c>
      <c r="C148" s="187">
        <f t="shared" si="136"/>
        <v>0</v>
      </c>
      <c r="D148" s="403"/>
      <c r="E148" s="403"/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3"/>
      <c r="AB148" s="403"/>
      <c r="AC148" s="403"/>
      <c r="AD148" s="403"/>
      <c r="AE148" s="403"/>
      <c r="AF148" s="403"/>
      <c r="AG148" s="403"/>
      <c r="AH148" s="403"/>
      <c r="AI148" s="403"/>
      <c r="AJ148" s="403"/>
      <c r="AK148" s="403"/>
      <c r="AL148" s="403"/>
      <c r="AM148" s="403"/>
      <c r="AN148" s="403"/>
      <c r="AO148" s="403"/>
      <c r="AP148" s="403"/>
      <c r="AQ148" s="403"/>
      <c r="AR148" s="403"/>
      <c r="AS148" s="403"/>
      <c r="AT148" s="403"/>
      <c r="AU148" s="403"/>
      <c r="AV148" s="403"/>
      <c r="AW148" s="403"/>
      <c r="AX148" s="403"/>
      <c r="AY148" s="403"/>
      <c r="AZ148" s="403"/>
      <c r="BA148" s="403"/>
      <c r="BB148" s="403"/>
      <c r="BC148" s="403"/>
      <c r="BD148" s="403"/>
    </row>
    <row r="149" spans="1:56" s="127" customFormat="1" x14ac:dyDescent="0.3">
      <c r="A149" s="98"/>
      <c r="B149" s="126">
        <v>6210</v>
      </c>
      <c r="C149" s="187">
        <f t="shared" si="136"/>
        <v>0</v>
      </c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  <c r="AA149" s="403"/>
      <c r="AB149" s="403"/>
      <c r="AC149" s="403"/>
      <c r="AD149" s="403"/>
      <c r="AE149" s="403"/>
      <c r="AF149" s="403"/>
      <c r="AG149" s="403"/>
      <c r="AH149" s="403"/>
      <c r="AI149" s="403"/>
      <c r="AJ149" s="403"/>
      <c r="AK149" s="403"/>
      <c r="AL149" s="403"/>
      <c r="AM149" s="403"/>
      <c r="AN149" s="403"/>
      <c r="AO149" s="403"/>
      <c r="AP149" s="403"/>
      <c r="AQ149" s="403"/>
      <c r="AR149" s="403"/>
      <c r="AS149" s="403"/>
      <c r="AT149" s="403"/>
      <c r="AU149" s="403"/>
      <c r="AV149" s="403"/>
      <c r="AW149" s="403"/>
      <c r="AX149" s="403"/>
      <c r="AY149" s="403"/>
      <c r="AZ149" s="403"/>
      <c r="BA149" s="403"/>
      <c r="BB149" s="403"/>
      <c r="BC149" s="403"/>
      <c r="BD149" s="403"/>
    </row>
    <row r="150" spans="1:56" s="127" customFormat="1" x14ac:dyDescent="0.3">
      <c r="A150" s="98"/>
      <c r="B150" s="126">
        <v>7210</v>
      </c>
      <c r="C150" s="187">
        <f t="shared" si="136"/>
        <v>0</v>
      </c>
      <c r="D150" s="403"/>
      <c r="E150" s="403"/>
      <c r="F150" s="403"/>
      <c r="G150" s="403"/>
      <c r="H150" s="403"/>
      <c r="I150" s="403"/>
      <c r="J150" s="403"/>
      <c r="K150" s="403"/>
      <c r="L150" s="403"/>
      <c r="M150" s="403"/>
      <c r="N150" s="403"/>
      <c r="O150" s="403"/>
      <c r="P150" s="403"/>
      <c r="Q150" s="403"/>
      <c r="R150" s="403"/>
      <c r="S150" s="403"/>
      <c r="T150" s="403"/>
      <c r="U150" s="403"/>
      <c r="V150" s="403"/>
      <c r="W150" s="403"/>
      <c r="X150" s="403"/>
      <c r="Y150" s="403"/>
      <c r="Z150" s="403"/>
      <c r="AA150" s="403"/>
      <c r="AB150" s="403"/>
      <c r="AC150" s="403"/>
      <c r="AD150" s="403"/>
      <c r="AE150" s="403"/>
      <c r="AF150" s="403"/>
      <c r="AG150" s="403"/>
      <c r="AH150" s="403"/>
      <c r="AI150" s="403"/>
      <c r="AJ150" s="403"/>
      <c r="AK150" s="403"/>
      <c r="AL150" s="403"/>
      <c r="AM150" s="403"/>
      <c r="AN150" s="403"/>
      <c r="AO150" s="403"/>
      <c r="AP150" s="403"/>
      <c r="AQ150" s="403"/>
      <c r="AR150" s="403"/>
      <c r="AS150" s="403"/>
      <c r="AT150" s="403"/>
      <c r="AU150" s="403"/>
      <c r="AV150" s="403"/>
      <c r="AW150" s="403"/>
      <c r="AX150" s="403"/>
      <c r="AY150" s="403"/>
      <c r="AZ150" s="403"/>
      <c r="BA150" s="403"/>
      <c r="BB150" s="403"/>
      <c r="BC150" s="403"/>
      <c r="BD150" s="403"/>
    </row>
    <row r="151" spans="1:56" s="127" customFormat="1" x14ac:dyDescent="0.3">
      <c r="A151" s="98"/>
      <c r="B151" s="126">
        <v>8210</v>
      </c>
      <c r="C151" s="187">
        <f t="shared" si="136"/>
        <v>0</v>
      </c>
      <c r="D151" s="403"/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403"/>
      <c r="X151" s="403"/>
      <c r="Y151" s="403"/>
      <c r="Z151" s="403"/>
      <c r="AA151" s="403"/>
      <c r="AB151" s="403"/>
      <c r="AC151" s="403"/>
      <c r="AD151" s="403"/>
      <c r="AE151" s="403"/>
      <c r="AF151" s="403"/>
      <c r="AG151" s="403"/>
      <c r="AH151" s="403"/>
      <c r="AI151" s="403"/>
      <c r="AJ151" s="403"/>
      <c r="AK151" s="403"/>
      <c r="AL151" s="403"/>
      <c r="AM151" s="403"/>
      <c r="AN151" s="403"/>
      <c r="AO151" s="403"/>
      <c r="AP151" s="403"/>
      <c r="AQ151" s="403"/>
      <c r="AR151" s="403"/>
      <c r="AS151" s="403"/>
      <c r="AT151" s="403"/>
      <c r="AU151" s="403"/>
      <c r="AV151" s="403"/>
      <c r="AW151" s="403"/>
      <c r="AX151" s="403"/>
      <c r="AY151" s="403"/>
      <c r="AZ151" s="403"/>
      <c r="BA151" s="403"/>
      <c r="BB151" s="403"/>
      <c r="BC151" s="403"/>
      <c r="BD151" s="403"/>
    </row>
    <row r="152" spans="1:56" s="127" customFormat="1" ht="26.4" x14ac:dyDescent="0.3">
      <c r="A152" s="178">
        <v>6417</v>
      </c>
      <c r="B152" s="99" t="s">
        <v>10</v>
      </c>
      <c r="C152" s="188">
        <f>SUM(C153:C158)</f>
        <v>0</v>
      </c>
      <c r="D152" s="100">
        <f t="shared" ref="D152" si="137">SUM(D153:D158)</f>
        <v>0</v>
      </c>
      <c r="E152" s="100">
        <f t="shared" ref="E152:BD152" si="138">SUM(E153:E158)</f>
        <v>0</v>
      </c>
      <c r="F152" s="100">
        <f t="shared" si="138"/>
        <v>0</v>
      </c>
      <c r="G152" s="100">
        <f t="shared" si="138"/>
        <v>0</v>
      </c>
      <c r="H152" s="100">
        <f t="shared" si="138"/>
        <v>0</v>
      </c>
      <c r="I152" s="100">
        <f t="shared" si="138"/>
        <v>0</v>
      </c>
      <c r="J152" s="100">
        <f t="shared" si="138"/>
        <v>0</v>
      </c>
      <c r="K152" s="100">
        <f t="shared" si="138"/>
        <v>0</v>
      </c>
      <c r="L152" s="100">
        <f t="shared" si="138"/>
        <v>0</v>
      </c>
      <c r="M152" s="100">
        <f t="shared" si="138"/>
        <v>0</v>
      </c>
      <c r="N152" s="100">
        <f t="shared" si="138"/>
        <v>0</v>
      </c>
      <c r="O152" s="100">
        <v>0</v>
      </c>
      <c r="P152" s="100">
        <f t="shared" si="138"/>
        <v>0</v>
      </c>
      <c r="Q152" s="100">
        <f t="shared" si="138"/>
        <v>0</v>
      </c>
      <c r="R152" s="100">
        <f t="shared" si="138"/>
        <v>0</v>
      </c>
      <c r="S152" s="100">
        <f t="shared" si="138"/>
        <v>0</v>
      </c>
      <c r="T152" s="100">
        <f t="shared" si="138"/>
        <v>0</v>
      </c>
      <c r="U152" s="100">
        <v>0</v>
      </c>
      <c r="V152" s="100">
        <f t="shared" si="138"/>
        <v>0</v>
      </c>
      <c r="W152" s="100">
        <f t="shared" si="138"/>
        <v>0</v>
      </c>
      <c r="X152" s="100">
        <f t="shared" si="138"/>
        <v>0</v>
      </c>
      <c r="Y152" s="100">
        <f t="shared" si="138"/>
        <v>0</v>
      </c>
      <c r="Z152" s="100">
        <f t="shared" si="138"/>
        <v>0</v>
      </c>
      <c r="AA152" s="100">
        <f t="shared" si="138"/>
        <v>0</v>
      </c>
      <c r="AB152" s="100">
        <f t="shared" si="138"/>
        <v>0</v>
      </c>
      <c r="AC152" s="100">
        <v>0</v>
      </c>
      <c r="AD152" s="100">
        <f t="shared" si="138"/>
        <v>0</v>
      </c>
      <c r="AE152" s="100">
        <f t="shared" si="138"/>
        <v>0</v>
      </c>
      <c r="AF152" s="100">
        <f t="shared" si="138"/>
        <v>0</v>
      </c>
      <c r="AG152" s="100">
        <f t="shared" si="138"/>
        <v>0</v>
      </c>
      <c r="AH152" s="100">
        <f t="shared" si="138"/>
        <v>0</v>
      </c>
      <c r="AI152" s="100">
        <f t="shared" si="138"/>
        <v>0</v>
      </c>
      <c r="AJ152" s="100">
        <f t="shared" si="138"/>
        <v>0</v>
      </c>
      <c r="AK152" s="100">
        <f t="shared" si="138"/>
        <v>0</v>
      </c>
      <c r="AL152" s="100">
        <f t="shared" si="138"/>
        <v>0</v>
      </c>
      <c r="AM152" s="100">
        <f t="shared" si="138"/>
        <v>0</v>
      </c>
      <c r="AN152" s="100">
        <f t="shared" si="138"/>
        <v>0</v>
      </c>
      <c r="AO152" s="100">
        <f t="shared" si="138"/>
        <v>0</v>
      </c>
      <c r="AP152" s="100">
        <f t="shared" si="138"/>
        <v>0</v>
      </c>
      <c r="AQ152" s="100">
        <f t="shared" si="138"/>
        <v>0</v>
      </c>
      <c r="AR152" s="100">
        <f t="shared" si="138"/>
        <v>0</v>
      </c>
      <c r="AS152" s="100">
        <f t="shared" si="138"/>
        <v>0</v>
      </c>
      <c r="AT152" s="100">
        <f t="shared" si="138"/>
        <v>0</v>
      </c>
      <c r="AU152" s="100">
        <v>0</v>
      </c>
      <c r="AV152" s="100">
        <f t="shared" si="138"/>
        <v>0</v>
      </c>
      <c r="AW152" s="100">
        <f t="shared" si="138"/>
        <v>0</v>
      </c>
      <c r="AX152" s="100">
        <f t="shared" si="138"/>
        <v>0</v>
      </c>
      <c r="AY152" s="100">
        <f t="shared" si="138"/>
        <v>0</v>
      </c>
      <c r="AZ152" s="100">
        <f t="shared" si="138"/>
        <v>0</v>
      </c>
      <c r="BA152" s="100">
        <f t="shared" si="138"/>
        <v>0</v>
      </c>
      <c r="BB152" s="100">
        <f t="shared" si="138"/>
        <v>0</v>
      </c>
      <c r="BC152" s="100">
        <v>0</v>
      </c>
      <c r="BD152" s="100">
        <f t="shared" si="138"/>
        <v>0</v>
      </c>
    </row>
    <row r="153" spans="1:56" s="127" customFormat="1" x14ac:dyDescent="0.3">
      <c r="A153" s="98"/>
      <c r="B153" s="126">
        <v>3210</v>
      </c>
      <c r="C153" s="187">
        <f t="shared" ref="C153:C158" si="139">SUM(D153:BD153)</f>
        <v>0</v>
      </c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403"/>
      <c r="X153" s="403"/>
      <c r="Y153" s="403"/>
      <c r="Z153" s="403"/>
      <c r="AA153" s="403"/>
      <c r="AB153" s="403"/>
      <c r="AC153" s="403"/>
      <c r="AD153" s="403"/>
      <c r="AE153" s="403"/>
      <c r="AF153" s="403"/>
      <c r="AG153" s="403"/>
      <c r="AH153" s="403"/>
      <c r="AI153" s="403"/>
      <c r="AJ153" s="403"/>
      <c r="AK153" s="403"/>
      <c r="AL153" s="403"/>
      <c r="AM153" s="403"/>
      <c r="AN153" s="403"/>
      <c r="AO153" s="403"/>
      <c r="AP153" s="403"/>
      <c r="AQ153" s="403"/>
      <c r="AR153" s="403"/>
      <c r="AS153" s="403"/>
      <c r="AT153" s="403"/>
      <c r="AU153" s="403"/>
      <c r="AV153" s="403"/>
      <c r="AW153" s="403"/>
      <c r="AX153" s="403"/>
      <c r="AY153" s="403"/>
      <c r="AZ153" s="403"/>
      <c r="BA153" s="403"/>
      <c r="BB153" s="403"/>
      <c r="BC153" s="403"/>
      <c r="BD153" s="403"/>
    </row>
    <row r="154" spans="1:56" s="127" customFormat="1" x14ac:dyDescent="0.3">
      <c r="A154" s="98"/>
      <c r="B154" s="126">
        <v>4910</v>
      </c>
      <c r="C154" s="187">
        <f t="shared" si="139"/>
        <v>0</v>
      </c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03"/>
      <c r="U154" s="403"/>
      <c r="V154" s="403"/>
      <c r="W154" s="403"/>
      <c r="X154" s="403"/>
      <c r="Y154" s="403"/>
      <c r="Z154" s="403"/>
      <c r="AA154" s="403"/>
      <c r="AB154" s="403"/>
      <c r="AC154" s="403"/>
      <c r="AD154" s="403"/>
      <c r="AE154" s="403"/>
      <c r="AF154" s="403"/>
      <c r="AG154" s="403"/>
      <c r="AH154" s="403"/>
      <c r="AI154" s="403"/>
      <c r="AJ154" s="403"/>
      <c r="AK154" s="403"/>
      <c r="AL154" s="403"/>
      <c r="AM154" s="403"/>
      <c r="AN154" s="403"/>
      <c r="AO154" s="403"/>
      <c r="AP154" s="403"/>
      <c r="AQ154" s="403"/>
      <c r="AR154" s="403"/>
      <c r="AS154" s="403"/>
      <c r="AT154" s="403"/>
      <c r="AU154" s="403"/>
      <c r="AV154" s="403"/>
      <c r="AW154" s="403"/>
      <c r="AX154" s="403"/>
      <c r="AY154" s="403"/>
      <c r="AZ154" s="403"/>
      <c r="BA154" s="403"/>
      <c r="BB154" s="403"/>
      <c r="BC154" s="403"/>
      <c r="BD154" s="403"/>
    </row>
    <row r="155" spans="1:56" s="127" customFormat="1" x14ac:dyDescent="0.3">
      <c r="A155" s="98"/>
      <c r="B155" s="126">
        <v>5410</v>
      </c>
      <c r="C155" s="187">
        <f t="shared" si="139"/>
        <v>0</v>
      </c>
      <c r="D155" s="403"/>
      <c r="E155" s="403"/>
      <c r="F155" s="403"/>
      <c r="G155" s="403"/>
      <c r="H155" s="403"/>
      <c r="I155" s="403"/>
      <c r="J155" s="403"/>
      <c r="K155" s="403"/>
      <c r="L155" s="403"/>
      <c r="M155" s="403"/>
      <c r="N155" s="403"/>
      <c r="O155" s="403"/>
      <c r="P155" s="403"/>
      <c r="Q155" s="403"/>
      <c r="R155" s="403"/>
      <c r="S155" s="403"/>
      <c r="T155" s="403"/>
      <c r="U155" s="403"/>
      <c r="V155" s="403"/>
      <c r="W155" s="403"/>
      <c r="X155" s="403"/>
      <c r="Y155" s="403"/>
      <c r="Z155" s="403"/>
      <c r="AA155" s="403"/>
      <c r="AB155" s="403"/>
      <c r="AC155" s="403"/>
      <c r="AD155" s="403"/>
      <c r="AE155" s="403"/>
      <c r="AF155" s="403"/>
      <c r="AG155" s="403"/>
      <c r="AH155" s="403"/>
      <c r="AI155" s="403"/>
      <c r="AJ155" s="403"/>
      <c r="AK155" s="403"/>
      <c r="AL155" s="403"/>
      <c r="AM155" s="403"/>
      <c r="AN155" s="403"/>
      <c r="AO155" s="403"/>
      <c r="AP155" s="403"/>
      <c r="AQ155" s="403"/>
      <c r="AR155" s="403"/>
      <c r="AS155" s="403"/>
      <c r="AT155" s="403"/>
      <c r="AU155" s="403"/>
      <c r="AV155" s="403"/>
      <c r="AW155" s="403"/>
      <c r="AX155" s="403"/>
      <c r="AY155" s="403"/>
      <c r="AZ155" s="403"/>
      <c r="BA155" s="403"/>
      <c r="BB155" s="403"/>
      <c r="BC155" s="403"/>
      <c r="BD155" s="403"/>
    </row>
    <row r="156" spans="1:56" s="127" customFormat="1" x14ac:dyDescent="0.3">
      <c r="A156" s="98"/>
      <c r="B156" s="126">
        <v>6210</v>
      </c>
      <c r="C156" s="187">
        <f t="shared" si="139"/>
        <v>0</v>
      </c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403"/>
      <c r="AF156" s="403"/>
      <c r="AG156" s="403"/>
      <c r="AH156" s="403"/>
      <c r="AI156" s="403"/>
      <c r="AJ156" s="403"/>
      <c r="AK156" s="403"/>
      <c r="AL156" s="403"/>
      <c r="AM156" s="403"/>
      <c r="AN156" s="403"/>
      <c r="AO156" s="403"/>
      <c r="AP156" s="403"/>
      <c r="AQ156" s="403"/>
      <c r="AR156" s="403"/>
      <c r="AS156" s="403"/>
      <c r="AT156" s="403"/>
      <c r="AU156" s="403"/>
      <c r="AV156" s="403"/>
      <c r="AW156" s="403"/>
      <c r="AX156" s="403"/>
      <c r="AY156" s="403"/>
      <c r="AZ156" s="403"/>
      <c r="BA156" s="403"/>
      <c r="BB156" s="403"/>
      <c r="BC156" s="403"/>
      <c r="BD156" s="403"/>
    </row>
    <row r="157" spans="1:56" s="127" customFormat="1" x14ac:dyDescent="0.3">
      <c r="A157" s="98"/>
      <c r="B157" s="126">
        <v>7210</v>
      </c>
      <c r="C157" s="187">
        <f t="shared" si="139"/>
        <v>0</v>
      </c>
      <c r="D157" s="403"/>
      <c r="E157" s="403"/>
      <c r="F157" s="403"/>
      <c r="G157" s="403"/>
      <c r="H157" s="403"/>
      <c r="I157" s="403"/>
      <c r="J157" s="403"/>
      <c r="K157" s="403"/>
      <c r="L157" s="403"/>
      <c r="M157" s="403"/>
      <c r="N157" s="403"/>
      <c r="O157" s="403"/>
      <c r="P157" s="403"/>
      <c r="Q157" s="403"/>
      <c r="R157" s="403"/>
      <c r="S157" s="403"/>
      <c r="T157" s="403"/>
      <c r="U157" s="403"/>
      <c r="V157" s="403"/>
      <c r="W157" s="403"/>
      <c r="X157" s="403"/>
      <c r="Y157" s="403"/>
      <c r="Z157" s="403"/>
      <c r="AA157" s="403"/>
      <c r="AB157" s="403"/>
      <c r="AC157" s="403"/>
      <c r="AD157" s="403"/>
      <c r="AE157" s="403"/>
      <c r="AF157" s="403"/>
      <c r="AG157" s="403"/>
      <c r="AH157" s="403"/>
      <c r="AI157" s="403"/>
      <c r="AJ157" s="403"/>
      <c r="AK157" s="403"/>
      <c r="AL157" s="403"/>
      <c r="AM157" s="403"/>
      <c r="AN157" s="403"/>
      <c r="AO157" s="403"/>
      <c r="AP157" s="403"/>
      <c r="AQ157" s="403"/>
      <c r="AR157" s="403"/>
      <c r="AS157" s="403"/>
      <c r="AT157" s="403"/>
      <c r="AU157" s="403"/>
      <c r="AV157" s="403"/>
      <c r="AW157" s="403"/>
      <c r="AX157" s="403"/>
      <c r="AY157" s="403"/>
      <c r="AZ157" s="403"/>
      <c r="BA157" s="403"/>
      <c r="BB157" s="403"/>
      <c r="BC157" s="403"/>
      <c r="BD157" s="403"/>
    </row>
    <row r="158" spans="1:56" s="127" customFormat="1" x14ac:dyDescent="0.3">
      <c r="A158" s="98"/>
      <c r="B158" s="126">
        <v>8210</v>
      </c>
      <c r="C158" s="187">
        <f t="shared" si="139"/>
        <v>0</v>
      </c>
      <c r="D158" s="403"/>
      <c r="E158" s="403"/>
      <c r="F158" s="403"/>
      <c r="G158" s="403"/>
      <c r="H158" s="403"/>
      <c r="I158" s="403"/>
      <c r="J158" s="403"/>
      <c r="K158" s="403"/>
      <c r="L158" s="403"/>
      <c r="M158" s="403"/>
      <c r="N158" s="403"/>
      <c r="O158" s="403"/>
      <c r="P158" s="403"/>
      <c r="Q158" s="403"/>
      <c r="R158" s="403"/>
      <c r="S158" s="403"/>
      <c r="T158" s="403"/>
      <c r="U158" s="403"/>
      <c r="V158" s="403"/>
      <c r="W158" s="403"/>
      <c r="X158" s="403"/>
      <c r="Y158" s="403"/>
      <c r="Z158" s="403"/>
      <c r="AA158" s="403"/>
      <c r="AB158" s="403"/>
      <c r="AC158" s="403"/>
      <c r="AD158" s="403"/>
      <c r="AE158" s="403"/>
      <c r="AF158" s="403"/>
      <c r="AG158" s="403"/>
      <c r="AH158" s="403"/>
      <c r="AI158" s="403"/>
      <c r="AJ158" s="403"/>
      <c r="AK158" s="403"/>
      <c r="AL158" s="403"/>
      <c r="AM158" s="403"/>
      <c r="AN158" s="403"/>
      <c r="AO158" s="403"/>
      <c r="AP158" s="403"/>
      <c r="AQ158" s="403"/>
      <c r="AR158" s="403"/>
      <c r="AS158" s="403"/>
      <c r="AT158" s="403"/>
      <c r="AU158" s="403"/>
      <c r="AV158" s="403"/>
      <c r="AW158" s="403"/>
      <c r="AX158" s="403"/>
      <c r="AY158" s="403"/>
      <c r="AZ158" s="403"/>
      <c r="BA158" s="403"/>
      <c r="BB158" s="403"/>
      <c r="BC158" s="403"/>
      <c r="BD158" s="403"/>
    </row>
    <row r="159" spans="1:56" s="127" customFormat="1" x14ac:dyDescent="0.3">
      <c r="A159" s="178">
        <v>6419</v>
      </c>
      <c r="B159" s="99" t="s">
        <v>220</v>
      </c>
      <c r="C159" s="188">
        <f>SUM(C160:C165)</f>
        <v>0</v>
      </c>
      <c r="D159" s="100">
        <f t="shared" ref="D159" si="140">SUM(D160:D165)</f>
        <v>0</v>
      </c>
      <c r="E159" s="100">
        <f t="shared" ref="E159:BD159" si="141">SUM(E160:E165)</f>
        <v>0</v>
      </c>
      <c r="F159" s="100">
        <f t="shared" si="141"/>
        <v>0</v>
      </c>
      <c r="G159" s="100">
        <f t="shared" si="141"/>
        <v>0</v>
      </c>
      <c r="H159" s="100">
        <f t="shared" si="141"/>
        <v>0</v>
      </c>
      <c r="I159" s="100">
        <f t="shared" si="141"/>
        <v>0</v>
      </c>
      <c r="J159" s="100">
        <f t="shared" si="141"/>
        <v>0</v>
      </c>
      <c r="K159" s="100">
        <f t="shared" si="141"/>
        <v>0</v>
      </c>
      <c r="L159" s="100">
        <f t="shared" si="141"/>
        <v>0</v>
      </c>
      <c r="M159" s="100">
        <f t="shared" si="141"/>
        <v>0</v>
      </c>
      <c r="N159" s="100">
        <f t="shared" si="141"/>
        <v>0</v>
      </c>
      <c r="O159" s="100">
        <v>0</v>
      </c>
      <c r="P159" s="100">
        <f t="shared" si="141"/>
        <v>0</v>
      </c>
      <c r="Q159" s="100">
        <f t="shared" si="141"/>
        <v>0</v>
      </c>
      <c r="R159" s="100">
        <f t="shared" si="141"/>
        <v>0</v>
      </c>
      <c r="S159" s="100">
        <f t="shared" si="141"/>
        <v>0</v>
      </c>
      <c r="T159" s="100">
        <f t="shared" si="141"/>
        <v>0</v>
      </c>
      <c r="U159" s="100">
        <v>0</v>
      </c>
      <c r="V159" s="100">
        <f t="shared" si="141"/>
        <v>0</v>
      </c>
      <c r="W159" s="100">
        <f t="shared" si="141"/>
        <v>0</v>
      </c>
      <c r="X159" s="100">
        <f t="shared" si="141"/>
        <v>0</v>
      </c>
      <c r="Y159" s="100">
        <f t="shared" si="141"/>
        <v>0</v>
      </c>
      <c r="Z159" s="100">
        <f t="shared" si="141"/>
        <v>0</v>
      </c>
      <c r="AA159" s="100">
        <f t="shared" si="141"/>
        <v>0</v>
      </c>
      <c r="AB159" s="100">
        <f t="shared" si="141"/>
        <v>0</v>
      </c>
      <c r="AC159" s="100">
        <v>0</v>
      </c>
      <c r="AD159" s="100">
        <f t="shared" si="141"/>
        <v>0</v>
      </c>
      <c r="AE159" s="100">
        <f t="shared" si="141"/>
        <v>0</v>
      </c>
      <c r="AF159" s="100">
        <f t="shared" si="141"/>
        <v>0</v>
      </c>
      <c r="AG159" s="100">
        <f t="shared" si="141"/>
        <v>0</v>
      </c>
      <c r="AH159" s="100">
        <f t="shared" si="141"/>
        <v>0</v>
      </c>
      <c r="AI159" s="100">
        <f t="shared" si="141"/>
        <v>0</v>
      </c>
      <c r="AJ159" s="100">
        <f t="shared" si="141"/>
        <v>0</v>
      </c>
      <c r="AK159" s="100">
        <f t="shared" si="141"/>
        <v>0</v>
      </c>
      <c r="AL159" s="100">
        <f t="shared" si="141"/>
        <v>0</v>
      </c>
      <c r="AM159" s="100">
        <f t="shared" si="141"/>
        <v>0</v>
      </c>
      <c r="AN159" s="100">
        <f t="shared" si="141"/>
        <v>0</v>
      </c>
      <c r="AO159" s="100">
        <f t="shared" si="141"/>
        <v>0</v>
      </c>
      <c r="AP159" s="100">
        <f t="shared" si="141"/>
        <v>0</v>
      </c>
      <c r="AQ159" s="100">
        <f t="shared" si="141"/>
        <v>0</v>
      </c>
      <c r="AR159" s="100">
        <f t="shared" si="141"/>
        <v>0</v>
      </c>
      <c r="AS159" s="100">
        <f t="shared" si="141"/>
        <v>0</v>
      </c>
      <c r="AT159" s="100">
        <f t="shared" si="141"/>
        <v>0</v>
      </c>
      <c r="AU159" s="100">
        <v>0</v>
      </c>
      <c r="AV159" s="100">
        <f t="shared" si="141"/>
        <v>0</v>
      </c>
      <c r="AW159" s="100">
        <f t="shared" si="141"/>
        <v>0</v>
      </c>
      <c r="AX159" s="100">
        <f t="shared" si="141"/>
        <v>0</v>
      </c>
      <c r="AY159" s="100">
        <f t="shared" si="141"/>
        <v>0</v>
      </c>
      <c r="AZ159" s="100">
        <f t="shared" si="141"/>
        <v>0</v>
      </c>
      <c r="BA159" s="100">
        <f t="shared" si="141"/>
        <v>0</v>
      </c>
      <c r="BB159" s="100">
        <f t="shared" si="141"/>
        <v>0</v>
      </c>
      <c r="BC159" s="100">
        <v>0</v>
      </c>
      <c r="BD159" s="100">
        <f t="shared" si="141"/>
        <v>0</v>
      </c>
    </row>
    <row r="160" spans="1:56" s="127" customFormat="1" x14ac:dyDescent="0.3">
      <c r="A160" s="98"/>
      <c r="B160" s="126">
        <v>3210</v>
      </c>
      <c r="C160" s="187">
        <f t="shared" ref="C160:C165" si="142">SUM(D160:BD160)</f>
        <v>0</v>
      </c>
      <c r="D160" s="403"/>
      <c r="E160" s="403"/>
      <c r="F160" s="403"/>
      <c r="G160" s="403"/>
      <c r="H160" s="403"/>
      <c r="I160" s="403"/>
      <c r="J160" s="403"/>
      <c r="K160" s="403"/>
      <c r="L160" s="403"/>
      <c r="M160" s="403"/>
      <c r="N160" s="403"/>
      <c r="O160" s="403"/>
      <c r="P160" s="403"/>
      <c r="Q160" s="403"/>
      <c r="R160" s="403"/>
      <c r="S160" s="403"/>
      <c r="T160" s="403"/>
      <c r="U160" s="403"/>
      <c r="V160" s="403"/>
      <c r="W160" s="403"/>
      <c r="X160" s="403"/>
      <c r="Y160" s="403"/>
      <c r="Z160" s="403"/>
      <c r="AA160" s="403"/>
      <c r="AB160" s="403"/>
      <c r="AC160" s="403"/>
      <c r="AD160" s="403"/>
      <c r="AE160" s="403"/>
      <c r="AF160" s="403"/>
      <c r="AG160" s="403"/>
      <c r="AH160" s="403"/>
      <c r="AI160" s="403"/>
      <c r="AJ160" s="403"/>
      <c r="AK160" s="403"/>
      <c r="AL160" s="403"/>
      <c r="AM160" s="403"/>
      <c r="AN160" s="403"/>
      <c r="AO160" s="403"/>
      <c r="AP160" s="403"/>
      <c r="AQ160" s="403"/>
      <c r="AR160" s="403"/>
      <c r="AS160" s="403"/>
      <c r="AT160" s="403"/>
      <c r="AU160" s="403"/>
      <c r="AV160" s="403"/>
      <c r="AW160" s="403"/>
      <c r="AX160" s="403"/>
      <c r="AY160" s="403"/>
      <c r="AZ160" s="403"/>
      <c r="BA160" s="403"/>
      <c r="BB160" s="403"/>
      <c r="BC160" s="403"/>
      <c r="BD160" s="403"/>
    </row>
    <row r="161" spans="1:56" s="127" customFormat="1" x14ac:dyDescent="0.3">
      <c r="A161" s="98"/>
      <c r="B161" s="126">
        <v>4910</v>
      </c>
      <c r="C161" s="187">
        <f t="shared" si="142"/>
        <v>0</v>
      </c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  <c r="R161" s="403"/>
      <c r="S161" s="403"/>
      <c r="T161" s="403"/>
      <c r="U161" s="403"/>
      <c r="V161" s="403"/>
      <c r="W161" s="403"/>
      <c r="X161" s="403"/>
      <c r="Y161" s="403"/>
      <c r="Z161" s="403"/>
      <c r="AA161" s="403"/>
      <c r="AB161" s="403"/>
      <c r="AC161" s="403"/>
      <c r="AD161" s="403"/>
      <c r="AE161" s="403"/>
      <c r="AF161" s="403"/>
      <c r="AG161" s="403"/>
      <c r="AH161" s="403"/>
      <c r="AI161" s="403"/>
      <c r="AJ161" s="403"/>
      <c r="AK161" s="403"/>
      <c r="AL161" s="403"/>
      <c r="AM161" s="403"/>
      <c r="AN161" s="403"/>
      <c r="AO161" s="403"/>
      <c r="AP161" s="403"/>
      <c r="AQ161" s="403"/>
      <c r="AR161" s="403"/>
      <c r="AS161" s="403"/>
      <c r="AT161" s="403"/>
      <c r="AU161" s="403"/>
      <c r="AV161" s="403"/>
      <c r="AW161" s="403"/>
      <c r="AX161" s="403"/>
      <c r="AY161" s="403"/>
      <c r="AZ161" s="403"/>
      <c r="BA161" s="403"/>
      <c r="BB161" s="403"/>
      <c r="BC161" s="403"/>
      <c r="BD161" s="403"/>
    </row>
    <row r="162" spans="1:56" s="127" customFormat="1" x14ac:dyDescent="0.3">
      <c r="A162" s="98"/>
      <c r="B162" s="126">
        <v>5410</v>
      </c>
      <c r="C162" s="187">
        <f t="shared" si="142"/>
        <v>0</v>
      </c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  <c r="R162" s="403"/>
      <c r="S162" s="403"/>
      <c r="T162" s="403"/>
      <c r="U162" s="403"/>
      <c r="V162" s="403"/>
      <c r="W162" s="403"/>
      <c r="X162" s="403"/>
      <c r="Y162" s="403"/>
      <c r="Z162" s="403"/>
      <c r="AA162" s="403"/>
      <c r="AB162" s="403"/>
      <c r="AC162" s="403"/>
      <c r="AD162" s="403"/>
      <c r="AE162" s="403"/>
      <c r="AF162" s="403"/>
      <c r="AG162" s="403"/>
      <c r="AH162" s="403"/>
      <c r="AI162" s="403"/>
      <c r="AJ162" s="403"/>
      <c r="AK162" s="403"/>
      <c r="AL162" s="403"/>
      <c r="AM162" s="403"/>
      <c r="AN162" s="403"/>
      <c r="AO162" s="403"/>
      <c r="AP162" s="403"/>
      <c r="AQ162" s="403"/>
      <c r="AR162" s="403"/>
      <c r="AS162" s="403"/>
      <c r="AT162" s="403"/>
      <c r="AU162" s="403"/>
      <c r="AV162" s="403"/>
      <c r="AW162" s="403"/>
      <c r="AX162" s="403"/>
      <c r="AY162" s="403"/>
      <c r="AZ162" s="403"/>
      <c r="BA162" s="403"/>
      <c r="BB162" s="403"/>
      <c r="BC162" s="403"/>
      <c r="BD162" s="403"/>
    </row>
    <row r="163" spans="1:56" s="127" customFormat="1" x14ac:dyDescent="0.3">
      <c r="A163" s="98"/>
      <c r="B163" s="126">
        <v>6210</v>
      </c>
      <c r="C163" s="187">
        <f t="shared" si="142"/>
        <v>0</v>
      </c>
      <c r="D163" s="40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  <c r="P163" s="403"/>
      <c r="Q163" s="403"/>
      <c r="R163" s="403"/>
      <c r="S163" s="403"/>
      <c r="T163" s="403"/>
      <c r="U163" s="403"/>
      <c r="V163" s="403"/>
      <c r="W163" s="403"/>
      <c r="X163" s="403"/>
      <c r="Y163" s="403"/>
      <c r="Z163" s="403"/>
      <c r="AA163" s="403"/>
      <c r="AB163" s="403"/>
      <c r="AC163" s="403"/>
      <c r="AD163" s="403"/>
      <c r="AE163" s="403"/>
      <c r="AF163" s="403"/>
      <c r="AG163" s="403"/>
      <c r="AH163" s="403"/>
      <c r="AI163" s="403"/>
      <c r="AJ163" s="403"/>
      <c r="AK163" s="403"/>
      <c r="AL163" s="403"/>
      <c r="AM163" s="403"/>
      <c r="AN163" s="403"/>
      <c r="AO163" s="403"/>
      <c r="AP163" s="403"/>
      <c r="AQ163" s="403"/>
      <c r="AR163" s="403"/>
      <c r="AS163" s="403"/>
      <c r="AT163" s="403"/>
      <c r="AU163" s="403"/>
      <c r="AV163" s="403"/>
      <c r="AW163" s="403"/>
      <c r="AX163" s="403"/>
      <c r="AY163" s="403"/>
      <c r="AZ163" s="403"/>
      <c r="BA163" s="403"/>
      <c r="BB163" s="403"/>
      <c r="BC163" s="403"/>
      <c r="BD163" s="403"/>
    </row>
    <row r="164" spans="1:56" s="127" customFormat="1" x14ac:dyDescent="0.3">
      <c r="A164" s="98"/>
      <c r="B164" s="126">
        <v>7210</v>
      </c>
      <c r="C164" s="187">
        <f t="shared" si="142"/>
        <v>0</v>
      </c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  <c r="AA164" s="403"/>
      <c r="AB164" s="403"/>
      <c r="AC164" s="403"/>
      <c r="AD164" s="403"/>
      <c r="AE164" s="403"/>
      <c r="AF164" s="403"/>
      <c r="AG164" s="403"/>
      <c r="AH164" s="403"/>
      <c r="AI164" s="403"/>
      <c r="AJ164" s="403"/>
      <c r="AK164" s="403"/>
      <c r="AL164" s="403"/>
      <c r="AM164" s="403"/>
      <c r="AN164" s="403"/>
      <c r="AO164" s="403"/>
      <c r="AP164" s="403"/>
      <c r="AQ164" s="403"/>
      <c r="AR164" s="403"/>
      <c r="AS164" s="403"/>
      <c r="AT164" s="403"/>
      <c r="AU164" s="403"/>
      <c r="AV164" s="403"/>
      <c r="AW164" s="403"/>
      <c r="AX164" s="403"/>
      <c r="AY164" s="403"/>
      <c r="AZ164" s="403"/>
      <c r="BA164" s="403"/>
      <c r="BB164" s="403"/>
      <c r="BC164" s="403"/>
      <c r="BD164" s="403"/>
    </row>
    <row r="165" spans="1:56" s="127" customFormat="1" x14ac:dyDescent="0.3">
      <c r="A165" s="98"/>
      <c r="B165" s="126">
        <v>8210</v>
      </c>
      <c r="C165" s="187">
        <f t="shared" si="142"/>
        <v>0</v>
      </c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  <c r="P165" s="403"/>
      <c r="Q165" s="403"/>
      <c r="R165" s="403"/>
      <c r="S165" s="403"/>
      <c r="T165" s="403"/>
      <c r="U165" s="403"/>
      <c r="V165" s="403"/>
      <c r="W165" s="403"/>
      <c r="X165" s="403"/>
      <c r="Y165" s="403"/>
      <c r="Z165" s="403"/>
      <c r="AA165" s="403"/>
      <c r="AB165" s="403"/>
      <c r="AC165" s="403"/>
      <c r="AD165" s="403"/>
      <c r="AE165" s="403"/>
      <c r="AF165" s="403"/>
      <c r="AG165" s="403"/>
      <c r="AH165" s="403"/>
      <c r="AI165" s="403"/>
      <c r="AJ165" s="403"/>
      <c r="AK165" s="403"/>
      <c r="AL165" s="403"/>
      <c r="AM165" s="403"/>
      <c r="AN165" s="403"/>
      <c r="AO165" s="403"/>
      <c r="AP165" s="403"/>
      <c r="AQ165" s="403"/>
      <c r="AR165" s="403"/>
      <c r="AS165" s="403"/>
      <c r="AT165" s="403"/>
      <c r="AU165" s="403"/>
      <c r="AV165" s="403"/>
      <c r="AW165" s="403"/>
      <c r="AX165" s="403"/>
      <c r="AY165" s="403"/>
      <c r="AZ165" s="403"/>
      <c r="BA165" s="403"/>
      <c r="BB165" s="403"/>
      <c r="BC165" s="403"/>
      <c r="BD165" s="403"/>
    </row>
    <row r="166" spans="1:56" s="173" customFormat="1" ht="18" customHeight="1" x14ac:dyDescent="0.3">
      <c r="A166" s="172">
        <v>642</v>
      </c>
      <c r="B166" s="396" t="s">
        <v>2413</v>
      </c>
      <c r="C166" s="189">
        <f t="shared" ref="C166:N166" si="143">SUM(C167,C174,C181,C188,C195)</f>
        <v>0</v>
      </c>
      <c r="D166" s="189">
        <f t="shared" si="143"/>
        <v>0</v>
      </c>
      <c r="E166" s="189">
        <f t="shared" si="143"/>
        <v>0</v>
      </c>
      <c r="F166" s="189">
        <f t="shared" si="143"/>
        <v>0</v>
      </c>
      <c r="G166" s="189">
        <f t="shared" si="143"/>
        <v>0</v>
      </c>
      <c r="H166" s="189">
        <f t="shared" si="143"/>
        <v>0</v>
      </c>
      <c r="I166" s="189">
        <f t="shared" si="143"/>
        <v>0</v>
      </c>
      <c r="J166" s="189">
        <f t="shared" si="143"/>
        <v>0</v>
      </c>
      <c r="K166" s="189">
        <f t="shared" si="143"/>
        <v>0</v>
      </c>
      <c r="L166" s="189">
        <f t="shared" si="143"/>
        <v>0</v>
      </c>
      <c r="M166" s="189">
        <f t="shared" si="143"/>
        <v>0</v>
      </c>
      <c r="N166" s="189">
        <f t="shared" si="143"/>
        <v>0</v>
      </c>
      <c r="O166" s="189">
        <v>0</v>
      </c>
      <c r="P166" s="189">
        <f>SUM(P167,P174,P181,P188,P195)</f>
        <v>0</v>
      </c>
      <c r="Q166" s="189">
        <f>SUM(Q167,Q174,Q181,Q188,Q195)</f>
        <v>0</v>
      </c>
      <c r="R166" s="189">
        <f>SUM(R167,R174,R181,R188,R195)</f>
        <v>0</v>
      </c>
      <c r="S166" s="189">
        <f>SUM(S167,S174,S181,S188,S195)</f>
        <v>0</v>
      </c>
      <c r="T166" s="189">
        <f>SUM(T167,T174,T181,T188,T195)</f>
        <v>0</v>
      </c>
      <c r="U166" s="189">
        <v>0</v>
      </c>
      <c r="V166" s="189">
        <f t="shared" ref="V166:AB166" si="144">SUM(V167,V174,V181,V188,V195)</f>
        <v>0</v>
      </c>
      <c r="W166" s="189">
        <f t="shared" si="144"/>
        <v>0</v>
      </c>
      <c r="X166" s="189">
        <f t="shared" si="144"/>
        <v>0</v>
      </c>
      <c r="Y166" s="189">
        <f t="shared" si="144"/>
        <v>0</v>
      </c>
      <c r="Z166" s="189">
        <f t="shared" si="144"/>
        <v>0</v>
      </c>
      <c r="AA166" s="189">
        <f t="shared" si="144"/>
        <v>0</v>
      </c>
      <c r="AB166" s="189">
        <f t="shared" si="144"/>
        <v>0</v>
      </c>
      <c r="AC166" s="189">
        <v>6000</v>
      </c>
      <c r="AD166" s="189">
        <f t="shared" ref="AD166:AT166" si="145">SUM(AD167,AD174,AD181,AD188,AD195)</f>
        <v>0</v>
      </c>
      <c r="AE166" s="189">
        <f t="shared" si="145"/>
        <v>0</v>
      </c>
      <c r="AF166" s="189">
        <f t="shared" si="145"/>
        <v>0</v>
      </c>
      <c r="AG166" s="189">
        <f t="shared" si="145"/>
        <v>0</v>
      </c>
      <c r="AH166" s="189">
        <f t="shared" si="145"/>
        <v>0</v>
      </c>
      <c r="AI166" s="189">
        <f t="shared" si="145"/>
        <v>0</v>
      </c>
      <c r="AJ166" s="189">
        <f t="shared" si="145"/>
        <v>0</v>
      </c>
      <c r="AK166" s="189">
        <f t="shared" si="145"/>
        <v>0</v>
      </c>
      <c r="AL166" s="189">
        <f t="shared" si="145"/>
        <v>0</v>
      </c>
      <c r="AM166" s="189">
        <f t="shared" si="145"/>
        <v>0</v>
      </c>
      <c r="AN166" s="189">
        <f t="shared" si="145"/>
        <v>0</v>
      </c>
      <c r="AO166" s="189">
        <f t="shared" si="145"/>
        <v>0</v>
      </c>
      <c r="AP166" s="189">
        <f t="shared" si="145"/>
        <v>0</v>
      </c>
      <c r="AQ166" s="189">
        <f t="shared" si="145"/>
        <v>0</v>
      </c>
      <c r="AR166" s="189">
        <f t="shared" si="145"/>
        <v>0</v>
      </c>
      <c r="AS166" s="189">
        <f t="shared" si="145"/>
        <v>0</v>
      </c>
      <c r="AT166" s="189">
        <f t="shared" si="145"/>
        <v>0</v>
      </c>
      <c r="AU166" s="189">
        <v>0</v>
      </c>
      <c r="AV166" s="189">
        <f t="shared" ref="AV166:BB166" si="146">SUM(AV167,AV174,AV181,AV188,AV195)</f>
        <v>0</v>
      </c>
      <c r="AW166" s="189">
        <f t="shared" si="146"/>
        <v>0</v>
      </c>
      <c r="AX166" s="189">
        <f t="shared" si="146"/>
        <v>0</v>
      </c>
      <c r="AY166" s="189">
        <f t="shared" si="146"/>
        <v>0</v>
      </c>
      <c r="AZ166" s="189">
        <f t="shared" si="146"/>
        <v>0</v>
      </c>
      <c r="BA166" s="189">
        <f t="shared" si="146"/>
        <v>0</v>
      </c>
      <c r="BB166" s="189">
        <f t="shared" si="146"/>
        <v>0</v>
      </c>
      <c r="BC166" s="189">
        <v>0</v>
      </c>
      <c r="BD166" s="189">
        <f>SUM(BD167,BD174,BD181,BD188,BD195)</f>
        <v>0</v>
      </c>
    </row>
    <row r="167" spans="1:56" s="127" customFormat="1" x14ac:dyDescent="0.3">
      <c r="A167" s="178">
        <v>6421</v>
      </c>
      <c r="B167" s="99" t="s">
        <v>11</v>
      </c>
      <c r="C167" s="188">
        <f>SUM(C168:C173)</f>
        <v>0</v>
      </c>
      <c r="D167" s="100">
        <f t="shared" ref="D167" si="147">SUM(D168:D173)</f>
        <v>0</v>
      </c>
      <c r="E167" s="100">
        <f t="shared" ref="E167:BD167" si="148">SUM(E168:E173)</f>
        <v>0</v>
      </c>
      <c r="F167" s="100">
        <f t="shared" si="148"/>
        <v>0</v>
      </c>
      <c r="G167" s="100">
        <f t="shared" si="148"/>
        <v>0</v>
      </c>
      <c r="H167" s="100">
        <f t="shared" si="148"/>
        <v>0</v>
      </c>
      <c r="I167" s="100">
        <f t="shared" si="148"/>
        <v>0</v>
      </c>
      <c r="J167" s="100">
        <f t="shared" si="148"/>
        <v>0</v>
      </c>
      <c r="K167" s="100">
        <f t="shared" si="148"/>
        <v>0</v>
      </c>
      <c r="L167" s="100">
        <f t="shared" si="148"/>
        <v>0</v>
      </c>
      <c r="M167" s="100">
        <f t="shared" si="148"/>
        <v>0</v>
      </c>
      <c r="N167" s="100">
        <f t="shared" si="148"/>
        <v>0</v>
      </c>
      <c r="O167" s="100">
        <v>0</v>
      </c>
      <c r="P167" s="100">
        <f t="shared" si="148"/>
        <v>0</v>
      </c>
      <c r="Q167" s="100">
        <f t="shared" si="148"/>
        <v>0</v>
      </c>
      <c r="R167" s="100">
        <f t="shared" si="148"/>
        <v>0</v>
      </c>
      <c r="S167" s="100">
        <f t="shared" si="148"/>
        <v>0</v>
      </c>
      <c r="T167" s="100">
        <f t="shared" si="148"/>
        <v>0</v>
      </c>
      <c r="U167" s="100">
        <v>0</v>
      </c>
      <c r="V167" s="100">
        <f t="shared" si="148"/>
        <v>0</v>
      </c>
      <c r="W167" s="100">
        <f t="shared" si="148"/>
        <v>0</v>
      </c>
      <c r="X167" s="100">
        <f t="shared" si="148"/>
        <v>0</v>
      </c>
      <c r="Y167" s="100">
        <f t="shared" si="148"/>
        <v>0</v>
      </c>
      <c r="Z167" s="100">
        <f t="shared" si="148"/>
        <v>0</v>
      </c>
      <c r="AA167" s="100">
        <f t="shared" si="148"/>
        <v>0</v>
      </c>
      <c r="AB167" s="100">
        <f t="shared" si="148"/>
        <v>0</v>
      </c>
      <c r="AC167" s="100">
        <v>0</v>
      </c>
      <c r="AD167" s="100">
        <f t="shared" si="148"/>
        <v>0</v>
      </c>
      <c r="AE167" s="100">
        <f t="shared" si="148"/>
        <v>0</v>
      </c>
      <c r="AF167" s="100">
        <f t="shared" si="148"/>
        <v>0</v>
      </c>
      <c r="AG167" s="100">
        <f t="shared" si="148"/>
        <v>0</v>
      </c>
      <c r="AH167" s="100">
        <f t="shared" si="148"/>
        <v>0</v>
      </c>
      <c r="AI167" s="100">
        <f t="shared" si="148"/>
        <v>0</v>
      </c>
      <c r="AJ167" s="100">
        <f t="shared" si="148"/>
        <v>0</v>
      </c>
      <c r="AK167" s="100">
        <f t="shared" si="148"/>
        <v>0</v>
      </c>
      <c r="AL167" s="100">
        <f t="shared" si="148"/>
        <v>0</v>
      </c>
      <c r="AM167" s="100">
        <f t="shared" si="148"/>
        <v>0</v>
      </c>
      <c r="AN167" s="100">
        <f t="shared" si="148"/>
        <v>0</v>
      </c>
      <c r="AO167" s="100">
        <f t="shared" si="148"/>
        <v>0</v>
      </c>
      <c r="AP167" s="100">
        <f t="shared" si="148"/>
        <v>0</v>
      </c>
      <c r="AQ167" s="100">
        <f t="shared" si="148"/>
        <v>0</v>
      </c>
      <c r="AR167" s="100">
        <f t="shared" si="148"/>
        <v>0</v>
      </c>
      <c r="AS167" s="100">
        <f t="shared" si="148"/>
        <v>0</v>
      </c>
      <c r="AT167" s="100">
        <f t="shared" si="148"/>
        <v>0</v>
      </c>
      <c r="AU167" s="100">
        <v>0</v>
      </c>
      <c r="AV167" s="100">
        <f t="shared" si="148"/>
        <v>0</v>
      </c>
      <c r="AW167" s="100">
        <f t="shared" si="148"/>
        <v>0</v>
      </c>
      <c r="AX167" s="100">
        <f t="shared" si="148"/>
        <v>0</v>
      </c>
      <c r="AY167" s="100">
        <f t="shared" si="148"/>
        <v>0</v>
      </c>
      <c r="AZ167" s="100">
        <f t="shared" si="148"/>
        <v>0</v>
      </c>
      <c r="BA167" s="100">
        <f t="shared" si="148"/>
        <v>0</v>
      </c>
      <c r="BB167" s="100">
        <f t="shared" si="148"/>
        <v>0</v>
      </c>
      <c r="BC167" s="100">
        <v>0</v>
      </c>
      <c r="BD167" s="100">
        <f t="shared" si="148"/>
        <v>0</v>
      </c>
    </row>
    <row r="168" spans="1:56" s="127" customFormat="1" x14ac:dyDescent="0.3">
      <c r="A168" s="98"/>
      <c r="B168" s="126">
        <v>3210</v>
      </c>
      <c r="C168" s="187">
        <f t="shared" ref="C168:C173" si="149">SUM(D168:BD168)</f>
        <v>0</v>
      </c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  <c r="P168" s="403"/>
      <c r="Q168" s="403"/>
      <c r="R168" s="403"/>
      <c r="S168" s="403"/>
      <c r="T168" s="403"/>
      <c r="U168" s="403"/>
      <c r="V168" s="403"/>
      <c r="W168" s="403"/>
      <c r="X168" s="403"/>
      <c r="Y168" s="403"/>
      <c r="Z168" s="403"/>
      <c r="AA168" s="403"/>
      <c r="AB168" s="403"/>
      <c r="AC168" s="403"/>
      <c r="AD168" s="403"/>
      <c r="AE168" s="403"/>
      <c r="AF168" s="403"/>
      <c r="AG168" s="403"/>
      <c r="AH168" s="403"/>
      <c r="AI168" s="403"/>
      <c r="AJ168" s="403"/>
      <c r="AK168" s="403"/>
      <c r="AL168" s="403"/>
      <c r="AM168" s="403"/>
      <c r="AN168" s="403"/>
      <c r="AO168" s="403"/>
      <c r="AP168" s="403"/>
      <c r="AQ168" s="403"/>
      <c r="AR168" s="403"/>
      <c r="AS168" s="403"/>
      <c r="AT168" s="403"/>
      <c r="AU168" s="403"/>
      <c r="AV168" s="403"/>
      <c r="AW168" s="403"/>
      <c r="AX168" s="403"/>
      <c r="AY168" s="403"/>
      <c r="AZ168" s="403"/>
      <c r="BA168" s="403"/>
      <c r="BB168" s="403"/>
      <c r="BC168" s="403"/>
      <c r="BD168" s="403"/>
    </row>
    <row r="169" spans="1:56" s="127" customFormat="1" x14ac:dyDescent="0.3">
      <c r="A169" s="98"/>
      <c r="B169" s="126">
        <v>4910</v>
      </c>
      <c r="C169" s="187">
        <f t="shared" si="149"/>
        <v>0</v>
      </c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3"/>
      <c r="S169" s="403"/>
      <c r="T169" s="403"/>
      <c r="U169" s="403"/>
      <c r="V169" s="403"/>
      <c r="W169" s="403"/>
      <c r="X169" s="403"/>
      <c r="Y169" s="403"/>
      <c r="Z169" s="403"/>
      <c r="AA169" s="403"/>
      <c r="AB169" s="403"/>
      <c r="AC169" s="403"/>
      <c r="AD169" s="403"/>
      <c r="AE169" s="403"/>
      <c r="AF169" s="403"/>
      <c r="AG169" s="403"/>
      <c r="AH169" s="403"/>
      <c r="AI169" s="403"/>
      <c r="AJ169" s="403"/>
      <c r="AK169" s="403"/>
      <c r="AL169" s="403"/>
      <c r="AM169" s="403"/>
      <c r="AN169" s="403"/>
      <c r="AO169" s="403"/>
      <c r="AP169" s="403"/>
      <c r="AQ169" s="403"/>
      <c r="AR169" s="403"/>
      <c r="AS169" s="403"/>
      <c r="AT169" s="403"/>
      <c r="AU169" s="403"/>
      <c r="AV169" s="403"/>
      <c r="AW169" s="403"/>
      <c r="AX169" s="403"/>
      <c r="AY169" s="403"/>
      <c r="AZ169" s="403"/>
      <c r="BA169" s="403"/>
      <c r="BB169" s="403"/>
      <c r="BC169" s="403"/>
      <c r="BD169" s="403"/>
    </row>
    <row r="170" spans="1:56" s="127" customFormat="1" x14ac:dyDescent="0.3">
      <c r="A170" s="98"/>
      <c r="B170" s="126">
        <v>5410</v>
      </c>
      <c r="C170" s="187">
        <f t="shared" si="149"/>
        <v>0</v>
      </c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  <c r="P170" s="403"/>
      <c r="Q170" s="403"/>
      <c r="R170" s="403"/>
      <c r="S170" s="403"/>
      <c r="T170" s="403"/>
      <c r="U170" s="403"/>
      <c r="V170" s="403"/>
      <c r="W170" s="403"/>
      <c r="X170" s="403"/>
      <c r="Y170" s="403"/>
      <c r="Z170" s="403"/>
      <c r="AA170" s="403"/>
      <c r="AB170" s="403"/>
      <c r="AC170" s="403"/>
      <c r="AD170" s="403"/>
      <c r="AE170" s="403"/>
      <c r="AF170" s="403"/>
      <c r="AG170" s="403"/>
      <c r="AH170" s="403"/>
      <c r="AI170" s="403"/>
      <c r="AJ170" s="403"/>
      <c r="AK170" s="403"/>
      <c r="AL170" s="403"/>
      <c r="AM170" s="403"/>
      <c r="AN170" s="403"/>
      <c r="AO170" s="403"/>
      <c r="AP170" s="403"/>
      <c r="AQ170" s="403"/>
      <c r="AR170" s="403"/>
      <c r="AS170" s="403"/>
      <c r="AT170" s="403"/>
      <c r="AU170" s="403"/>
      <c r="AV170" s="403"/>
      <c r="AW170" s="403"/>
      <c r="AX170" s="403"/>
      <c r="AY170" s="403"/>
      <c r="AZ170" s="403"/>
      <c r="BA170" s="403"/>
      <c r="BB170" s="403"/>
      <c r="BC170" s="403"/>
      <c r="BD170" s="403"/>
    </row>
    <row r="171" spans="1:56" s="127" customFormat="1" x14ac:dyDescent="0.3">
      <c r="A171" s="98"/>
      <c r="B171" s="126">
        <v>6210</v>
      </c>
      <c r="C171" s="187">
        <f t="shared" si="149"/>
        <v>0</v>
      </c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403"/>
      <c r="W171" s="403"/>
      <c r="X171" s="403"/>
      <c r="Y171" s="403"/>
      <c r="Z171" s="403"/>
      <c r="AA171" s="403"/>
      <c r="AB171" s="403"/>
      <c r="AC171" s="403"/>
      <c r="AD171" s="403"/>
      <c r="AE171" s="403"/>
      <c r="AF171" s="403"/>
      <c r="AG171" s="403"/>
      <c r="AH171" s="403"/>
      <c r="AI171" s="403"/>
      <c r="AJ171" s="403"/>
      <c r="AK171" s="403"/>
      <c r="AL171" s="403"/>
      <c r="AM171" s="403"/>
      <c r="AN171" s="403"/>
      <c r="AO171" s="403"/>
      <c r="AP171" s="403"/>
      <c r="AQ171" s="403"/>
      <c r="AR171" s="403"/>
      <c r="AS171" s="403"/>
      <c r="AT171" s="403"/>
      <c r="AU171" s="403"/>
      <c r="AV171" s="403"/>
      <c r="AW171" s="403"/>
      <c r="AX171" s="403"/>
      <c r="AY171" s="403"/>
      <c r="AZ171" s="403"/>
      <c r="BA171" s="403"/>
      <c r="BB171" s="403"/>
      <c r="BC171" s="403"/>
      <c r="BD171" s="403"/>
    </row>
    <row r="172" spans="1:56" s="127" customFormat="1" x14ac:dyDescent="0.3">
      <c r="A172" s="98"/>
      <c r="B172" s="126">
        <v>7210</v>
      </c>
      <c r="C172" s="187">
        <f t="shared" si="149"/>
        <v>0</v>
      </c>
      <c r="D172" s="403"/>
      <c r="E172" s="403"/>
      <c r="F172" s="403"/>
      <c r="G172" s="403"/>
      <c r="H172" s="403"/>
      <c r="I172" s="403"/>
      <c r="J172" s="403"/>
      <c r="K172" s="403"/>
      <c r="L172" s="403"/>
      <c r="M172" s="403"/>
      <c r="N172" s="403"/>
      <c r="O172" s="403"/>
      <c r="P172" s="403"/>
      <c r="Q172" s="403"/>
      <c r="R172" s="403"/>
      <c r="S172" s="403"/>
      <c r="T172" s="403"/>
      <c r="U172" s="403"/>
      <c r="V172" s="403"/>
      <c r="W172" s="403"/>
      <c r="X172" s="403"/>
      <c r="Y172" s="403"/>
      <c r="Z172" s="403"/>
      <c r="AA172" s="403"/>
      <c r="AB172" s="403"/>
      <c r="AC172" s="403"/>
      <c r="AD172" s="403"/>
      <c r="AE172" s="403"/>
      <c r="AF172" s="403"/>
      <c r="AG172" s="403"/>
      <c r="AH172" s="403"/>
      <c r="AI172" s="403"/>
      <c r="AJ172" s="403"/>
      <c r="AK172" s="403"/>
      <c r="AL172" s="403"/>
      <c r="AM172" s="403"/>
      <c r="AN172" s="403"/>
      <c r="AO172" s="403"/>
      <c r="AP172" s="403"/>
      <c r="AQ172" s="403"/>
      <c r="AR172" s="403"/>
      <c r="AS172" s="403"/>
      <c r="AT172" s="403"/>
      <c r="AU172" s="403"/>
      <c r="AV172" s="403"/>
      <c r="AW172" s="403"/>
      <c r="AX172" s="403"/>
      <c r="AY172" s="403"/>
      <c r="AZ172" s="403"/>
      <c r="BA172" s="403"/>
      <c r="BB172" s="403"/>
      <c r="BC172" s="403"/>
      <c r="BD172" s="403"/>
    </row>
    <row r="173" spans="1:56" s="127" customFormat="1" x14ac:dyDescent="0.3">
      <c r="A173" s="98"/>
      <c r="B173" s="126">
        <v>8210</v>
      </c>
      <c r="C173" s="187">
        <f t="shared" si="149"/>
        <v>0</v>
      </c>
      <c r="D173" s="40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403"/>
      <c r="X173" s="403"/>
      <c r="Y173" s="403"/>
      <c r="Z173" s="403"/>
      <c r="AA173" s="403"/>
      <c r="AB173" s="403"/>
      <c r="AC173" s="403"/>
      <c r="AD173" s="403"/>
      <c r="AE173" s="403"/>
      <c r="AF173" s="403"/>
      <c r="AG173" s="403"/>
      <c r="AH173" s="403"/>
      <c r="AI173" s="403"/>
      <c r="AJ173" s="403"/>
      <c r="AK173" s="403"/>
      <c r="AL173" s="403"/>
      <c r="AM173" s="403"/>
      <c r="AN173" s="403"/>
      <c r="AO173" s="403"/>
      <c r="AP173" s="403"/>
      <c r="AQ173" s="403"/>
      <c r="AR173" s="403"/>
      <c r="AS173" s="403"/>
      <c r="AT173" s="403"/>
      <c r="AU173" s="403"/>
      <c r="AV173" s="403"/>
      <c r="AW173" s="403"/>
      <c r="AX173" s="403"/>
      <c r="AY173" s="403"/>
      <c r="AZ173" s="403"/>
      <c r="BA173" s="403"/>
      <c r="BB173" s="403"/>
      <c r="BC173" s="403"/>
      <c r="BD173" s="403"/>
    </row>
    <row r="174" spans="1:56" s="127" customFormat="1" x14ac:dyDescent="0.3">
      <c r="A174" s="178">
        <v>6422</v>
      </c>
      <c r="B174" s="99" t="s">
        <v>12</v>
      </c>
      <c r="C174" s="188">
        <f>SUM(C175:C180)</f>
        <v>0</v>
      </c>
      <c r="D174" s="100">
        <f t="shared" ref="D174" si="150">SUM(D175:D180)</f>
        <v>0</v>
      </c>
      <c r="E174" s="100">
        <f t="shared" ref="E174:BD174" si="151">SUM(E175:E180)</f>
        <v>0</v>
      </c>
      <c r="F174" s="100">
        <f t="shared" si="151"/>
        <v>0</v>
      </c>
      <c r="G174" s="100">
        <f t="shared" si="151"/>
        <v>0</v>
      </c>
      <c r="H174" s="100">
        <f t="shared" si="151"/>
        <v>0</v>
      </c>
      <c r="I174" s="100">
        <f t="shared" si="151"/>
        <v>0</v>
      </c>
      <c r="J174" s="100">
        <f t="shared" si="151"/>
        <v>0</v>
      </c>
      <c r="K174" s="100">
        <f t="shared" si="151"/>
        <v>0</v>
      </c>
      <c r="L174" s="100">
        <f t="shared" si="151"/>
        <v>0</v>
      </c>
      <c r="M174" s="100">
        <f t="shared" si="151"/>
        <v>0</v>
      </c>
      <c r="N174" s="100">
        <f t="shared" si="151"/>
        <v>0</v>
      </c>
      <c r="O174" s="100">
        <v>0</v>
      </c>
      <c r="P174" s="100">
        <f t="shared" si="151"/>
        <v>0</v>
      </c>
      <c r="Q174" s="100">
        <f t="shared" si="151"/>
        <v>0</v>
      </c>
      <c r="R174" s="100">
        <f t="shared" si="151"/>
        <v>0</v>
      </c>
      <c r="S174" s="100">
        <f t="shared" si="151"/>
        <v>0</v>
      </c>
      <c r="T174" s="100">
        <f t="shared" si="151"/>
        <v>0</v>
      </c>
      <c r="U174" s="100">
        <v>0</v>
      </c>
      <c r="V174" s="100">
        <f t="shared" si="151"/>
        <v>0</v>
      </c>
      <c r="W174" s="100">
        <f t="shared" si="151"/>
        <v>0</v>
      </c>
      <c r="X174" s="100">
        <f t="shared" si="151"/>
        <v>0</v>
      </c>
      <c r="Y174" s="100">
        <f t="shared" si="151"/>
        <v>0</v>
      </c>
      <c r="Z174" s="100">
        <f t="shared" si="151"/>
        <v>0</v>
      </c>
      <c r="AA174" s="100">
        <f t="shared" si="151"/>
        <v>0</v>
      </c>
      <c r="AB174" s="100">
        <f t="shared" si="151"/>
        <v>0</v>
      </c>
      <c r="AC174" s="100">
        <v>6000</v>
      </c>
      <c r="AD174" s="100">
        <f t="shared" si="151"/>
        <v>0</v>
      </c>
      <c r="AE174" s="100">
        <f t="shared" si="151"/>
        <v>0</v>
      </c>
      <c r="AF174" s="100">
        <f t="shared" si="151"/>
        <v>0</v>
      </c>
      <c r="AG174" s="100">
        <f t="shared" si="151"/>
        <v>0</v>
      </c>
      <c r="AH174" s="100">
        <f t="shared" si="151"/>
        <v>0</v>
      </c>
      <c r="AI174" s="100">
        <f t="shared" si="151"/>
        <v>0</v>
      </c>
      <c r="AJ174" s="100">
        <f t="shared" si="151"/>
        <v>0</v>
      </c>
      <c r="AK174" s="100">
        <f t="shared" si="151"/>
        <v>0</v>
      </c>
      <c r="AL174" s="100">
        <f t="shared" si="151"/>
        <v>0</v>
      </c>
      <c r="AM174" s="100">
        <f t="shared" si="151"/>
        <v>0</v>
      </c>
      <c r="AN174" s="100">
        <f t="shared" si="151"/>
        <v>0</v>
      </c>
      <c r="AO174" s="100">
        <f t="shared" si="151"/>
        <v>0</v>
      </c>
      <c r="AP174" s="100">
        <f t="shared" si="151"/>
        <v>0</v>
      </c>
      <c r="AQ174" s="100">
        <f t="shared" si="151"/>
        <v>0</v>
      </c>
      <c r="AR174" s="100">
        <f t="shared" si="151"/>
        <v>0</v>
      </c>
      <c r="AS174" s="100">
        <f t="shared" si="151"/>
        <v>0</v>
      </c>
      <c r="AT174" s="100">
        <f t="shared" si="151"/>
        <v>0</v>
      </c>
      <c r="AU174" s="100">
        <v>0</v>
      </c>
      <c r="AV174" s="100">
        <f t="shared" si="151"/>
        <v>0</v>
      </c>
      <c r="AW174" s="100">
        <f t="shared" si="151"/>
        <v>0</v>
      </c>
      <c r="AX174" s="100">
        <f t="shared" si="151"/>
        <v>0</v>
      </c>
      <c r="AY174" s="100">
        <f t="shared" si="151"/>
        <v>0</v>
      </c>
      <c r="AZ174" s="100">
        <f t="shared" si="151"/>
        <v>0</v>
      </c>
      <c r="BA174" s="100">
        <f t="shared" si="151"/>
        <v>0</v>
      </c>
      <c r="BB174" s="100">
        <f t="shared" si="151"/>
        <v>0</v>
      </c>
      <c r="BC174" s="100">
        <v>0</v>
      </c>
      <c r="BD174" s="100">
        <f t="shared" si="151"/>
        <v>0</v>
      </c>
    </row>
    <row r="175" spans="1:56" s="127" customFormat="1" x14ac:dyDescent="0.3">
      <c r="A175" s="98"/>
      <c r="B175" s="126">
        <v>3210</v>
      </c>
      <c r="C175" s="187">
        <f t="shared" ref="C175:C180" si="152">SUM(D175:BD175)</f>
        <v>0</v>
      </c>
      <c r="D175" s="403"/>
      <c r="E175" s="403"/>
      <c r="F175" s="403"/>
      <c r="G175" s="403"/>
      <c r="H175" s="403"/>
      <c r="I175" s="403"/>
      <c r="J175" s="403"/>
      <c r="K175" s="403"/>
      <c r="L175" s="403"/>
      <c r="M175" s="403"/>
      <c r="N175" s="403"/>
      <c r="O175" s="403"/>
      <c r="P175" s="403"/>
      <c r="Q175" s="403"/>
      <c r="R175" s="403"/>
      <c r="S175" s="403"/>
      <c r="T175" s="403"/>
      <c r="U175" s="403"/>
      <c r="V175" s="403"/>
      <c r="W175" s="403"/>
      <c r="X175" s="403"/>
      <c r="Y175" s="403"/>
      <c r="Z175" s="403"/>
      <c r="AA175" s="403"/>
      <c r="AB175" s="403"/>
      <c r="AC175" s="403"/>
      <c r="AD175" s="403"/>
      <c r="AE175" s="403"/>
      <c r="AF175" s="403"/>
      <c r="AG175" s="403"/>
      <c r="AH175" s="403"/>
      <c r="AI175" s="403"/>
      <c r="AJ175" s="403"/>
      <c r="AK175" s="403"/>
      <c r="AL175" s="403"/>
      <c r="AM175" s="403"/>
      <c r="AN175" s="403"/>
      <c r="AO175" s="403"/>
      <c r="AP175" s="403"/>
      <c r="AQ175" s="403"/>
      <c r="AR175" s="403"/>
      <c r="AS175" s="403"/>
      <c r="AT175" s="403"/>
      <c r="AU175" s="403"/>
      <c r="AV175" s="403"/>
      <c r="AW175" s="403"/>
      <c r="AX175" s="403"/>
      <c r="AY175" s="403"/>
      <c r="AZ175" s="403"/>
      <c r="BA175" s="403"/>
      <c r="BB175" s="403"/>
      <c r="BC175" s="403"/>
      <c r="BD175" s="403"/>
    </row>
    <row r="176" spans="1:56" s="127" customFormat="1" x14ac:dyDescent="0.3">
      <c r="A176" s="98"/>
      <c r="B176" s="126">
        <v>4910</v>
      </c>
      <c r="C176" s="187">
        <f t="shared" si="152"/>
        <v>0</v>
      </c>
      <c r="D176" s="403"/>
      <c r="E176" s="403"/>
      <c r="F176" s="403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R176" s="403"/>
      <c r="S176" s="403"/>
      <c r="T176" s="403"/>
      <c r="U176" s="403"/>
      <c r="V176" s="403"/>
      <c r="W176" s="403">
        <v>0</v>
      </c>
      <c r="X176" s="403"/>
      <c r="Y176" s="403"/>
      <c r="Z176" s="403"/>
      <c r="AA176" s="403"/>
      <c r="AB176" s="403"/>
      <c r="AC176" s="403"/>
      <c r="AD176" s="403"/>
      <c r="AE176" s="403"/>
      <c r="AF176" s="403"/>
      <c r="AG176" s="403"/>
      <c r="AH176" s="403"/>
      <c r="AI176" s="403"/>
      <c r="AJ176" s="403"/>
      <c r="AK176" s="403"/>
      <c r="AL176" s="403"/>
      <c r="AM176" s="403"/>
      <c r="AN176" s="403"/>
      <c r="AO176" s="403"/>
      <c r="AP176" s="403"/>
      <c r="AQ176" s="403"/>
      <c r="AR176" s="403"/>
      <c r="AS176" s="403"/>
      <c r="AT176" s="403"/>
      <c r="AU176" s="403"/>
      <c r="AV176" s="403"/>
      <c r="AW176" s="403"/>
      <c r="AX176" s="403"/>
      <c r="AY176" s="403"/>
      <c r="AZ176" s="403"/>
      <c r="BA176" s="403"/>
      <c r="BB176" s="403"/>
      <c r="BC176" s="403"/>
      <c r="BD176" s="403"/>
    </row>
    <row r="177" spans="1:56" s="127" customFormat="1" x14ac:dyDescent="0.3">
      <c r="A177" s="98"/>
      <c r="B177" s="126">
        <v>5410</v>
      </c>
      <c r="C177" s="187">
        <f t="shared" si="152"/>
        <v>0</v>
      </c>
      <c r="D177" s="403"/>
      <c r="E177" s="403"/>
      <c r="F177" s="403"/>
      <c r="G177" s="403"/>
      <c r="H177" s="403"/>
      <c r="I177" s="403"/>
      <c r="J177" s="403"/>
      <c r="K177" s="403"/>
      <c r="L177" s="403"/>
      <c r="M177" s="403"/>
      <c r="N177" s="403"/>
      <c r="O177" s="403"/>
      <c r="P177" s="403"/>
      <c r="Q177" s="403"/>
      <c r="R177" s="403"/>
      <c r="S177" s="403"/>
      <c r="T177" s="403"/>
      <c r="U177" s="403"/>
      <c r="V177" s="403"/>
      <c r="W177" s="403"/>
      <c r="X177" s="403"/>
      <c r="Y177" s="403"/>
      <c r="Z177" s="403"/>
      <c r="AA177" s="403"/>
      <c r="AB177" s="403"/>
      <c r="AC177" s="403"/>
      <c r="AD177" s="403"/>
      <c r="AE177" s="403"/>
      <c r="AF177" s="403"/>
      <c r="AG177" s="403"/>
      <c r="AH177" s="403"/>
      <c r="AI177" s="403"/>
      <c r="AJ177" s="403"/>
      <c r="AK177" s="403"/>
      <c r="AL177" s="403"/>
      <c r="AM177" s="403"/>
      <c r="AN177" s="403"/>
      <c r="AO177" s="403"/>
      <c r="AP177" s="403"/>
      <c r="AQ177" s="403"/>
      <c r="AR177" s="403"/>
      <c r="AS177" s="403"/>
      <c r="AT177" s="403"/>
      <c r="AU177" s="403"/>
      <c r="AV177" s="403"/>
      <c r="AW177" s="403"/>
      <c r="AX177" s="403"/>
      <c r="AY177" s="403"/>
      <c r="AZ177" s="403"/>
      <c r="BA177" s="403"/>
      <c r="BB177" s="403"/>
      <c r="BC177" s="403"/>
      <c r="BD177" s="403"/>
    </row>
    <row r="178" spans="1:56" s="127" customFormat="1" x14ac:dyDescent="0.3">
      <c r="A178" s="98"/>
      <c r="B178" s="126">
        <v>6210</v>
      </c>
      <c r="C178" s="187">
        <f t="shared" si="152"/>
        <v>0</v>
      </c>
      <c r="D178" s="403"/>
      <c r="E178" s="403"/>
      <c r="F178" s="403"/>
      <c r="G178" s="403"/>
      <c r="H178" s="403"/>
      <c r="I178" s="403"/>
      <c r="J178" s="403"/>
      <c r="K178" s="403"/>
      <c r="L178" s="403"/>
      <c r="M178" s="403"/>
      <c r="N178" s="403"/>
      <c r="O178" s="403"/>
      <c r="P178" s="403"/>
      <c r="Q178" s="403"/>
      <c r="R178" s="403"/>
      <c r="S178" s="403"/>
      <c r="T178" s="403"/>
      <c r="U178" s="403"/>
      <c r="V178" s="403"/>
      <c r="W178" s="403"/>
      <c r="X178" s="403"/>
      <c r="Y178" s="403"/>
      <c r="Z178" s="403"/>
      <c r="AA178" s="403"/>
      <c r="AB178" s="403"/>
      <c r="AC178" s="403"/>
      <c r="AD178" s="403"/>
      <c r="AE178" s="403"/>
      <c r="AF178" s="403"/>
      <c r="AG178" s="403"/>
      <c r="AH178" s="403"/>
      <c r="AI178" s="403"/>
      <c r="AJ178" s="403"/>
      <c r="AK178" s="403"/>
      <c r="AL178" s="403"/>
      <c r="AM178" s="403"/>
      <c r="AN178" s="403"/>
      <c r="AO178" s="403"/>
      <c r="AP178" s="403"/>
      <c r="AQ178" s="403"/>
      <c r="AR178" s="403"/>
      <c r="AS178" s="403"/>
      <c r="AT178" s="403"/>
      <c r="AU178" s="403"/>
      <c r="AV178" s="403"/>
      <c r="AW178" s="403"/>
      <c r="AX178" s="403"/>
      <c r="AY178" s="403"/>
      <c r="AZ178" s="403"/>
      <c r="BA178" s="403"/>
      <c r="BB178" s="403"/>
      <c r="BC178" s="403"/>
      <c r="BD178" s="403"/>
    </row>
    <row r="179" spans="1:56" s="127" customFormat="1" x14ac:dyDescent="0.3">
      <c r="A179" s="98"/>
      <c r="B179" s="126">
        <v>7210</v>
      </c>
      <c r="C179" s="187">
        <f t="shared" si="152"/>
        <v>0</v>
      </c>
      <c r="D179" s="40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403"/>
      <c r="X179" s="403"/>
      <c r="Y179" s="403"/>
      <c r="Z179" s="403"/>
      <c r="AA179" s="403"/>
      <c r="AB179" s="403"/>
      <c r="AC179" s="403"/>
      <c r="AD179" s="403"/>
      <c r="AE179" s="403"/>
      <c r="AF179" s="403"/>
      <c r="AG179" s="403"/>
      <c r="AH179" s="403"/>
      <c r="AI179" s="403"/>
      <c r="AJ179" s="403"/>
      <c r="AK179" s="403"/>
      <c r="AL179" s="403"/>
      <c r="AM179" s="403"/>
      <c r="AN179" s="403"/>
      <c r="AO179" s="403"/>
      <c r="AP179" s="403"/>
      <c r="AQ179" s="403"/>
      <c r="AR179" s="403"/>
      <c r="AS179" s="403"/>
      <c r="AT179" s="403"/>
      <c r="AU179" s="403"/>
      <c r="AV179" s="403"/>
      <c r="AW179" s="403"/>
      <c r="AX179" s="403"/>
      <c r="AY179" s="403"/>
      <c r="AZ179" s="403"/>
      <c r="BA179" s="403"/>
      <c r="BB179" s="403"/>
      <c r="BC179" s="403"/>
      <c r="BD179" s="403"/>
    </row>
    <row r="180" spans="1:56" s="127" customFormat="1" x14ac:dyDescent="0.3">
      <c r="A180" s="98"/>
      <c r="B180" s="126">
        <v>8210</v>
      </c>
      <c r="C180" s="187">
        <f t="shared" si="152"/>
        <v>0</v>
      </c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3"/>
      <c r="AC180" s="403"/>
      <c r="AD180" s="403"/>
      <c r="AE180" s="403"/>
      <c r="AF180" s="403"/>
      <c r="AG180" s="403"/>
      <c r="AH180" s="403"/>
      <c r="AI180" s="403"/>
      <c r="AJ180" s="403"/>
      <c r="AK180" s="403"/>
      <c r="AL180" s="403"/>
      <c r="AM180" s="403"/>
      <c r="AN180" s="403"/>
      <c r="AO180" s="403"/>
      <c r="AP180" s="403"/>
      <c r="AQ180" s="403"/>
      <c r="AR180" s="403"/>
      <c r="AS180" s="403"/>
      <c r="AT180" s="403"/>
      <c r="AU180" s="403"/>
      <c r="AV180" s="403"/>
      <c r="AW180" s="403"/>
      <c r="AX180" s="403"/>
      <c r="AY180" s="403"/>
      <c r="AZ180" s="403"/>
      <c r="BA180" s="403"/>
      <c r="BB180" s="403"/>
      <c r="BC180" s="403"/>
      <c r="BD180" s="403"/>
    </row>
    <row r="181" spans="1:56" s="127" customFormat="1" x14ac:dyDescent="0.3">
      <c r="A181" s="178">
        <v>6423</v>
      </c>
      <c r="B181" s="99" t="s">
        <v>13</v>
      </c>
      <c r="C181" s="188">
        <f>SUM(C182:C187)</f>
        <v>0</v>
      </c>
      <c r="D181" s="100">
        <f t="shared" ref="D181" si="153">SUM(D182:D187)</f>
        <v>0</v>
      </c>
      <c r="E181" s="100">
        <f t="shared" ref="E181:BD181" si="154">SUM(E182:E187)</f>
        <v>0</v>
      </c>
      <c r="F181" s="100">
        <f t="shared" si="154"/>
        <v>0</v>
      </c>
      <c r="G181" s="100">
        <f t="shared" si="154"/>
        <v>0</v>
      </c>
      <c r="H181" s="100">
        <f t="shared" si="154"/>
        <v>0</v>
      </c>
      <c r="I181" s="100">
        <f t="shared" si="154"/>
        <v>0</v>
      </c>
      <c r="J181" s="100">
        <f t="shared" si="154"/>
        <v>0</v>
      </c>
      <c r="K181" s="100">
        <f t="shared" si="154"/>
        <v>0</v>
      </c>
      <c r="L181" s="100">
        <f t="shared" si="154"/>
        <v>0</v>
      </c>
      <c r="M181" s="100">
        <f t="shared" si="154"/>
        <v>0</v>
      </c>
      <c r="N181" s="100">
        <f t="shared" si="154"/>
        <v>0</v>
      </c>
      <c r="O181" s="100">
        <v>0</v>
      </c>
      <c r="P181" s="100">
        <f t="shared" si="154"/>
        <v>0</v>
      </c>
      <c r="Q181" s="100">
        <f t="shared" si="154"/>
        <v>0</v>
      </c>
      <c r="R181" s="100">
        <f t="shared" si="154"/>
        <v>0</v>
      </c>
      <c r="S181" s="100">
        <f t="shared" si="154"/>
        <v>0</v>
      </c>
      <c r="T181" s="100">
        <f t="shared" si="154"/>
        <v>0</v>
      </c>
      <c r="U181" s="100">
        <v>0</v>
      </c>
      <c r="V181" s="100">
        <f t="shared" si="154"/>
        <v>0</v>
      </c>
      <c r="W181" s="100">
        <f t="shared" si="154"/>
        <v>0</v>
      </c>
      <c r="X181" s="100">
        <f t="shared" si="154"/>
        <v>0</v>
      </c>
      <c r="Y181" s="100">
        <f t="shared" si="154"/>
        <v>0</v>
      </c>
      <c r="Z181" s="100">
        <f t="shared" si="154"/>
        <v>0</v>
      </c>
      <c r="AA181" s="100">
        <f t="shared" si="154"/>
        <v>0</v>
      </c>
      <c r="AB181" s="100">
        <f t="shared" si="154"/>
        <v>0</v>
      </c>
      <c r="AC181" s="100">
        <v>0</v>
      </c>
      <c r="AD181" s="100">
        <f t="shared" si="154"/>
        <v>0</v>
      </c>
      <c r="AE181" s="100">
        <f t="shared" si="154"/>
        <v>0</v>
      </c>
      <c r="AF181" s="100">
        <f t="shared" si="154"/>
        <v>0</v>
      </c>
      <c r="AG181" s="100">
        <f t="shared" si="154"/>
        <v>0</v>
      </c>
      <c r="AH181" s="100">
        <f t="shared" si="154"/>
        <v>0</v>
      </c>
      <c r="AI181" s="100">
        <f t="shared" si="154"/>
        <v>0</v>
      </c>
      <c r="AJ181" s="100">
        <f t="shared" si="154"/>
        <v>0</v>
      </c>
      <c r="AK181" s="100">
        <f t="shared" si="154"/>
        <v>0</v>
      </c>
      <c r="AL181" s="100">
        <f t="shared" si="154"/>
        <v>0</v>
      </c>
      <c r="AM181" s="100">
        <f t="shared" si="154"/>
        <v>0</v>
      </c>
      <c r="AN181" s="100">
        <f t="shared" si="154"/>
        <v>0</v>
      </c>
      <c r="AO181" s="100">
        <f t="shared" si="154"/>
        <v>0</v>
      </c>
      <c r="AP181" s="100">
        <f t="shared" si="154"/>
        <v>0</v>
      </c>
      <c r="AQ181" s="100">
        <f t="shared" si="154"/>
        <v>0</v>
      </c>
      <c r="AR181" s="100">
        <f t="shared" si="154"/>
        <v>0</v>
      </c>
      <c r="AS181" s="100">
        <f t="shared" si="154"/>
        <v>0</v>
      </c>
      <c r="AT181" s="100">
        <f t="shared" si="154"/>
        <v>0</v>
      </c>
      <c r="AU181" s="100">
        <v>0</v>
      </c>
      <c r="AV181" s="100">
        <f t="shared" si="154"/>
        <v>0</v>
      </c>
      <c r="AW181" s="100">
        <f t="shared" si="154"/>
        <v>0</v>
      </c>
      <c r="AX181" s="100">
        <f t="shared" si="154"/>
        <v>0</v>
      </c>
      <c r="AY181" s="100">
        <f t="shared" si="154"/>
        <v>0</v>
      </c>
      <c r="AZ181" s="100">
        <f t="shared" si="154"/>
        <v>0</v>
      </c>
      <c r="BA181" s="100">
        <f t="shared" si="154"/>
        <v>0</v>
      </c>
      <c r="BB181" s="100">
        <f t="shared" si="154"/>
        <v>0</v>
      </c>
      <c r="BC181" s="100">
        <v>0</v>
      </c>
      <c r="BD181" s="100">
        <f t="shared" si="154"/>
        <v>0</v>
      </c>
    </row>
    <row r="182" spans="1:56" s="127" customFormat="1" x14ac:dyDescent="0.3">
      <c r="A182" s="98"/>
      <c r="B182" s="126">
        <v>3210</v>
      </c>
      <c r="C182" s="187">
        <f t="shared" ref="C182:C187" si="155">SUM(D182:BD182)</f>
        <v>0</v>
      </c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  <c r="AA182" s="403"/>
      <c r="AB182" s="403"/>
      <c r="AC182" s="403"/>
      <c r="AD182" s="403"/>
      <c r="AE182" s="403"/>
      <c r="AF182" s="403"/>
      <c r="AG182" s="403"/>
      <c r="AH182" s="403"/>
      <c r="AI182" s="403"/>
      <c r="AJ182" s="403"/>
      <c r="AK182" s="403"/>
      <c r="AL182" s="403"/>
      <c r="AM182" s="403"/>
      <c r="AN182" s="403"/>
      <c r="AO182" s="403"/>
      <c r="AP182" s="403"/>
      <c r="AQ182" s="403"/>
      <c r="AR182" s="403"/>
      <c r="AS182" s="403"/>
      <c r="AT182" s="403"/>
      <c r="AU182" s="403"/>
      <c r="AV182" s="403"/>
      <c r="AW182" s="403"/>
      <c r="AX182" s="403"/>
      <c r="AY182" s="403"/>
      <c r="AZ182" s="403"/>
      <c r="BA182" s="403"/>
      <c r="BB182" s="403"/>
      <c r="BC182" s="403"/>
      <c r="BD182" s="403"/>
    </row>
    <row r="183" spans="1:56" s="127" customFormat="1" x14ac:dyDescent="0.3">
      <c r="A183" s="98"/>
      <c r="B183" s="126">
        <v>4910</v>
      </c>
      <c r="C183" s="187">
        <f t="shared" si="155"/>
        <v>0</v>
      </c>
      <c r="D183" s="40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  <c r="S183" s="403"/>
      <c r="T183" s="403"/>
      <c r="U183" s="403"/>
      <c r="V183" s="403"/>
      <c r="W183" s="403"/>
      <c r="X183" s="403"/>
      <c r="Y183" s="403"/>
      <c r="Z183" s="403"/>
      <c r="AA183" s="403"/>
      <c r="AB183" s="403"/>
      <c r="AC183" s="403"/>
      <c r="AD183" s="403"/>
      <c r="AE183" s="403"/>
      <c r="AF183" s="403"/>
      <c r="AG183" s="403"/>
      <c r="AH183" s="403"/>
      <c r="AI183" s="403"/>
      <c r="AJ183" s="403"/>
      <c r="AK183" s="403"/>
      <c r="AL183" s="403"/>
      <c r="AM183" s="403"/>
      <c r="AN183" s="403"/>
      <c r="AO183" s="403"/>
      <c r="AP183" s="403"/>
      <c r="AQ183" s="403"/>
      <c r="AR183" s="403"/>
      <c r="AS183" s="403"/>
      <c r="AT183" s="403"/>
      <c r="AU183" s="403"/>
      <c r="AV183" s="403"/>
      <c r="AW183" s="403"/>
      <c r="AX183" s="403"/>
      <c r="AY183" s="403"/>
      <c r="AZ183" s="403"/>
      <c r="BA183" s="403"/>
      <c r="BB183" s="403"/>
      <c r="BC183" s="403"/>
      <c r="BD183" s="403"/>
    </row>
    <row r="184" spans="1:56" s="127" customFormat="1" x14ac:dyDescent="0.3">
      <c r="A184" s="98"/>
      <c r="B184" s="126">
        <v>5410</v>
      </c>
      <c r="C184" s="187">
        <f t="shared" si="155"/>
        <v>0</v>
      </c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  <c r="AA184" s="403"/>
      <c r="AB184" s="403"/>
      <c r="AC184" s="403"/>
      <c r="AD184" s="403"/>
      <c r="AE184" s="403"/>
      <c r="AF184" s="403"/>
      <c r="AG184" s="403"/>
      <c r="AH184" s="403"/>
      <c r="AI184" s="403"/>
      <c r="AJ184" s="403"/>
      <c r="AK184" s="403"/>
      <c r="AL184" s="403"/>
      <c r="AM184" s="403"/>
      <c r="AN184" s="403"/>
      <c r="AO184" s="403"/>
      <c r="AP184" s="403"/>
      <c r="AQ184" s="403"/>
      <c r="AR184" s="403"/>
      <c r="AS184" s="403"/>
      <c r="AT184" s="403"/>
      <c r="AU184" s="403"/>
      <c r="AV184" s="403"/>
      <c r="AW184" s="403"/>
      <c r="AX184" s="403"/>
      <c r="AY184" s="403"/>
      <c r="AZ184" s="403"/>
      <c r="BA184" s="403"/>
      <c r="BB184" s="403"/>
      <c r="BC184" s="403"/>
      <c r="BD184" s="403"/>
    </row>
    <row r="185" spans="1:56" s="127" customFormat="1" x14ac:dyDescent="0.3">
      <c r="A185" s="98"/>
      <c r="B185" s="126">
        <v>6210</v>
      </c>
      <c r="C185" s="187">
        <f t="shared" si="155"/>
        <v>0</v>
      </c>
      <c r="D185" s="40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403"/>
      <c r="X185" s="403"/>
      <c r="Y185" s="403"/>
      <c r="Z185" s="403"/>
      <c r="AA185" s="403"/>
      <c r="AB185" s="403"/>
      <c r="AC185" s="403"/>
      <c r="AD185" s="403"/>
      <c r="AE185" s="403"/>
      <c r="AF185" s="403"/>
      <c r="AG185" s="403"/>
      <c r="AH185" s="403"/>
      <c r="AI185" s="403"/>
      <c r="AJ185" s="403"/>
      <c r="AK185" s="403"/>
      <c r="AL185" s="403"/>
      <c r="AM185" s="403"/>
      <c r="AN185" s="403"/>
      <c r="AO185" s="403"/>
      <c r="AP185" s="403"/>
      <c r="AQ185" s="403"/>
      <c r="AR185" s="403"/>
      <c r="AS185" s="403"/>
      <c r="AT185" s="403"/>
      <c r="AU185" s="403"/>
      <c r="AV185" s="403"/>
      <c r="AW185" s="403"/>
      <c r="AX185" s="403"/>
      <c r="AY185" s="403"/>
      <c r="AZ185" s="403"/>
      <c r="BA185" s="403"/>
      <c r="BB185" s="403"/>
      <c r="BC185" s="403"/>
      <c r="BD185" s="403"/>
    </row>
    <row r="186" spans="1:56" s="127" customFormat="1" x14ac:dyDescent="0.3">
      <c r="A186" s="98"/>
      <c r="B186" s="126">
        <v>7210</v>
      </c>
      <c r="C186" s="187">
        <f t="shared" si="155"/>
        <v>0</v>
      </c>
      <c r="D186" s="40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3"/>
      <c r="O186" s="403"/>
      <c r="P186" s="403"/>
      <c r="Q186" s="403"/>
      <c r="R186" s="403"/>
      <c r="S186" s="403"/>
      <c r="T186" s="403"/>
      <c r="U186" s="403"/>
      <c r="V186" s="403"/>
      <c r="W186" s="403"/>
      <c r="X186" s="403"/>
      <c r="Y186" s="403"/>
      <c r="Z186" s="403"/>
      <c r="AA186" s="403"/>
      <c r="AB186" s="403"/>
      <c r="AC186" s="403"/>
      <c r="AD186" s="403"/>
      <c r="AE186" s="403"/>
      <c r="AF186" s="403"/>
      <c r="AG186" s="403"/>
      <c r="AH186" s="403"/>
      <c r="AI186" s="403"/>
      <c r="AJ186" s="403"/>
      <c r="AK186" s="403"/>
      <c r="AL186" s="403"/>
      <c r="AM186" s="403"/>
      <c r="AN186" s="403"/>
      <c r="AO186" s="403"/>
      <c r="AP186" s="403"/>
      <c r="AQ186" s="403"/>
      <c r="AR186" s="403"/>
      <c r="AS186" s="403"/>
      <c r="AT186" s="403"/>
      <c r="AU186" s="403"/>
      <c r="AV186" s="403"/>
      <c r="AW186" s="403"/>
      <c r="AX186" s="403"/>
      <c r="AY186" s="403"/>
      <c r="AZ186" s="403"/>
      <c r="BA186" s="403"/>
      <c r="BB186" s="403"/>
      <c r="BC186" s="403"/>
      <c r="BD186" s="403"/>
    </row>
    <row r="187" spans="1:56" s="127" customFormat="1" x14ac:dyDescent="0.3">
      <c r="A187" s="98"/>
      <c r="B187" s="126">
        <v>8210</v>
      </c>
      <c r="C187" s="187">
        <f t="shared" si="155"/>
        <v>0</v>
      </c>
      <c r="D187" s="403"/>
      <c r="E187" s="403"/>
      <c r="F187" s="403"/>
      <c r="G187" s="403"/>
      <c r="H187" s="403"/>
      <c r="I187" s="403"/>
      <c r="J187" s="403"/>
      <c r="K187" s="403"/>
      <c r="L187" s="403"/>
      <c r="M187" s="403"/>
      <c r="N187" s="403"/>
      <c r="O187" s="403"/>
      <c r="P187" s="403"/>
      <c r="Q187" s="403"/>
      <c r="R187" s="403"/>
      <c r="S187" s="403"/>
      <c r="T187" s="403"/>
      <c r="U187" s="403"/>
      <c r="V187" s="403"/>
      <c r="W187" s="403"/>
      <c r="X187" s="403"/>
      <c r="Y187" s="403"/>
      <c r="Z187" s="403"/>
      <c r="AA187" s="403"/>
      <c r="AB187" s="403"/>
      <c r="AC187" s="403"/>
      <c r="AD187" s="403"/>
      <c r="AE187" s="403"/>
      <c r="AF187" s="403"/>
      <c r="AG187" s="403"/>
      <c r="AH187" s="403"/>
      <c r="AI187" s="403"/>
      <c r="AJ187" s="403"/>
      <c r="AK187" s="403"/>
      <c r="AL187" s="403"/>
      <c r="AM187" s="403"/>
      <c r="AN187" s="403"/>
      <c r="AO187" s="403"/>
      <c r="AP187" s="403"/>
      <c r="AQ187" s="403"/>
      <c r="AR187" s="403"/>
      <c r="AS187" s="403"/>
      <c r="AT187" s="403"/>
      <c r="AU187" s="403"/>
      <c r="AV187" s="403"/>
      <c r="AW187" s="403"/>
      <c r="AX187" s="403"/>
      <c r="AY187" s="403"/>
      <c r="AZ187" s="403"/>
      <c r="BA187" s="403"/>
      <c r="BB187" s="403"/>
      <c r="BC187" s="403"/>
      <c r="BD187" s="403"/>
    </row>
    <row r="188" spans="1:56" s="127" customFormat="1" x14ac:dyDescent="0.3">
      <c r="A188" s="178">
        <v>6425</v>
      </c>
      <c r="B188" s="102" t="s">
        <v>14</v>
      </c>
      <c r="C188" s="188">
        <f>SUM(C189:C194)</f>
        <v>0</v>
      </c>
      <c r="D188" s="100">
        <f t="shared" ref="D188" si="156">SUM(D189:D194)</f>
        <v>0</v>
      </c>
      <c r="E188" s="100">
        <f t="shared" ref="E188:BD188" si="157">SUM(E189:E194)</f>
        <v>0</v>
      </c>
      <c r="F188" s="100">
        <f t="shared" si="157"/>
        <v>0</v>
      </c>
      <c r="G188" s="100">
        <f t="shared" si="157"/>
        <v>0</v>
      </c>
      <c r="H188" s="100">
        <f t="shared" si="157"/>
        <v>0</v>
      </c>
      <c r="I188" s="100">
        <f t="shared" si="157"/>
        <v>0</v>
      </c>
      <c r="J188" s="100">
        <f t="shared" si="157"/>
        <v>0</v>
      </c>
      <c r="K188" s="100">
        <f t="shared" si="157"/>
        <v>0</v>
      </c>
      <c r="L188" s="100">
        <f t="shared" si="157"/>
        <v>0</v>
      </c>
      <c r="M188" s="100">
        <f t="shared" si="157"/>
        <v>0</v>
      </c>
      <c r="N188" s="100">
        <f t="shared" si="157"/>
        <v>0</v>
      </c>
      <c r="O188" s="100">
        <v>0</v>
      </c>
      <c r="P188" s="100">
        <f t="shared" si="157"/>
        <v>0</v>
      </c>
      <c r="Q188" s="100">
        <f t="shared" si="157"/>
        <v>0</v>
      </c>
      <c r="R188" s="100">
        <f t="shared" si="157"/>
        <v>0</v>
      </c>
      <c r="S188" s="100">
        <f t="shared" si="157"/>
        <v>0</v>
      </c>
      <c r="T188" s="100">
        <f t="shared" si="157"/>
        <v>0</v>
      </c>
      <c r="U188" s="100">
        <v>0</v>
      </c>
      <c r="V188" s="100">
        <f t="shared" si="157"/>
        <v>0</v>
      </c>
      <c r="W188" s="100">
        <f t="shared" si="157"/>
        <v>0</v>
      </c>
      <c r="X188" s="100">
        <f t="shared" si="157"/>
        <v>0</v>
      </c>
      <c r="Y188" s="100">
        <f t="shared" si="157"/>
        <v>0</v>
      </c>
      <c r="Z188" s="100">
        <f t="shared" si="157"/>
        <v>0</v>
      </c>
      <c r="AA188" s="100">
        <f t="shared" si="157"/>
        <v>0</v>
      </c>
      <c r="AB188" s="100">
        <f t="shared" si="157"/>
        <v>0</v>
      </c>
      <c r="AC188" s="100">
        <v>0</v>
      </c>
      <c r="AD188" s="100">
        <f t="shared" si="157"/>
        <v>0</v>
      </c>
      <c r="AE188" s="100">
        <f t="shared" si="157"/>
        <v>0</v>
      </c>
      <c r="AF188" s="100">
        <f t="shared" si="157"/>
        <v>0</v>
      </c>
      <c r="AG188" s="100">
        <f t="shared" si="157"/>
        <v>0</v>
      </c>
      <c r="AH188" s="100">
        <f t="shared" si="157"/>
        <v>0</v>
      </c>
      <c r="AI188" s="100">
        <f t="shared" si="157"/>
        <v>0</v>
      </c>
      <c r="AJ188" s="100">
        <f t="shared" si="157"/>
        <v>0</v>
      </c>
      <c r="AK188" s="100">
        <f t="shared" si="157"/>
        <v>0</v>
      </c>
      <c r="AL188" s="100">
        <f t="shared" si="157"/>
        <v>0</v>
      </c>
      <c r="AM188" s="100">
        <f t="shared" si="157"/>
        <v>0</v>
      </c>
      <c r="AN188" s="100">
        <f t="shared" si="157"/>
        <v>0</v>
      </c>
      <c r="AO188" s="100">
        <f t="shared" si="157"/>
        <v>0</v>
      </c>
      <c r="AP188" s="100">
        <f t="shared" si="157"/>
        <v>0</v>
      </c>
      <c r="AQ188" s="100">
        <f t="shared" si="157"/>
        <v>0</v>
      </c>
      <c r="AR188" s="100">
        <f t="shared" si="157"/>
        <v>0</v>
      </c>
      <c r="AS188" s="100">
        <f t="shared" si="157"/>
        <v>0</v>
      </c>
      <c r="AT188" s="100">
        <f t="shared" si="157"/>
        <v>0</v>
      </c>
      <c r="AU188" s="100">
        <v>0</v>
      </c>
      <c r="AV188" s="100">
        <f t="shared" si="157"/>
        <v>0</v>
      </c>
      <c r="AW188" s="100">
        <f t="shared" si="157"/>
        <v>0</v>
      </c>
      <c r="AX188" s="100">
        <f t="shared" si="157"/>
        <v>0</v>
      </c>
      <c r="AY188" s="100">
        <f t="shared" si="157"/>
        <v>0</v>
      </c>
      <c r="AZ188" s="100">
        <f t="shared" si="157"/>
        <v>0</v>
      </c>
      <c r="BA188" s="100">
        <f t="shared" si="157"/>
        <v>0</v>
      </c>
      <c r="BB188" s="100">
        <f t="shared" si="157"/>
        <v>0</v>
      </c>
      <c r="BC188" s="100">
        <v>0</v>
      </c>
      <c r="BD188" s="100">
        <f t="shared" si="157"/>
        <v>0</v>
      </c>
    </row>
    <row r="189" spans="1:56" s="127" customFormat="1" x14ac:dyDescent="0.3">
      <c r="A189" s="98"/>
      <c r="B189" s="126">
        <v>3210</v>
      </c>
      <c r="C189" s="187">
        <f t="shared" ref="C189:C194" si="158">SUM(D189:BD189)</f>
        <v>0</v>
      </c>
      <c r="D189" s="403"/>
      <c r="E189" s="403"/>
      <c r="F189" s="403"/>
      <c r="G189" s="403"/>
      <c r="H189" s="403"/>
      <c r="I189" s="403"/>
      <c r="J189" s="403"/>
      <c r="K189" s="403"/>
      <c r="L189" s="403"/>
      <c r="M189" s="403"/>
      <c r="N189" s="403"/>
      <c r="O189" s="403"/>
      <c r="P189" s="403"/>
      <c r="Q189" s="403"/>
      <c r="R189" s="403"/>
      <c r="S189" s="403"/>
      <c r="T189" s="403"/>
      <c r="U189" s="403"/>
      <c r="V189" s="403"/>
      <c r="W189" s="403"/>
      <c r="X189" s="403"/>
      <c r="Y189" s="403"/>
      <c r="Z189" s="403"/>
      <c r="AA189" s="403"/>
      <c r="AB189" s="403"/>
      <c r="AC189" s="403"/>
      <c r="AD189" s="403"/>
      <c r="AE189" s="403"/>
      <c r="AF189" s="403"/>
      <c r="AG189" s="403"/>
      <c r="AH189" s="403"/>
      <c r="AI189" s="403"/>
      <c r="AJ189" s="403"/>
      <c r="AK189" s="403"/>
      <c r="AL189" s="403"/>
      <c r="AM189" s="403"/>
      <c r="AN189" s="403"/>
      <c r="AO189" s="403"/>
      <c r="AP189" s="403"/>
      <c r="AQ189" s="403"/>
      <c r="AR189" s="403"/>
      <c r="AS189" s="403"/>
      <c r="AT189" s="403"/>
      <c r="AU189" s="403"/>
      <c r="AV189" s="403"/>
      <c r="AW189" s="403"/>
      <c r="AX189" s="403"/>
      <c r="AY189" s="403"/>
      <c r="AZ189" s="403"/>
      <c r="BA189" s="403"/>
      <c r="BB189" s="403"/>
      <c r="BC189" s="403"/>
      <c r="BD189" s="403"/>
    </row>
    <row r="190" spans="1:56" s="127" customFormat="1" x14ac:dyDescent="0.3">
      <c r="A190" s="98"/>
      <c r="B190" s="126">
        <v>4910</v>
      </c>
      <c r="C190" s="187">
        <f t="shared" si="158"/>
        <v>0</v>
      </c>
      <c r="D190" s="403"/>
      <c r="E190" s="403"/>
      <c r="F190" s="403"/>
      <c r="G190" s="403"/>
      <c r="H190" s="403"/>
      <c r="I190" s="403"/>
      <c r="J190" s="403"/>
      <c r="K190" s="403"/>
      <c r="L190" s="403"/>
      <c r="M190" s="403"/>
      <c r="N190" s="403"/>
      <c r="O190" s="403"/>
      <c r="P190" s="403"/>
      <c r="Q190" s="403"/>
      <c r="R190" s="403"/>
      <c r="S190" s="403"/>
      <c r="T190" s="403"/>
      <c r="U190" s="403"/>
      <c r="V190" s="403"/>
      <c r="W190" s="403"/>
      <c r="X190" s="403"/>
      <c r="Y190" s="403"/>
      <c r="Z190" s="403"/>
      <c r="AA190" s="403"/>
      <c r="AB190" s="403"/>
      <c r="AC190" s="403"/>
      <c r="AD190" s="403"/>
      <c r="AE190" s="403"/>
      <c r="AF190" s="403"/>
      <c r="AG190" s="403"/>
      <c r="AH190" s="403"/>
      <c r="AI190" s="403"/>
      <c r="AJ190" s="403"/>
      <c r="AK190" s="403"/>
      <c r="AL190" s="403"/>
      <c r="AM190" s="403"/>
      <c r="AN190" s="403"/>
      <c r="AO190" s="403"/>
      <c r="AP190" s="403"/>
      <c r="AQ190" s="403"/>
      <c r="AR190" s="403"/>
      <c r="AS190" s="403"/>
      <c r="AT190" s="403"/>
      <c r="AU190" s="403"/>
      <c r="AV190" s="403"/>
      <c r="AW190" s="403"/>
      <c r="AX190" s="403"/>
      <c r="AY190" s="403"/>
      <c r="AZ190" s="403"/>
      <c r="BA190" s="403"/>
      <c r="BB190" s="403"/>
      <c r="BC190" s="403"/>
      <c r="BD190" s="403"/>
    </row>
    <row r="191" spans="1:56" s="127" customFormat="1" x14ac:dyDescent="0.3">
      <c r="A191" s="98"/>
      <c r="B191" s="126">
        <v>5410</v>
      </c>
      <c r="C191" s="187">
        <f t="shared" si="158"/>
        <v>0</v>
      </c>
      <c r="D191" s="403"/>
      <c r="E191" s="403"/>
      <c r="F191" s="403"/>
      <c r="G191" s="403"/>
      <c r="H191" s="403"/>
      <c r="I191" s="403"/>
      <c r="J191" s="403"/>
      <c r="K191" s="403"/>
      <c r="L191" s="403"/>
      <c r="M191" s="403"/>
      <c r="N191" s="403"/>
      <c r="O191" s="403"/>
      <c r="P191" s="403"/>
      <c r="Q191" s="403"/>
      <c r="R191" s="403"/>
      <c r="S191" s="403"/>
      <c r="T191" s="403"/>
      <c r="U191" s="403"/>
      <c r="V191" s="403"/>
      <c r="W191" s="403"/>
      <c r="X191" s="403"/>
      <c r="Y191" s="403"/>
      <c r="Z191" s="403"/>
      <c r="AA191" s="403"/>
      <c r="AB191" s="403"/>
      <c r="AC191" s="403"/>
      <c r="AD191" s="403"/>
      <c r="AE191" s="403"/>
      <c r="AF191" s="403"/>
      <c r="AG191" s="403"/>
      <c r="AH191" s="403"/>
      <c r="AI191" s="403"/>
      <c r="AJ191" s="403"/>
      <c r="AK191" s="403"/>
      <c r="AL191" s="403"/>
      <c r="AM191" s="403"/>
      <c r="AN191" s="403"/>
      <c r="AO191" s="403"/>
      <c r="AP191" s="403"/>
      <c r="AQ191" s="403"/>
      <c r="AR191" s="403"/>
      <c r="AS191" s="403"/>
      <c r="AT191" s="403"/>
      <c r="AU191" s="403"/>
      <c r="AV191" s="403"/>
      <c r="AW191" s="403"/>
      <c r="AX191" s="403"/>
      <c r="AY191" s="403"/>
      <c r="AZ191" s="403"/>
      <c r="BA191" s="403"/>
      <c r="BB191" s="403"/>
      <c r="BC191" s="403"/>
      <c r="BD191" s="403"/>
    </row>
    <row r="192" spans="1:56" s="127" customFormat="1" x14ac:dyDescent="0.3">
      <c r="A192" s="98"/>
      <c r="B192" s="126">
        <v>6210</v>
      </c>
      <c r="C192" s="187">
        <f t="shared" si="158"/>
        <v>0</v>
      </c>
      <c r="D192" s="403"/>
      <c r="E192" s="403"/>
      <c r="F192" s="403"/>
      <c r="G192" s="403"/>
      <c r="H192" s="403"/>
      <c r="I192" s="403"/>
      <c r="J192" s="403"/>
      <c r="K192" s="403"/>
      <c r="L192" s="403"/>
      <c r="M192" s="403"/>
      <c r="N192" s="403"/>
      <c r="O192" s="403"/>
      <c r="P192" s="403"/>
      <c r="Q192" s="403"/>
      <c r="R192" s="403"/>
      <c r="S192" s="403"/>
      <c r="T192" s="403"/>
      <c r="U192" s="403"/>
      <c r="V192" s="403"/>
      <c r="W192" s="403"/>
      <c r="X192" s="403"/>
      <c r="Y192" s="403"/>
      <c r="Z192" s="403"/>
      <c r="AA192" s="403"/>
      <c r="AB192" s="403"/>
      <c r="AC192" s="403"/>
      <c r="AD192" s="403"/>
      <c r="AE192" s="403"/>
      <c r="AF192" s="403"/>
      <c r="AG192" s="403"/>
      <c r="AH192" s="403"/>
      <c r="AI192" s="403"/>
      <c r="AJ192" s="403"/>
      <c r="AK192" s="403"/>
      <c r="AL192" s="403"/>
      <c r="AM192" s="403"/>
      <c r="AN192" s="403"/>
      <c r="AO192" s="403"/>
      <c r="AP192" s="403"/>
      <c r="AQ192" s="403"/>
      <c r="AR192" s="403"/>
      <c r="AS192" s="403"/>
      <c r="AT192" s="403"/>
      <c r="AU192" s="403"/>
      <c r="AV192" s="403"/>
      <c r="AW192" s="403"/>
      <c r="AX192" s="403"/>
      <c r="AY192" s="403"/>
      <c r="AZ192" s="403"/>
      <c r="BA192" s="403"/>
      <c r="BB192" s="403"/>
      <c r="BC192" s="403"/>
      <c r="BD192" s="403"/>
    </row>
    <row r="193" spans="1:56" s="127" customFormat="1" x14ac:dyDescent="0.3">
      <c r="A193" s="98"/>
      <c r="B193" s="126">
        <v>7210</v>
      </c>
      <c r="C193" s="187">
        <f t="shared" si="158"/>
        <v>0</v>
      </c>
      <c r="D193" s="403"/>
      <c r="E193" s="403"/>
      <c r="F193" s="403"/>
      <c r="G193" s="403"/>
      <c r="H193" s="403"/>
      <c r="I193" s="403"/>
      <c r="J193" s="403"/>
      <c r="K193" s="403"/>
      <c r="L193" s="403"/>
      <c r="M193" s="403"/>
      <c r="N193" s="403"/>
      <c r="O193" s="403"/>
      <c r="P193" s="403"/>
      <c r="Q193" s="403"/>
      <c r="R193" s="403"/>
      <c r="S193" s="403"/>
      <c r="T193" s="403"/>
      <c r="U193" s="403"/>
      <c r="V193" s="403"/>
      <c r="W193" s="403"/>
      <c r="X193" s="403"/>
      <c r="Y193" s="403"/>
      <c r="Z193" s="403"/>
      <c r="AA193" s="403"/>
      <c r="AB193" s="403"/>
      <c r="AC193" s="403"/>
      <c r="AD193" s="403"/>
      <c r="AE193" s="403"/>
      <c r="AF193" s="403"/>
      <c r="AG193" s="403"/>
      <c r="AH193" s="403"/>
      <c r="AI193" s="403"/>
      <c r="AJ193" s="403"/>
      <c r="AK193" s="403"/>
      <c r="AL193" s="403"/>
      <c r="AM193" s="403"/>
      <c r="AN193" s="403"/>
      <c r="AO193" s="403"/>
      <c r="AP193" s="403"/>
      <c r="AQ193" s="403"/>
      <c r="AR193" s="403"/>
      <c r="AS193" s="403"/>
      <c r="AT193" s="403"/>
      <c r="AU193" s="403"/>
      <c r="AV193" s="403"/>
      <c r="AW193" s="403"/>
      <c r="AX193" s="403"/>
      <c r="AY193" s="403"/>
      <c r="AZ193" s="403"/>
      <c r="BA193" s="403"/>
      <c r="BB193" s="403"/>
      <c r="BC193" s="403"/>
      <c r="BD193" s="403"/>
    </row>
    <row r="194" spans="1:56" s="127" customFormat="1" x14ac:dyDescent="0.3">
      <c r="A194" s="98"/>
      <c r="B194" s="126">
        <v>8210</v>
      </c>
      <c r="C194" s="187">
        <f t="shared" si="158"/>
        <v>0</v>
      </c>
      <c r="D194" s="403"/>
      <c r="E194" s="403"/>
      <c r="F194" s="403"/>
      <c r="G194" s="403"/>
      <c r="H194" s="403"/>
      <c r="I194" s="403"/>
      <c r="J194" s="403"/>
      <c r="K194" s="403"/>
      <c r="L194" s="403"/>
      <c r="M194" s="403"/>
      <c r="N194" s="403"/>
      <c r="O194" s="403"/>
      <c r="P194" s="403"/>
      <c r="Q194" s="403"/>
      <c r="R194" s="403"/>
      <c r="S194" s="403"/>
      <c r="T194" s="403"/>
      <c r="U194" s="403"/>
      <c r="V194" s="403"/>
      <c r="W194" s="403"/>
      <c r="X194" s="403"/>
      <c r="Y194" s="403"/>
      <c r="Z194" s="403"/>
      <c r="AA194" s="403"/>
      <c r="AB194" s="403"/>
      <c r="AC194" s="403"/>
      <c r="AD194" s="403"/>
      <c r="AE194" s="403"/>
      <c r="AF194" s="403"/>
      <c r="AG194" s="403"/>
      <c r="AH194" s="403"/>
      <c r="AI194" s="403"/>
      <c r="AJ194" s="403"/>
      <c r="AK194" s="403"/>
      <c r="AL194" s="403"/>
      <c r="AM194" s="403"/>
      <c r="AN194" s="403"/>
      <c r="AO194" s="403"/>
      <c r="AP194" s="403"/>
      <c r="AQ194" s="403"/>
      <c r="AR194" s="403"/>
      <c r="AS194" s="403"/>
      <c r="AT194" s="403"/>
      <c r="AU194" s="403"/>
      <c r="AV194" s="403"/>
      <c r="AW194" s="403"/>
      <c r="AX194" s="403"/>
      <c r="AY194" s="403"/>
      <c r="AZ194" s="403"/>
      <c r="BA194" s="403"/>
      <c r="BB194" s="403"/>
      <c r="BC194" s="403"/>
      <c r="BD194" s="403"/>
    </row>
    <row r="195" spans="1:56" s="127" customFormat="1" x14ac:dyDescent="0.3">
      <c r="A195" s="178">
        <v>6429</v>
      </c>
      <c r="B195" s="99" t="s">
        <v>15</v>
      </c>
      <c r="C195" s="188">
        <f>SUM(C196:C201)</f>
        <v>0</v>
      </c>
      <c r="D195" s="100">
        <f t="shared" ref="D195" si="159">SUM(D196:D201)</f>
        <v>0</v>
      </c>
      <c r="E195" s="100">
        <f t="shared" ref="E195:BD195" si="160">SUM(E196:E201)</f>
        <v>0</v>
      </c>
      <c r="F195" s="100">
        <f t="shared" si="160"/>
        <v>0</v>
      </c>
      <c r="G195" s="100">
        <f t="shared" si="160"/>
        <v>0</v>
      </c>
      <c r="H195" s="100">
        <f t="shared" si="160"/>
        <v>0</v>
      </c>
      <c r="I195" s="100">
        <f t="shared" si="160"/>
        <v>0</v>
      </c>
      <c r="J195" s="100">
        <f t="shared" si="160"/>
        <v>0</v>
      </c>
      <c r="K195" s="100">
        <f t="shared" si="160"/>
        <v>0</v>
      </c>
      <c r="L195" s="100">
        <f t="shared" si="160"/>
        <v>0</v>
      </c>
      <c r="M195" s="100">
        <f t="shared" si="160"/>
        <v>0</v>
      </c>
      <c r="N195" s="100">
        <f t="shared" si="160"/>
        <v>0</v>
      </c>
      <c r="O195" s="100">
        <v>0</v>
      </c>
      <c r="P195" s="100">
        <f t="shared" si="160"/>
        <v>0</v>
      </c>
      <c r="Q195" s="100">
        <f t="shared" si="160"/>
        <v>0</v>
      </c>
      <c r="R195" s="100">
        <f t="shared" si="160"/>
        <v>0</v>
      </c>
      <c r="S195" s="100">
        <f t="shared" si="160"/>
        <v>0</v>
      </c>
      <c r="T195" s="100">
        <f t="shared" si="160"/>
        <v>0</v>
      </c>
      <c r="U195" s="100">
        <v>0</v>
      </c>
      <c r="V195" s="100">
        <f t="shared" si="160"/>
        <v>0</v>
      </c>
      <c r="W195" s="100">
        <f t="shared" si="160"/>
        <v>0</v>
      </c>
      <c r="X195" s="100">
        <f t="shared" si="160"/>
        <v>0</v>
      </c>
      <c r="Y195" s="100">
        <f t="shared" si="160"/>
        <v>0</v>
      </c>
      <c r="Z195" s="100">
        <f t="shared" si="160"/>
        <v>0</v>
      </c>
      <c r="AA195" s="100">
        <f t="shared" si="160"/>
        <v>0</v>
      </c>
      <c r="AB195" s="100">
        <f t="shared" si="160"/>
        <v>0</v>
      </c>
      <c r="AC195" s="100">
        <v>0</v>
      </c>
      <c r="AD195" s="100">
        <f t="shared" si="160"/>
        <v>0</v>
      </c>
      <c r="AE195" s="100">
        <f t="shared" si="160"/>
        <v>0</v>
      </c>
      <c r="AF195" s="100">
        <f t="shared" si="160"/>
        <v>0</v>
      </c>
      <c r="AG195" s="100">
        <f t="shared" si="160"/>
        <v>0</v>
      </c>
      <c r="AH195" s="100">
        <f t="shared" si="160"/>
        <v>0</v>
      </c>
      <c r="AI195" s="100">
        <f t="shared" si="160"/>
        <v>0</v>
      </c>
      <c r="AJ195" s="100">
        <f t="shared" si="160"/>
        <v>0</v>
      </c>
      <c r="AK195" s="100">
        <f t="shared" si="160"/>
        <v>0</v>
      </c>
      <c r="AL195" s="100">
        <f t="shared" si="160"/>
        <v>0</v>
      </c>
      <c r="AM195" s="100">
        <f t="shared" si="160"/>
        <v>0</v>
      </c>
      <c r="AN195" s="100">
        <f t="shared" si="160"/>
        <v>0</v>
      </c>
      <c r="AO195" s="100">
        <f t="shared" si="160"/>
        <v>0</v>
      </c>
      <c r="AP195" s="100">
        <f t="shared" si="160"/>
        <v>0</v>
      </c>
      <c r="AQ195" s="100">
        <f t="shared" si="160"/>
        <v>0</v>
      </c>
      <c r="AR195" s="100">
        <f t="shared" si="160"/>
        <v>0</v>
      </c>
      <c r="AS195" s="100">
        <f t="shared" si="160"/>
        <v>0</v>
      </c>
      <c r="AT195" s="100">
        <f t="shared" si="160"/>
        <v>0</v>
      </c>
      <c r="AU195" s="100">
        <v>0</v>
      </c>
      <c r="AV195" s="100">
        <f t="shared" si="160"/>
        <v>0</v>
      </c>
      <c r="AW195" s="100">
        <f t="shared" si="160"/>
        <v>0</v>
      </c>
      <c r="AX195" s="100">
        <f t="shared" si="160"/>
        <v>0</v>
      </c>
      <c r="AY195" s="100">
        <f t="shared" si="160"/>
        <v>0</v>
      </c>
      <c r="AZ195" s="100">
        <f t="shared" si="160"/>
        <v>0</v>
      </c>
      <c r="BA195" s="100">
        <f t="shared" si="160"/>
        <v>0</v>
      </c>
      <c r="BB195" s="100">
        <f t="shared" si="160"/>
        <v>0</v>
      </c>
      <c r="BC195" s="100">
        <v>0</v>
      </c>
      <c r="BD195" s="100">
        <f t="shared" si="160"/>
        <v>0</v>
      </c>
    </row>
    <row r="196" spans="1:56" s="127" customFormat="1" x14ac:dyDescent="0.3">
      <c r="A196" s="98"/>
      <c r="B196" s="126">
        <v>3210</v>
      </c>
      <c r="C196" s="187">
        <f t="shared" ref="C196:C201" si="161">SUM(D196:BD196)</f>
        <v>0</v>
      </c>
      <c r="D196" s="403"/>
      <c r="E196" s="403"/>
      <c r="F196" s="403"/>
      <c r="G196" s="403"/>
      <c r="H196" s="403"/>
      <c r="I196" s="403"/>
      <c r="J196" s="403"/>
      <c r="K196" s="403"/>
      <c r="L196" s="403"/>
      <c r="M196" s="403"/>
      <c r="N196" s="403"/>
      <c r="O196" s="403"/>
      <c r="P196" s="403"/>
      <c r="Q196" s="403"/>
      <c r="R196" s="403"/>
      <c r="S196" s="403"/>
      <c r="T196" s="403"/>
      <c r="U196" s="403"/>
      <c r="V196" s="403"/>
      <c r="W196" s="403"/>
      <c r="X196" s="403"/>
      <c r="Y196" s="403"/>
      <c r="Z196" s="403"/>
      <c r="AA196" s="403"/>
      <c r="AB196" s="403"/>
      <c r="AC196" s="403"/>
      <c r="AD196" s="403"/>
      <c r="AE196" s="403"/>
      <c r="AF196" s="403"/>
      <c r="AG196" s="403"/>
      <c r="AH196" s="403"/>
      <c r="AI196" s="403"/>
      <c r="AJ196" s="403"/>
      <c r="AK196" s="403"/>
      <c r="AL196" s="403"/>
      <c r="AM196" s="403"/>
      <c r="AN196" s="403"/>
      <c r="AO196" s="403"/>
      <c r="AP196" s="403"/>
      <c r="AQ196" s="403"/>
      <c r="AR196" s="403"/>
      <c r="AS196" s="403"/>
      <c r="AT196" s="403"/>
      <c r="AU196" s="403"/>
      <c r="AV196" s="403"/>
      <c r="AW196" s="403"/>
      <c r="AX196" s="403"/>
      <c r="AY196" s="403"/>
      <c r="AZ196" s="403"/>
      <c r="BA196" s="403"/>
      <c r="BB196" s="403"/>
      <c r="BC196" s="403"/>
      <c r="BD196" s="403"/>
    </row>
    <row r="197" spans="1:56" s="127" customFormat="1" x14ac:dyDescent="0.3">
      <c r="A197" s="98"/>
      <c r="B197" s="126">
        <v>4910</v>
      </c>
      <c r="C197" s="187">
        <f t="shared" si="161"/>
        <v>0</v>
      </c>
      <c r="D197" s="403"/>
      <c r="E197" s="403"/>
      <c r="F197" s="403"/>
      <c r="G197" s="403"/>
      <c r="H197" s="403"/>
      <c r="I197" s="403"/>
      <c r="J197" s="403"/>
      <c r="K197" s="403"/>
      <c r="L197" s="403"/>
      <c r="M197" s="403"/>
      <c r="N197" s="403"/>
      <c r="O197" s="403"/>
      <c r="P197" s="403"/>
      <c r="Q197" s="403"/>
      <c r="R197" s="403"/>
      <c r="S197" s="403"/>
      <c r="T197" s="403"/>
      <c r="U197" s="403"/>
      <c r="V197" s="403"/>
      <c r="W197" s="403"/>
      <c r="X197" s="403"/>
      <c r="Y197" s="403"/>
      <c r="Z197" s="403"/>
      <c r="AA197" s="403"/>
      <c r="AB197" s="403"/>
      <c r="AC197" s="403"/>
      <c r="AD197" s="403"/>
      <c r="AE197" s="403"/>
      <c r="AF197" s="403"/>
      <c r="AG197" s="403"/>
      <c r="AH197" s="403"/>
      <c r="AI197" s="403"/>
      <c r="AJ197" s="403"/>
      <c r="AK197" s="403"/>
      <c r="AL197" s="403"/>
      <c r="AM197" s="403"/>
      <c r="AN197" s="403"/>
      <c r="AO197" s="403"/>
      <c r="AP197" s="403"/>
      <c r="AQ197" s="403"/>
      <c r="AR197" s="403"/>
      <c r="AS197" s="403"/>
      <c r="AT197" s="403"/>
      <c r="AU197" s="403"/>
      <c r="AV197" s="403"/>
      <c r="AW197" s="403"/>
      <c r="AX197" s="403"/>
      <c r="AY197" s="403"/>
      <c r="AZ197" s="403"/>
      <c r="BA197" s="403"/>
      <c r="BB197" s="403"/>
      <c r="BC197" s="403"/>
      <c r="BD197" s="403"/>
    </row>
    <row r="198" spans="1:56" s="127" customFormat="1" x14ac:dyDescent="0.3">
      <c r="A198" s="98"/>
      <c r="B198" s="126">
        <v>5410</v>
      </c>
      <c r="C198" s="187">
        <f t="shared" si="161"/>
        <v>0</v>
      </c>
      <c r="D198" s="403"/>
      <c r="E198" s="403"/>
      <c r="F198" s="403"/>
      <c r="G198" s="403"/>
      <c r="H198" s="403"/>
      <c r="I198" s="403"/>
      <c r="J198" s="403"/>
      <c r="K198" s="403"/>
      <c r="L198" s="403"/>
      <c r="M198" s="403"/>
      <c r="N198" s="403"/>
      <c r="O198" s="403"/>
      <c r="P198" s="403"/>
      <c r="Q198" s="403"/>
      <c r="R198" s="403"/>
      <c r="S198" s="403"/>
      <c r="T198" s="403"/>
      <c r="U198" s="403"/>
      <c r="V198" s="403"/>
      <c r="W198" s="403"/>
      <c r="X198" s="403"/>
      <c r="Y198" s="403"/>
      <c r="Z198" s="403"/>
      <c r="AA198" s="403"/>
      <c r="AB198" s="403"/>
      <c r="AC198" s="403"/>
      <c r="AD198" s="403"/>
      <c r="AE198" s="403"/>
      <c r="AF198" s="403"/>
      <c r="AG198" s="403"/>
      <c r="AH198" s="403"/>
      <c r="AI198" s="403"/>
      <c r="AJ198" s="403"/>
      <c r="AK198" s="403"/>
      <c r="AL198" s="403"/>
      <c r="AM198" s="403"/>
      <c r="AN198" s="403"/>
      <c r="AO198" s="403"/>
      <c r="AP198" s="403"/>
      <c r="AQ198" s="403"/>
      <c r="AR198" s="403"/>
      <c r="AS198" s="403"/>
      <c r="AT198" s="403"/>
      <c r="AU198" s="403"/>
      <c r="AV198" s="403"/>
      <c r="AW198" s="403"/>
      <c r="AX198" s="403"/>
      <c r="AY198" s="403"/>
      <c r="AZ198" s="403"/>
      <c r="BA198" s="403"/>
      <c r="BB198" s="403"/>
      <c r="BC198" s="403"/>
      <c r="BD198" s="403"/>
    </row>
    <row r="199" spans="1:56" s="127" customFormat="1" x14ac:dyDescent="0.3">
      <c r="A199" s="98"/>
      <c r="B199" s="126">
        <v>6210</v>
      </c>
      <c r="C199" s="187">
        <f t="shared" si="161"/>
        <v>0</v>
      </c>
      <c r="D199" s="403"/>
      <c r="E199" s="403"/>
      <c r="F199" s="403"/>
      <c r="G199" s="403"/>
      <c r="H199" s="403"/>
      <c r="I199" s="403"/>
      <c r="J199" s="403"/>
      <c r="K199" s="403"/>
      <c r="L199" s="403"/>
      <c r="M199" s="403"/>
      <c r="N199" s="403"/>
      <c r="O199" s="403"/>
      <c r="P199" s="403"/>
      <c r="Q199" s="403"/>
      <c r="R199" s="403"/>
      <c r="S199" s="403"/>
      <c r="T199" s="403"/>
      <c r="U199" s="403"/>
      <c r="V199" s="403"/>
      <c r="W199" s="403"/>
      <c r="X199" s="403"/>
      <c r="Y199" s="403"/>
      <c r="Z199" s="403"/>
      <c r="AA199" s="403"/>
      <c r="AB199" s="403"/>
      <c r="AC199" s="403"/>
      <c r="AD199" s="403"/>
      <c r="AE199" s="403"/>
      <c r="AF199" s="403"/>
      <c r="AG199" s="403"/>
      <c r="AH199" s="403"/>
      <c r="AI199" s="403"/>
      <c r="AJ199" s="403"/>
      <c r="AK199" s="403"/>
      <c r="AL199" s="403"/>
      <c r="AM199" s="403"/>
      <c r="AN199" s="403"/>
      <c r="AO199" s="403"/>
      <c r="AP199" s="403"/>
      <c r="AQ199" s="403"/>
      <c r="AR199" s="403"/>
      <c r="AS199" s="403"/>
      <c r="AT199" s="403"/>
      <c r="AU199" s="403"/>
      <c r="AV199" s="403"/>
      <c r="AW199" s="403"/>
      <c r="AX199" s="403"/>
      <c r="AY199" s="403"/>
      <c r="AZ199" s="403"/>
      <c r="BA199" s="403"/>
      <c r="BB199" s="403"/>
      <c r="BC199" s="403"/>
      <c r="BD199" s="403"/>
    </row>
    <row r="200" spans="1:56" s="127" customFormat="1" x14ac:dyDescent="0.3">
      <c r="A200" s="98"/>
      <c r="B200" s="126">
        <v>7210</v>
      </c>
      <c r="C200" s="187">
        <f t="shared" si="161"/>
        <v>0</v>
      </c>
      <c r="D200" s="403"/>
      <c r="E200" s="403"/>
      <c r="F200" s="403"/>
      <c r="G200" s="403"/>
      <c r="H200" s="403"/>
      <c r="I200" s="403"/>
      <c r="J200" s="403"/>
      <c r="K200" s="403"/>
      <c r="L200" s="403"/>
      <c r="M200" s="403"/>
      <c r="N200" s="403"/>
      <c r="O200" s="403"/>
      <c r="P200" s="403"/>
      <c r="Q200" s="403"/>
      <c r="R200" s="403"/>
      <c r="S200" s="403"/>
      <c r="T200" s="403"/>
      <c r="U200" s="403"/>
      <c r="V200" s="403"/>
      <c r="W200" s="403"/>
      <c r="X200" s="403"/>
      <c r="Y200" s="403"/>
      <c r="Z200" s="403"/>
      <c r="AA200" s="403"/>
      <c r="AB200" s="403"/>
      <c r="AC200" s="403"/>
      <c r="AD200" s="403"/>
      <c r="AE200" s="403"/>
      <c r="AF200" s="403"/>
      <c r="AG200" s="403"/>
      <c r="AH200" s="403"/>
      <c r="AI200" s="403"/>
      <c r="AJ200" s="403"/>
      <c r="AK200" s="403"/>
      <c r="AL200" s="403"/>
      <c r="AM200" s="403"/>
      <c r="AN200" s="403"/>
      <c r="AO200" s="403"/>
      <c r="AP200" s="403"/>
      <c r="AQ200" s="403"/>
      <c r="AR200" s="403"/>
      <c r="AS200" s="403"/>
      <c r="AT200" s="403"/>
      <c r="AU200" s="403"/>
      <c r="AV200" s="403"/>
      <c r="AW200" s="403"/>
      <c r="AX200" s="403"/>
      <c r="AY200" s="403"/>
      <c r="AZ200" s="403"/>
      <c r="BA200" s="403"/>
      <c r="BB200" s="403"/>
      <c r="BC200" s="403"/>
      <c r="BD200" s="403"/>
    </row>
    <row r="201" spans="1:56" s="127" customFormat="1" x14ac:dyDescent="0.3">
      <c r="A201" s="98"/>
      <c r="B201" s="126">
        <v>8210</v>
      </c>
      <c r="C201" s="187">
        <f t="shared" si="161"/>
        <v>0</v>
      </c>
      <c r="D201" s="403"/>
      <c r="E201" s="403"/>
      <c r="F201" s="403"/>
      <c r="G201" s="403"/>
      <c r="H201" s="403"/>
      <c r="I201" s="403"/>
      <c r="J201" s="403"/>
      <c r="K201" s="403"/>
      <c r="L201" s="403"/>
      <c r="M201" s="403"/>
      <c r="N201" s="403"/>
      <c r="O201" s="403"/>
      <c r="P201" s="403"/>
      <c r="Q201" s="403"/>
      <c r="R201" s="403"/>
      <c r="S201" s="403"/>
      <c r="T201" s="403"/>
      <c r="U201" s="403"/>
      <c r="V201" s="403"/>
      <c r="W201" s="403"/>
      <c r="X201" s="403"/>
      <c r="Y201" s="403"/>
      <c r="Z201" s="403"/>
      <c r="AA201" s="403"/>
      <c r="AB201" s="403"/>
      <c r="AC201" s="403"/>
      <c r="AD201" s="403"/>
      <c r="AE201" s="403"/>
      <c r="AF201" s="403"/>
      <c r="AG201" s="403"/>
      <c r="AH201" s="403"/>
      <c r="AI201" s="403"/>
      <c r="AJ201" s="403"/>
      <c r="AK201" s="403"/>
      <c r="AL201" s="403"/>
      <c r="AM201" s="403"/>
      <c r="AN201" s="403"/>
      <c r="AO201" s="403"/>
      <c r="AP201" s="403"/>
      <c r="AQ201" s="403"/>
      <c r="AR201" s="403"/>
      <c r="AS201" s="403"/>
      <c r="AT201" s="403"/>
      <c r="AU201" s="403"/>
      <c r="AV201" s="403"/>
      <c r="AW201" s="403"/>
      <c r="AX201" s="403"/>
      <c r="AY201" s="403"/>
      <c r="AZ201" s="403"/>
      <c r="BA201" s="403"/>
      <c r="BB201" s="403"/>
      <c r="BC201" s="403"/>
      <c r="BD201" s="403"/>
    </row>
    <row r="202" spans="1:56" s="173" customFormat="1" ht="18" customHeight="1" x14ac:dyDescent="0.3">
      <c r="A202" s="172">
        <v>643</v>
      </c>
      <c r="B202" s="396" t="s">
        <v>2473</v>
      </c>
      <c r="C202" s="189">
        <f t="shared" ref="C202:N202" si="162">SUM(C203)</f>
        <v>0</v>
      </c>
      <c r="D202" s="189">
        <f t="shared" si="162"/>
        <v>0</v>
      </c>
      <c r="E202" s="189">
        <f t="shared" si="162"/>
        <v>0</v>
      </c>
      <c r="F202" s="189">
        <f t="shared" si="162"/>
        <v>0</v>
      </c>
      <c r="G202" s="189">
        <f t="shared" si="162"/>
        <v>0</v>
      </c>
      <c r="H202" s="189">
        <f t="shared" si="162"/>
        <v>0</v>
      </c>
      <c r="I202" s="189">
        <f t="shared" si="162"/>
        <v>0</v>
      </c>
      <c r="J202" s="189">
        <f t="shared" si="162"/>
        <v>0</v>
      </c>
      <c r="K202" s="189">
        <f t="shared" si="162"/>
        <v>0</v>
      </c>
      <c r="L202" s="189">
        <f t="shared" si="162"/>
        <v>0</v>
      </c>
      <c r="M202" s="189">
        <f t="shared" si="162"/>
        <v>0</v>
      </c>
      <c r="N202" s="189">
        <f t="shared" si="162"/>
        <v>0</v>
      </c>
      <c r="O202" s="189">
        <v>0</v>
      </c>
      <c r="P202" s="189">
        <f>SUM(P203)</f>
        <v>0</v>
      </c>
      <c r="Q202" s="189">
        <f>SUM(Q203)</f>
        <v>0</v>
      </c>
      <c r="R202" s="189">
        <f>SUM(R203)</f>
        <v>0</v>
      </c>
      <c r="S202" s="189">
        <f>SUM(S203)</f>
        <v>0</v>
      </c>
      <c r="T202" s="189">
        <f>SUM(T203)</f>
        <v>0</v>
      </c>
      <c r="U202" s="189">
        <v>0</v>
      </c>
      <c r="V202" s="189">
        <f t="shared" ref="V202:AB202" si="163">SUM(V203)</f>
        <v>0</v>
      </c>
      <c r="W202" s="189">
        <f t="shared" si="163"/>
        <v>0</v>
      </c>
      <c r="X202" s="189">
        <f t="shared" si="163"/>
        <v>0</v>
      </c>
      <c r="Y202" s="189">
        <f t="shared" si="163"/>
        <v>0</v>
      </c>
      <c r="Z202" s="189">
        <f t="shared" si="163"/>
        <v>0</v>
      </c>
      <c r="AA202" s="189">
        <f t="shared" si="163"/>
        <v>0</v>
      </c>
      <c r="AB202" s="189">
        <f t="shared" si="163"/>
        <v>0</v>
      </c>
      <c r="AC202" s="189">
        <v>0</v>
      </c>
      <c r="AD202" s="189">
        <f t="shared" ref="AD202:AT202" si="164">SUM(AD203)</f>
        <v>0</v>
      </c>
      <c r="AE202" s="189">
        <f t="shared" si="164"/>
        <v>0</v>
      </c>
      <c r="AF202" s="189">
        <f t="shared" si="164"/>
        <v>0</v>
      </c>
      <c r="AG202" s="189">
        <f t="shared" si="164"/>
        <v>0</v>
      </c>
      <c r="AH202" s="189">
        <f t="shared" si="164"/>
        <v>0</v>
      </c>
      <c r="AI202" s="189">
        <f t="shared" si="164"/>
        <v>0</v>
      </c>
      <c r="AJ202" s="189">
        <f t="shared" si="164"/>
        <v>0</v>
      </c>
      <c r="AK202" s="189">
        <f t="shared" si="164"/>
        <v>0</v>
      </c>
      <c r="AL202" s="189">
        <f t="shared" si="164"/>
        <v>0</v>
      </c>
      <c r="AM202" s="189">
        <f t="shared" si="164"/>
        <v>0</v>
      </c>
      <c r="AN202" s="189">
        <f t="shared" si="164"/>
        <v>0</v>
      </c>
      <c r="AO202" s="189">
        <f t="shared" si="164"/>
        <v>0</v>
      </c>
      <c r="AP202" s="189">
        <f t="shared" si="164"/>
        <v>0</v>
      </c>
      <c r="AQ202" s="189">
        <f t="shared" si="164"/>
        <v>0</v>
      </c>
      <c r="AR202" s="189">
        <f t="shared" si="164"/>
        <v>0</v>
      </c>
      <c r="AS202" s="189">
        <f t="shared" si="164"/>
        <v>0</v>
      </c>
      <c r="AT202" s="189">
        <f t="shared" si="164"/>
        <v>0</v>
      </c>
      <c r="AU202" s="189">
        <v>0</v>
      </c>
      <c r="AV202" s="189">
        <f t="shared" ref="AV202:BB202" si="165">SUM(AV203)</f>
        <v>0</v>
      </c>
      <c r="AW202" s="189">
        <f t="shared" si="165"/>
        <v>0</v>
      </c>
      <c r="AX202" s="189">
        <f t="shared" si="165"/>
        <v>0</v>
      </c>
      <c r="AY202" s="189">
        <f t="shared" si="165"/>
        <v>0</v>
      </c>
      <c r="AZ202" s="189">
        <f t="shared" si="165"/>
        <v>0</v>
      </c>
      <c r="BA202" s="189">
        <f t="shared" si="165"/>
        <v>0</v>
      </c>
      <c r="BB202" s="189">
        <f t="shared" si="165"/>
        <v>0</v>
      </c>
      <c r="BC202" s="189">
        <v>0</v>
      </c>
      <c r="BD202" s="189">
        <f>SUM(BD203)</f>
        <v>0</v>
      </c>
    </row>
    <row r="203" spans="1:56" s="127" customFormat="1" ht="26.4" x14ac:dyDescent="0.3">
      <c r="A203" s="178">
        <v>6435</v>
      </c>
      <c r="B203" s="99" t="s">
        <v>16</v>
      </c>
      <c r="C203" s="188">
        <f>SUM(C204:C209)</f>
        <v>0</v>
      </c>
      <c r="D203" s="100">
        <f t="shared" ref="D203" si="166">SUM(D204:D209)</f>
        <v>0</v>
      </c>
      <c r="E203" s="100">
        <f t="shared" ref="E203:BD203" si="167">SUM(E204:E209)</f>
        <v>0</v>
      </c>
      <c r="F203" s="100">
        <f t="shared" si="167"/>
        <v>0</v>
      </c>
      <c r="G203" s="100">
        <f t="shared" si="167"/>
        <v>0</v>
      </c>
      <c r="H203" s="100">
        <f t="shared" si="167"/>
        <v>0</v>
      </c>
      <c r="I203" s="100">
        <f t="shared" si="167"/>
        <v>0</v>
      </c>
      <c r="J203" s="100">
        <f t="shared" si="167"/>
        <v>0</v>
      </c>
      <c r="K203" s="100">
        <f t="shared" si="167"/>
        <v>0</v>
      </c>
      <c r="L203" s="100">
        <f t="shared" si="167"/>
        <v>0</v>
      </c>
      <c r="M203" s="100">
        <f t="shared" si="167"/>
        <v>0</v>
      </c>
      <c r="N203" s="100">
        <f t="shared" si="167"/>
        <v>0</v>
      </c>
      <c r="O203" s="100">
        <v>0</v>
      </c>
      <c r="P203" s="100">
        <f t="shared" si="167"/>
        <v>0</v>
      </c>
      <c r="Q203" s="100">
        <f t="shared" si="167"/>
        <v>0</v>
      </c>
      <c r="R203" s="100">
        <f t="shared" si="167"/>
        <v>0</v>
      </c>
      <c r="S203" s="100">
        <f t="shared" si="167"/>
        <v>0</v>
      </c>
      <c r="T203" s="100">
        <f t="shared" si="167"/>
        <v>0</v>
      </c>
      <c r="U203" s="100">
        <v>0</v>
      </c>
      <c r="V203" s="100">
        <f t="shared" si="167"/>
        <v>0</v>
      </c>
      <c r="W203" s="100">
        <f t="shared" si="167"/>
        <v>0</v>
      </c>
      <c r="X203" s="100">
        <f t="shared" si="167"/>
        <v>0</v>
      </c>
      <c r="Y203" s="100">
        <f t="shared" si="167"/>
        <v>0</v>
      </c>
      <c r="Z203" s="100">
        <f t="shared" si="167"/>
        <v>0</v>
      </c>
      <c r="AA203" s="100">
        <f t="shared" si="167"/>
        <v>0</v>
      </c>
      <c r="AB203" s="100">
        <f t="shared" si="167"/>
        <v>0</v>
      </c>
      <c r="AC203" s="100">
        <v>0</v>
      </c>
      <c r="AD203" s="100">
        <f t="shared" si="167"/>
        <v>0</v>
      </c>
      <c r="AE203" s="100">
        <f t="shared" si="167"/>
        <v>0</v>
      </c>
      <c r="AF203" s="100">
        <f t="shared" si="167"/>
        <v>0</v>
      </c>
      <c r="AG203" s="100">
        <f t="shared" si="167"/>
        <v>0</v>
      </c>
      <c r="AH203" s="100">
        <f t="shared" si="167"/>
        <v>0</v>
      </c>
      <c r="AI203" s="100">
        <f t="shared" si="167"/>
        <v>0</v>
      </c>
      <c r="AJ203" s="100">
        <f t="shared" si="167"/>
        <v>0</v>
      </c>
      <c r="AK203" s="100">
        <f t="shared" si="167"/>
        <v>0</v>
      </c>
      <c r="AL203" s="100">
        <f t="shared" si="167"/>
        <v>0</v>
      </c>
      <c r="AM203" s="100">
        <f t="shared" si="167"/>
        <v>0</v>
      </c>
      <c r="AN203" s="100">
        <f t="shared" si="167"/>
        <v>0</v>
      </c>
      <c r="AO203" s="100">
        <f t="shared" si="167"/>
        <v>0</v>
      </c>
      <c r="AP203" s="100">
        <f t="shared" si="167"/>
        <v>0</v>
      </c>
      <c r="AQ203" s="100">
        <f t="shared" si="167"/>
        <v>0</v>
      </c>
      <c r="AR203" s="100">
        <f t="shared" si="167"/>
        <v>0</v>
      </c>
      <c r="AS203" s="100">
        <f t="shared" si="167"/>
        <v>0</v>
      </c>
      <c r="AT203" s="100">
        <f t="shared" si="167"/>
        <v>0</v>
      </c>
      <c r="AU203" s="100">
        <v>0</v>
      </c>
      <c r="AV203" s="100">
        <f t="shared" si="167"/>
        <v>0</v>
      </c>
      <c r="AW203" s="100">
        <f t="shared" si="167"/>
        <v>0</v>
      </c>
      <c r="AX203" s="100">
        <f t="shared" si="167"/>
        <v>0</v>
      </c>
      <c r="AY203" s="100">
        <f t="shared" si="167"/>
        <v>0</v>
      </c>
      <c r="AZ203" s="100">
        <f t="shared" si="167"/>
        <v>0</v>
      </c>
      <c r="BA203" s="100">
        <f t="shared" si="167"/>
        <v>0</v>
      </c>
      <c r="BB203" s="100">
        <f t="shared" si="167"/>
        <v>0</v>
      </c>
      <c r="BC203" s="100">
        <v>0</v>
      </c>
      <c r="BD203" s="100">
        <f t="shared" si="167"/>
        <v>0</v>
      </c>
    </row>
    <row r="204" spans="1:56" s="127" customFormat="1" x14ac:dyDescent="0.3">
      <c r="A204" s="98"/>
      <c r="B204" s="126">
        <v>3210</v>
      </c>
      <c r="C204" s="187">
        <f t="shared" ref="C204:C209" si="168">SUM(D204:BD204)</f>
        <v>0</v>
      </c>
      <c r="D204" s="403"/>
      <c r="E204" s="403"/>
      <c r="F204" s="403"/>
      <c r="G204" s="403"/>
      <c r="H204" s="403"/>
      <c r="I204" s="403"/>
      <c r="J204" s="403"/>
      <c r="K204" s="403"/>
      <c r="L204" s="403"/>
      <c r="M204" s="403"/>
      <c r="N204" s="403"/>
      <c r="O204" s="403"/>
      <c r="P204" s="403"/>
      <c r="Q204" s="403"/>
      <c r="R204" s="403"/>
      <c r="S204" s="403"/>
      <c r="T204" s="403"/>
      <c r="U204" s="403"/>
      <c r="V204" s="403"/>
      <c r="W204" s="403"/>
      <c r="X204" s="403"/>
      <c r="Y204" s="403"/>
      <c r="Z204" s="403"/>
      <c r="AA204" s="403"/>
      <c r="AB204" s="403"/>
      <c r="AC204" s="403"/>
      <c r="AD204" s="403"/>
      <c r="AE204" s="403"/>
      <c r="AF204" s="403"/>
      <c r="AG204" s="403"/>
      <c r="AH204" s="403"/>
      <c r="AI204" s="403"/>
      <c r="AJ204" s="403"/>
      <c r="AK204" s="403"/>
      <c r="AL204" s="403"/>
      <c r="AM204" s="403"/>
      <c r="AN204" s="403"/>
      <c r="AO204" s="403"/>
      <c r="AP204" s="403"/>
      <c r="AQ204" s="403"/>
      <c r="AR204" s="403"/>
      <c r="AS204" s="403"/>
      <c r="AT204" s="403"/>
      <c r="AU204" s="403"/>
      <c r="AV204" s="403"/>
      <c r="AW204" s="403"/>
      <c r="AX204" s="403"/>
      <c r="AY204" s="403"/>
      <c r="AZ204" s="403"/>
      <c r="BA204" s="403"/>
      <c r="BB204" s="403"/>
      <c r="BC204" s="403"/>
      <c r="BD204" s="403"/>
    </row>
    <row r="205" spans="1:56" s="127" customFormat="1" x14ac:dyDescent="0.3">
      <c r="A205" s="98"/>
      <c r="B205" s="126">
        <v>4910</v>
      </c>
      <c r="C205" s="187">
        <f t="shared" si="168"/>
        <v>0</v>
      </c>
      <c r="D205" s="403"/>
      <c r="E205" s="403"/>
      <c r="F205" s="403"/>
      <c r="G205" s="403"/>
      <c r="H205" s="403"/>
      <c r="I205" s="403"/>
      <c r="J205" s="403"/>
      <c r="K205" s="403"/>
      <c r="L205" s="403"/>
      <c r="M205" s="403"/>
      <c r="N205" s="403"/>
      <c r="O205" s="403"/>
      <c r="P205" s="403"/>
      <c r="Q205" s="403"/>
      <c r="R205" s="403"/>
      <c r="S205" s="403"/>
      <c r="T205" s="403"/>
      <c r="U205" s="403"/>
      <c r="V205" s="403"/>
      <c r="W205" s="403"/>
      <c r="X205" s="403"/>
      <c r="Y205" s="403"/>
      <c r="Z205" s="403"/>
      <c r="AA205" s="403"/>
      <c r="AB205" s="403"/>
      <c r="AC205" s="403"/>
      <c r="AD205" s="403"/>
      <c r="AE205" s="403"/>
      <c r="AF205" s="403"/>
      <c r="AG205" s="403"/>
      <c r="AH205" s="403"/>
      <c r="AI205" s="403"/>
      <c r="AJ205" s="403"/>
      <c r="AK205" s="403"/>
      <c r="AL205" s="403"/>
      <c r="AM205" s="403"/>
      <c r="AN205" s="403"/>
      <c r="AO205" s="403"/>
      <c r="AP205" s="403"/>
      <c r="AQ205" s="403"/>
      <c r="AR205" s="403"/>
      <c r="AS205" s="403"/>
      <c r="AT205" s="403"/>
      <c r="AU205" s="403"/>
      <c r="AV205" s="403"/>
      <c r="AW205" s="403"/>
      <c r="AX205" s="403"/>
      <c r="AY205" s="403"/>
      <c r="AZ205" s="403"/>
      <c r="BA205" s="403"/>
      <c r="BB205" s="403"/>
      <c r="BC205" s="403"/>
      <c r="BD205" s="403"/>
    </row>
    <row r="206" spans="1:56" s="127" customFormat="1" x14ac:dyDescent="0.3">
      <c r="A206" s="98"/>
      <c r="B206" s="126">
        <v>5410</v>
      </c>
      <c r="C206" s="187">
        <f t="shared" si="168"/>
        <v>0</v>
      </c>
      <c r="D206" s="403"/>
      <c r="E206" s="403"/>
      <c r="F206" s="403"/>
      <c r="G206" s="403"/>
      <c r="H206" s="403"/>
      <c r="I206" s="403"/>
      <c r="J206" s="403"/>
      <c r="K206" s="403"/>
      <c r="L206" s="403"/>
      <c r="M206" s="403"/>
      <c r="N206" s="403"/>
      <c r="O206" s="403"/>
      <c r="P206" s="403"/>
      <c r="Q206" s="403"/>
      <c r="R206" s="403"/>
      <c r="S206" s="403"/>
      <c r="T206" s="403"/>
      <c r="U206" s="403"/>
      <c r="V206" s="403"/>
      <c r="W206" s="403"/>
      <c r="X206" s="403"/>
      <c r="Y206" s="403"/>
      <c r="Z206" s="403"/>
      <c r="AA206" s="403"/>
      <c r="AB206" s="403"/>
      <c r="AC206" s="403"/>
      <c r="AD206" s="403"/>
      <c r="AE206" s="403"/>
      <c r="AF206" s="403"/>
      <c r="AG206" s="403"/>
      <c r="AH206" s="403"/>
      <c r="AI206" s="403"/>
      <c r="AJ206" s="403"/>
      <c r="AK206" s="403"/>
      <c r="AL206" s="403"/>
      <c r="AM206" s="403"/>
      <c r="AN206" s="403"/>
      <c r="AO206" s="403"/>
      <c r="AP206" s="403"/>
      <c r="AQ206" s="403"/>
      <c r="AR206" s="403"/>
      <c r="AS206" s="403"/>
      <c r="AT206" s="403"/>
      <c r="AU206" s="403"/>
      <c r="AV206" s="403"/>
      <c r="AW206" s="403"/>
      <c r="AX206" s="403"/>
      <c r="AY206" s="403"/>
      <c r="AZ206" s="403"/>
      <c r="BA206" s="403"/>
      <c r="BB206" s="403"/>
      <c r="BC206" s="403"/>
      <c r="BD206" s="403"/>
    </row>
    <row r="207" spans="1:56" s="127" customFormat="1" x14ac:dyDescent="0.3">
      <c r="A207" s="98"/>
      <c r="B207" s="126">
        <v>6210</v>
      </c>
      <c r="C207" s="187">
        <f t="shared" si="168"/>
        <v>0</v>
      </c>
      <c r="D207" s="40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  <c r="O207" s="403"/>
      <c r="P207" s="403"/>
      <c r="Q207" s="403"/>
      <c r="R207" s="403"/>
      <c r="S207" s="403"/>
      <c r="T207" s="403"/>
      <c r="U207" s="403"/>
      <c r="V207" s="403"/>
      <c r="W207" s="403"/>
      <c r="X207" s="403"/>
      <c r="Y207" s="403"/>
      <c r="Z207" s="403"/>
      <c r="AA207" s="403"/>
      <c r="AB207" s="403"/>
      <c r="AC207" s="403"/>
      <c r="AD207" s="403"/>
      <c r="AE207" s="403"/>
      <c r="AF207" s="403"/>
      <c r="AG207" s="403"/>
      <c r="AH207" s="403"/>
      <c r="AI207" s="403"/>
      <c r="AJ207" s="403"/>
      <c r="AK207" s="403"/>
      <c r="AL207" s="403"/>
      <c r="AM207" s="403"/>
      <c r="AN207" s="403"/>
      <c r="AO207" s="403"/>
      <c r="AP207" s="403"/>
      <c r="AQ207" s="403"/>
      <c r="AR207" s="403"/>
      <c r="AS207" s="403"/>
      <c r="AT207" s="403"/>
      <c r="AU207" s="403"/>
      <c r="AV207" s="403"/>
      <c r="AW207" s="403"/>
      <c r="AX207" s="403"/>
      <c r="AY207" s="403"/>
      <c r="AZ207" s="403"/>
      <c r="BA207" s="403"/>
      <c r="BB207" s="403"/>
      <c r="BC207" s="403"/>
      <c r="BD207" s="403"/>
    </row>
    <row r="208" spans="1:56" s="127" customFormat="1" x14ac:dyDescent="0.3">
      <c r="A208" s="98"/>
      <c r="B208" s="126">
        <v>7210</v>
      </c>
      <c r="C208" s="187">
        <f t="shared" si="168"/>
        <v>0</v>
      </c>
      <c r="D208" s="40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  <c r="AA208" s="403"/>
      <c r="AB208" s="403"/>
      <c r="AC208" s="403"/>
      <c r="AD208" s="403"/>
      <c r="AE208" s="403"/>
      <c r="AF208" s="403"/>
      <c r="AG208" s="403"/>
      <c r="AH208" s="403"/>
      <c r="AI208" s="403"/>
      <c r="AJ208" s="403"/>
      <c r="AK208" s="403"/>
      <c r="AL208" s="403"/>
      <c r="AM208" s="403"/>
      <c r="AN208" s="403"/>
      <c r="AO208" s="403"/>
      <c r="AP208" s="403"/>
      <c r="AQ208" s="403"/>
      <c r="AR208" s="403"/>
      <c r="AS208" s="403"/>
      <c r="AT208" s="403"/>
      <c r="AU208" s="403"/>
      <c r="AV208" s="403"/>
      <c r="AW208" s="403"/>
      <c r="AX208" s="403"/>
      <c r="AY208" s="403"/>
      <c r="AZ208" s="403"/>
      <c r="BA208" s="403"/>
      <c r="BB208" s="403"/>
      <c r="BC208" s="403"/>
      <c r="BD208" s="403"/>
    </row>
    <row r="209" spans="1:56" s="127" customFormat="1" x14ac:dyDescent="0.3">
      <c r="A209" s="98"/>
      <c r="B209" s="126">
        <v>8210</v>
      </c>
      <c r="C209" s="187">
        <f t="shared" si="168"/>
        <v>0</v>
      </c>
      <c r="D209" s="403"/>
      <c r="E209" s="403"/>
      <c r="F209" s="403"/>
      <c r="G209" s="403"/>
      <c r="H209" s="403"/>
      <c r="I209" s="403"/>
      <c r="J209" s="403"/>
      <c r="K209" s="403"/>
      <c r="L209" s="403"/>
      <c r="M209" s="403"/>
      <c r="N209" s="403"/>
      <c r="O209" s="403"/>
      <c r="P209" s="403"/>
      <c r="Q209" s="403"/>
      <c r="R209" s="403"/>
      <c r="S209" s="403"/>
      <c r="T209" s="403"/>
      <c r="U209" s="403"/>
      <c r="V209" s="403"/>
      <c r="W209" s="403"/>
      <c r="X209" s="403"/>
      <c r="Y209" s="403"/>
      <c r="Z209" s="403"/>
      <c r="AA209" s="403"/>
      <c r="AB209" s="403"/>
      <c r="AC209" s="403"/>
      <c r="AD209" s="403"/>
      <c r="AE209" s="403"/>
      <c r="AF209" s="403"/>
      <c r="AG209" s="403"/>
      <c r="AH209" s="403"/>
      <c r="AI209" s="403"/>
      <c r="AJ209" s="403"/>
      <c r="AK209" s="403"/>
      <c r="AL209" s="403"/>
      <c r="AM209" s="403"/>
      <c r="AN209" s="403"/>
      <c r="AO209" s="403"/>
      <c r="AP209" s="403"/>
      <c r="AQ209" s="403"/>
      <c r="AR209" s="403"/>
      <c r="AS209" s="403"/>
      <c r="AT209" s="403"/>
      <c r="AU209" s="403"/>
      <c r="AV209" s="403"/>
      <c r="AW209" s="403"/>
      <c r="AX209" s="403"/>
      <c r="AY209" s="403"/>
      <c r="AZ209" s="403"/>
      <c r="BA209" s="403"/>
      <c r="BB209" s="403"/>
      <c r="BC209" s="403"/>
      <c r="BD209" s="403"/>
    </row>
    <row r="210" spans="1:56" s="173" customFormat="1" ht="18" customHeight="1" x14ac:dyDescent="0.3">
      <c r="A210" s="172">
        <v>651</v>
      </c>
      <c r="B210" s="396" t="s">
        <v>866</v>
      </c>
      <c r="C210" s="189">
        <f>SUM(C211)</f>
        <v>0</v>
      </c>
      <c r="D210" s="189">
        <f t="shared" ref="D210" si="169">SUM(D211)</f>
        <v>0</v>
      </c>
      <c r="E210" s="189">
        <f t="shared" ref="E210" si="170">SUM(E211)</f>
        <v>0</v>
      </c>
      <c r="F210" s="189">
        <f t="shared" ref="F210" si="171">SUM(F211)</f>
        <v>0</v>
      </c>
      <c r="G210" s="189">
        <f t="shared" ref="G210" si="172">SUM(G211)</f>
        <v>0</v>
      </c>
      <c r="H210" s="189">
        <f t="shared" ref="H210" si="173">SUM(H211)</f>
        <v>0</v>
      </c>
      <c r="I210" s="189">
        <f t="shared" ref="I210" si="174">SUM(I211)</f>
        <v>0</v>
      </c>
      <c r="J210" s="189">
        <f t="shared" ref="J210" si="175">SUM(J211)</f>
        <v>0</v>
      </c>
      <c r="K210" s="189">
        <f t="shared" ref="K210" si="176">SUM(K211)</f>
        <v>0</v>
      </c>
      <c r="L210" s="189">
        <f t="shared" ref="L210:M210" si="177">SUM(L211)</f>
        <v>0</v>
      </c>
      <c r="M210" s="189">
        <f t="shared" si="177"/>
        <v>0</v>
      </c>
      <c r="N210" s="189">
        <f t="shared" ref="N210" si="178">SUM(N211)</f>
        <v>0</v>
      </c>
      <c r="O210" s="189">
        <v>0</v>
      </c>
      <c r="P210" s="189">
        <f t="shared" ref="P210" si="179">SUM(P211)</f>
        <v>0</v>
      </c>
      <c r="Q210" s="189">
        <f t="shared" ref="Q210:R210" si="180">SUM(Q211)</f>
        <v>0</v>
      </c>
      <c r="R210" s="189">
        <f t="shared" si="180"/>
        <v>0</v>
      </c>
      <c r="S210" s="189">
        <f t="shared" ref="S210" si="181">SUM(S211)</f>
        <v>0</v>
      </c>
      <c r="T210" s="189">
        <f t="shared" ref="T210" si="182">SUM(T211)</f>
        <v>0</v>
      </c>
      <c r="U210" s="189">
        <v>0</v>
      </c>
      <c r="V210" s="189">
        <f t="shared" ref="V210" si="183">SUM(V211)</f>
        <v>0</v>
      </c>
      <c r="W210" s="189">
        <f t="shared" ref="W210" si="184">SUM(W211)</f>
        <v>0</v>
      </c>
      <c r="X210" s="189">
        <f t="shared" ref="X210" si="185">SUM(X211)</f>
        <v>0</v>
      </c>
      <c r="Y210" s="189">
        <f t="shared" ref="Y210" si="186">SUM(Y211)</f>
        <v>0</v>
      </c>
      <c r="Z210" s="189">
        <f t="shared" ref="Z210" si="187">SUM(Z211)</f>
        <v>0</v>
      </c>
      <c r="AA210" s="189">
        <f t="shared" ref="AA210" si="188">SUM(AA211)</f>
        <v>0</v>
      </c>
      <c r="AB210" s="189">
        <f t="shared" ref="AB210" si="189">SUM(AB211)</f>
        <v>0</v>
      </c>
      <c r="AC210" s="189">
        <v>0</v>
      </c>
      <c r="AD210" s="189">
        <f t="shared" ref="AD210" si="190">SUM(AD211)</f>
        <v>0</v>
      </c>
      <c r="AE210" s="189">
        <f t="shared" ref="AE210" si="191">SUM(AE211)</f>
        <v>0</v>
      </c>
      <c r="AF210" s="189">
        <f t="shared" ref="AF210" si="192">SUM(AF211)</f>
        <v>0</v>
      </c>
      <c r="AG210" s="189">
        <f t="shared" ref="AG210:AH210" si="193">SUM(AG211)</f>
        <v>0</v>
      </c>
      <c r="AH210" s="189">
        <f t="shared" si="193"/>
        <v>0</v>
      </c>
      <c r="AI210" s="189">
        <f t="shared" ref="AI210:AJ210" si="194">SUM(AI211)</f>
        <v>0</v>
      </c>
      <c r="AJ210" s="189">
        <f t="shared" si="194"/>
        <v>0</v>
      </c>
      <c r="AK210" s="189">
        <f t="shared" ref="AK210" si="195">SUM(AK211)</f>
        <v>0</v>
      </c>
      <c r="AL210" s="189">
        <f t="shared" ref="AL210:AM210" si="196">SUM(AL211)</f>
        <v>0</v>
      </c>
      <c r="AM210" s="189">
        <f t="shared" si="196"/>
        <v>0</v>
      </c>
      <c r="AN210" s="189">
        <f t="shared" ref="AN210:AP210" si="197">SUM(AN211)</f>
        <v>0</v>
      </c>
      <c r="AO210" s="189">
        <f t="shared" si="197"/>
        <v>0</v>
      </c>
      <c r="AP210" s="189">
        <f t="shared" si="197"/>
        <v>0</v>
      </c>
      <c r="AQ210" s="189">
        <f t="shared" ref="AQ210:AR210" si="198">SUM(AQ211)</f>
        <v>0</v>
      </c>
      <c r="AR210" s="189">
        <f t="shared" si="198"/>
        <v>0</v>
      </c>
      <c r="AS210" s="189">
        <f t="shared" ref="AS210" si="199">SUM(AS211)</f>
        <v>0</v>
      </c>
      <c r="AT210" s="189">
        <f t="shared" ref="AT210" si="200">SUM(AT211)</f>
        <v>0</v>
      </c>
      <c r="AU210" s="189">
        <v>0</v>
      </c>
      <c r="AV210" s="189">
        <f t="shared" ref="AV210:AW210" si="201">SUM(AV211)</f>
        <v>0</v>
      </c>
      <c r="AW210" s="189">
        <f t="shared" si="201"/>
        <v>0</v>
      </c>
      <c r="AX210" s="189">
        <f t="shared" ref="AX210" si="202">SUM(AX211)</f>
        <v>0</v>
      </c>
      <c r="AY210" s="189">
        <f t="shared" ref="AY210" si="203">SUM(AY211)</f>
        <v>0</v>
      </c>
      <c r="AZ210" s="189">
        <f t="shared" ref="AZ210:BA210" si="204">SUM(AZ211)</f>
        <v>0</v>
      </c>
      <c r="BA210" s="189">
        <f t="shared" si="204"/>
        <v>0</v>
      </c>
      <c r="BB210" s="189">
        <f t="shared" ref="BB210" si="205">SUM(BB211)</f>
        <v>0</v>
      </c>
      <c r="BC210" s="189">
        <v>0</v>
      </c>
      <c r="BD210" s="189">
        <f t="shared" ref="BD210" si="206">SUM(BD211)</f>
        <v>0</v>
      </c>
    </row>
    <row r="211" spans="1:56" s="127" customFormat="1" x14ac:dyDescent="0.3">
      <c r="A211" s="179">
        <v>6514</v>
      </c>
      <c r="B211" s="103" t="s">
        <v>19</v>
      </c>
      <c r="C211" s="188">
        <f>SUM(C212:C217)</f>
        <v>0</v>
      </c>
      <c r="D211" s="100">
        <f t="shared" ref="D211" si="207">SUM(D212:D217)</f>
        <v>0</v>
      </c>
      <c r="E211" s="100">
        <f t="shared" ref="E211:BD211" si="208">SUM(E212:E217)</f>
        <v>0</v>
      </c>
      <c r="F211" s="100">
        <f t="shared" si="208"/>
        <v>0</v>
      </c>
      <c r="G211" s="100">
        <f t="shared" si="208"/>
        <v>0</v>
      </c>
      <c r="H211" s="100">
        <f t="shared" si="208"/>
        <v>0</v>
      </c>
      <c r="I211" s="100">
        <f t="shared" si="208"/>
        <v>0</v>
      </c>
      <c r="J211" s="100">
        <f t="shared" si="208"/>
        <v>0</v>
      </c>
      <c r="K211" s="100">
        <f t="shared" si="208"/>
        <v>0</v>
      </c>
      <c r="L211" s="100">
        <f t="shared" si="208"/>
        <v>0</v>
      </c>
      <c r="M211" s="100">
        <f t="shared" si="208"/>
        <v>0</v>
      </c>
      <c r="N211" s="100">
        <f t="shared" si="208"/>
        <v>0</v>
      </c>
      <c r="O211" s="100">
        <v>0</v>
      </c>
      <c r="P211" s="100">
        <f t="shared" si="208"/>
        <v>0</v>
      </c>
      <c r="Q211" s="100">
        <f t="shared" si="208"/>
        <v>0</v>
      </c>
      <c r="R211" s="100">
        <f t="shared" si="208"/>
        <v>0</v>
      </c>
      <c r="S211" s="100">
        <f t="shared" si="208"/>
        <v>0</v>
      </c>
      <c r="T211" s="100">
        <f t="shared" si="208"/>
        <v>0</v>
      </c>
      <c r="U211" s="100">
        <v>0</v>
      </c>
      <c r="V211" s="100">
        <f t="shared" si="208"/>
        <v>0</v>
      </c>
      <c r="W211" s="100">
        <f t="shared" si="208"/>
        <v>0</v>
      </c>
      <c r="X211" s="100">
        <f t="shared" si="208"/>
        <v>0</v>
      </c>
      <c r="Y211" s="100">
        <f t="shared" si="208"/>
        <v>0</v>
      </c>
      <c r="Z211" s="100">
        <f t="shared" si="208"/>
        <v>0</v>
      </c>
      <c r="AA211" s="100">
        <f t="shared" si="208"/>
        <v>0</v>
      </c>
      <c r="AB211" s="100">
        <f t="shared" si="208"/>
        <v>0</v>
      </c>
      <c r="AC211" s="100">
        <v>0</v>
      </c>
      <c r="AD211" s="100">
        <f t="shared" si="208"/>
        <v>0</v>
      </c>
      <c r="AE211" s="100">
        <f t="shared" si="208"/>
        <v>0</v>
      </c>
      <c r="AF211" s="100">
        <f t="shared" si="208"/>
        <v>0</v>
      </c>
      <c r="AG211" s="100">
        <f t="shared" si="208"/>
        <v>0</v>
      </c>
      <c r="AH211" s="100">
        <f t="shared" si="208"/>
        <v>0</v>
      </c>
      <c r="AI211" s="100">
        <f t="shared" si="208"/>
        <v>0</v>
      </c>
      <c r="AJ211" s="100">
        <f t="shared" si="208"/>
        <v>0</v>
      </c>
      <c r="AK211" s="100">
        <f t="shared" si="208"/>
        <v>0</v>
      </c>
      <c r="AL211" s="100">
        <f t="shared" si="208"/>
        <v>0</v>
      </c>
      <c r="AM211" s="100">
        <f t="shared" si="208"/>
        <v>0</v>
      </c>
      <c r="AN211" s="100">
        <f t="shared" si="208"/>
        <v>0</v>
      </c>
      <c r="AO211" s="100">
        <f t="shared" si="208"/>
        <v>0</v>
      </c>
      <c r="AP211" s="100">
        <f t="shared" si="208"/>
        <v>0</v>
      </c>
      <c r="AQ211" s="100">
        <f t="shared" si="208"/>
        <v>0</v>
      </c>
      <c r="AR211" s="100">
        <f t="shared" si="208"/>
        <v>0</v>
      </c>
      <c r="AS211" s="100">
        <f t="shared" si="208"/>
        <v>0</v>
      </c>
      <c r="AT211" s="100">
        <f t="shared" si="208"/>
        <v>0</v>
      </c>
      <c r="AU211" s="100">
        <v>0</v>
      </c>
      <c r="AV211" s="100">
        <f t="shared" si="208"/>
        <v>0</v>
      </c>
      <c r="AW211" s="100">
        <f t="shared" si="208"/>
        <v>0</v>
      </c>
      <c r="AX211" s="100">
        <f t="shared" si="208"/>
        <v>0</v>
      </c>
      <c r="AY211" s="100">
        <f t="shared" si="208"/>
        <v>0</v>
      </c>
      <c r="AZ211" s="100">
        <f t="shared" si="208"/>
        <v>0</v>
      </c>
      <c r="BA211" s="100">
        <f t="shared" si="208"/>
        <v>0</v>
      </c>
      <c r="BB211" s="100">
        <f t="shared" si="208"/>
        <v>0</v>
      </c>
      <c r="BC211" s="100">
        <v>0</v>
      </c>
      <c r="BD211" s="100">
        <f t="shared" si="208"/>
        <v>0</v>
      </c>
    </row>
    <row r="212" spans="1:56" s="127" customFormat="1" x14ac:dyDescent="0.3">
      <c r="A212" s="98"/>
      <c r="B212" s="126">
        <v>3210</v>
      </c>
      <c r="C212" s="187">
        <f t="shared" ref="C212:C217" si="209">SUM(D212:BD212)</f>
        <v>0</v>
      </c>
      <c r="D212" s="40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403"/>
      <c r="S212" s="403"/>
      <c r="T212" s="403"/>
      <c r="U212" s="403"/>
      <c r="V212" s="403"/>
      <c r="W212" s="403"/>
      <c r="X212" s="403"/>
      <c r="Y212" s="403"/>
      <c r="Z212" s="403"/>
      <c r="AA212" s="403"/>
      <c r="AB212" s="403"/>
      <c r="AC212" s="403"/>
      <c r="AD212" s="403"/>
      <c r="AE212" s="403"/>
      <c r="AF212" s="403"/>
      <c r="AG212" s="403"/>
      <c r="AH212" s="403"/>
      <c r="AI212" s="403"/>
      <c r="AJ212" s="403"/>
      <c r="AK212" s="403"/>
      <c r="AL212" s="403"/>
      <c r="AM212" s="403"/>
      <c r="AN212" s="403"/>
      <c r="AO212" s="403"/>
      <c r="AP212" s="403"/>
      <c r="AQ212" s="403"/>
      <c r="AR212" s="403"/>
      <c r="AS212" s="403"/>
      <c r="AT212" s="403"/>
      <c r="AU212" s="403"/>
      <c r="AV212" s="403"/>
      <c r="AW212" s="403"/>
      <c r="AX212" s="403"/>
      <c r="AY212" s="403"/>
      <c r="AZ212" s="403"/>
      <c r="BA212" s="403"/>
      <c r="BB212" s="403"/>
      <c r="BC212" s="403"/>
      <c r="BD212" s="403"/>
    </row>
    <row r="213" spans="1:56" s="127" customFormat="1" x14ac:dyDescent="0.3">
      <c r="A213" s="98"/>
      <c r="B213" s="126">
        <v>4910</v>
      </c>
      <c r="C213" s="187">
        <f t="shared" si="209"/>
        <v>0</v>
      </c>
      <c r="D213" s="403"/>
      <c r="E213" s="403"/>
      <c r="F213" s="403"/>
      <c r="G213" s="403"/>
      <c r="H213" s="403"/>
      <c r="I213" s="403"/>
      <c r="J213" s="403"/>
      <c r="K213" s="403"/>
      <c r="L213" s="403"/>
      <c r="M213" s="403"/>
      <c r="N213" s="403"/>
      <c r="O213" s="403"/>
      <c r="P213" s="403"/>
      <c r="Q213" s="403"/>
      <c r="R213" s="403"/>
      <c r="S213" s="403"/>
      <c r="T213" s="403"/>
      <c r="U213" s="403"/>
      <c r="V213" s="403"/>
      <c r="W213" s="403"/>
      <c r="X213" s="403"/>
      <c r="Y213" s="403"/>
      <c r="Z213" s="403"/>
      <c r="AA213" s="403"/>
      <c r="AB213" s="403"/>
      <c r="AC213" s="403"/>
      <c r="AD213" s="403"/>
      <c r="AE213" s="403"/>
      <c r="AF213" s="403"/>
      <c r="AG213" s="403"/>
      <c r="AH213" s="403"/>
      <c r="AI213" s="403"/>
      <c r="AJ213" s="403"/>
      <c r="AK213" s="403"/>
      <c r="AL213" s="403"/>
      <c r="AM213" s="403"/>
      <c r="AN213" s="403"/>
      <c r="AO213" s="403"/>
      <c r="AP213" s="403"/>
      <c r="AQ213" s="403"/>
      <c r="AR213" s="403"/>
      <c r="AS213" s="403"/>
      <c r="AT213" s="403"/>
      <c r="AU213" s="403"/>
      <c r="AV213" s="403"/>
      <c r="AW213" s="403"/>
      <c r="AX213" s="403"/>
      <c r="AY213" s="403"/>
      <c r="AZ213" s="403"/>
      <c r="BA213" s="403"/>
      <c r="BB213" s="403"/>
      <c r="BC213" s="403"/>
      <c r="BD213" s="403"/>
    </row>
    <row r="214" spans="1:56" s="127" customFormat="1" x14ac:dyDescent="0.3">
      <c r="A214" s="98"/>
      <c r="B214" s="126">
        <v>5410</v>
      </c>
      <c r="C214" s="187">
        <f t="shared" si="209"/>
        <v>0</v>
      </c>
      <c r="D214" s="403"/>
      <c r="E214" s="403"/>
      <c r="F214" s="403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  <c r="R214" s="403"/>
      <c r="S214" s="403"/>
      <c r="T214" s="403"/>
      <c r="U214" s="403"/>
      <c r="V214" s="403"/>
      <c r="W214" s="403"/>
      <c r="X214" s="403"/>
      <c r="Y214" s="403"/>
      <c r="Z214" s="403"/>
      <c r="AA214" s="403"/>
      <c r="AB214" s="403"/>
      <c r="AC214" s="403"/>
      <c r="AD214" s="403"/>
      <c r="AE214" s="403"/>
      <c r="AF214" s="403"/>
      <c r="AG214" s="403"/>
      <c r="AH214" s="403"/>
      <c r="AI214" s="403"/>
      <c r="AJ214" s="403"/>
      <c r="AK214" s="403"/>
      <c r="AL214" s="403"/>
      <c r="AM214" s="403"/>
      <c r="AN214" s="403"/>
      <c r="AO214" s="403"/>
      <c r="AP214" s="403"/>
      <c r="AQ214" s="403"/>
      <c r="AR214" s="403"/>
      <c r="AS214" s="403"/>
      <c r="AT214" s="403"/>
      <c r="AU214" s="403"/>
      <c r="AV214" s="403"/>
      <c r="AW214" s="403"/>
      <c r="AX214" s="403"/>
      <c r="AY214" s="403"/>
      <c r="AZ214" s="403"/>
      <c r="BA214" s="403"/>
      <c r="BB214" s="403"/>
      <c r="BC214" s="403"/>
      <c r="BD214" s="403"/>
    </row>
    <row r="215" spans="1:56" s="127" customFormat="1" x14ac:dyDescent="0.3">
      <c r="A215" s="98"/>
      <c r="B215" s="126">
        <v>6210</v>
      </c>
      <c r="C215" s="187">
        <f t="shared" si="209"/>
        <v>0</v>
      </c>
      <c r="D215" s="40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03"/>
      <c r="Y215" s="403"/>
      <c r="Z215" s="403"/>
      <c r="AA215" s="403"/>
      <c r="AB215" s="403"/>
      <c r="AC215" s="403"/>
      <c r="AD215" s="403"/>
      <c r="AE215" s="403"/>
      <c r="AF215" s="403"/>
      <c r="AG215" s="403"/>
      <c r="AH215" s="403"/>
      <c r="AI215" s="403"/>
      <c r="AJ215" s="403"/>
      <c r="AK215" s="403"/>
      <c r="AL215" s="403"/>
      <c r="AM215" s="403"/>
      <c r="AN215" s="403"/>
      <c r="AO215" s="403"/>
      <c r="AP215" s="403"/>
      <c r="AQ215" s="403"/>
      <c r="AR215" s="403"/>
      <c r="AS215" s="403"/>
      <c r="AT215" s="403"/>
      <c r="AU215" s="403"/>
      <c r="AV215" s="403"/>
      <c r="AW215" s="403"/>
      <c r="AX215" s="403"/>
      <c r="AY215" s="403"/>
      <c r="AZ215" s="403"/>
      <c r="BA215" s="403"/>
      <c r="BB215" s="403"/>
      <c r="BC215" s="403"/>
      <c r="BD215" s="403"/>
    </row>
    <row r="216" spans="1:56" s="127" customFormat="1" x14ac:dyDescent="0.3">
      <c r="A216" s="98"/>
      <c r="B216" s="126">
        <v>7210</v>
      </c>
      <c r="C216" s="187">
        <f t="shared" si="209"/>
        <v>0</v>
      </c>
      <c r="D216" s="403"/>
      <c r="E216" s="403"/>
      <c r="F216" s="403"/>
      <c r="G216" s="403"/>
      <c r="H216" s="403"/>
      <c r="I216" s="403"/>
      <c r="J216" s="403"/>
      <c r="K216" s="403"/>
      <c r="L216" s="403"/>
      <c r="M216" s="403"/>
      <c r="N216" s="403"/>
      <c r="O216" s="403"/>
      <c r="P216" s="403"/>
      <c r="Q216" s="403"/>
      <c r="R216" s="403"/>
      <c r="S216" s="403"/>
      <c r="T216" s="403"/>
      <c r="U216" s="403"/>
      <c r="V216" s="403"/>
      <c r="W216" s="403"/>
      <c r="X216" s="403"/>
      <c r="Y216" s="403"/>
      <c r="Z216" s="403"/>
      <c r="AA216" s="403"/>
      <c r="AB216" s="403"/>
      <c r="AC216" s="403"/>
      <c r="AD216" s="403"/>
      <c r="AE216" s="403"/>
      <c r="AF216" s="403"/>
      <c r="AG216" s="403"/>
      <c r="AH216" s="403"/>
      <c r="AI216" s="403"/>
      <c r="AJ216" s="403"/>
      <c r="AK216" s="403"/>
      <c r="AL216" s="403"/>
      <c r="AM216" s="403"/>
      <c r="AN216" s="403"/>
      <c r="AO216" s="403"/>
      <c r="AP216" s="403"/>
      <c r="AQ216" s="403"/>
      <c r="AR216" s="403"/>
      <c r="AS216" s="403"/>
      <c r="AT216" s="403"/>
      <c r="AU216" s="403"/>
      <c r="AV216" s="403"/>
      <c r="AW216" s="403"/>
      <c r="AX216" s="403"/>
      <c r="AY216" s="403"/>
      <c r="AZ216" s="403"/>
      <c r="BA216" s="403"/>
      <c r="BB216" s="403"/>
      <c r="BC216" s="403"/>
      <c r="BD216" s="403"/>
    </row>
    <row r="217" spans="1:56" s="127" customFormat="1" x14ac:dyDescent="0.3">
      <c r="A217" s="98"/>
      <c r="B217" s="126">
        <v>8210</v>
      </c>
      <c r="C217" s="187">
        <f t="shared" si="209"/>
        <v>0</v>
      </c>
      <c r="D217" s="403"/>
      <c r="E217" s="403"/>
      <c r="F217" s="403"/>
      <c r="G217" s="403"/>
      <c r="H217" s="403"/>
      <c r="I217" s="403"/>
      <c r="J217" s="403"/>
      <c r="K217" s="403"/>
      <c r="L217" s="403"/>
      <c r="M217" s="403"/>
      <c r="N217" s="403"/>
      <c r="O217" s="403"/>
      <c r="P217" s="403"/>
      <c r="Q217" s="403"/>
      <c r="R217" s="403"/>
      <c r="S217" s="403"/>
      <c r="T217" s="403"/>
      <c r="U217" s="403"/>
      <c r="V217" s="403"/>
      <c r="W217" s="403"/>
      <c r="X217" s="403"/>
      <c r="Y217" s="403"/>
      <c r="Z217" s="403"/>
      <c r="AA217" s="403"/>
      <c r="AB217" s="403"/>
      <c r="AC217" s="403"/>
      <c r="AD217" s="403"/>
      <c r="AE217" s="403"/>
      <c r="AF217" s="403"/>
      <c r="AG217" s="403"/>
      <c r="AH217" s="403"/>
      <c r="AI217" s="403"/>
      <c r="AJ217" s="403"/>
      <c r="AK217" s="403"/>
      <c r="AL217" s="403"/>
      <c r="AM217" s="403"/>
      <c r="AN217" s="403"/>
      <c r="AO217" s="403"/>
      <c r="AP217" s="403"/>
      <c r="AQ217" s="403"/>
      <c r="AR217" s="403"/>
      <c r="AS217" s="403"/>
      <c r="AT217" s="403"/>
      <c r="AU217" s="403"/>
      <c r="AV217" s="403"/>
      <c r="AW217" s="403"/>
      <c r="AX217" s="403"/>
      <c r="AY217" s="403"/>
      <c r="AZ217" s="403"/>
      <c r="BA217" s="403"/>
      <c r="BB217" s="403"/>
      <c r="BC217" s="403"/>
      <c r="BD217" s="403"/>
    </row>
    <row r="218" spans="1:56" s="173" customFormat="1" ht="18" customHeight="1" x14ac:dyDescent="0.3">
      <c r="A218" s="172">
        <v>652</v>
      </c>
      <c r="B218" s="396" t="s">
        <v>2575</v>
      </c>
      <c r="C218" s="189">
        <f>SUM(C219)</f>
        <v>25150</v>
      </c>
      <c r="D218" s="189">
        <f t="shared" ref="D218" si="210">SUM(D219)</f>
        <v>0</v>
      </c>
      <c r="E218" s="189">
        <f t="shared" ref="E218" si="211">SUM(E219)</f>
        <v>0</v>
      </c>
      <c r="F218" s="189">
        <f t="shared" ref="F218" si="212">SUM(F219)</f>
        <v>0</v>
      </c>
      <c r="G218" s="189">
        <f t="shared" ref="G218" si="213">SUM(G219)</f>
        <v>0</v>
      </c>
      <c r="H218" s="189">
        <f t="shared" ref="H218" si="214">SUM(H219)</f>
        <v>0</v>
      </c>
      <c r="I218" s="189">
        <f t="shared" ref="I218" si="215">SUM(I219)</f>
        <v>0</v>
      </c>
      <c r="J218" s="189">
        <f t="shared" ref="J218" si="216">SUM(J219)</f>
        <v>0</v>
      </c>
      <c r="K218" s="189">
        <f t="shared" ref="K218" si="217">SUM(K219)</f>
        <v>0</v>
      </c>
      <c r="L218" s="189">
        <f t="shared" ref="L218:M218" si="218">SUM(L219)</f>
        <v>0</v>
      </c>
      <c r="M218" s="189">
        <f t="shared" si="218"/>
        <v>0</v>
      </c>
      <c r="N218" s="189">
        <f t="shared" ref="N218" si="219">SUM(N219)</f>
        <v>0</v>
      </c>
      <c r="O218" s="189">
        <v>10650</v>
      </c>
      <c r="P218" s="189">
        <f t="shared" ref="P218" si="220">SUM(P219)</f>
        <v>0</v>
      </c>
      <c r="Q218" s="189">
        <f t="shared" ref="Q218:R218" si="221">SUM(Q219)</f>
        <v>0</v>
      </c>
      <c r="R218" s="189">
        <f t="shared" si="221"/>
        <v>25150</v>
      </c>
      <c r="S218" s="189">
        <f t="shared" ref="S218" si="222">SUM(S219)</f>
        <v>0</v>
      </c>
      <c r="T218" s="189">
        <f t="shared" ref="T218" si="223">SUM(T219)</f>
        <v>0</v>
      </c>
      <c r="U218" s="189">
        <v>45012</v>
      </c>
      <c r="V218" s="189">
        <f t="shared" ref="V218" si="224">SUM(V219)</f>
        <v>0</v>
      </c>
      <c r="W218" s="189">
        <f t="shared" ref="W218" si="225">SUM(W219)</f>
        <v>0</v>
      </c>
      <c r="X218" s="189">
        <f t="shared" ref="X218" si="226">SUM(X219)</f>
        <v>0</v>
      </c>
      <c r="Y218" s="189">
        <f t="shared" ref="Y218" si="227">SUM(Y219)</f>
        <v>0</v>
      </c>
      <c r="Z218" s="189">
        <f t="shared" ref="Z218" si="228">SUM(Z219)</f>
        <v>0</v>
      </c>
      <c r="AA218" s="189">
        <f t="shared" ref="AA218" si="229">SUM(AA219)</f>
        <v>0</v>
      </c>
      <c r="AB218" s="189">
        <f t="shared" ref="AB218" si="230">SUM(AB219)</f>
        <v>0</v>
      </c>
      <c r="AC218" s="189">
        <v>128799</v>
      </c>
      <c r="AD218" s="189">
        <f t="shared" ref="AD218" si="231">SUM(AD219)</f>
        <v>0</v>
      </c>
      <c r="AE218" s="189">
        <f t="shared" ref="AE218" si="232">SUM(AE219)</f>
        <v>0</v>
      </c>
      <c r="AF218" s="189">
        <f t="shared" ref="AF218" si="233">SUM(AF219)</f>
        <v>0</v>
      </c>
      <c r="AG218" s="189">
        <f t="shared" ref="AG218:AH218" si="234">SUM(AG219)</f>
        <v>0</v>
      </c>
      <c r="AH218" s="189">
        <f t="shared" si="234"/>
        <v>0</v>
      </c>
      <c r="AI218" s="189">
        <f t="shared" ref="AI218:AJ218" si="235">SUM(AI219)</f>
        <v>0</v>
      </c>
      <c r="AJ218" s="189">
        <f t="shared" si="235"/>
        <v>0</v>
      </c>
      <c r="AK218" s="189">
        <f t="shared" ref="AK218" si="236">SUM(AK219)</f>
        <v>0</v>
      </c>
      <c r="AL218" s="189">
        <f t="shared" ref="AL218:AM218" si="237">SUM(AL219)</f>
        <v>0</v>
      </c>
      <c r="AM218" s="189">
        <f t="shared" si="237"/>
        <v>0</v>
      </c>
      <c r="AN218" s="189">
        <f t="shared" ref="AN218:AP218" si="238">SUM(AN219)</f>
        <v>0</v>
      </c>
      <c r="AO218" s="189">
        <f t="shared" si="238"/>
        <v>0</v>
      </c>
      <c r="AP218" s="189">
        <f t="shared" si="238"/>
        <v>0</v>
      </c>
      <c r="AQ218" s="189">
        <f t="shared" ref="AQ218:AR218" si="239">SUM(AQ219)</f>
        <v>0</v>
      </c>
      <c r="AR218" s="189">
        <f t="shared" si="239"/>
        <v>0</v>
      </c>
      <c r="AS218" s="189">
        <f t="shared" ref="AS218" si="240">SUM(AS219)</f>
        <v>0</v>
      </c>
      <c r="AT218" s="189">
        <f t="shared" ref="AT218" si="241">SUM(AT219)</f>
        <v>0</v>
      </c>
      <c r="AU218" s="189">
        <v>2900</v>
      </c>
      <c r="AV218" s="189">
        <f t="shared" ref="AV218:AW218" si="242">SUM(AV219)</f>
        <v>0</v>
      </c>
      <c r="AW218" s="189">
        <f t="shared" si="242"/>
        <v>0</v>
      </c>
      <c r="AX218" s="189">
        <f t="shared" ref="AX218" si="243">SUM(AX219)</f>
        <v>0</v>
      </c>
      <c r="AY218" s="189">
        <f t="shared" ref="AY218" si="244">SUM(AY219)</f>
        <v>0</v>
      </c>
      <c r="AZ218" s="189">
        <f t="shared" ref="AZ218:BA218" si="245">SUM(AZ219)</f>
        <v>0</v>
      </c>
      <c r="BA218" s="189">
        <f t="shared" si="245"/>
        <v>0</v>
      </c>
      <c r="BB218" s="189">
        <f t="shared" ref="BB218" si="246">SUM(BB219)</f>
        <v>0</v>
      </c>
      <c r="BC218" s="189">
        <v>0</v>
      </c>
      <c r="BD218" s="189">
        <f t="shared" ref="BD218" si="247">SUM(BD219)</f>
        <v>0</v>
      </c>
    </row>
    <row r="219" spans="1:56" s="127" customFormat="1" x14ac:dyDescent="0.3">
      <c r="A219" s="178">
        <v>6526</v>
      </c>
      <c r="B219" s="99" t="s">
        <v>20</v>
      </c>
      <c r="C219" s="188">
        <f>SUM(C220:C225)</f>
        <v>25150</v>
      </c>
      <c r="D219" s="100">
        <f t="shared" ref="D219" si="248">SUM(D220:D225)</f>
        <v>0</v>
      </c>
      <c r="E219" s="100">
        <f t="shared" ref="E219:BD219" si="249">SUM(E220:E225)</f>
        <v>0</v>
      </c>
      <c r="F219" s="100">
        <f t="shared" si="249"/>
        <v>0</v>
      </c>
      <c r="G219" s="100">
        <f t="shared" si="249"/>
        <v>0</v>
      </c>
      <c r="H219" s="100">
        <f t="shared" si="249"/>
        <v>0</v>
      </c>
      <c r="I219" s="100">
        <f t="shared" si="249"/>
        <v>0</v>
      </c>
      <c r="J219" s="100">
        <f t="shared" si="249"/>
        <v>0</v>
      </c>
      <c r="K219" s="100">
        <f t="shared" si="249"/>
        <v>0</v>
      </c>
      <c r="L219" s="100">
        <f t="shared" si="249"/>
        <v>0</v>
      </c>
      <c r="M219" s="100">
        <f t="shared" si="249"/>
        <v>0</v>
      </c>
      <c r="N219" s="100">
        <f t="shared" si="249"/>
        <v>0</v>
      </c>
      <c r="O219" s="100">
        <v>10650</v>
      </c>
      <c r="P219" s="100">
        <f t="shared" si="249"/>
        <v>0</v>
      </c>
      <c r="Q219" s="100">
        <f t="shared" si="249"/>
        <v>0</v>
      </c>
      <c r="R219" s="100">
        <f t="shared" si="249"/>
        <v>25150</v>
      </c>
      <c r="S219" s="100">
        <f t="shared" si="249"/>
        <v>0</v>
      </c>
      <c r="T219" s="100">
        <f t="shared" si="249"/>
        <v>0</v>
      </c>
      <c r="U219" s="100">
        <v>45012</v>
      </c>
      <c r="V219" s="100">
        <f t="shared" si="249"/>
        <v>0</v>
      </c>
      <c r="W219" s="100">
        <f t="shared" si="249"/>
        <v>0</v>
      </c>
      <c r="X219" s="100">
        <f t="shared" si="249"/>
        <v>0</v>
      </c>
      <c r="Y219" s="100">
        <f t="shared" si="249"/>
        <v>0</v>
      </c>
      <c r="Z219" s="100">
        <f t="shared" si="249"/>
        <v>0</v>
      </c>
      <c r="AA219" s="100">
        <f t="shared" si="249"/>
        <v>0</v>
      </c>
      <c r="AB219" s="100">
        <f t="shared" si="249"/>
        <v>0</v>
      </c>
      <c r="AC219" s="100">
        <v>128799</v>
      </c>
      <c r="AD219" s="100">
        <f t="shared" si="249"/>
        <v>0</v>
      </c>
      <c r="AE219" s="100">
        <f t="shared" si="249"/>
        <v>0</v>
      </c>
      <c r="AF219" s="100">
        <f t="shared" si="249"/>
        <v>0</v>
      </c>
      <c r="AG219" s="100">
        <f t="shared" si="249"/>
        <v>0</v>
      </c>
      <c r="AH219" s="100">
        <f t="shared" si="249"/>
        <v>0</v>
      </c>
      <c r="AI219" s="100">
        <f t="shared" si="249"/>
        <v>0</v>
      </c>
      <c r="AJ219" s="100">
        <f t="shared" si="249"/>
        <v>0</v>
      </c>
      <c r="AK219" s="100">
        <f t="shared" si="249"/>
        <v>0</v>
      </c>
      <c r="AL219" s="100">
        <f t="shared" si="249"/>
        <v>0</v>
      </c>
      <c r="AM219" s="100">
        <f t="shared" si="249"/>
        <v>0</v>
      </c>
      <c r="AN219" s="100">
        <f t="shared" si="249"/>
        <v>0</v>
      </c>
      <c r="AO219" s="100">
        <f t="shared" si="249"/>
        <v>0</v>
      </c>
      <c r="AP219" s="100">
        <f t="shared" si="249"/>
        <v>0</v>
      </c>
      <c r="AQ219" s="100">
        <f t="shared" si="249"/>
        <v>0</v>
      </c>
      <c r="AR219" s="100">
        <f t="shared" si="249"/>
        <v>0</v>
      </c>
      <c r="AS219" s="100">
        <f t="shared" si="249"/>
        <v>0</v>
      </c>
      <c r="AT219" s="100">
        <f t="shared" si="249"/>
        <v>0</v>
      </c>
      <c r="AU219" s="100">
        <v>2900</v>
      </c>
      <c r="AV219" s="100">
        <f t="shared" si="249"/>
        <v>0</v>
      </c>
      <c r="AW219" s="100">
        <f t="shared" si="249"/>
        <v>0</v>
      </c>
      <c r="AX219" s="100">
        <f t="shared" si="249"/>
        <v>0</v>
      </c>
      <c r="AY219" s="100">
        <f t="shared" si="249"/>
        <v>0</v>
      </c>
      <c r="AZ219" s="100">
        <f t="shared" si="249"/>
        <v>0</v>
      </c>
      <c r="BA219" s="100">
        <f t="shared" si="249"/>
        <v>0</v>
      </c>
      <c r="BB219" s="100">
        <f t="shared" si="249"/>
        <v>0</v>
      </c>
      <c r="BC219" s="100">
        <v>0</v>
      </c>
      <c r="BD219" s="100">
        <f t="shared" si="249"/>
        <v>0</v>
      </c>
    </row>
    <row r="220" spans="1:56" s="127" customFormat="1" x14ac:dyDescent="0.3">
      <c r="A220" s="98"/>
      <c r="B220" s="126">
        <v>3210</v>
      </c>
      <c r="C220" s="187">
        <f t="shared" ref="C220:C225" si="250">SUM(D220:BD220)</f>
        <v>25150</v>
      </c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>
        <v>25150</v>
      </c>
      <c r="S220" s="403"/>
      <c r="T220" s="403"/>
      <c r="U220" s="403"/>
      <c r="V220" s="403"/>
      <c r="W220" s="403"/>
      <c r="X220" s="403"/>
      <c r="Y220" s="403"/>
      <c r="Z220" s="403"/>
      <c r="AA220" s="403"/>
      <c r="AB220" s="403"/>
      <c r="AC220" s="403"/>
      <c r="AD220" s="403"/>
      <c r="AE220" s="403"/>
      <c r="AF220" s="403"/>
      <c r="AG220" s="403"/>
      <c r="AH220" s="403"/>
      <c r="AI220" s="403"/>
      <c r="AJ220" s="403"/>
      <c r="AK220" s="403"/>
      <c r="AL220" s="403"/>
      <c r="AM220" s="403"/>
      <c r="AN220" s="403"/>
      <c r="AO220" s="403"/>
      <c r="AP220" s="403"/>
      <c r="AQ220" s="403"/>
      <c r="AR220" s="403"/>
      <c r="AS220" s="403"/>
      <c r="AT220" s="403"/>
      <c r="AU220" s="403"/>
      <c r="AV220" s="403"/>
      <c r="AW220" s="403"/>
      <c r="AX220" s="403"/>
      <c r="AY220" s="403"/>
      <c r="AZ220" s="403"/>
      <c r="BA220" s="403"/>
      <c r="BB220" s="403"/>
      <c r="BC220" s="403"/>
      <c r="BD220" s="403"/>
    </row>
    <row r="221" spans="1:56" s="127" customFormat="1" x14ac:dyDescent="0.3">
      <c r="A221" s="98"/>
      <c r="B221" s="126">
        <v>4910</v>
      </c>
      <c r="C221" s="187">
        <f t="shared" si="250"/>
        <v>0</v>
      </c>
      <c r="D221" s="403"/>
      <c r="E221" s="403"/>
      <c r="F221" s="403"/>
      <c r="G221" s="403"/>
      <c r="H221" s="403"/>
      <c r="I221" s="403"/>
      <c r="J221" s="403"/>
      <c r="K221" s="403"/>
      <c r="L221" s="403"/>
      <c r="M221" s="403"/>
      <c r="N221" s="403"/>
      <c r="O221" s="403"/>
      <c r="P221" s="403"/>
      <c r="Q221" s="403"/>
      <c r="R221" s="403"/>
      <c r="S221" s="403"/>
      <c r="T221" s="403"/>
      <c r="U221" s="403"/>
      <c r="V221" s="403"/>
      <c r="W221" s="403"/>
      <c r="X221" s="403"/>
      <c r="Y221" s="403"/>
      <c r="Z221" s="403"/>
      <c r="AA221" s="403"/>
      <c r="AB221" s="403"/>
      <c r="AC221" s="403"/>
      <c r="AD221" s="403"/>
      <c r="AE221" s="403"/>
      <c r="AF221" s="403"/>
      <c r="AG221" s="403"/>
      <c r="AH221" s="403"/>
      <c r="AI221" s="403"/>
      <c r="AJ221" s="403"/>
      <c r="AK221" s="403"/>
      <c r="AL221" s="403"/>
      <c r="AM221" s="403"/>
      <c r="AN221" s="403"/>
      <c r="AO221" s="403"/>
      <c r="AP221" s="403"/>
      <c r="AQ221" s="403"/>
      <c r="AR221" s="403"/>
      <c r="AS221" s="403"/>
      <c r="AT221" s="403"/>
      <c r="AU221" s="403"/>
      <c r="AV221" s="403"/>
      <c r="AW221" s="403"/>
      <c r="AX221" s="403"/>
      <c r="AY221" s="403"/>
      <c r="AZ221" s="403"/>
      <c r="BA221" s="403"/>
      <c r="BB221" s="403"/>
      <c r="BC221" s="403"/>
      <c r="BD221" s="403"/>
    </row>
    <row r="222" spans="1:56" s="127" customFormat="1" x14ac:dyDescent="0.3">
      <c r="A222" s="98"/>
      <c r="B222" s="126">
        <v>5410</v>
      </c>
      <c r="C222" s="187">
        <f t="shared" si="250"/>
        <v>0</v>
      </c>
      <c r="D222" s="403"/>
      <c r="E222" s="403"/>
      <c r="F222" s="403"/>
      <c r="G222" s="403"/>
      <c r="H222" s="403"/>
      <c r="I222" s="403"/>
      <c r="J222" s="403"/>
      <c r="K222" s="403"/>
      <c r="L222" s="403"/>
      <c r="M222" s="403"/>
      <c r="N222" s="403"/>
      <c r="O222" s="403"/>
      <c r="P222" s="403"/>
      <c r="Q222" s="403"/>
      <c r="R222" s="403"/>
      <c r="S222" s="403"/>
      <c r="T222" s="403"/>
      <c r="U222" s="403"/>
      <c r="V222" s="403"/>
      <c r="W222" s="403"/>
      <c r="X222" s="403"/>
      <c r="Y222" s="403"/>
      <c r="Z222" s="403"/>
      <c r="AA222" s="403"/>
      <c r="AB222" s="403"/>
      <c r="AC222" s="403"/>
      <c r="AD222" s="403"/>
      <c r="AE222" s="403"/>
      <c r="AF222" s="403"/>
      <c r="AG222" s="403"/>
      <c r="AH222" s="403"/>
      <c r="AI222" s="403"/>
      <c r="AJ222" s="403"/>
      <c r="AK222" s="403"/>
      <c r="AL222" s="403"/>
      <c r="AM222" s="403"/>
      <c r="AN222" s="403"/>
      <c r="AO222" s="403"/>
      <c r="AP222" s="403"/>
      <c r="AQ222" s="403"/>
      <c r="AR222" s="403"/>
      <c r="AS222" s="403"/>
      <c r="AT222" s="403"/>
      <c r="AU222" s="403"/>
      <c r="AV222" s="403"/>
      <c r="AW222" s="403"/>
      <c r="AX222" s="403"/>
      <c r="AY222" s="403"/>
      <c r="AZ222" s="403"/>
      <c r="BA222" s="403"/>
      <c r="BB222" s="403"/>
      <c r="BC222" s="403"/>
      <c r="BD222" s="403"/>
    </row>
    <row r="223" spans="1:56" s="127" customFormat="1" x14ac:dyDescent="0.3">
      <c r="A223" s="98"/>
      <c r="B223" s="126">
        <v>6210</v>
      </c>
      <c r="C223" s="187">
        <f t="shared" si="250"/>
        <v>0</v>
      </c>
      <c r="D223" s="40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403"/>
      <c r="W223" s="403"/>
      <c r="X223" s="403"/>
      <c r="Y223" s="403"/>
      <c r="Z223" s="403"/>
      <c r="AA223" s="403"/>
      <c r="AB223" s="403"/>
      <c r="AC223" s="403"/>
      <c r="AD223" s="403"/>
      <c r="AE223" s="403"/>
      <c r="AF223" s="403"/>
      <c r="AG223" s="403"/>
      <c r="AH223" s="403"/>
      <c r="AI223" s="403"/>
      <c r="AJ223" s="403"/>
      <c r="AK223" s="403"/>
      <c r="AL223" s="403"/>
      <c r="AM223" s="403"/>
      <c r="AN223" s="403"/>
      <c r="AO223" s="403"/>
      <c r="AP223" s="403"/>
      <c r="AQ223" s="403"/>
      <c r="AR223" s="403"/>
      <c r="AS223" s="403"/>
      <c r="AT223" s="403"/>
      <c r="AU223" s="403"/>
      <c r="AV223" s="403"/>
      <c r="AW223" s="403"/>
      <c r="AX223" s="403"/>
      <c r="AY223" s="403"/>
      <c r="AZ223" s="403"/>
      <c r="BA223" s="403"/>
      <c r="BB223" s="403"/>
      <c r="BC223" s="403"/>
      <c r="BD223" s="403"/>
    </row>
    <row r="224" spans="1:56" s="127" customFormat="1" x14ac:dyDescent="0.3">
      <c r="A224" s="98"/>
      <c r="B224" s="126">
        <v>7210</v>
      </c>
      <c r="C224" s="187">
        <f t="shared" si="250"/>
        <v>0</v>
      </c>
      <c r="D224" s="403"/>
      <c r="E224" s="403"/>
      <c r="F224" s="403"/>
      <c r="G224" s="403"/>
      <c r="H224" s="403"/>
      <c r="I224" s="403"/>
      <c r="J224" s="403"/>
      <c r="K224" s="403"/>
      <c r="L224" s="403"/>
      <c r="M224" s="403"/>
      <c r="N224" s="403"/>
      <c r="O224" s="403"/>
      <c r="P224" s="403"/>
      <c r="Q224" s="403"/>
      <c r="R224" s="403"/>
      <c r="S224" s="403"/>
      <c r="T224" s="403"/>
      <c r="U224" s="403"/>
      <c r="V224" s="403"/>
      <c r="W224" s="403"/>
      <c r="X224" s="403"/>
      <c r="Y224" s="403"/>
      <c r="Z224" s="403"/>
      <c r="AA224" s="403"/>
      <c r="AB224" s="403"/>
      <c r="AC224" s="403"/>
      <c r="AD224" s="403"/>
      <c r="AE224" s="403"/>
      <c r="AF224" s="403"/>
      <c r="AG224" s="403"/>
      <c r="AH224" s="403"/>
      <c r="AI224" s="403"/>
      <c r="AJ224" s="403"/>
      <c r="AK224" s="403"/>
      <c r="AL224" s="403"/>
      <c r="AM224" s="403"/>
      <c r="AN224" s="403"/>
      <c r="AO224" s="403"/>
      <c r="AP224" s="403"/>
      <c r="AQ224" s="403"/>
      <c r="AR224" s="403"/>
      <c r="AS224" s="403"/>
      <c r="AT224" s="403"/>
      <c r="AU224" s="403"/>
      <c r="AV224" s="403"/>
      <c r="AW224" s="403"/>
      <c r="AX224" s="403"/>
      <c r="AY224" s="403"/>
      <c r="AZ224" s="403"/>
      <c r="BA224" s="403"/>
      <c r="BB224" s="403"/>
      <c r="BC224" s="403"/>
      <c r="BD224" s="403"/>
    </row>
    <row r="225" spans="1:56" s="127" customFormat="1" x14ac:dyDescent="0.3">
      <c r="A225" s="98"/>
      <c r="B225" s="126">
        <v>8210</v>
      </c>
      <c r="C225" s="187">
        <f t="shared" si="250"/>
        <v>0</v>
      </c>
      <c r="D225" s="403"/>
      <c r="E225" s="403"/>
      <c r="F225" s="403"/>
      <c r="G225" s="403"/>
      <c r="H225" s="403"/>
      <c r="I225" s="403"/>
      <c r="J225" s="403"/>
      <c r="K225" s="403"/>
      <c r="L225" s="403"/>
      <c r="M225" s="403"/>
      <c r="N225" s="403"/>
      <c r="O225" s="403"/>
      <c r="P225" s="403"/>
      <c r="Q225" s="403"/>
      <c r="R225" s="403"/>
      <c r="S225" s="403"/>
      <c r="T225" s="403"/>
      <c r="U225" s="403"/>
      <c r="V225" s="403"/>
      <c r="W225" s="403"/>
      <c r="X225" s="403"/>
      <c r="Y225" s="403"/>
      <c r="Z225" s="403"/>
      <c r="AA225" s="403"/>
      <c r="AB225" s="403"/>
      <c r="AC225" s="403"/>
      <c r="AD225" s="403"/>
      <c r="AE225" s="403"/>
      <c r="AF225" s="403"/>
      <c r="AG225" s="403"/>
      <c r="AH225" s="403"/>
      <c r="AI225" s="403"/>
      <c r="AJ225" s="403"/>
      <c r="AK225" s="403"/>
      <c r="AL225" s="403"/>
      <c r="AM225" s="403"/>
      <c r="AN225" s="403"/>
      <c r="AO225" s="403"/>
      <c r="AP225" s="403"/>
      <c r="AQ225" s="403"/>
      <c r="AR225" s="403"/>
      <c r="AS225" s="403"/>
      <c r="AT225" s="403"/>
      <c r="AU225" s="403"/>
      <c r="AV225" s="403"/>
      <c r="AW225" s="403"/>
      <c r="AX225" s="403"/>
      <c r="AY225" s="403"/>
      <c r="AZ225" s="403"/>
      <c r="BA225" s="403"/>
      <c r="BB225" s="403"/>
      <c r="BC225" s="403"/>
      <c r="BD225" s="403"/>
    </row>
    <row r="226" spans="1:56" s="173" customFormat="1" ht="18" customHeight="1" x14ac:dyDescent="0.3">
      <c r="A226" s="172">
        <v>661</v>
      </c>
      <c r="B226" s="396" t="s">
        <v>2633</v>
      </c>
      <c r="C226" s="189">
        <f t="shared" ref="C226:N226" si="251">SUM(C227,C234)</f>
        <v>19082</v>
      </c>
      <c r="D226" s="189">
        <f t="shared" si="251"/>
        <v>0</v>
      </c>
      <c r="E226" s="189">
        <f t="shared" si="251"/>
        <v>0</v>
      </c>
      <c r="F226" s="189">
        <f t="shared" si="251"/>
        <v>0</v>
      </c>
      <c r="G226" s="189">
        <f t="shared" si="251"/>
        <v>0</v>
      </c>
      <c r="H226" s="189">
        <f t="shared" si="251"/>
        <v>0</v>
      </c>
      <c r="I226" s="189">
        <f t="shared" si="251"/>
        <v>0</v>
      </c>
      <c r="J226" s="189">
        <f t="shared" si="251"/>
        <v>0</v>
      </c>
      <c r="K226" s="189">
        <f t="shared" si="251"/>
        <v>0</v>
      </c>
      <c r="L226" s="189">
        <f t="shared" si="251"/>
        <v>0</v>
      </c>
      <c r="M226" s="189">
        <f t="shared" si="251"/>
        <v>0</v>
      </c>
      <c r="N226" s="189">
        <f t="shared" si="251"/>
        <v>0</v>
      </c>
      <c r="O226" s="189">
        <v>53500</v>
      </c>
      <c r="P226" s="189">
        <f>SUM(P227,P234)</f>
        <v>0</v>
      </c>
      <c r="Q226" s="189">
        <f>SUM(Q227,Q234)</f>
        <v>0</v>
      </c>
      <c r="R226" s="189">
        <f>SUM(R227,R234)</f>
        <v>19082</v>
      </c>
      <c r="S226" s="189">
        <f>SUM(S227,S234)</f>
        <v>0</v>
      </c>
      <c r="T226" s="189">
        <f>SUM(T227,T234)</f>
        <v>0</v>
      </c>
      <c r="U226" s="189">
        <v>29400</v>
      </c>
      <c r="V226" s="189">
        <f t="shared" ref="V226:AB226" si="252">SUM(V227,V234)</f>
        <v>0</v>
      </c>
      <c r="W226" s="189">
        <f t="shared" si="252"/>
        <v>0</v>
      </c>
      <c r="X226" s="189">
        <f t="shared" si="252"/>
        <v>0</v>
      </c>
      <c r="Y226" s="189">
        <f t="shared" si="252"/>
        <v>0</v>
      </c>
      <c r="Z226" s="189">
        <f t="shared" si="252"/>
        <v>0</v>
      </c>
      <c r="AA226" s="189">
        <f t="shared" si="252"/>
        <v>0</v>
      </c>
      <c r="AB226" s="189">
        <f t="shared" si="252"/>
        <v>0</v>
      </c>
      <c r="AC226" s="189">
        <v>45000</v>
      </c>
      <c r="AD226" s="189">
        <f t="shared" ref="AD226:AT226" si="253">SUM(AD227,AD234)</f>
        <v>0</v>
      </c>
      <c r="AE226" s="189">
        <f t="shared" si="253"/>
        <v>0</v>
      </c>
      <c r="AF226" s="189">
        <f t="shared" si="253"/>
        <v>0</v>
      </c>
      <c r="AG226" s="189">
        <f t="shared" si="253"/>
        <v>0</v>
      </c>
      <c r="AH226" s="189">
        <f t="shared" si="253"/>
        <v>0</v>
      </c>
      <c r="AI226" s="189">
        <f t="shared" si="253"/>
        <v>0</v>
      </c>
      <c r="AJ226" s="189">
        <f t="shared" si="253"/>
        <v>0</v>
      </c>
      <c r="AK226" s="189">
        <f t="shared" si="253"/>
        <v>0</v>
      </c>
      <c r="AL226" s="189">
        <f t="shared" si="253"/>
        <v>0</v>
      </c>
      <c r="AM226" s="189">
        <f t="shared" si="253"/>
        <v>0</v>
      </c>
      <c r="AN226" s="189">
        <f t="shared" si="253"/>
        <v>0</v>
      </c>
      <c r="AO226" s="189">
        <f t="shared" si="253"/>
        <v>0</v>
      </c>
      <c r="AP226" s="189">
        <f t="shared" si="253"/>
        <v>0</v>
      </c>
      <c r="AQ226" s="189">
        <f t="shared" si="253"/>
        <v>0</v>
      </c>
      <c r="AR226" s="189">
        <f t="shared" si="253"/>
        <v>0</v>
      </c>
      <c r="AS226" s="189">
        <f t="shared" si="253"/>
        <v>0</v>
      </c>
      <c r="AT226" s="189">
        <f t="shared" si="253"/>
        <v>0</v>
      </c>
      <c r="AU226" s="189">
        <v>3398</v>
      </c>
      <c r="AV226" s="189">
        <f t="shared" ref="AV226:BB226" si="254">SUM(AV227,AV234)</f>
        <v>0</v>
      </c>
      <c r="AW226" s="189">
        <f t="shared" si="254"/>
        <v>0</v>
      </c>
      <c r="AX226" s="189">
        <f t="shared" si="254"/>
        <v>0</v>
      </c>
      <c r="AY226" s="189">
        <f t="shared" si="254"/>
        <v>0</v>
      </c>
      <c r="AZ226" s="189">
        <f t="shared" si="254"/>
        <v>0</v>
      </c>
      <c r="BA226" s="189">
        <f t="shared" si="254"/>
        <v>0</v>
      </c>
      <c r="BB226" s="189">
        <f t="shared" si="254"/>
        <v>0</v>
      </c>
      <c r="BC226" s="189">
        <v>8500</v>
      </c>
      <c r="BD226" s="189">
        <f>SUM(BD227,BD234)</f>
        <v>0</v>
      </c>
    </row>
    <row r="227" spans="1:56" s="127" customFormat="1" x14ac:dyDescent="0.3">
      <c r="A227" s="178">
        <v>6614</v>
      </c>
      <c r="B227" s="99" t="s">
        <v>21</v>
      </c>
      <c r="C227" s="188">
        <f>SUM(C228:C233)</f>
        <v>0</v>
      </c>
      <c r="D227" s="100">
        <f t="shared" ref="D227" si="255">SUM(D228:D233)</f>
        <v>0</v>
      </c>
      <c r="E227" s="100">
        <f t="shared" ref="E227:BD227" si="256">SUM(E228:E233)</f>
        <v>0</v>
      </c>
      <c r="F227" s="100">
        <f t="shared" ref="F227" si="257">SUM(F228:F233)</f>
        <v>0</v>
      </c>
      <c r="G227" s="100">
        <f t="shared" si="256"/>
        <v>0</v>
      </c>
      <c r="H227" s="100">
        <f t="shared" si="256"/>
        <v>0</v>
      </c>
      <c r="I227" s="100">
        <f t="shared" si="256"/>
        <v>0</v>
      </c>
      <c r="J227" s="100">
        <f t="shared" si="256"/>
        <v>0</v>
      </c>
      <c r="K227" s="100">
        <f t="shared" si="256"/>
        <v>0</v>
      </c>
      <c r="L227" s="100">
        <f t="shared" si="256"/>
        <v>0</v>
      </c>
      <c r="M227" s="100">
        <f t="shared" si="256"/>
        <v>0</v>
      </c>
      <c r="N227" s="100">
        <f t="shared" si="256"/>
        <v>0</v>
      </c>
      <c r="O227" s="100">
        <v>3500</v>
      </c>
      <c r="P227" s="100">
        <f t="shared" si="256"/>
        <v>0</v>
      </c>
      <c r="Q227" s="100">
        <f t="shared" si="256"/>
        <v>0</v>
      </c>
      <c r="R227" s="100">
        <f t="shared" si="256"/>
        <v>0</v>
      </c>
      <c r="S227" s="100">
        <f t="shared" si="256"/>
        <v>0</v>
      </c>
      <c r="T227" s="100">
        <f t="shared" si="256"/>
        <v>0</v>
      </c>
      <c r="U227" s="100">
        <v>1400</v>
      </c>
      <c r="V227" s="100">
        <f t="shared" si="256"/>
        <v>0</v>
      </c>
      <c r="W227" s="100">
        <f t="shared" si="256"/>
        <v>0</v>
      </c>
      <c r="X227" s="100">
        <f t="shared" si="256"/>
        <v>0</v>
      </c>
      <c r="Y227" s="100">
        <f t="shared" si="256"/>
        <v>0</v>
      </c>
      <c r="Z227" s="100">
        <f t="shared" si="256"/>
        <v>0</v>
      </c>
      <c r="AA227" s="100">
        <f t="shared" si="256"/>
        <v>0</v>
      </c>
      <c r="AB227" s="100">
        <f t="shared" si="256"/>
        <v>0</v>
      </c>
      <c r="AC227" s="100">
        <v>0</v>
      </c>
      <c r="AD227" s="100">
        <f t="shared" si="256"/>
        <v>0</v>
      </c>
      <c r="AE227" s="100">
        <f t="shared" si="256"/>
        <v>0</v>
      </c>
      <c r="AF227" s="100">
        <f t="shared" si="256"/>
        <v>0</v>
      </c>
      <c r="AG227" s="100">
        <f t="shared" si="256"/>
        <v>0</v>
      </c>
      <c r="AH227" s="100">
        <f t="shared" si="256"/>
        <v>0</v>
      </c>
      <c r="AI227" s="100">
        <f t="shared" si="256"/>
        <v>0</v>
      </c>
      <c r="AJ227" s="100">
        <f t="shared" si="256"/>
        <v>0</v>
      </c>
      <c r="AK227" s="100">
        <f t="shared" si="256"/>
        <v>0</v>
      </c>
      <c r="AL227" s="100">
        <f t="shared" si="256"/>
        <v>0</v>
      </c>
      <c r="AM227" s="100">
        <f t="shared" si="256"/>
        <v>0</v>
      </c>
      <c r="AN227" s="100">
        <f t="shared" si="256"/>
        <v>0</v>
      </c>
      <c r="AO227" s="100">
        <f t="shared" si="256"/>
        <v>0</v>
      </c>
      <c r="AP227" s="100">
        <f t="shared" si="256"/>
        <v>0</v>
      </c>
      <c r="AQ227" s="100">
        <f t="shared" si="256"/>
        <v>0</v>
      </c>
      <c r="AR227" s="100">
        <f t="shared" si="256"/>
        <v>0</v>
      </c>
      <c r="AS227" s="100">
        <f t="shared" si="256"/>
        <v>0</v>
      </c>
      <c r="AT227" s="100">
        <f t="shared" si="256"/>
        <v>0</v>
      </c>
      <c r="AU227" s="100">
        <v>800</v>
      </c>
      <c r="AV227" s="100">
        <f t="shared" si="256"/>
        <v>0</v>
      </c>
      <c r="AW227" s="100">
        <f t="shared" si="256"/>
        <v>0</v>
      </c>
      <c r="AX227" s="100">
        <f t="shared" si="256"/>
        <v>0</v>
      </c>
      <c r="AY227" s="100">
        <f t="shared" si="256"/>
        <v>0</v>
      </c>
      <c r="AZ227" s="100">
        <f t="shared" si="256"/>
        <v>0</v>
      </c>
      <c r="BA227" s="100">
        <f t="shared" si="256"/>
        <v>0</v>
      </c>
      <c r="BB227" s="100">
        <f t="shared" si="256"/>
        <v>0</v>
      </c>
      <c r="BC227" s="100">
        <v>1500</v>
      </c>
      <c r="BD227" s="100">
        <f t="shared" si="256"/>
        <v>0</v>
      </c>
    </row>
    <row r="228" spans="1:56" s="127" customFormat="1" x14ac:dyDescent="0.3">
      <c r="A228" s="98"/>
      <c r="B228" s="126">
        <v>3210</v>
      </c>
      <c r="C228" s="187">
        <f t="shared" ref="C228:C233" si="258">SUM(D228:BD228)</f>
        <v>0</v>
      </c>
      <c r="D228" s="403"/>
      <c r="E228" s="403"/>
      <c r="F228" s="403"/>
      <c r="G228" s="403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403"/>
      <c r="S228" s="403"/>
      <c r="T228" s="403"/>
      <c r="U228" s="403"/>
      <c r="V228" s="403"/>
      <c r="W228" s="403"/>
      <c r="X228" s="403"/>
      <c r="Y228" s="403"/>
      <c r="Z228" s="403"/>
      <c r="AA228" s="403"/>
      <c r="AB228" s="403"/>
      <c r="AC228" s="403"/>
      <c r="AD228" s="403"/>
      <c r="AE228" s="403"/>
      <c r="AF228" s="403"/>
      <c r="AG228" s="403"/>
      <c r="AH228" s="403"/>
      <c r="AI228" s="403"/>
      <c r="AJ228" s="403"/>
      <c r="AK228" s="403"/>
      <c r="AL228" s="403"/>
      <c r="AM228" s="403"/>
      <c r="AN228" s="403"/>
      <c r="AO228" s="403"/>
      <c r="AP228" s="403"/>
      <c r="AQ228" s="403"/>
      <c r="AR228" s="403"/>
      <c r="AS228" s="403"/>
      <c r="AT228" s="403"/>
      <c r="AU228" s="403"/>
      <c r="AV228" s="403"/>
      <c r="AW228" s="403"/>
      <c r="AX228" s="403"/>
      <c r="AY228" s="403"/>
      <c r="AZ228" s="403"/>
      <c r="BA228" s="403"/>
      <c r="BB228" s="403"/>
      <c r="BC228" s="403"/>
      <c r="BD228" s="403"/>
    </row>
    <row r="229" spans="1:56" s="127" customFormat="1" x14ac:dyDescent="0.3">
      <c r="A229" s="98"/>
      <c r="B229" s="126">
        <v>4910</v>
      </c>
      <c r="C229" s="187">
        <f t="shared" si="258"/>
        <v>0</v>
      </c>
      <c r="D229" s="403"/>
      <c r="E229" s="403"/>
      <c r="F229" s="403"/>
      <c r="G229" s="403"/>
      <c r="H229" s="403"/>
      <c r="I229" s="403"/>
      <c r="J229" s="403"/>
      <c r="K229" s="403"/>
      <c r="L229" s="403"/>
      <c r="M229" s="403"/>
      <c r="N229" s="403"/>
      <c r="O229" s="403"/>
      <c r="P229" s="403"/>
      <c r="Q229" s="403"/>
      <c r="R229" s="403"/>
      <c r="S229" s="403"/>
      <c r="T229" s="403"/>
      <c r="U229" s="403"/>
      <c r="V229" s="403"/>
      <c r="W229" s="403"/>
      <c r="X229" s="403"/>
      <c r="Y229" s="403"/>
      <c r="Z229" s="403"/>
      <c r="AA229" s="403"/>
      <c r="AB229" s="403"/>
      <c r="AC229" s="403"/>
      <c r="AD229" s="403"/>
      <c r="AE229" s="403"/>
      <c r="AF229" s="403"/>
      <c r="AG229" s="403"/>
      <c r="AH229" s="403"/>
      <c r="AI229" s="403"/>
      <c r="AJ229" s="403"/>
      <c r="AK229" s="403"/>
      <c r="AL229" s="403"/>
      <c r="AM229" s="403"/>
      <c r="AN229" s="403"/>
      <c r="AO229" s="403"/>
      <c r="AP229" s="403"/>
      <c r="AQ229" s="403"/>
      <c r="AR229" s="403"/>
      <c r="AS229" s="403"/>
      <c r="AT229" s="403"/>
      <c r="AU229" s="403"/>
      <c r="AV229" s="403"/>
      <c r="AW229" s="403"/>
      <c r="AX229" s="403"/>
      <c r="AY229" s="403"/>
      <c r="AZ229" s="403"/>
      <c r="BA229" s="403"/>
      <c r="BB229" s="403"/>
      <c r="BC229" s="403"/>
      <c r="BD229" s="403"/>
    </row>
    <row r="230" spans="1:56" s="127" customFormat="1" x14ac:dyDescent="0.3">
      <c r="A230" s="98"/>
      <c r="B230" s="126">
        <v>5410</v>
      </c>
      <c r="C230" s="187">
        <f t="shared" si="258"/>
        <v>0</v>
      </c>
      <c r="D230" s="403"/>
      <c r="E230" s="403"/>
      <c r="F230" s="403"/>
      <c r="G230" s="403"/>
      <c r="H230" s="403"/>
      <c r="I230" s="403"/>
      <c r="J230" s="403"/>
      <c r="K230" s="403"/>
      <c r="L230" s="403"/>
      <c r="M230" s="403"/>
      <c r="N230" s="403"/>
      <c r="O230" s="403"/>
      <c r="P230" s="403"/>
      <c r="Q230" s="403"/>
      <c r="R230" s="403"/>
      <c r="S230" s="403"/>
      <c r="T230" s="403"/>
      <c r="U230" s="403"/>
      <c r="V230" s="403"/>
      <c r="W230" s="403"/>
      <c r="X230" s="403"/>
      <c r="Y230" s="403"/>
      <c r="Z230" s="403"/>
      <c r="AA230" s="403"/>
      <c r="AB230" s="403"/>
      <c r="AC230" s="403"/>
      <c r="AD230" s="403"/>
      <c r="AE230" s="403"/>
      <c r="AF230" s="403"/>
      <c r="AG230" s="403"/>
      <c r="AH230" s="403"/>
      <c r="AI230" s="403"/>
      <c r="AJ230" s="403"/>
      <c r="AK230" s="403"/>
      <c r="AL230" s="403"/>
      <c r="AM230" s="403"/>
      <c r="AN230" s="403"/>
      <c r="AO230" s="403"/>
      <c r="AP230" s="403"/>
      <c r="AQ230" s="403"/>
      <c r="AR230" s="403"/>
      <c r="AS230" s="403"/>
      <c r="AT230" s="403"/>
      <c r="AU230" s="403"/>
      <c r="AV230" s="403"/>
      <c r="AW230" s="403"/>
      <c r="AX230" s="403"/>
      <c r="AY230" s="403"/>
      <c r="AZ230" s="403"/>
      <c r="BA230" s="403"/>
      <c r="BB230" s="403"/>
      <c r="BC230" s="403"/>
      <c r="BD230" s="403"/>
    </row>
    <row r="231" spans="1:56" s="127" customFormat="1" x14ac:dyDescent="0.3">
      <c r="A231" s="98"/>
      <c r="B231" s="126">
        <v>6210</v>
      </c>
      <c r="C231" s="187">
        <f t="shared" si="258"/>
        <v>0</v>
      </c>
      <c r="D231" s="403"/>
      <c r="E231" s="403"/>
      <c r="F231" s="403"/>
      <c r="G231" s="403"/>
      <c r="H231" s="403"/>
      <c r="I231" s="403"/>
      <c r="J231" s="403"/>
      <c r="K231" s="403"/>
      <c r="L231" s="403"/>
      <c r="M231" s="403"/>
      <c r="N231" s="403"/>
      <c r="O231" s="403"/>
      <c r="P231" s="403"/>
      <c r="Q231" s="403"/>
      <c r="R231" s="403"/>
      <c r="S231" s="403"/>
      <c r="T231" s="403"/>
      <c r="U231" s="403"/>
      <c r="V231" s="403"/>
      <c r="W231" s="403"/>
      <c r="X231" s="403"/>
      <c r="Y231" s="403"/>
      <c r="Z231" s="403"/>
      <c r="AA231" s="403"/>
      <c r="AB231" s="403"/>
      <c r="AC231" s="403"/>
      <c r="AD231" s="403"/>
      <c r="AE231" s="403"/>
      <c r="AF231" s="403"/>
      <c r="AG231" s="403"/>
      <c r="AH231" s="403"/>
      <c r="AI231" s="403"/>
      <c r="AJ231" s="403"/>
      <c r="AK231" s="403"/>
      <c r="AL231" s="403"/>
      <c r="AM231" s="403"/>
      <c r="AN231" s="403"/>
      <c r="AO231" s="403"/>
      <c r="AP231" s="403"/>
      <c r="AQ231" s="403"/>
      <c r="AR231" s="403"/>
      <c r="AS231" s="403"/>
      <c r="AT231" s="403"/>
      <c r="AU231" s="403"/>
      <c r="AV231" s="403"/>
      <c r="AW231" s="403"/>
      <c r="AX231" s="403"/>
      <c r="AY231" s="403"/>
      <c r="AZ231" s="403"/>
      <c r="BA231" s="403"/>
      <c r="BB231" s="403"/>
      <c r="BC231" s="403"/>
      <c r="BD231" s="403"/>
    </row>
    <row r="232" spans="1:56" s="127" customFormat="1" x14ac:dyDescent="0.3">
      <c r="A232" s="98"/>
      <c r="B232" s="126">
        <v>7210</v>
      </c>
      <c r="C232" s="187">
        <f t="shared" si="258"/>
        <v>0</v>
      </c>
      <c r="D232" s="403"/>
      <c r="E232" s="403"/>
      <c r="F232" s="403"/>
      <c r="G232" s="403"/>
      <c r="H232" s="403"/>
      <c r="I232" s="403"/>
      <c r="J232" s="403"/>
      <c r="K232" s="403"/>
      <c r="L232" s="403"/>
      <c r="M232" s="403"/>
      <c r="N232" s="403"/>
      <c r="O232" s="403"/>
      <c r="P232" s="403"/>
      <c r="Q232" s="403"/>
      <c r="R232" s="403"/>
      <c r="S232" s="403"/>
      <c r="T232" s="403"/>
      <c r="U232" s="403"/>
      <c r="V232" s="403"/>
      <c r="W232" s="403"/>
      <c r="X232" s="403"/>
      <c r="Y232" s="403"/>
      <c r="Z232" s="403"/>
      <c r="AA232" s="403"/>
      <c r="AB232" s="403"/>
      <c r="AC232" s="403"/>
      <c r="AD232" s="403"/>
      <c r="AE232" s="403"/>
      <c r="AF232" s="403"/>
      <c r="AG232" s="403"/>
      <c r="AH232" s="403"/>
      <c r="AI232" s="403"/>
      <c r="AJ232" s="403"/>
      <c r="AK232" s="403"/>
      <c r="AL232" s="403"/>
      <c r="AM232" s="403"/>
      <c r="AN232" s="403"/>
      <c r="AO232" s="403"/>
      <c r="AP232" s="403"/>
      <c r="AQ232" s="403"/>
      <c r="AR232" s="403"/>
      <c r="AS232" s="403"/>
      <c r="AT232" s="403"/>
      <c r="AU232" s="403"/>
      <c r="AV232" s="403"/>
      <c r="AW232" s="403"/>
      <c r="AX232" s="403"/>
      <c r="AY232" s="403"/>
      <c r="AZ232" s="403"/>
      <c r="BA232" s="403"/>
      <c r="BB232" s="403"/>
      <c r="BC232" s="403"/>
      <c r="BD232" s="403"/>
    </row>
    <row r="233" spans="1:56" s="127" customFormat="1" x14ac:dyDescent="0.3">
      <c r="A233" s="98"/>
      <c r="B233" s="126">
        <v>8210</v>
      </c>
      <c r="C233" s="187">
        <f t="shared" si="258"/>
        <v>0</v>
      </c>
      <c r="D233" s="403"/>
      <c r="E233" s="403"/>
      <c r="F233" s="403"/>
      <c r="G233" s="403"/>
      <c r="H233" s="403"/>
      <c r="I233" s="403"/>
      <c r="J233" s="403"/>
      <c r="K233" s="403"/>
      <c r="L233" s="403"/>
      <c r="M233" s="403"/>
      <c r="N233" s="403"/>
      <c r="O233" s="403"/>
      <c r="P233" s="403"/>
      <c r="Q233" s="403"/>
      <c r="R233" s="403"/>
      <c r="S233" s="403"/>
      <c r="T233" s="403"/>
      <c r="U233" s="403"/>
      <c r="V233" s="403"/>
      <c r="W233" s="403"/>
      <c r="X233" s="403"/>
      <c r="Y233" s="403"/>
      <c r="Z233" s="403"/>
      <c r="AA233" s="403"/>
      <c r="AB233" s="403"/>
      <c r="AC233" s="403"/>
      <c r="AD233" s="403"/>
      <c r="AE233" s="403"/>
      <c r="AF233" s="403"/>
      <c r="AG233" s="403"/>
      <c r="AH233" s="403"/>
      <c r="AI233" s="403"/>
      <c r="AJ233" s="403"/>
      <c r="AK233" s="403"/>
      <c r="AL233" s="403"/>
      <c r="AM233" s="403"/>
      <c r="AN233" s="403"/>
      <c r="AO233" s="403"/>
      <c r="AP233" s="403"/>
      <c r="AQ233" s="403"/>
      <c r="AR233" s="403"/>
      <c r="AS233" s="403"/>
      <c r="AT233" s="403"/>
      <c r="AU233" s="403"/>
      <c r="AV233" s="403"/>
      <c r="AW233" s="403"/>
      <c r="AX233" s="403"/>
      <c r="AY233" s="403"/>
      <c r="AZ233" s="403"/>
      <c r="BA233" s="403"/>
      <c r="BB233" s="403"/>
      <c r="BC233" s="403"/>
      <c r="BD233" s="403"/>
    </row>
    <row r="234" spans="1:56" s="127" customFormat="1" x14ac:dyDescent="0.3">
      <c r="A234" s="179">
        <v>6615</v>
      </c>
      <c r="B234" s="103" t="s">
        <v>22</v>
      </c>
      <c r="C234" s="188">
        <f>SUM(C235:C240)</f>
        <v>19082</v>
      </c>
      <c r="D234" s="100">
        <f t="shared" ref="D234" si="259">SUM(D235:D240)</f>
        <v>0</v>
      </c>
      <c r="E234" s="100">
        <f t="shared" ref="E234:BD234" si="260">SUM(E235:E240)</f>
        <v>0</v>
      </c>
      <c r="F234" s="100">
        <f t="shared" ref="F234" si="261">SUM(F235:F240)</f>
        <v>0</v>
      </c>
      <c r="G234" s="100">
        <f t="shared" si="260"/>
        <v>0</v>
      </c>
      <c r="H234" s="100">
        <f t="shared" si="260"/>
        <v>0</v>
      </c>
      <c r="I234" s="100">
        <f t="shared" si="260"/>
        <v>0</v>
      </c>
      <c r="J234" s="100">
        <f t="shared" si="260"/>
        <v>0</v>
      </c>
      <c r="K234" s="100">
        <f t="shared" si="260"/>
        <v>0</v>
      </c>
      <c r="L234" s="100">
        <f t="shared" si="260"/>
        <v>0</v>
      </c>
      <c r="M234" s="100">
        <f t="shared" si="260"/>
        <v>0</v>
      </c>
      <c r="N234" s="100">
        <f t="shared" si="260"/>
        <v>0</v>
      </c>
      <c r="O234" s="100">
        <v>50000</v>
      </c>
      <c r="P234" s="100">
        <f t="shared" si="260"/>
        <v>0</v>
      </c>
      <c r="Q234" s="100">
        <f t="shared" si="260"/>
        <v>0</v>
      </c>
      <c r="R234" s="100">
        <f t="shared" si="260"/>
        <v>19082</v>
      </c>
      <c r="S234" s="100">
        <f t="shared" si="260"/>
        <v>0</v>
      </c>
      <c r="T234" s="100">
        <f t="shared" si="260"/>
        <v>0</v>
      </c>
      <c r="U234" s="100">
        <v>28000</v>
      </c>
      <c r="V234" s="100">
        <f t="shared" si="260"/>
        <v>0</v>
      </c>
      <c r="W234" s="100">
        <f t="shared" si="260"/>
        <v>0</v>
      </c>
      <c r="X234" s="100">
        <f t="shared" si="260"/>
        <v>0</v>
      </c>
      <c r="Y234" s="100">
        <f t="shared" si="260"/>
        <v>0</v>
      </c>
      <c r="Z234" s="100">
        <f t="shared" si="260"/>
        <v>0</v>
      </c>
      <c r="AA234" s="100">
        <f t="shared" si="260"/>
        <v>0</v>
      </c>
      <c r="AB234" s="100">
        <f t="shared" si="260"/>
        <v>0</v>
      </c>
      <c r="AC234" s="100">
        <v>45000</v>
      </c>
      <c r="AD234" s="100">
        <f t="shared" si="260"/>
        <v>0</v>
      </c>
      <c r="AE234" s="100">
        <f t="shared" si="260"/>
        <v>0</v>
      </c>
      <c r="AF234" s="100">
        <f t="shared" si="260"/>
        <v>0</v>
      </c>
      <c r="AG234" s="100">
        <f t="shared" si="260"/>
        <v>0</v>
      </c>
      <c r="AH234" s="100">
        <f t="shared" si="260"/>
        <v>0</v>
      </c>
      <c r="AI234" s="100">
        <f t="shared" si="260"/>
        <v>0</v>
      </c>
      <c r="AJ234" s="100">
        <f t="shared" si="260"/>
        <v>0</v>
      </c>
      <c r="AK234" s="100">
        <f t="shared" si="260"/>
        <v>0</v>
      </c>
      <c r="AL234" s="100">
        <f t="shared" si="260"/>
        <v>0</v>
      </c>
      <c r="AM234" s="100">
        <f t="shared" si="260"/>
        <v>0</v>
      </c>
      <c r="AN234" s="100">
        <f t="shared" si="260"/>
        <v>0</v>
      </c>
      <c r="AO234" s="100">
        <f t="shared" si="260"/>
        <v>0</v>
      </c>
      <c r="AP234" s="100">
        <f t="shared" si="260"/>
        <v>0</v>
      </c>
      <c r="AQ234" s="100">
        <f t="shared" si="260"/>
        <v>0</v>
      </c>
      <c r="AR234" s="100">
        <f t="shared" si="260"/>
        <v>0</v>
      </c>
      <c r="AS234" s="100">
        <f t="shared" si="260"/>
        <v>0</v>
      </c>
      <c r="AT234" s="100">
        <f t="shared" si="260"/>
        <v>0</v>
      </c>
      <c r="AU234" s="100">
        <v>2598</v>
      </c>
      <c r="AV234" s="100">
        <f t="shared" si="260"/>
        <v>0</v>
      </c>
      <c r="AW234" s="100">
        <f t="shared" si="260"/>
        <v>0</v>
      </c>
      <c r="AX234" s="100">
        <f t="shared" si="260"/>
        <v>0</v>
      </c>
      <c r="AY234" s="100">
        <f t="shared" si="260"/>
        <v>0</v>
      </c>
      <c r="AZ234" s="100">
        <f t="shared" si="260"/>
        <v>0</v>
      </c>
      <c r="BA234" s="100">
        <f t="shared" si="260"/>
        <v>0</v>
      </c>
      <c r="BB234" s="100">
        <f t="shared" si="260"/>
        <v>0</v>
      </c>
      <c r="BC234" s="100">
        <v>7000</v>
      </c>
      <c r="BD234" s="100">
        <f t="shared" si="260"/>
        <v>0</v>
      </c>
    </row>
    <row r="235" spans="1:56" s="127" customFormat="1" x14ac:dyDescent="0.3">
      <c r="A235" s="98"/>
      <c r="B235" s="126">
        <v>3210</v>
      </c>
      <c r="C235" s="187">
        <f t="shared" ref="C235:C240" si="262">SUM(D235:BD235)</f>
        <v>19082</v>
      </c>
      <c r="D235" s="403"/>
      <c r="E235" s="403"/>
      <c r="F235" s="403"/>
      <c r="G235" s="403"/>
      <c r="H235" s="403"/>
      <c r="I235" s="403"/>
      <c r="J235" s="403"/>
      <c r="K235" s="403"/>
      <c r="L235" s="403"/>
      <c r="M235" s="403"/>
      <c r="N235" s="403"/>
      <c r="O235" s="403"/>
      <c r="P235" s="403"/>
      <c r="Q235" s="403"/>
      <c r="R235" s="403">
        <v>19082</v>
      </c>
      <c r="S235" s="403"/>
      <c r="T235" s="403"/>
      <c r="U235" s="403"/>
      <c r="V235" s="403"/>
      <c r="W235" s="403"/>
      <c r="X235" s="403"/>
      <c r="Y235" s="403"/>
      <c r="Z235" s="403"/>
      <c r="AA235" s="403"/>
      <c r="AB235" s="403"/>
      <c r="AC235" s="403"/>
      <c r="AD235" s="403"/>
      <c r="AE235" s="403"/>
      <c r="AF235" s="403"/>
      <c r="AG235" s="403"/>
      <c r="AH235" s="403"/>
      <c r="AI235" s="403"/>
      <c r="AJ235" s="403"/>
      <c r="AK235" s="403"/>
      <c r="AL235" s="403"/>
      <c r="AM235" s="403"/>
      <c r="AN235" s="403"/>
      <c r="AO235" s="403"/>
      <c r="AP235" s="403"/>
      <c r="AQ235" s="403"/>
      <c r="AR235" s="403"/>
      <c r="AS235" s="403"/>
      <c r="AT235" s="403"/>
      <c r="AU235" s="403"/>
      <c r="AV235" s="403"/>
      <c r="AW235" s="403"/>
      <c r="AX235" s="403"/>
      <c r="AY235" s="403"/>
      <c r="AZ235" s="403"/>
      <c r="BA235" s="403"/>
      <c r="BB235" s="403"/>
      <c r="BC235" s="403"/>
      <c r="BD235" s="403"/>
    </row>
    <row r="236" spans="1:56" s="127" customFormat="1" x14ac:dyDescent="0.3">
      <c r="A236" s="98"/>
      <c r="B236" s="126">
        <v>4910</v>
      </c>
      <c r="C236" s="187">
        <f t="shared" si="262"/>
        <v>0</v>
      </c>
      <c r="D236" s="403"/>
      <c r="E236" s="403"/>
      <c r="F236" s="403"/>
      <c r="G236" s="403"/>
      <c r="H236" s="403"/>
      <c r="I236" s="403"/>
      <c r="J236" s="403"/>
      <c r="K236" s="403"/>
      <c r="L236" s="403"/>
      <c r="M236" s="403"/>
      <c r="N236" s="403"/>
      <c r="O236" s="403"/>
      <c r="P236" s="403"/>
      <c r="Q236" s="403"/>
      <c r="R236" s="403"/>
      <c r="S236" s="403"/>
      <c r="T236" s="403"/>
      <c r="U236" s="403"/>
      <c r="V236" s="403"/>
      <c r="W236" s="403"/>
      <c r="X236" s="403"/>
      <c r="Y236" s="403"/>
      <c r="Z236" s="403"/>
      <c r="AA236" s="403"/>
      <c r="AB236" s="403"/>
      <c r="AC236" s="403"/>
      <c r="AD236" s="403"/>
      <c r="AE236" s="403"/>
      <c r="AF236" s="403"/>
      <c r="AG236" s="403"/>
      <c r="AH236" s="403"/>
      <c r="AI236" s="403"/>
      <c r="AJ236" s="403"/>
      <c r="AK236" s="403"/>
      <c r="AL236" s="403"/>
      <c r="AM236" s="403"/>
      <c r="AN236" s="403"/>
      <c r="AO236" s="403"/>
      <c r="AP236" s="403"/>
      <c r="AQ236" s="403"/>
      <c r="AR236" s="403"/>
      <c r="AS236" s="403"/>
      <c r="AT236" s="403"/>
      <c r="AU236" s="403"/>
      <c r="AV236" s="403"/>
      <c r="AW236" s="403"/>
      <c r="AX236" s="403"/>
      <c r="AY236" s="403"/>
      <c r="AZ236" s="403"/>
      <c r="BA236" s="403"/>
      <c r="BB236" s="403"/>
      <c r="BC236" s="403"/>
      <c r="BD236" s="403"/>
    </row>
    <row r="237" spans="1:56" s="127" customFormat="1" x14ac:dyDescent="0.3">
      <c r="A237" s="98"/>
      <c r="B237" s="126">
        <v>5410</v>
      </c>
      <c r="C237" s="187">
        <f t="shared" si="262"/>
        <v>0</v>
      </c>
      <c r="D237" s="403"/>
      <c r="E237" s="403"/>
      <c r="F237" s="403"/>
      <c r="G237" s="403"/>
      <c r="H237" s="403"/>
      <c r="I237" s="403"/>
      <c r="J237" s="403"/>
      <c r="K237" s="403"/>
      <c r="L237" s="403"/>
      <c r="M237" s="403"/>
      <c r="N237" s="403"/>
      <c r="O237" s="403"/>
      <c r="P237" s="403"/>
      <c r="Q237" s="403"/>
      <c r="R237" s="403"/>
      <c r="S237" s="403"/>
      <c r="T237" s="403"/>
      <c r="U237" s="403"/>
      <c r="V237" s="403"/>
      <c r="W237" s="403"/>
      <c r="X237" s="403"/>
      <c r="Y237" s="403"/>
      <c r="Z237" s="403"/>
      <c r="AA237" s="403"/>
      <c r="AB237" s="403"/>
      <c r="AC237" s="403"/>
      <c r="AD237" s="403"/>
      <c r="AE237" s="403"/>
      <c r="AF237" s="403"/>
      <c r="AG237" s="403"/>
      <c r="AH237" s="403"/>
      <c r="AI237" s="403"/>
      <c r="AJ237" s="403"/>
      <c r="AK237" s="403"/>
      <c r="AL237" s="403"/>
      <c r="AM237" s="403"/>
      <c r="AN237" s="403"/>
      <c r="AO237" s="403"/>
      <c r="AP237" s="403"/>
      <c r="AQ237" s="403"/>
      <c r="AR237" s="403"/>
      <c r="AS237" s="403"/>
      <c r="AT237" s="403"/>
      <c r="AU237" s="403"/>
      <c r="AV237" s="403"/>
      <c r="AW237" s="403"/>
      <c r="AX237" s="403"/>
      <c r="AY237" s="403"/>
      <c r="AZ237" s="403"/>
      <c r="BA237" s="403"/>
      <c r="BB237" s="403"/>
      <c r="BC237" s="403"/>
      <c r="BD237" s="403"/>
    </row>
    <row r="238" spans="1:56" s="127" customFormat="1" x14ac:dyDescent="0.3">
      <c r="A238" s="98"/>
      <c r="B238" s="126">
        <v>6210</v>
      </c>
      <c r="C238" s="187">
        <f t="shared" si="262"/>
        <v>0</v>
      </c>
      <c r="D238" s="403"/>
      <c r="E238" s="403"/>
      <c r="F238" s="403"/>
      <c r="G238" s="403"/>
      <c r="H238" s="403"/>
      <c r="I238" s="403"/>
      <c r="J238" s="403"/>
      <c r="K238" s="403"/>
      <c r="L238" s="403"/>
      <c r="M238" s="403"/>
      <c r="N238" s="403"/>
      <c r="O238" s="403"/>
      <c r="P238" s="403"/>
      <c r="Q238" s="403"/>
      <c r="R238" s="403"/>
      <c r="S238" s="403"/>
      <c r="T238" s="403"/>
      <c r="U238" s="403"/>
      <c r="V238" s="403"/>
      <c r="W238" s="403"/>
      <c r="X238" s="403"/>
      <c r="Y238" s="403"/>
      <c r="Z238" s="403"/>
      <c r="AA238" s="403"/>
      <c r="AB238" s="403"/>
      <c r="AC238" s="403"/>
      <c r="AD238" s="403"/>
      <c r="AE238" s="403"/>
      <c r="AF238" s="403"/>
      <c r="AG238" s="403"/>
      <c r="AH238" s="403"/>
      <c r="AI238" s="403"/>
      <c r="AJ238" s="403"/>
      <c r="AK238" s="403"/>
      <c r="AL238" s="403"/>
      <c r="AM238" s="403"/>
      <c r="AN238" s="403"/>
      <c r="AO238" s="403"/>
      <c r="AP238" s="403"/>
      <c r="AQ238" s="403"/>
      <c r="AR238" s="403"/>
      <c r="AS238" s="403"/>
      <c r="AT238" s="403"/>
      <c r="AU238" s="403"/>
      <c r="AV238" s="403"/>
      <c r="AW238" s="403"/>
      <c r="AX238" s="403"/>
      <c r="AY238" s="403"/>
      <c r="AZ238" s="403"/>
      <c r="BA238" s="403"/>
      <c r="BB238" s="403"/>
      <c r="BC238" s="403"/>
      <c r="BD238" s="403"/>
    </row>
    <row r="239" spans="1:56" s="127" customFormat="1" x14ac:dyDescent="0.3">
      <c r="A239" s="98"/>
      <c r="B239" s="126">
        <v>7210</v>
      </c>
      <c r="C239" s="187">
        <f t="shared" si="262"/>
        <v>0</v>
      </c>
      <c r="D239" s="403"/>
      <c r="E239" s="403"/>
      <c r="F239" s="403"/>
      <c r="G239" s="403"/>
      <c r="H239" s="403"/>
      <c r="I239" s="403"/>
      <c r="J239" s="403"/>
      <c r="K239" s="403"/>
      <c r="L239" s="403"/>
      <c r="M239" s="403"/>
      <c r="N239" s="403"/>
      <c r="O239" s="403"/>
      <c r="P239" s="403"/>
      <c r="Q239" s="403"/>
      <c r="R239" s="403"/>
      <c r="S239" s="403"/>
      <c r="T239" s="403"/>
      <c r="U239" s="403"/>
      <c r="V239" s="403"/>
      <c r="W239" s="403"/>
      <c r="X239" s="403"/>
      <c r="Y239" s="403"/>
      <c r="Z239" s="403"/>
      <c r="AA239" s="403"/>
      <c r="AB239" s="403"/>
      <c r="AC239" s="403"/>
      <c r="AD239" s="403"/>
      <c r="AE239" s="403"/>
      <c r="AF239" s="403"/>
      <c r="AG239" s="403"/>
      <c r="AH239" s="403"/>
      <c r="AI239" s="403"/>
      <c r="AJ239" s="403"/>
      <c r="AK239" s="403"/>
      <c r="AL239" s="403"/>
      <c r="AM239" s="403"/>
      <c r="AN239" s="403"/>
      <c r="AO239" s="403"/>
      <c r="AP239" s="403"/>
      <c r="AQ239" s="403"/>
      <c r="AR239" s="403"/>
      <c r="AS239" s="403"/>
      <c r="AT239" s="403"/>
      <c r="AU239" s="403"/>
      <c r="AV239" s="403"/>
      <c r="AW239" s="403"/>
      <c r="AX239" s="403"/>
      <c r="AY239" s="403"/>
      <c r="AZ239" s="403"/>
      <c r="BA239" s="403"/>
      <c r="BB239" s="403"/>
      <c r="BC239" s="403"/>
      <c r="BD239" s="403"/>
    </row>
    <row r="240" spans="1:56" s="127" customFormat="1" x14ac:dyDescent="0.3">
      <c r="A240" s="98"/>
      <c r="B240" s="126">
        <v>8210</v>
      </c>
      <c r="C240" s="187">
        <f t="shared" si="262"/>
        <v>0</v>
      </c>
      <c r="D240" s="403"/>
      <c r="E240" s="403"/>
      <c r="F240" s="403"/>
      <c r="G240" s="403"/>
      <c r="H240" s="403"/>
      <c r="I240" s="403"/>
      <c r="J240" s="403"/>
      <c r="K240" s="403"/>
      <c r="L240" s="403"/>
      <c r="M240" s="403"/>
      <c r="N240" s="403"/>
      <c r="O240" s="403"/>
      <c r="P240" s="403"/>
      <c r="Q240" s="403"/>
      <c r="R240" s="403"/>
      <c r="S240" s="403"/>
      <c r="T240" s="403"/>
      <c r="U240" s="403"/>
      <c r="V240" s="403"/>
      <c r="W240" s="403"/>
      <c r="X240" s="403"/>
      <c r="Y240" s="403"/>
      <c r="Z240" s="403"/>
      <c r="AA240" s="403"/>
      <c r="AB240" s="403"/>
      <c r="AC240" s="403"/>
      <c r="AD240" s="403"/>
      <c r="AE240" s="403"/>
      <c r="AF240" s="403"/>
      <c r="AG240" s="403"/>
      <c r="AH240" s="403"/>
      <c r="AI240" s="403"/>
      <c r="AJ240" s="403"/>
      <c r="AK240" s="403"/>
      <c r="AL240" s="403"/>
      <c r="AM240" s="403"/>
      <c r="AN240" s="403"/>
      <c r="AO240" s="403"/>
      <c r="AP240" s="403"/>
      <c r="AQ240" s="403"/>
      <c r="AR240" s="403"/>
      <c r="AS240" s="403"/>
      <c r="AT240" s="403"/>
      <c r="AU240" s="403"/>
      <c r="AV240" s="403"/>
      <c r="AW240" s="403"/>
      <c r="AX240" s="403"/>
      <c r="AY240" s="403"/>
      <c r="AZ240" s="403"/>
      <c r="BA240" s="403"/>
      <c r="BB240" s="403"/>
      <c r="BC240" s="403"/>
      <c r="BD240" s="403"/>
    </row>
    <row r="241" spans="1:56" s="173" customFormat="1" ht="18" customHeight="1" x14ac:dyDescent="0.3">
      <c r="A241" s="172">
        <v>663</v>
      </c>
      <c r="B241" s="396" t="s">
        <v>2637</v>
      </c>
      <c r="C241" s="189">
        <f t="shared" ref="C241:N241" si="263">SUM(C242,C249)</f>
        <v>0</v>
      </c>
      <c r="D241" s="189">
        <f t="shared" si="263"/>
        <v>0</v>
      </c>
      <c r="E241" s="189">
        <f t="shared" si="263"/>
        <v>0</v>
      </c>
      <c r="F241" s="189">
        <f t="shared" si="263"/>
        <v>0</v>
      </c>
      <c r="G241" s="189">
        <f t="shared" si="263"/>
        <v>0</v>
      </c>
      <c r="H241" s="189">
        <f t="shared" si="263"/>
        <v>0</v>
      </c>
      <c r="I241" s="189">
        <f t="shared" si="263"/>
        <v>0</v>
      </c>
      <c r="J241" s="189">
        <f t="shared" si="263"/>
        <v>0</v>
      </c>
      <c r="K241" s="189">
        <f t="shared" si="263"/>
        <v>0</v>
      </c>
      <c r="L241" s="189">
        <f t="shared" si="263"/>
        <v>0</v>
      </c>
      <c r="M241" s="189">
        <f t="shared" si="263"/>
        <v>0</v>
      </c>
      <c r="N241" s="189">
        <f t="shared" si="263"/>
        <v>0</v>
      </c>
      <c r="O241" s="189">
        <v>0</v>
      </c>
      <c r="P241" s="189">
        <f>SUM(P242,P249)</f>
        <v>0</v>
      </c>
      <c r="Q241" s="189">
        <f>SUM(Q242,Q249)</f>
        <v>0</v>
      </c>
      <c r="R241" s="189">
        <f>SUM(R242,R249)</f>
        <v>0</v>
      </c>
      <c r="S241" s="189">
        <f>SUM(S242,S249)</f>
        <v>0</v>
      </c>
      <c r="T241" s="189">
        <f>SUM(T242,T249)</f>
        <v>0</v>
      </c>
      <c r="U241" s="189">
        <v>5000</v>
      </c>
      <c r="V241" s="189">
        <f t="shared" ref="V241:AB241" si="264">SUM(V242,V249)</f>
        <v>0</v>
      </c>
      <c r="W241" s="189">
        <f t="shared" si="264"/>
        <v>0</v>
      </c>
      <c r="X241" s="189">
        <f t="shared" si="264"/>
        <v>0</v>
      </c>
      <c r="Y241" s="189">
        <f t="shared" si="264"/>
        <v>0</v>
      </c>
      <c r="Z241" s="189">
        <f t="shared" si="264"/>
        <v>0</v>
      </c>
      <c r="AA241" s="189">
        <f t="shared" si="264"/>
        <v>0</v>
      </c>
      <c r="AB241" s="189">
        <f t="shared" si="264"/>
        <v>0</v>
      </c>
      <c r="AC241" s="189">
        <v>2600</v>
      </c>
      <c r="AD241" s="189">
        <f t="shared" ref="AD241:AT241" si="265">SUM(AD242,AD249)</f>
        <v>0</v>
      </c>
      <c r="AE241" s="189">
        <f t="shared" si="265"/>
        <v>0</v>
      </c>
      <c r="AF241" s="189">
        <f t="shared" si="265"/>
        <v>0</v>
      </c>
      <c r="AG241" s="189">
        <f t="shared" si="265"/>
        <v>0</v>
      </c>
      <c r="AH241" s="189">
        <f t="shared" si="265"/>
        <v>0</v>
      </c>
      <c r="AI241" s="189">
        <f t="shared" si="265"/>
        <v>0</v>
      </c>
      <c r="AJ241" s="189">
        <f t="shared" si="265"/>
        <v>0</v>
      </c>
      <c r="AK241" s="189">
        <f t="shared" si="265"/>
        <v>0</v>
      </c>
      <c r="AL241" s="189">
        <f t="shared" si="265"/>
        <v>0</v>
      </c>
      <c r="AM241" s="189">
        <f t="shared" si="265"/>
        <v>0</v>
      </c>
      <c r="AN241" s="189">
        <f t="shared" si="265"/>
        <v>0</v>
      </c>
      <c r="AO241" s="189">
        <f t="shared" si="265"/>
        <v>0</v>
      </c>
      <c r="AP241" s="189">
        <f t="shared" si="265"/>
        <v>0</v>
      </c>
      <c r="AQ241" s="189">
        <f t="shared" si="265"/>
        <v>0</v>
      </c>
      <c r="AR241" s="189">
        <f t="shared" si="265"/>
        <v>0</v>
      </c>
      <c r="AS241" s="189">
        <f t="shared" si="265"/>
        <v>0</v>
      </c>
      <c r="AT241" s="189">
        <f t="shared" si="265"/>
        <v>0</v>
      </c>
      <c r="AU241" s="189">
        <v>500</v>
      </c>
      <c r="AV241" s="189">
        <f t="shared" ref="AV241:BB241" si="266">SUM(AV242,AV249)</f>
        <v>0</v>
      </c>
      <c r="AW241" s="189">
        <f t="shared" si="266"/>
        <v>0</v>
      </c>
      <c r="AX241" s="189">
        <f t="shared" si="266"/>
        <v>0</v>
      </c>
      <c r="AY241" s="189">
        <f t="shared" si="266"/>
        <v>0</v>
      </c>
      <c r="AZ241" s="189">
        <f t="shared" si="266"/>
        <v>0</v>
      </c>
      <c r="BA241" s="189">
        <f t="shared" si="266"/>
        <v>0</v>
      </c>
      <c r="BB241" s="189">
        <f t="shared" si="266"/>
        <v>0</v>
      </c>
      <c r="BC241" s="189">
        <v>0</v>
      </c>
      <c r="BD241" s="189">
        <f>SUM(BD242,BD249)</f>
        <v>0</v>
      </c>
    </row>
    <row r="242" spans="1:56" s="127" customFormat="1" x14ac:dyDescent="0.3">
      <c r="A242" s="178">
        <v>6631</v>
      </c>
      <c r="B242" s="102" t="s">
        <v>66</v>
      </c>
      <c r="C242" s="188">
        <f>SUM(C243:C248)</f>
        <v>0</v>
      </c>
      <c r="D242" s="100">
        <f t="shared" ref="D242" si="267">SUM(D243:D248)</f>
        <v>0</v>
      </c>
      <c r="E242" s="100">
        <f t="shared" ref="E242:BD242" si="268">SUM(E243:E248)</f>
        <v>0</v>
      </c>
      <c r="F242" s="100">
        <f t="shared" si="268"/>
        <v>0</v>
      </c>
      <c r="G242" s="100">
        <f t="shared" si="268"/>
        <v>0</v>
      </c>
      <c r="H242" s="100">
        <f t="shared" si="268"/>
        <v>0</v>
      </c>
      <c r="I242" s="100">
        <f t="shared" si="268"/>
        <v>0</v>
      </c>
      <c r="J242" s="100">
        <f t="shared" si="268"/>
        <v>0</v>
      </c>
      <c r="K242" s="100">
        <f t="shared" si="268"/>
        <v>0</v>
      </c>
      <c r="L242" s="100">
        <f t="shared" si="268"/>
        <v>0</v>
      </c>
      <c r="M242" s="100">
        <f t="shared" si="268"/>
        <v>0</v>
      </c>
      <c r="N242" s="100">
        <f t="shared" si="268"/>
        <v>0</v>
      </c>
      <c r="O242" s="100">
        <v>0</v>
      </c>
      <c r="P242" s="100">
        <f t="shared" si="268"/>
        <v>0</v>
      </c>
      <c r="Q242" s="100">
        <f t="shared" si="268"/>
        <v>0</v>
      </c>
      <c r="R242" s="100">
        <f t="shared" si="268"/>
        <v>0</v>
      </c>
      <c r="S242" s="100">
        <f t="shared" si="268"/>
        <v>0</v>
      </c>
      <c r="T242" s="100">
        <f t="shared" si="268"/>
        <v>0</v>
      </c>
      <c r="U242" s="100">
        <v>5000</v>
      </c>
      <c r="V242" s="100">
        <f t="shared" si="268"/>
        <v>0</v>
      </c>
      <c r="W242" s="100">
        <f t="shared" si="268"/>
        <v>0</v>
      </c>
      <c r="X242" s="100">
        <f t="shared" si="268"/>
        <v>0</v>
      </c>
      <c r="Y242" s="100">
        <f t="shared" si="268"/>
        <v>0</v>
      </c>
      <c r="Z242" s="100">
        <f t="shared" si="268"/>
        <v>0</v>
      </c>
      <c r="AA242" s="100">
        <f t="shared" si="268"/>
        <v>0</v>
      </c>
      <c r="AB242" s="100">
        <f t="shared" si="268"/>
        <v>0</v>
      </c>
      <c r="AC242" s="100">
        <v>2600</v>
      </c>
      <c r="AD242" s="100">
        <f t="shared" si="268"/>
        <v>0</v>
      </c>
      <c r="AE242" s="100">
        <f t="shared" si="268"/>
        <v>0</v>
      </c>
      <c r="AF242" s="100">
        <f t="shared" si="268"/>
        <v>0</v>
      </c>
      <c r="AG242" s="100">
        <f t="shared" si="268"/>
        <v>0</v>
      </c>
      <c r="AH242" s="100">
        <f t="shared" si="268"/>
        <v>0</v>
      </c>
      <c r="AI242" s="100">
        <f t="shared" si="268"/>
        <v>0</v>
      </c>
      <c r="AJ242" s="100">
        <f t="shared" si="268"/>
        <v>0</v>
      </c>
      <c r="AK242" s="100">
        <f t="shared" si="268"/>
        <v>0</v>
      </c>
      <c r="AL242" s="100">
        <f t="shared" si="268"/>
        <v>0</v>
      </c>
      <c r="AM242" s="100">
        <f t="shared" si="268"/>
        <v>0</v>
      </c>
      <c r="AN242" s="100">
        <f t="shared" si="268"/>
        <v>0</v>
      </c>
      <c r="AO242" s="100">
        <f t="shared" si="268"/>
        <v>0</v>
      </c>
      <c r="AP242" s="100">
        <f t="shared" si="268"/>
        <v>0</v>
      </c>
      <c r="AQ242" s="100">
        <f t="shared" si="268"/>
        <v>0</v>
      </c>
      <c r="AR242" s="100">
        <f t="shared" si="268"/>
        <v>0</v>
      </c>
      <c r="AS242" s="100">
        <f t="shared" si="268"/>
        <v>0</v>
      </c>
      <c r="AT242" s="100">
        <f t="shared" si="268"/>
        <v>0</v>
      </c>
      <c r="AU242" s="100">
        <v>500</v>
      </c>
      <c r="AV242" s="100">
        <f t="shared" si="268"/>
        <v>0</v>
      </c>
      <c r="AW242" s="100">
        <f t="shared" si="268"/>
        <v>0</v>
      </c>
      <c r="AX242" s="100">
        <f t="shared" si="268"/>
        <v>0</v>
      </c>
      <c r="AY242" s="100">
        <f t="shared" si="268"/>
        <v>0</v>
      </c>
      <c r="AZ242" s="100">
        <f t="shared" si="268"/>
        <v>0</v>
      </c>
      <c r="BA242" s="100">
        <f t="shared" si="268"/>
        <v>0</v>
      </c>
      <c r="BB242" s="100">
        <f t="shared" si="268"/>
        <v>0</v>
      </c>
      <c r="BC242" s="100">
        <v>0</v>
      </c>
      <c r="BD242" s="100">
        <f t="shared" si="268"/>
        <v>0</v>
      </c>
    </row>
    <row r="243" spans="1:56" s="127" customFormat="1" x14ac:dyDescent="0.3">
      <c r="A243" s="98"/>
      <c r="B243" s="126">
        <v>3210</v>
      </c>
      <c r="C243" s="187">
        <f t="shared" ref="C243:C248" si="269">SUM(D243:BD243)</f>
        <v>0</v>
      </c>
      <c r="D243" s="403"/>
      <c r="E243" s="403"/>
      <c r="F243" s="403"/>
      <c r="G243" s="403"/>
      <c r="H243" s="403"/>
      <c r="I243" s="403"/>
      <c r="J243" s="403"/>
      <c r="K243" s="403"/>
      <c r="L243" s="403"/>
      <c r="M243" s="403"/>
      <c r="N243" s="403"/>
      <c r="O243" s="403"/>
      <c r="P243" s="403"/>
      <c r="Q243" s="403"/>
      <c r="R243" s="403"/>
      <c r="S243" s="403"/>
      <c r="T243" s="403"/>
      <c r="U243" s="403"/>
      <c r="V243" s="403"/>
      <c r="W243" s="403"/>
      <c r="X243" s="403"/>
      <c r="Y243" s="403"/>
      <c r="Z243" s="403"/>
      <c r="AA243" s="403"/>
      <c r="AB243" s="403"/>
      <c r="AC243" s="403"/>
      <c r="AD243" s="403"/>
      <c r="AE243" s="403"/>
      <c r="AF243" s="403"/>
      <c r="AG243" s="403"/>
      <c r="AH243" s="403"/>
      <c r="AI243" s="403"/>
      <c r="AJ243" s="403"/>
      <c r="AK243" s="403"/>
      <c r="AL243" s="403"/>
      <c r="AM243" s="403"/>
      <c r="AN243" s="403"/>
      <c r="AO243" s="403"/>
      <c r="AP243" s="403"/>
      <c r="AQ243" s="403"/>
      <c r="AR243" s="403"/>
      <c r="AS243" s="403"/>
      <c r="AT243" s="403"/>
      <c r="AU243" s="403"/>
      <c r="AV243" s="403"/>
      <c r="AW243" s="403"/>
      <c r="AX243" s="403"/>
      <c r="AY243" s="403"/>
      <c r="AZ243" s="403"/>
      <c r="BA243" s="403"/>
      <c r="BB243" s="403"/>
      <c r="BC243" s="403"/>
      <c r="BD243" s="403"/>
    </row>
    <row r="244" spans="1:56" s="127" customFormat="1" x14ac:dyDescent="0.3">
      <c r="A244" s="98"/>
      <c r="B244" s="126">
        <v>4910</v>
      </c>
      <c r="C244" s="187">
        <f t="shared" si="269"/>
        <v>0</v>
      </c>
      <c r="D244" s="403"/>
      <c r="E244" s="403"/>
      <c r="F244" s="403"/>
      <c r="G244" s="403"/>
      <c r="H244" s="403"/>
      <c r="I244" s="403"/>
      <c r="J244" s="403"/>
      <c r="K244" s="403"/>
      <c r="L244" s="403"/>
      <c r="M244" s="403"/>
      <c r="N244" s="403"/>
      <c r="O244" s="403"/>
      <c r="P244" s="403"/>
      <c r="Q244" s="403"/>
      <c r="R244" s="403"/>
      <c r="S244" s="403"/>
      <c r="T244" s="403"/>
      <c r="U244" s="403"/>
      <c r="V244" s="403"/>
      <c r="W244" s="403"/>
      <c r="X244" s="403"/>
      <c r="Y244" s="403"/>
      <c r="Z244" s="403"/>
      <c r="AA244" s="403"/>
      <c r="AB244" s="403"/>
      <c r="AC244" s="403"/>
      <c r="AD244" s="403"/>
      <c r="AE244" s="403"/>
      <c r="AF244" s="403"/>
      <c r="AG244" s="403"/>
      <c r="AH244" s="403"/>
      <c r="AI244" s="403"/>
      <c r="AJ244" s="403"/>
      <c r="AK244" s="403"/>
      <c r="AL244" s="403"/>
      <c r="AM244" s="403"/>
      <c r="AN244" s="403"/>
      <c r="AO244" s="403"/>
      <c r="AP244" s="403"/>
      <c r="AQ244" s="403"/>
      <c r="AR244" s="403"/>
      <c r="AS244" s="403"/>
      <c r="AT244" s="403"/>
      <c r="AU244" s="403"/>
      <c r="AV244" s="403"/>
      <c r="AW244" s="403"/>
      <c r="AX244" s="403"/>
      <c r="AY244" s="403"/>
      <c r="AZ244" s="403"/>
      <c r="BA244" s="403"/>
      <c r="BB244" s="403"/>
      <c r="BC244" s="403"/>
      <c r="BD244" s="403"/>
    </row>
    <row r="245" spans="1:56" s="127" customFormat="1" x14ac:dyDescent="0.3">
      <c r="A245" s="98"/>
      <c r="B245" s="126">
        <v>5410</v>
      </c>
      <c r="C245" s="187">
        <f t="shared" si="269"/>
        <v>0</v>
      </c>
      <c r="D245" s="403"/>
      <c r="E245" s="403"/>
      <c r="F245" s="403"/>
      <c r="G245" s="403"/>
      <c r="H245" s="403"/>
      <c r="I245" s="403"/>
      <c r="J245" s="403"/>
      <c r="K245" s="403"/>
      <c r="L245" s="403"/>
      <c r="M245" s="403"/>
      <c r="N245" s="403"/>
      <c r="O245" s="403"/>
      <c r="P245" s="403"/>
      <c r="Q245" s="403"/>
      <c r="R245" s="403"/>
      <c r="S245" s="403"/>
      <c r="T245" s="403"/>
      <c r="U245" s="403"/>
      <c r="V245" s="403"/>
      <c r="W245" s="403"/>
      <c r="X245" s="403"/>
      <c r="Y245" s="403"/>
      <c r="Z245" s="403"/>
      <c r="AA245" s="403"/>
      <c r="AB245" s="403"/>
      <c r="AC245" s="403"/>
      <c r="AD245" s="403"/>
      <c r="AE245" s="403"/>
      <c r="AF245" s="403"/>
      <c r="AG245" s="403"/>
      <c r="AH245" s="403"/>
      <c r="AI245" s="403"/>
      <c r="AJ245" s="403"/>
      <c r="AK245" s="403"/>
      <c r="AL245" s="403"/>
      <c r="AM245" s="403"/>
      <c r="AN245" s="403"/>
      <c r="AO245" s="403"/>
      <c r="AP245" s="403"/>
      <c r="AQ245" s="403"/>
      <c r="AR245" s="403"/>
      <c r="AS245" s="403"/>
      <c r="AT245" s="403"/>
      <c r="AU245" s="403"/>
      <c r="AV245" s="403"/>
      <c r="AW245" s="403"/>
      <c r="AX245" s="403"/>
      <c r="AY245" s="403"/>
      <c r="AZ245" s="403"/>
      <c r="BA245" s="403"/>
      <c r="BB245" s="403"/>
      <c r="BC245" s="403"/>
      <c r="BD245" s="403"/>
    </row>
    <row r="246" spans="1:56" s="127" customFormat="1" x14ac:dyDescent="0.3">
      <c r="A246" s="98"/>
      <c r="B246" s="126">
        <v>6210</v>
      </c>
      <c r="C246" s="187">
        <f t="shared" si="269"/>
        <v>0</v>
      </c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  <c r="S246" s="403"/>
      <c r="T246" s="403"/>
      <c r="U246" s="403"/>
      <c r="V246" s="403"/>
      <c r="W246" s="403"/>
      <c r="X246" s="403"/>
      <c r="Y246" s="403"/>
      <c r="Z246" s="403"/>
      <c r="AA246" s="403"/>
      <c r="AB246" s="403"/>
      <c r="AC246" s="403"/>
      <c r="AD246" s="403"/>
      <c r="AE246" s="403"/>
      <c r="AF246" s="403"/>
      <c r="AG246" s="403"/>
      <c r="AH246" s="403"/>
      <c r="AI246" s="403"/>
      <c r="AJ246" s="403"/>
      <c r="AK246" s="403"/>
      <c r="AL246" s="403"/>
      <c r="AM246" s="403"/>
      <c r="AN246" s="403"/>
      <c r="AO246" s="403"/>
      <c r="AP246" s="403"/>
      <c r="AQ246" s="403"/>
      <c r="AR246" s="403"/>
      <c r="AS246" s="403"/>
      <c r="AT246" s="403"/>
      <c r="AU246" s="403"/>
      <c r="AV246" s="403"/>
      <c r="AW246" s="403"/>
      <c r="AX246" s="403"/>
      <c r="AY246" s="403"/>
      <c r="AZ246" s="403"/>
      <c r="BA246" s="403"/>
      <c r="BB246" s="403"/>
      <c r="BC246" s="403"/>
      <c r="BD246" s="403"/>
    </row>
    <row r="247" spans="1:56" s="127" customFormat="1" x14ac:dyDescent="0.3">
      <c r="A247" s="98"/>
      <c r="B247" s="126">
        <v>7210</v>
      </c>
      <c r="C247" s="187">
        <f t="shared" si="269"/>
        <v>0</v>
      </c>
      <c r="D247" s="403"/>
      <c r="E247" s="403"/>
      <c r="F247" s="403"/>
      <c r="G247" s="403"/>
      <c r="H247" s="403"/>
      <c r="I247" s="403"/>
      <c r="J247" s="403"/>
      <c r="K247" s="403"/>
      <c r="L247" s="403"/>
      <c r="M247" s="403"/>
      <c r="N247" s="403"/>
      <c r="O247" s="403"/>
      <c r="P247" s="403"/>
      <c r="Q247" s="403"/>
      <c r="R247" s="403"/>
      <c r="S247" s="403"/>
      <c r="T247" s="403"/>
      <c r="U247" s="403"/>
      <c r="V247" s="403"/>
      <c r="W247" s="403"/>
      <c r="X247" s="403"/>
      <c r="Y247" s="403"/>
      <c r="Z247" s="403"/>
      <c r="AA247" s="403"/>
      <c r="AB247" s="403"/>
      <c r="AC247" s="403"/>
      <c r="AD247" s="403"/>
      <c r="AE247" s="403"/>
      <c r="AF247" s="403"/>
      <c r="AG247" s="403"/>
      <c r="AH247" s="403"/>
      <c r="AI247" s="403"/>
      <c r="AJ247" s="403"/>
      <c r="AK247" s="403"/>
      <c r="AL247" s="403"/>
      <c r="AM247" s="403"/>
      <c r="AN247" s="403"/>
      <c r="AO247" s="403"/>
      <c r="AP247" s="403"/>
      <c r="AQ247" s="403"/>
      <c r="AR247" s="403"/>
      <c r="AS247" s="403"/>
      <c r="AT247" s="403"/>
      <c r="AU247" s="403"/>
      <c r="AV247" s="403"/>
      <c r="AW247" s="403"/>
      <c r="AX247" s="403"/>
      <c r="AY247" s="403"/>
      <c r="AZ247" s="403"/>
      <c r="BA247" s="403"/>
      <c r="BB247" s="403"/>
      <c r="BC247" s="403"/>
      <c r="BD247" s="403"/>
    </row>
    <row r="248" spans="1:56" s="127" customFormat="1" x14ac:dyDescent="0.3">
      <c r="A248" s="98"/>
      <c r="B248" s="126">
        <v>8210</v>
      </c>
      <c r="C248" s="187">
        <f t="shared" si="269"/>
        <v>0</v>
      </c>
      <c r="D248" s="403"/>
      <c r="E248" s="403"/>
      <c r="F248" s="403"/>
      <c r="G248" s="403"/>
      <c r="H248" s="403"/>
      <c r="I248" s="403"/>
      <c r="J248" s="403"/>
      <c r="K248" s="403"/>
      <c r="L248" s="403"/>
      <c r="M248" s="403"/>
      <c r="N248" s="403"/>
      <c r="O248" s="403"/>
      <c r="P248" s="403"/>
      <c r="Q248" s="403"/>
      <c r="R248" s="403"/>
      <c r="S248" s="403"/>
      <c r="T248" s="403"/>
      <c r="U248" s="403"/>
      <c r="V248" s="403"/>
      <c r="W248" s="403"/>
      <c r="X248" s="403"/>
      <c r="Y248" s="403"/>
      <c r="Z248" s="403"/>
      <c r="AA248" s="403"/>
      <c r="AB248" s="403"/>
      <c r="AC248" s="403"/>
      <c r="AD248" s="403"/>
      <c r="AE248" s="403"/>
      <c r="AF248" s="403"/>
      <c r="AG248" s="403"/>
      <c r="AH248" s="403"/>
      <c r="AI248" s="403"/>
      <c r="AJ248" s="403"/>
      <c r="AK248" s="403"/>
      <c r="AL248" s="403"/>
      <c r="AM248" s="403"/>
      <c r="AN248" s="403"/>
      <c r="AO248" s="403"/>
      <c r="AP248" s="403"/>
      <c r="AQ248" s="403"/>
      <c r="AR248" s="403"/>
      <c r="AS248" s="403"/>
      <c r="AT248" s="403"/>
      <c r="AU248" s="403"/>
      <c r="AV248" s="403"/>
      <c r="AW248" s="403"/>
      <c r="AX248" s="403"/>
      <c r="AY248" s="403"/>
      <c r="AZ248" s="403"/>
      <c r="BA248" s="403"/>
      <c r="BB248" s="403"/>
      <c r="BC248" s="403"/>
      <c r="BD248" s="403"/>
    </row>
    <row r="249" spans="1:56" s="127" customFormat="1" x14ac:dyDescent="0.3">
      <c r="A249" s="178">
        <v>6632</v>
      </c>
      <c r="B249" s="99" t="s">
        <v>106</v>
      </c>
      <c r="C249" s="188">
        <f>SUM(C250:C255)</f>
        <v>0</v>
      </c>
      <c r="D249" s="100">
        <f t="shared" ref="D249" si="270">SUM(D250:D255)</f>
        <v>0</v>
      </c>
      <c r="E249" s="100">
        <f t="shared" ref="E249:BD249" si="271">SUM(E250:E255)</f>
        <v>0</v>
      </c>
      <c r="F249" s="100">
        <f t="shared" si="271"/>
        <v>0</v>
      </c>
      <c r="G249" s="100">
        <f t="shared" si="271"/>
        <v>0</v>
      </c>
      <c r="H249" s="100">
        <f t="shared" si="271"/>
        <v>0</v>
      </c>
      <c r="I249" s="100">
        <f t="shared" si="271"/>
        <v>0</v>
      </c>
      <c r="J249" s="100">
        <f t="shared" si="271"/>
        <v>0</v>
      </c>
      <c r="K249" s="100">
        <f t="shared" si="271"/>
        <v>0</v>
      </c>
      <c r="L249" s="100">
        <f t="shared" si="271"/>
        <v>0</v>
      </c>
      <c r="M249" s="100">
        <f t="shared" si="271"/>
        <v>0</v>
      </c>
      <c r="N249" s="100">
        <f t="shared" si="271"/>
        <v>0</v>
      </c>
      <c r="O249" s="100">
        <v>0</v>
      </c>
      <c r="P249" s="100">
        <f t="shared" si="271"/>
        <v>0</v>
      </c>
      <c r="Q249" s="100">
        <f t="shared" si="271"/>
        <v>0</v>
      </c>
      <c r="R249" s="100">
        <f t="shared" si="271"/>
        <v>0</v>
      </c>
      <c r="S249" s="100">
        <f t="shared" si="271"/>
        <v>0</v>
      </c>
      <c r="T249" s="100">
        <f t="shared" si="271"/>
        <v>0</v>
      </c>
      <c r="U249" s="100">
        <v>0</v>
      </c>
      <c r="V249" s="100">
        <f t="shared" si="271"/>
        <v>0</v>
      </c>
      <c r="W249" s="100">
        <f t="shared" si="271"/>
        <v>0</v>
      </c>
      <c r="X249" s="100">
        <f t="shared" si="271"/>
        <v>0</v>
      </c>
      <c r="Y249" s="100">
        <f t="shared" si="271"/>
        <v>0</v>
      </c>
      <c r="Z249" s="100">
        <f t="shared" si="271"/>
        <v>0</v>
      </c>
      <c r="AA249" s="100">
        <f t="shared" si="271"/>
        <v>0</v>
      </c>
      <c r="AB249" s="100">
        <f t="shared" si="271"/>
        <v>0</v>
      </c>
      <c r="AC249" s="100">
        <v>0</v>
      </c>
      <c r="AD249" s="100">
        <f t="shared" si="271"/>
        <v>0</v>
      </c>
      <c r="AE249" s="100">
        <f t="shared" si="271"/>
        <v>0</v>
      </c>
      <c r="AF249" s="100">
        <f t="shared" si="271"/>
        <v>0</v>
      </c>
      <c r="AG249" s="100">
        <f t="shared" si="271"/>
        <v>0</v>
      </c>
      <c r="AH249" s="100">
        <f t="shared" si="271"/>
        <v>0</v>
      </c>
      <c r="AI249" s="100">
        <f t="shared" si="271"/>
        <v>0</v>
      </c>
      <c r="AJ249" s="100">
        <f t="shared" si="271"/>
        <v>0</v>
      </c>
      <c r="AK249" s="100">
        <f t="shared" si="271"/>
        <v>0</v>
      </c>
      <c r="AL249" s="100">
        <f t="shared" si="271"/>
        <v>0</v>
      </c>
      <c r="AM249" s="100">
        <f t="shared" si="271"/>
        <v>0</v>
      </c>
      <c r="AN249" s="100">
        <f t="shared" si="271"/>
        <v>0</v>
      </c>
      <c r="AO249" s="100">
        <f t="shared" si="271"/>
        <v>0</v>
      </c>
      <c r="AP249" s="100">
        <f t="shared" si="271"/>
        <v>0</v>
      </c>
      <c r="AQ249" s="100">
        <f t="shared" si="271"/>
        <v>0</v>
      </c>
      <c r="AR249" s="100">
        <f t="shared" si="271"/>
        <v>0</v>
      </c>
      <c r="AS249" s="100">
        <f t="shared" si="271"/>
        <v>0</v>
      </c>
      <c r="AT249" s="100">
        <f t="shared" si="271"/>
        <v>0</v>
      </c>
      <c r="AU249" s="100">
        <v>0</v>
      </c>
      <c r="AV249" s="100">
        <f t="shared" si="271"/>
        <v>0</v>
      </c>
      <c r="AW249" s="100">
        <f t="shared" si="271"/>
        <v>0</v>
      </c>
      <c r="AX249" s="100">
        <f t="shared" si="271"/>
        <v>0</v>
      </c>
      <c r="AY249" s="100">
        <f t="shared" si="271"/>
        <v>0</v>
      </c>
      <c r="AZ249" s="100">
        <f t="shared" si="271"/>
        <v>0</v>
      </c>
      <c r="BA249" s="100">
        <f t="shared" si="271"/>
        <v>0</v>
      </c>
      <c r="BB249" s="100">
        <f t="shared" si="271"/>
        <v>0</v>
      </c>
      <c r="BC249" s="100">
        <v>0</v>
      </c>
      <c r="BD249" s="100">
        <f t="shared" si="271"/>
        <v>0</v>
      </c>
    </row>
    <row r="250" spans="1:56" s="127" customFormat="1" x14ac:dyDescent="0.3">
      <c r="A250" s="98"/>
      <c r="B250" s="126">
        <v>3210</v>
      </c>
      <c r="C250" s="187">
        <f t="shared" ref="C250:C255" si="272">SUM(D250:BD250)</f>
        <v>0</v>
      </c>
      <c r="D250" s="403"/>
      <c r="E250" s="403"/>
      <c r="F250" s="403"/>
      <c r="G250" s="403"/>
      <c r="H250" s="403"/>
      <c r="I250" s="403"/>
      <c r="J250" s="403"/>
      <c r="K250" s="403"/>
      <c r="L250" s="403"/>
      <c r="M250" s="403"/>
      <c r="N250" s="403"/>
      <c r="O250" s="403"/>
      <c r="P250" s="403"/>
      <c r="Q250" s="403"/>
      <c r="R250" s="403"/>
      <c r="S250" s="403"/>
      <c r="T250" s="403"/>
      <c r="U250" s="403"/>
      <c r="V250" s="403"/>
      <c r="W250" s="403"/>
      <c r="X250" s="403"/>
      <c r="Y250" s="403"/>
      <c r="Z250" s="403"/>
      <c r="AA250" s="403"/>
      <c r="AB250" s="403"/>
      <c r="AC250" s="403"/>
      <c r="AD250" s="403"/>
      <c r="AE250" s="403"/>
      <c r="AF250" s="403"/>
      <c r="AG250" s="403"/>
      <c r="AH250" s="403"/>
      <c r="AI250" s="403"/>
      <c r="AJ250" s="403"/>
      <c r="AK250" s="403"/>
      <c r="AL250" s="403"/>
      <c r="AM250" s="403"/>
      <c r="AN250" s="403"/>
      <c r="AO250" s="403"/>
      <c r="AP250" s="403"/>
      <c r="AQ250" s="403"/>
      <c r="AR250" s="403"/>
      <c r="AS250" s="403"/>
      <c r="AT250" s="403"/>
      <c r="AU250" s="403"/>
      <c r="AV250" s="403"/>
      <c r="AW250" s="403"/>
      <c r="AX250" s="403"/>
      <c r="AY250" s="403"/>
      <c r="AZ250" s="403"/>
      <c r="BA250" s="403"/>
      <c r="BB250" s="403"/>
      <c r="BC250" s="403"/>
      <c r="BD250" s="403"/>
    </row>
    <row r="251" spans="1:56" s="127" customFormat="1" x14ac:dyDescent="0.3">
      <c r="A251" s="98"/>
      <c r="B251" s="126">
        <v>4910</v>
      </c>
      <c r="C251" s="187">
        <f t="shared" si="272"/>
        <v>0</v>
      </c>
      <c r="D251" s="40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403"/>
      <c r="S251" s="403"/>
      <c r="T251" s="403"/>
      <c r="U251" s="403"/>
      <c r="V251" s="403"/>
      <c r="W251" s="403"/>
      <c r="X251" s="403"/>
      <c r="Y251" s="403"/>
      <c r="Z251" s="403"/>
      <c r="AA251" s="403"/>
      <c r="AB251" s="403"/>
      <c r="AC251" s="403"/>
      <c r="AD251" s="403"/>
      <c r="AE251" s="403"/>
      <c r="AF251" s="403"/>
      <c r="AG251" s="403"/>
      <c r="AH251" s="403"/>
      <c r="AI251" s="403"/>
      <c r="AJ251" s="403"/>
      <c r="AK251" s="403"/>
      <c r="AL251" s="403"/>
      <c r="AM251" s="403"/>
      <c r="AN251" s="403"/>
      <c r="AO251" s="403"/>
      <c r="AP251" s="403"/>
      <c r="AQ251" s="403"/>
      <c r="AR251" s="403"/>
      <c r="AS251" s="403"/>
      <c r="AT251" s="403"/>
      <c r="AU251" s="403"/>
      <c r="AV251" s="403"/>
      <c r="AW251" s="403"/>
      <c r="AX251" s="403"/>
      <c r="AY251" s="403"/>
      <c r="AZ251" s="403"/>
      <c r="BA251" s="403"/>
      <c r="BB251" s="403"/>
      <c r="BC251" s="403"/>
      <c r="BD251" s="403"/>
    </row>
    <row r="252" spans="1:56" s="127" customFormat="1" x14ac:dyDescent="0.3">
      <c r="A252" s="98"/>
      <c r="B252" s="126">
        <v>5410</v>
      </c>
      <c r="C252" s="187">
        <f t="shared" si="272"/>
        <v>0</v>
      </c>
      <c r="D252" s="403"/>
      <c r="E252" s="403"/>
      <c r="F252" s="403"/>
      <c r="G252" s="403"/>
      <c r="H252" s="403"/>
      <c r="I252" s="403"/>
      <c r="J252" s="403"/>
      <c r="K252" s="403"/>
      <c r="L252" s="403"/>
      <c r="M252" s="403"/>
      <c r="N252" s="403"/>
      <c r="O252" s="403"/>
      <c r="P252" s="403"/>
      <c r="Q252" s="403"/>
      <c r="R252" s="403"/>
      <c r="S252" s="403"/>
      <c r="T252" s="403"/>
      <c r="U252" s="403"/>
      <c r="V252" s="403"/>
      <c r="W252" s="403"/>
      <c r="X252" s="403"/>
      <c r="Y252" s="403"/>
      <c r="Z252" s="403"/>
      <c r="AA252" s="403"/>
      <c r="AB252" s="403"/>
      <c r="AC252" s="403"/>
      <c r="AD252" s="403"/>
      <c r="AE252" s="403"/>
      <c r="AF252" s="403"/>
      <c r="AG252" s="403"/>
      <c r="AH252" s="403"/>
      <c r="AI252" s="403"/>
      <c r="AJ252" s="403"/>
      <c r="AK252" s="403"/>
      <c r="AL252" s="403"/>
      <c r="AM252" s="403"/>
      <c r="AN252" s="403"/>
      <c r="AO252" s="403"/>
      <c r="AP252" s="403"/>
      <c r="AQ252" s="403"/>
      <c r="AR252" s="403"/>
      <c r="AS252" s="403"/>
      <c r="AT252" s="403"/>
      <c r="AU252" s="403"/>
      <c r="AV252" s="403"/>
      <c r="AW252" s="403"/>
      <c r="AX252" s="403"/>
      <c r="AY252" s="403"/>
      <c r="AZ252" s="403"/>
      <c r="BA252" s="403"/>
      <c r="BB252" s="403"/>
      <c r="BC252" s="403"/>
      <c r="BD252" s="403"/>
    </row>
    <row r="253" spans="1:56" s="127" customFormat="1" x14ac:dyDescent="0.3">
      <c r="A253" s="98"/>
      <c r="B253" s="126">
        <v>6210</v>
      </c>
      <c r="C253" s="187">
        <f t="shared" si="272"/>
        <v>0</v>
      </c>
      <c r="D253" s="403"/>
      <c r="E253" s="403"/>
      <c r="F253" s="403"/>
      <c r="G253" s="403"/>
      <c r="H253" s="403"/>
      <c r="I253" s="403"/>
      <c r="J253" s="403"/>
      <c r="K253" s="403"/>
      <c r="L253" s="403"/>
      <c r="M253" s="403"/>
      <c r="N253" s="403"/>
      <c r="O253" s="403"/>
      <c r="P253" s="403"/>
      <c r="Q253" s="403"/>
      <c r="R253" s="403"/>
      <c r="S253" s="403"/>
      <c r="T253" s="403"/>
      <c r="U253" s="403"/>
      <c r="V253" s="403"/>
      <c r="W253" s="403"/>
      <c r="X253" s="403"/>
      <c r="Y253" s="403"/>
      <c r="Z253" s="403"/>
      <c r="AA253" s="403"/>
      <c r="AB253" s="403"/>
      <c r="AC253" s="403"/>
      <c r="AD253" s="403"/>
      <c r="AE253" s="403"/>
      <c r="AF253" s="403"/>
      <c r="AG253" s="403"/>
      <c r="AH253" s="403"/>
      <c r="AI253" s="403"/>
      <c r="AJ253" s="403"/>
      <c r="AK253" s="403"/>
      <c r="AL253" s="403"/>
      <c r="AM253" s="403"/>
      <c r="AN253" s="403"/>
      <c r="AO253" s="403"/>
      <c r="AP253" s="403"/>
      <c r="AQ253" s="403"/>
      <c r="AR253" s="403"/>
      <c r="AS253" s="403"/>
      <c r="AT253" s="403"/>
      <c r="AU253" s="403"/>
      <c r="AV253" s="403"/>
      <c r="AW253" s="403"/>
      <c r="AX253" s="403"/>
      <c r="AY253" s="403"/>
      <c r="AZ253" s="403"/>
      <c r="BA253" s="403"/>
      <c r="BB253" s="403"/>
      <c r="BC253" s="403"/>
      <c r="BD253" s="403"/>
    </row>
    <row r="254" spans="1:56" s="127" customFormat="1" x14ac:dyDescent="0.3">
      <c r="A254" s="98"/>
      <c r="B254" s="126">
        <v>7210</v>
      </c>
      <c r="C254" s="187">
        <f t="shared" si="272"/>
        <v>0</v>
      </c>
      <c r="D254" s="40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403"/>
      <c r="S254" s="403"/>
      <c r="T254" s="403"/>
      <c r="U254" s="403"/>
      <c r="V254" s="403"/>
      <c r="W254" s="403"/>
      <c r="X254" s="403"/>
      <c r="Y254" s="403"/>
      <c r="Z254" s="403"/>
      <c r="AA254" s="403"/>
      <c r="AB254" s="403"/>
      <c r="AC254" s="403"/>
      <c r="AD254" s="403"/>
      <c r="AE254" s="403"/>
      <c r="AF254" s="403"/>
      <c r="AG254" s="403"/>
      <c r="AH254" s="403"/>
      <c r="AI254" s="403"/>
      <c r="AJ254" s="403"/>
      <c r="AK254" s="403"/>
      <c r="AL254" s="403"/>
      <c r="AM254" s="403"/>
      <c r="AN254" s="403"/>
      <c r="AO254" s="403"/>
      <c r="AP254" s="403"/>
      <c r="AQ254" s="403"/>
      <c r="AR254" s="403"/>
      <c r="AS254" s="403"/>
      <c r="AT254" s="403"/>
      <c r="AU254" s="403"/>
      <c r="AV254" s="403"/>
      <c r="AW254" s="403"/>
      <c r="AX254" s="403"/>
      <c r="AY254" s="403"/>
      <c r="AZ254" s="403"/>
      <c r="BA254" s="403"/>
      <c r="BB254" s="403"/>
      <c r="BC254" s="403"/>
      <c r="BD254" s="403"/>
    </row>
    <row r="255" spans="1:56" s="127" customFormat="1" x14ac:dyDescent="0.3">
      <c r="A255" s="98"/>
      <c r="B255" s="126">
        <v>8210</v>
      </c>
      <c r="C255" s="187">
        <f t="shared" si="272"/>
        <v>0</v>
      </c>
      <c r="D255" s="40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  <c r="S255" s="403"/>
      <c r="T255" s="403"/>
      <c r="U255" s="403"/>
      <c r="V255" s="403"/>
      <c r="W255" s="403"/>
      <c r="X255" s="403"/>
      <c r="Y255" s="403"/>
      <c r="Z255" s="403"/>
      <c r="AA255" s="403"/>
      <c r="AB255" s="403"/>
      <c r="AC255" s="403"/>
      <c r="AD255" s="403"/>
      <c r="AE255" s="403"/>
      <c r="AF255" s="403"/>
      <c r="AG255" s="403"/>
      <c r="AH255" s="403"/>
      <c r="AI255" s="403"/>
      <c r="AJ255" s="403"/>
      <c r="AK255" s="403"/>
      <c r="AL255" s="403"/>
      <c r="AM255" s="403"/>
      <c r="AN255" s="403"/>
      <c r="AO255" s="403"/>
      <c r="AP255" s="403"/>
      <c r="AQ255" s="403"/>
      <c r="AR255" s="403"/>
      <c r="AS255" s="403"/>
      <c r="AT255" s="403"/>
      <c r="AU255" s="403"/>
      <c r="AV255" s="403"/>
      <c r="AW255" s="403"/>
      <c r="AX255" s="403"/>
      <c r="AY255" s="403"/>
      <c r="AZ255" s="403"/>
      <c r="BA255" s="403"/>
      <c r="BB255" s="403"/>
      <c r="BC255" s="403"/>
      <c r="BD255" s="403"/>
    </row>
    <row r="256" spans="1:56" s="173" customFormat="1" ht="26.25" customHeight="1" x14ac:dyDescent="0.3">
      <c r="A256" s="172">
        <v>671</v>
      </c>
      <c r="B256" s="396" t="s">
        <v>2655</v>
      </c>
      <c r="C256" s="189">
        <f t="shared" ref="C256:N256" si="273">SUM(C257,C264)</f>
        <v>725854</v>
      </c>
      <c r="D256" s="189">
        <f t="shared" si="273"/>
        <v>0</v>
      </c>
      <c r="E256" s="189">
        <f t="shared" si="273"/>
        <v>0</v>
      </c>
      <c r="F256" s="189">
        <f t="shared" si="273"/>
        <v>0</v>
      </c>
      <c r="G256" s="189">
        <f t="shared" si="273"/>
        <v>0</v>
      </c>
      <c r="H256" s="189">
        <f t="shared" si="273"/>
        <v>0</v>
      </c>
      <c r="I256" s="189">
        <f t="shared" si="273"/>
        <v>0</v>
      </c>
      <c r="J256" s="189">
        <f t="shared" si="273"/>
        <v>0</v>
      </c>
      <c r="K256" s="189">
        <f t="shared" si="273"/>
        <v>0</v>
      </c>
      <c r="L256" s="189">
        <f t="shared" si="273"/>
        <v>0</v>
      </c>
      <c r="M256" s="189">
        <f t="shared" si="273"/>
        <v>0</v>
      </c>
      <c r="N256" s="189">
        <f t="shared" si="273"/>
        <v>0</v>
      </c>
      <c r="O256" s="189">
        <v>1531395</v>
      </c>
      <c r="P256" s="189">
        <f>SUM(P257,P264)</f>
        <v>0</v>
      </c>
      <c r="Q256" s="189">
        <f>SUM(Q257,Q264)</f>
        <v>0</v>
      </c>
      <c r="R256" s="189">
        <f>SUM(R257,R264)</f>
        <v>725854</v>
      </c>
      <c r="S256" s="189">
        <f>SUM(S257,S264)</f>
        <v>0</v>
      </c>
      <c r="T256" s="189">
        <f>SUM(T257,T264)</f>
        <v>0</v>
      </c>
      <c r="U256" s="189">
        <v>1080689</v>
      </c>
      <c r="V256" s="189">
        <f t="shared" ref="V256:AB256" si="274">SUM(V257,V264)</f>
        <v>0</v>
      </c>
      <c r="W256" s="189">
        <f t="shared" si="274"/>
        <v>0</v>
      </c>
      <c r="X256" s="189">
        <f t="shared" si="274"/>
        <v>0</v>
      </c>
      <c r="Y256" s="189">
        <f t="shared" si="274"/>
        <v>0</v>
      </c>
      <c r="Z256" s="189">
        <f t="shared" si="274"/>
        <v>0</v>
      </c>
      <c r="AA256" s="189">
        <f t="shared" si="274"/>
        <v>0</v>
      </c>
      <c r="AB256" s="189">
        <f t="shared" si="274"/>
        <v>0</v>
      </c>
      <c r="AC256" s="189">
        <v>1337936</v>
      </c>
      <c r="AD256" s="189">
        <f t="shared" ref="AD256:AT256" si="275">SUM(AD257,AD264)</f>
        <v>0</v>
      </c>
      <c r="AE256" s="189">
        <f t="shared" si="275"/>
        <v>0</v>
      </c>
      <c r="AF256" s="189">
        <f t="shared" si="275"/>
        <v>0</v>
      </c>
      <c r="AG256" s="189">
        <f t="shared" si="275"/>
        <v>0</v>
      </c>
      <c r="AH256" s="189">
        <f t="shared" si="275"/>
        <v>0</v>
      </c>
      <c r="AI256" s="189">
        <f t="shared" si="275"/>
        <v>0</v>
      </c>
      <c r="AJ256" s="189">
        <f t="shared" si="275"/>
        <v>0</v>
      </c>
      <c r="AK256" s="189">
        <f t="shared" si="275"/>
        <v>0</v>
      </c>
      <c r="AL256" s="189">
        <f t="shared" si="275"/>
        <v>0</v>
      </c>
      <c r="AM256" s="189">
        <f t="shared" si="275"/>
        <v>0</v>
      </c>
      <c r="AN256" s="189">
        <f t="shared" si="275"/>
        <v>0</v>
      </c>
      <c r="AO256" s="189">
        <f t="shared" si="275"/>
        <v>0</v>
      </c>
      <c r="AP256" s="189">
        <f t="shared" si="275"/>
        <v>0</v>
      </c>
      <c r="AQ256" s="189">
        <f t="shared" si="275"/>
        <v>0</v>
      </c>
      <c r="AR256" s="189">
        <f t="shared" si="275"/>
        <v>0</v>
      </c>
      <c r="AS256" s="189">
        <f t="shared" si="275"/>
        <v>0</v>
      </c>
      <c r="AT256" s="189">
        <f t="shared" si="275"/>
        <v>0</v>
      </c>
      <c r="AU256" s="189">
        <v>627076</v>
      </c>
      <c r="AV256" s="189">
        <f t="shared" ref="AV256:BB256" si="276">SUM(AV257,AV264)</f>
        <v>0</v>
      </c>
      <c r="AW256" s="189">
        <f t="shared" si="276"/>
        <v>0</v>
      </c>
      <c r="AX256" s="189">
        <f t="shared" si="276"/>
        <v>0</v>
      </c>
      <c r="AY256" s="189">
        <f t="shared" si="276"/>
        <v>0</v>
      </c>
      <c r="AZ256" s="189">
        <f t="shared" si="276"/>
        <v>0</v>
      </c>
      <c r="BA256" s="189">
        <f t="shared" si="276"/>
        <v>0</v>
      </c>
      <c r="BB256" s="189">
        <f t="shared" si="276"/>
        <v>0</v>
      </c>
      <c r="BC256" s="189">
        <v>715116</v>
      </c>
      <c r="BD256" s="189">
        <f>SUM(BD257,BD264)</f>
        <v>0</v>
      </c>
    </row>
    <row r="257" spans="1:56" s="127" customFormat="1" x14ac:dyDescent="0.3">
      <c r="A257" s="89">
        <v>6711</v>
      </c>
      <c r="B257" s="90" t="s">
        <v>261</v>
      </c>
      <c r="C257" s="188">
        <f>SUM(C258:C263)</f>
        <v>711754</v>
      </c>
      <c r="D257" s="100">
        <f t="shared" ref="D257" si="277">SUM(D258:D263)</f>
        <v>0</v>
      </c>
      <c r="E257" s="100">
        <f t="shared" ref="E257:BD257" si="278">SUM(E258:E263)</f>
        <v>0</v>
      </c>
      <c r="F257" s="100">
        <f t="shared" si="278"/>
        <v>0</v>
      </c>
      <c r="G257" s="100">
        <f t="shared" si="278"/>
        <v>0</v>
      </c>
      <c r="H257" s="100">
        <f t="shared" si="278"/>
        <v>0</v>
      </c>
      <c r="I257" s="100">
        <f t="shared" si="278"/>
        <v>0</v>
      </c>
      <c r="J257" s="100">
        <f t="shared" si="278"/>
        <v>0</v>
      </c>
      <c r="K257" s="100">
        <f t="shared" si="278"/>
        <v>0</v>
      </c>
      <c r="L257" s="100">
        <f t="shared" si="278"/>
        <v>0</v>
      </c>
      <c r="M257" s="100">
        <f t="shared" si="278"/>
        <v>0</v>
      </c>
      <c r="N257" s="100">
        <f t="shared" si="278"/>
        <v>0</v>
      </c>
      <c r="O257" s="100">
        <v>1529697</v>
      </c>
      <c r="P257" s="100">
        <f t="shared" si="278"/>
        <v>0</v>
      </c>
      <c r="Q257" s="100">
        <f t="shared" si="278"/>
        <v>0</v>
      </c>
      <c r="R257" s="100">
        <f t="shared" si="278"/>
        <v>711754</v>
      </c>
      <c r="S257" s="100">
        <f t="shared" si="278"/>
        <v>0</v>
      </c>
      <c r="T257" s="100">
        <f t="shared" si="278"/>
        <v>0</v>
      </c>
      <c r="U257" s="100">
        <v>1029861</v>
      </c>
      <c r="V257" s="100">
        <f t="shared" si="278"/>
        <v>0</v>
      </c>
      <c r="W257" s="100">
        <f t="shared" si="278"/>
        <v>0</v>
      </c>
      <c r="X257" s="100">
        <f t="shared" si="278"/>
        <v>0</v>
      </c>
      <c r="Y257" s="100">
        <f t="shared" si="278"/>
        <v>0</v>
      </c>
      <c r="Z257" s="100">
        <f t="shared" si="278"/>
        <v>0</v>
      </c>
      <c r="AA257" s="100">
        <f t="shared" si="278"/>
        <v>0</v>
      </c>
      <c r="AB257" s="100">
        <f t="shared" si="278"/>
        <v>0</v>
      </c>
      <c r="AC257" s="100">
        <v>1287936</v>
      </c>
      <c r="AD257" s="100">
        <f t="shared" si="278"/>
        <v>0</v>
      </c>
      <c r="AE257" s="100">
        <f t="shared" si="278"/>
        <v>0</v>
      </c>
      <c r="AF257" s="100">
        <f t="shared" si="278"/>
        <v>0</v>
      </c>
      <c r="AG257" s="100">
        <f t="shared" si="278"/>
        <v>0</v>
      </c>
      <c r="AH257" s="100">
        <f t="shared" si="278"/>
        <v>0</v>
      </c>
      <c r="AI257" s="100">
        <f t="shared" si="278"/>
        <v>0</v>
      </c>
      <c r="AJ257" s="100">
        <f t="shared" si="278"/>
        <v>0</v>
      </c>
      <c r="AK257" s="100">
        <f t="shared" si="278"/>
        <v>0</v>
      </c>
      <c r="AL257" s="100">
        <f t="shared" si="278"/>
        <v>0</v>
      </c>
      <c r="AM257" s="100">
        <f t="shared" si="278"/>
        <v>0</v>
      </c>
      <c r="AN257" s="100">
        <f t="shared" si="278"/>
        <v>0</v>
      </c>
      <c r="AO257" s="100">
        <f t="shared" si="278"/>
        <v>0</v>
      </c>
      <c r="AP257" s="100">
        <f t="shared" si="278"/>
        <v>0</v>
      </c>
      <c r="AQ257" s="100">
        <f t="shared" si="278"/>
        <v>0</v>
      </c>
      <c r="AR257" s="100">
        <f t="shared" si="278"/>
        <v>0</v>
      </c>
      <c r="AS257" s="100">
        <f t="shared" si="278"/>
        <v>0</v>
      </c>
      <c r="AT257" s="100">
        <f t="shared" si="278"/>
        <v>0</v>
      </c>
      <c r="AU257" s="100">
        <v>576539</v>
      </c>
      <c r="AV257" s="100">
        <f t="shared" si="278"/>
        <v>0</v>
      </c>
      <c r="AW257" s="100">
        <f t="shared" si="278"/>
        <v>0</v>
      </c>
      <c r="AX257" s="100">
        <f t="shared" si="278"/>
        <v>0</v>
      </c>
      <c r="AY257" s="100">
        <f t="shared" si="278"/>
        <v>0</v>
      </c>
      <c r="AZ257" s="100">
        <f t="shared" si="278"/>
        <v>0</v>
      </c>
      <c r="BA257" s="100">
        <f t="shared" si="278"/>
        <v>0</v>
      </c>
      <c r="BB257" s="100">
        <f t="shared" si="278"/>
        <v>0</v>
      </c>
      <c r="BC257" s="100">
        <v>715116</v>
      </c>
      <c r="BD257" s="100">
        <f t="shared" si="278"/>
        <v>0</v>
      </c>
    </row>
    <row r="258" spans="1:56" s="127" customFormat="1" x14ac:dyDescent="0.3">
      <c r="A258" s="98"/>
      <c r="B258" s="89">
        <v>11</v>
      </c>
      <c r="C258" s="187">
        <f t="shared" ref="C258:C263" si="279">SUM(D258:BD258)</f>
        <v>121000</v>
      </c>
      <c r="D258" s="403"/>
      <c r="E258" s="403"/>
      <c r="F258" s="403"/>
      <c r="G258" s="403"/>
      <c r="H258" s="403"/>
      <c r="I258" s="403"/>
      <c r="J258" s="403"/>
      <c r="K258" s="403"/>
      <c r="L258" s="403"/>
      <c r="M258" s="403"/>
      <c r="N258" s="403"/>
      <c r="O258" s="403"/>
      <c r="P258" s="403"/>
      <c r="Q258" s="403"/>
      <c r="R258" s="403">
        <v>121000</v>
      </c>
      <c r="S258" s="403"/>
      <c r="T258" s="403"/>
      <c r="U258" s="403"/>
      <c r="V258" s="403"/>
      <c r="W258" s="403"/>
      <c r="X258" s="403"/>
      <c r="Y258" s="403"/>
      <c r="Z258" s="403"/>
      <c r="AA258" s="403"/>
      <c r="AB258" s="403"/>
      <c r="AC258" s="403"/>
      <c r="AD258" s="403"/>
      <c r="AE258" s="403"/>
      <c r="AF258" s="403"/>
      <c r="AG258" s="403"/>
      <c r="AH258" s="403"/>
      <c r="AI258" s="403"/>
      <c r="AJ258" s="403"/>
      <c r="AK258" s="403"/>
      <c r="AL258" s="403"/>
      <c r="AM258" s="403"/>
      <c r="AN258" s="403"/>
      <c r="AO258" s="403"/>
      <c r="AP258" s="403"/>
      <c r="AQ258" s="403"/>
      <c r="AR258" s="403"/>
      <c r="AS258" s="403"/>
      <c r="AT258" s="403"/>
      <c r="AU258" s="403"/>
      <c r="AV258" s="403"/>
      <c r="AW258" s="403"/>
      <c r="AX258" s="403"/>
      <c r="AY258" s="403"/>
      <c r="AZ258" s="403"/>
      <c r="BA258" s="403"/>
      <c r="BB258" s="403"/>
      <c r="BC258" s="403"/>
      <c r="BD258" s="403"/>
    </row>
    <row r="259" spans="1:56" s="127" customFormat="1" x14ac:dyDescent="0.3">
      <c r="A259" s="98"/>
      <c r="B259" s="136">
        <v>12</v>
      </c>
      <c r="C259" s="187">
        <f t="shared" si="279"/>
        <v>578254</v>
      </c>
      <c r="D259" s="403"/>
      <c r="E259" s="403"/>
      <c r="F259" s="403"/>
      <c r="G259" s="403"/>
      <c r="H259" s="403"/>
      <c r="I259" s="403"/>
      <c r="J259" s="403"/>
      <c r="K259" s="403"/>
      <c r="L259" s="403"/>
      <c r="M259" s="403"/>
      <c r="N259" s="403"/>
      <c r="O259" s="403"/>
      <c r="P259" s="403"/>
      <c r="Q259" s="403"/>
      <c r="R259" s="403">
        <v>578254</v>
      </c>
      <c r="S259" s="403"/>
      <c r="T259" s="403"/>
      <c r="U259" s="403"/>
      <c r="V259" s="403"/>
      <c r="W259" s="403"/>
      <c r="X259" s="403"/>
      <c r="Y259" s="403"/>
      <c r="Z259" s="403"/>
      <c r="AA259" s="403"/>
      <c r="AB259" s="403"/>
      <c r="AC259" s="403"/>
      <c r="AD259" s="403"/>
      <c r="AE259" s="403"/>
      <c r="AF259" s="403"/>
      <c r="AG259" s="403"/>
      <c r="AH259" s="403"/>
      <c r="AI259" s="403"/>
      <c r="AJ259" s="403"/>
      <c r="AK259" s="403"/>
      <c r="AL259" s="403"/>
      <c r="AM259" s="403"/>
      <c r="AN259" s="403"/>
      <c r="AO259" s="403"/>
      <c r="AP259" s="403"/>
      <c r="AQ259" s="403"/>
      <c r="AR259" s="403"/>
      <c r="AS259" s="403"/>
      <c r="AT259" s="403"/>
      <c r="AU259" s="403"/>
      <c r="AV259" s="403"/>
      <c r="AW259" s="403"/>
      <c r="AX259" s="403"/>
      <c r="AY259" s="403"/>
      <c r="AZ259" s="403"/>
      <c r="BA259" s="403"/>
      <c r="BB259" s="403"/>
      <c r="BC259" s="403"/>
      <c r="BD259" s="403"/>
    </row>
    <row r="260" spans="1:56" s="127" customFormat="1" x14ac:dyDescent="0.3">
      <c r="A260" s="98"/>
      <c r="B260" s="136">
        <v>5103</v>
      </c>
      <c r="C260" s="187">
        <f t="shared" si="279"/>
        <v>0</v>
      </c>
      <c r="D260" s="403"/>
      <c r="E260" s="403"/>
      <c r="F260" s="403"/>
      <c r="G260" s="403"/>
      <c r="H260" s="403"/>
      <c r="I260" s="403"/>
      <c r="J260" s="403"/>
      <c r="K260" s="403"/>
      <c r="L260" s="403"/>
      <c r="M260" s="403"/>
      <c r="N260" s="403"/>
      <c r="O260" s="403"/>
      <c r="P260" s="403"/>
      <c r="Q260" s="403"/>
      <c r="R260" s="403"/>
      <c r="S260" s="403"/>
      <c r="T260" s="403"/>
      <c r="U260" s="403"/>
      <c r="V260" s="403"/>
      <c r="W260" s="403"/>
      <c r="X260" s="403"/>
      <c r="Y260" s="403"/>
      <c r="Z260" s="403"/>
      <c r="AA260" s="403"/>
      <c r="AB260" s="403"/>
      <c r="AC260" s="403"/>
      <c r="AD260" s="403"/>
      <c r="AE260" s="403"/>
      <c r="AF260" s="403"/>
      <c r="AG260" s="403"/>
      <c r="AH260" s="403"/>
      <c r="AI260" s="403"/>
      <c r="AJ260" s="403"/>
      <c r="AK260" s="403"/>
      <c r="AL260" s="403"/>
      <c r="AM260" s="403"/>
      <c r="AN260" s="403"/>
      <c r="AO260" s="403"/>
      <c r="AP260" s="403"/>
      <c r="AQ260" s="403"/>
      <c r="AR260" s="403"/>
      <c r="AS260" s="403"/>
      <c r="AT260" s="403"/>
      <c r="AU260" s="403"/>
      <c r="AV260" s="403"/>
      <c r="AW260" s="403"/>
      <c r="AX260" s="403"/>
      <c r="AY260" s="403"/>
      <c r="AZ260" s="403"/>
      <c r="BA260" s="403"/>
      <c r="BB260" s="403"/>
      <c r="BC260" s="403"/>
      <c r="BD260" s="403"/>
    </row>
    <row r="261" spans="1:56" s="127" customFormat="1" x14ac:dyDescent="0.3">
      <c r="A261" s="98"/>
      <c r="B261" s="136">
        <v>526</v>
      </c>
      <c r="C261" s="187">
        <f t="shared" si="279"/>
        <v>0</v>
      </c>
      <c r="D261" s="403"/>
      <c r="E261" s="403"/>
      <c r="F261" s="403"/>
      <c r="G261" s="403"/>
      <c r="H261" s="403"/>
      <c r="I261" s="403"/>
      <c r="J261" s="403"/>
      <c r="K261" s="403"/>
      <c r="L261" s="403"/>
      <c r="M261" s="403"/>
      <c r="N261" s="403"/>
      <c r="O261" s="403"/>
      <c r="P261" s="403"/>
      <c r="Q261" s="403"/>
      <c r="R261" s="403"/>
      <c r="S261" s="403"/>
      <c r="T261" s="403"/>
      <c r="U261" s="403"/>
      <c r="V261" s="403"/>
      <c r="W261" s="403"/>
      <c r="X261" s="403"/>
      <c r="Y261" s="403"/>
      <c r="Z261" s="403"/>
      <c r="AA261" s="403"/>
      <c r="AB261" s="403"/>
      <c r="AC261" s="403"/>
      <c r="AD261" s="403"/>
      <c r="AE261" s="403"/>
      <c r="AF261" s="403"/>
      <c r="AG261" s="403"/>
      <c r="AH261" s="403"/>
      <c r="AI261" s="403"/>
      <c r="AJ261" s="403"/>
      <c r="AK261" s="403"/>
      <c r="AL261" s="403"/>
      <c r="AM261" s="403"/>
      <c r="AN261" s="403"/>
      <c r="AO261" s="403"/>
      <c r="AP261" s="403"/>
      <c r="AQ261" s="403"/>
      <c r="AR261" s="403"/>
      <c r="AS261" s="403"/>
      <c r="AT261" s="403"/>
      <c r="AU261" s="403"/>
      <c r="AV261" s="403"/>
      <c r="AW261" s="403"/>
      <c r="AX261" s="403"/>
      <c r="AY261" s="403"/>
      <c r="AZ261" s="403"/>
      <c r="BA261" s="403"/>
      <c r="BB261" s="403"/>
      <c r="BC261" s="403"/>
      <c r="BD261" s="403"/>
    </row>
    <row r="262" spans="1:56" s="127" customFormat="1" x14ac:dyDescent="0.3">
      <c r="A262" s="98"/>
      <c r="B262" s="136">
        <v>527</v>
      </c>
      <c r="C262" s="187">
        <f t="shared" si="279"/>
        <v>0</v>
      </c>
      <c r="D262" s="403"/>
      <c r="E262" s="403"/>
      <c r="F262" s="403"/>
      <c r="G262" s="403"/>
      <c r="H262" s="403"/>
      <c r="I262" s="403"/>
      <c r="J262" s="403"/>
      <c r="K262" s="403"/>
      <c r="L262" s="403"/>
      <c r="M262" s="403"/>
      <c r="N262" s="403"/>
      <c r="O262" s="403"/>
      <c r="P262" s="403"/>
      <c r="Q262" s="403"/>
      <c r="R262" s="403"/>
      <c r="S262" s="403"/>
      <c r="T262" s="403"/>
      <c r="U262" s="403"/>
      <c r="V262" s="403"/>
      <c r="W262" s="403"/>
      <c r="X262" s="403"/>
      <c r="Y262" s="403"/>
      <c r="Z262" s="403"/>
      <c r="AA262" s="403"/>
      <c r="AB262" s="403"/>
      <c r="AC262" s="403"/>
      <c r="AD262" s="403"/>
      <c r="AE262" s="403"/>
      <c r="AF262" s="403"/>
      <c r="AG262" s="403"/>
      <c r="AH262" s="403"/>
      <c r="AI262" s="403"/>
      <c r="AJ262" s="403"/>
      <c r="AK262" s="403"/>
      <c r="AL262" s="403"/>
      <c r="AM262" s="403"/>
      <c r="AN262" s="403"/>
      <c r="AO262" s="403"/>
      <c r="AP262" s="403"/>
      <c r="AQ262" s="403"/>
      <c r="AR262" s="403"/>
      <c r="AS262" s="403"/>
      <c r="AT262" s="403"/>
      <c r="AU262" s="403"/>
      <c r="AV262" s="403"/>
      <c r="AW262" s="403"/>
      <c r="AX262" s="403"/>
      <c r="AY262" s="403"/>
      <c r="AZ262" s="403"/>
      <c r="BA262" s="403"/>
      <c r="BB262" s="403"/>
      <c r="BC262" s="403"/>
      <c r="BD262" s="403"/>
    </row>
    <row r="263" spans="1:56" s="127" customFormat="1" x14ac:dyDescent="0.3">
      <c r="A263" s="98"/>
      <c r="B263" s="136">
        <v>5212</v>
      </c>
      <c r="C263" s="187">
        <f t="shared" si="279"/>
        <v>12500</v>
      </c>
      <c r="D263" s="403"/>
      <c r="E263" s="403"/>
      <c r="F263" s="403"/>
      <c r="G263" s="403"/>
      <c r="H263" s="403"/>
      <c r="I263" s="403"/>
      <c r="J263" s="403"/>
      <c r="K263" s="403"/>
      <c r="L263" s="403"/>
      <c r="M263" s="403"/>
      <c r="N263" s="403"/>
      <c r="O263" s="403"/>
      <c r="P263" s="403"/>
      <c r="Q263" s="403"/>
      <c r="R263" s="403">
        <v>12500</v>
      </c>
      <c r="S263" s="403"/>
      <c r="T263" s="403"/>
      <c r="U263" s="403"/>
      <c r="V263" s="403"/>
      <c r="W263" s="403"/>
      <c r="X263" s="403"/>
      <c r="Y263" s="403"/>
      <c r="Z263" s="403"/>
      <c r="AA263" s="403"/>
      <c r="AB263" s="403"/>
      <c r="AC263" s="403"/>
      <c r="AD263" s="403"/>
      <c r="AE263" s="403"/>
      <c r="AF263" s="403"/>
      <c r="AG263" s="403"/>
      <c r="AH263" s="403"/>
      <c r="AI263" s="403"/>
      <c r="AJ263" s="403"/>
      <c r="AK263" s="403"/>
      <c r="AL263" s="403"/>
      <c r="AM263" s="403"/>
      <c r="AN263" s="403"/>
      <c r="AO263" s="403"/>
      <c r="AP263" s="403"/>
      <c r="AQ263" s="403"/>
      <c r="AR263" s="403"/>
      <c r="AS263" s="403"/>
      <c r="AT263" s="403"/>
      <c r="AU263" s="403"/>
      <c r="AV263" s="403"/>
      <c r="AW263" s="403"/>
      <c r="AX263" s="403"/>
      <c r="AY263" s="403"/>
      <c r="AZ263" s="403"/>
      <c r="BA263" s="403"/>
      <c r="BB263" s="403"/>
      <c r="BC263" s="403"/>
      <c r="BD263" s="403"/>
    </row>
    <row r="264" spans="1:56" s="127" customFormat="1" ht="26.4" x14ac:dyDescent="0.3">
      <c r="A264" s="89">
        <v>6712</v>
      </c>
      <c r="B264" s="90" t="s">
        <v>262</v>
      </c>
      <c r="C264" s="188">
        <f>SUM(C265:C270)</f>
        <v>14100</v>
      </c>
      <c r="D264" s="100">
        <f t="shared" ref="D264" si="280">SUM(D265:D270)</f>
        <v>0</v>
      </c>
      <c r="E264" s="100">
        <f t="shared" ref="E264:BD264" si="281">SUM(E265:E270)</f>
        <v>0</v>
      </c>
      <c r="F264" s="100">
        <f t="shared" si="281"/>
        <v>0</v>
      </c>
      <c r="G264" s="100">
        <f t="shared" si="281"/>
        <v>0</v>
      </c>
      <c r="H264" s="100">
        <f t="shared" si="281"/>
        <v>0</v>
      </c>
      <c r="I264" s="100">
        <f t="shared" si="281"/>
        <v>0</v>
      </c>
      <c r="J264" s="100">
        <f t="shared" si="281"/>
        <v>0</v>
      </c>
      <c r="K264" s="100">
        <f t="shared" si="281"/>
        <v>0</v>
      </c>
      <c r="L264" s="100">
        <f t="shared" si="281"/>
        <v>0</v>
      </c>
      <c r="M264" s="100">
        <f t="shared" si="281"/>
        <v>0</v>
      </c>
      <c r="N264" s="100">
        <f t="shared" si="281"/>
        <v>0</v>
      </c>
      <c r="O264" s="100">
        <v>1698</v>
      </c>
      <c r="P264" s="100">
        <f t="shared" si="281"/>
        <v>0</v>
      </c>
      <c r="Q264" s="100">
        <f t="shared" si="281"/>
        <v>0</v>
      </c>
      <c r="R264" s="100">
        <f t="shared" si="281"/>
        <v>14100</v>
      </c>
      <c r="S264" s="100">
        <f t="shared" ref="S264" si="282">SUM(S265:S270)</f>
        <v>0</v>
      </c>
      <c r="T264" s="100">
        <f t="shared" si="281"/>
        <v>0</v>
      </c>
      <c r="U264" s="100">
        <v>50828</v>
      </c>
      <c r="V264" s="100">
        <f t="shared" si="281"/>
        <v>0</v>
      </c>
      <c r="W264" s="100">
        <f t="shared" si="281"/>
        <v>0</v>
      </c>
      <c r="X264" s="100">
        <f t="shared" si="281"/>
        <v>0</v>
      </c>
      <c r="Y264" s="100">
        <f t="shared" ref="Y264" si="283">SUM(Y265:Y270)</f>
        <v>0</v>
      </c>
      <c r="Z264" s="100">
        <f t="shared" ref="Z264" si="284">SUM(Z265:Z270)</f>
        <v>0</v>
      </c>
      <c r="AA264" s="100">
        <f t="shared" si="281"/>
        <v>0</v>
      </c>
      <c r="AB264" s="100">
        <f t="shared" si="281"/>
        <v>0</v>
      </c>
      <c r="AC264" s="100">
        <v>50000</v>
      </c>
      <c r="AD264" s="100">
        <f t="shared" si="281"/>
        <v>0</v>
      </c>
      <c r="AE264" s="100">
        <f t="shared" si="281"/>
        <v>0</v>
      </c>
      <c r="AF264" s="100">
        <f t="shared" si="281"/>
        <v>0</v>
      </c>
      <c r="AG264" s="100">
        <f t="shared" si="281"/>
        <v>0</v>
      </c>
      <c r="AH264" s="100">
        <f t="shared" ref="AH264" si="285">SUM(AH265:AH270)</f>
        <v>0</v>
      </c>
      <c r="AI264" s="100">
        <f t="shared" si="281"/>
        <v>0</v>
      </c>
      <c r="AJ264" s="100">
        <f t="shared" si="281"/>
        <v>0</v>
      </c>
      <c r="AK264" s="100">
        <f t="shared" si="281"/>
        <v>0</v>
      </c>
      <c r="AL264" s="100">
        <f t="shared" si="281"/>
        <v>0</v>
      </c>
      <c r="AM264" s="100">
        <f t="shared" si="281"/>
        <v>0</v>
      </c>
      <c r="AN264" s="100">
        <f t="shared" si="281"/>
        <v>0</v>
      </c>
      <c r="AO264" s="100">
        <f t="shared" si="281"/>
        <v>0</v>
      </c>
      <c r="AP264" s="100">
        <f t="shared" si="281"/>
        <v>0</v>
      </c>
      <c r="AQ264" s="100">
        <f t="shared" si="281"/>
        <v>0</v>
      </c>
      <c r="AR264" s="100">
        <f t="shared" si="281"/>
        <v>0</v>
      </c>
      <c r="AS264" s="100">
        <f t="shared" si="281"/>
        <v>0</v>
      </c>
      <c r="AT264" s="100">
        <f t="shared" si="281"/>
        <v>0</v>
      </c>
      <c r="AU264" s="100">
        <v>50537</v>
      </c>
      <c r="AV264" s="100">
        <f t="shared" si="281"/>
        <v>0</v>
      </c>
      <c r="AW264" s="100">
        <f t="shared" si="281"/>
        <v>0</v>
      </c>
      <c r="AX264" s="100">
        <f t="shared" si="281"/>
        <v>0</v>
      </c>
      <c r="AY264" s="100">
        <f t="shared" ref="AY264" si="286">SUM(AY265:AY270)</f>
        <v>0</v>
      </c>
      <c r="AZ264" s="100">
        <f t="shared" si="281"/>
        <v>0</v>
      </c>
      <c r="BA264" s="100">
        <f t="shared" si="281"/>
        <v>0</v>
      </c>
      <c r="BB264" s="100">
        <f t="shared" si="281"/>
        <v>0</v>
      </c>
      <c r="BC264" s="100">
        <v>0</v>
      </c>
      <c r="BD264" s="100">
        <f t="shared" si="281"/>
        <v>0</v>
      </c>
    </row>
    <row r="265" spans="1:56" s="127" customFormat="1" x14ac:dyDescent="0.3">
      <c r="A265" s="98"/>
      <c r="B265" s="89">
        <v>11</v>
      </c>
      <c r="C265" s="187">
        <f t="shared" ref="C265:C270" si="287">SUM(D265:BD265)</f>
        <v>600</v>
      </c>
      <c r="D265" s="403"/>
      <c r="E265" s="403"/>
      <c r="F265" s="403"/>
      <c r="G265" s="403"/>
      <c r="H265" s="403"/>
      <c r="I265" s="403"/>
      <c r="J265" s="403"/>
      <c r="K265" s="403"/>
      <c r="L265" s="403"/>
      <c r="M265" s="403"/>
      <c r="N265" s="403"/>
      <c r="O265" s="403"/>
      <c r="P265" s="403"/>
      <c r="Q265" s="403"/>
      <c r="R265" s="403">
        <v>600</v>
      </c>
      <c r="S265" s="403"/>
      <c r="T265" s="403"/>
      <c r="U265" s="403"/>
      <c r="V265" s="403"/>
      <c r="W265" s="403"/>
      <c r="X265" s="403"/>
      <c r="Y265" s="403"/>
      <c r="Z265" s="403"/>
      <c r="AA265" s="403"/>
      <c r="AB265" s="403"/>
      <c r="AC265" s="403"/>
      <c r="AD265" s="403"/>
      <c r="AE265" s="403"/>
      <c r="AF265" s="403"/>
      <c r="AG265" s="403"/>
      <c r="AH265" s="403"/>
      <c r="AI265" s="403"/>
      <c r="AJ265" s="403"/>
      <c r="AK265" s="403"/>
      <c r="AL265" s="403"/>
      <c r="AM265" s="403"/>
      <c r="AN265" s="403"/>
      <c r="AO265" s="403"/>
      <c r="AP265" s="403"/>
      <c r="AQ265" s="403"/>
      <c r="AR265" s="403"/>
      <c r="AS265" s="403"/>
      <c r="AT265" s="403"/>
      <c r="AU265" s="403"/>
      <c r="AV265" s="403"/>
      <c r="AW265" s="403"/>
      <c r="AX265" s="403"/>
      <c r="AY265" s="403"/>
      <c r="AZ265" s="403"/>
      <c r="BA265" s="403"/>
      <c r="BB265" s="403"/>
      <c r="BC265" s="403"/>
      <c r="BD265" s="403"/>
    </row>
    <row r="266" spans="1:56" s="127" customFormat="1" x14ac:dyDescent="0.3">
      <c r="A266" s="98"/>
      <c r="B266" s="136">
        <v>12</v>
      </c>
      <c r="C266" s="187">
        <f t="shared" si="287"/>
        <v>13500</v>
      </c>
      <c r="D266" s="40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403">
        <v>13500</v>
      </c>
      <c r="S266" s="403"/>
      <c r="T266" s="403"/>
      <c r="U266" s="403"/>
      <c r="V266" s="403"/>
      <c r="W266" s="403"/>
      <c r="X266" s="403"/>
      <c r="Y266" s="403"/>
      <c r="Z266" s="403"/>
      <c r="AA266" s="403"/>
      <c r="AB266" s="403"/>
      <c r="AC266" s="403"/>
      <c r="AD266" s="403"/>
      <c r="AE266" s="403"/>
      <c r="AF266" s="403"/>
      <c r="AG266" s="403"/>
      <c r="AH266" s="403"/>
      <c r="AI266" s="403"/>
      <c r="AJ266" s="403"/>
      <c r="AK266" s="403"/>
      <c r="AL266" s="403"/>
      <c r="AM266" s="403"/>
      <c r="AN266" s="403"/>
      <c r="AO266" s="403"/>
      <c r="AP266" s="403"/>
      <c r="AQ266" s="403"/>
      <c r="AR266" s="403"/>
      <c r="AS266" s="403"/>
      <c r="AT266" s="403"/>
      <c r="AU266" s="403"/>
      <c r="AV266" s="403"/>
      <c r="AW266" s="403"/>
      <c r="AX266" s="403"/>
      <c r="AY266" s="403"/>
      <c r="AZ266" s="403"/>
      <c r="BA266" s="403"/>
      <c r="BB266" s="403"/>
      <c r="BC266" s="403"/>
      <c r="BD266" s="403"/>
    </row>
    <row r="267" spans="1:56" s="127" customFormat="1" x14ac:dyDescent="0.3">
      <c r="A267" s="98"/>
      <c r="B267" s="136">
        <v>5103</v>
      </c>
      <c r="C267" s="187">
        <f t="shared" si="287"/>
        <v>0</v>
      </c>
      <c r="D267" s="403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3"/>
      <c r="W267" s="403"/>
      <c r="X267" s="403"/>
      <c r="Y267" s="403"/>
      <c r="Z267" s="403"/>
      <c r="AA267" s="403"/>
      <c r="AB267" s="403"/>
      <c r="AC267" s="403"/>
      <c r="AD267" s="403"/>
      <c r="AE267" s="403"/>
      <c r="AF267" s="403"/>
      <c r="AG267" s="403"/>
      <c r="AH267" s="403"/>
      <c r="AI267" s="403"/>
      <c r="AJ267" s="403"/>
      <c r="AK267" s="403"/>
      <c r="AL267" s="403"/>
      <c r="AM267" s="403"/>
      <c r="AN267" s="403"/>
      <c r="AO267" s="403"/>
      <c r="AP267" s="403"/>
      <c r="AQ267" s="403"/>
      <c r="AR267" s="403"/>
      <c r="AS267" s="403"/>
      <c r="AT267" s="403"/>
      <c r="AU267" s="403"/>
      <c r="AV267" s="403"/>
      <c r="AW267" s="403"/>
      <c r="AX267" s="403"/>
      <c r="AY267" s="403"/>
      <c r="AZ267" s="403"/>
      <c r="BA267" s="403"/>
      <c r="BB267" s="403"/>
      <c r="BC267" s="403"/>
      <c r="BD267" s="403"/>
    </row>
    <row r="268" spans="1:56" s="127" customFormat="1" x14ac:dyDescent="0.3">
      <c r="A268" s="98"/>
      <c r="B268" s="136">
        <v>526</v>
      </c>
      <c r="C268" s="187">
        <f t="shared" si="287"/>
        <v>0</v>
      </c>
      <c r="D268" s="403"/>
      <c r="E268" s="403"/>
      <c r="F268" s="403"/>
      <c r="G268" s="403"/>
      <c r="H268" s="403"/>
      <c r="I268" s="403"/>
      <c r="J268" s="403"/>
      <c r="K268" s="403"/>
      <c r="L268" s="403"/>
      <c r="M268" s="403"/>
      <c r="N268" s="403"/>
      <c r="O268" s="403"/>
      <c r="P268" s="403"/>
      <c r="Q268" s="403"/>
      <c r="R268" s="403"/>
      <c r="S268" s="403"/>
      <c r="T268" s="403"/>
      <c r="U268" s="403"/>
      <c r="V268" s="403"/>
      <c r="W268" s="403"/>
      <c r="X268" s="403"/>
      <c r="Y268" s="403"/>
      <c r="Z268" s="403"/>
      <c r="AA268" s="403"/>
      <c r="AB268" s="403"/>
      <c r="AC268" s="403"/>
      <c r="AD268" s="403"/>
      <c r="AE268" s="403"/>
      <c r="AF268" s="403"/>
      <c r="AG268" s="403"/>
      <c r="AH268" s="403"/>
      <c r="AI268" s="403"/>
      <c r="AJ268" s="403"/>
      <c r="AK268" s="403"/>
      <c r="AL268" s="403"/>
      <c r="AM268" s="403"/>
      <c r="AN268" s="403"/>
      <c r="AO268" s="403"/>
      <c r="AP268" s="403"/>
      <c r="AQ268" s="403"/>
      <c r="AR268" s="403"/>
      <c r="AS268" s="403"/>
      <c r="AT268" s="403"/>
      <c r="AU268" s="403"/>
      <c r="AV268" s="403"/>
      <c r="AW268" s="403"/>
      <c r="AX268" s="403"/>
      <c r="AY268" s="403"/>
      <c r="AZ268" s="403"/>
      <c r="BA268" s="403"/>
      <c r="BB268" s="403"/>
      <c r="BC268" s="403"/>
      <c r="BD268" s="403"/>
    </row>
    <row r="269" spans="1:56" s="127" customFormat="1" x14ac:dyDescent="0.3">
      <c r="A269" s="98"/>
      <c r="B269" s="136">
        <v>527</v>
      </c>
      <c r="C269" s="187">
        <f t="shared" si="287"/>
        <v>0</v>
      </c>
      <c r="D269" s="403"/>
      <c r="E269" s="403"/>
      <c r="F269" s="403"/>
      <c r="G269" s="403"/>
      <c r="H269" s="403"/>
      <c r="I269" s="403"/>
      <c r="J269" s="403"/>
      <c r="K269" s="403"/>
      <c r="L269" s="403"/>
      <c r="M269" s="403"/>
      <c r="N269" s="403"/>
      <c r="O269" s="403"/>
      <c r="P269" s="403"/>
      <c r="Q269" s="403"/>
      <c r="R269" s="403"/>
      <c r="S269" s="403"/>
      <c r="T269" s="403"/>
      <c r="U269" s="403"/>
      <c r="V269" s="403"/>
      <c r="W269" s="403"/>
      <c r="X269" s="403"/>
      <c r="Y269" s="403"/>
      <c r="Z269" s="403"/>
      <c r="AA269" s="403"/>
      <c r="AB269" s="403"/>
      <c r="AC269" s="403"/>
      <c r="AD269" s="403"/>
      <c r="AE269" s="403"/>
      <c r="AF269" s="403"/>
      <c r="AG269" s="403"/>
      <c r="AH269" s="403"/>
      <c r="AI269" s="403"/>
      <c r="AJ269" s="403"/>
      <c r="AK269" s="403"/>
      <c r="AL269" s="403"/>
      <c r="AM269" s="403"/>
      <c r="AN269" s="403"/>
      <c r="AO269" s="403"/>
      <c r="AP269" s="403"/>
      <c r="AQ269" s="403"/>
      <c r="AR269" s="403"/>
      <c r="AS269" s="403"/>
      <c r="AT269" s="403"/>
      <c r="AU269" s="403"/>
      <c r="AV269" s="403"/>
      <c r="AW269" s="403"/>
      <c r="AX269" s="403"/>
      <c r="AY269" s="403"/>
      <c r="AZ269" s="403"/>
      <c r="BA269" s="403"/>
      <c r="BB269" s="403"/>
      <c r="BC269" s="403"/>
      <c r="BD269" s="403"/>
    </row>
    <row r="270" spans="1:56" s="127" customFormat="1" x14ac:dyDescent="0.3">
      <c r="A270" s="98"/>
      <c r="B270" s="136">
        <v>5212</v>
      </c>
      <c r="C270" s="187">
        <f t="shared" si="287"/>
        <v>0</v>
      </c>
      <c r="D270" s="403"/>
      <c r="E270" s="403"/>
      <c r="F270" s="403"/>
      <c r="G270" s="403"/>
      <c r="H270" s="403"/>
      <c r="I270" s="403"/>
      <c r="J270" s="403"/>
      <c r="K270" s="403"/>
      <c r="L270" s="403"/>
      <c r="M270" s="403"/>
      <c r="N270" s="403"/>
      <c r="O270" s="403"/>
      <c r="P270" s="403"/>
      <c r="Q270" s="403"/>
      <c r="R270" s="403"/>
      <c r="S270" s="403"/>
      <c r="T270" s="403"/>
      <c r="U270" s="403"/>
      <c r="V270" s="403"/>
      <c r="W270" s="403"/>
      <c r="X270" s="403"/>
      <c r="Y270" s="403"/>
      <c r="Z270" s="403"/>
      <c r="AA270" s="403"/>
      <c r="AB270" s="403"/>
      <c r="AC270" s="403"/>
      <c r="AD270" s="403"/>
      <c r="AE270" s="403"/>
      <c r="AF270" s="403"/>
      <c r="AG270" s="403"/>
      <c r="AH270" s="403"/>
      <c r="AI270" s="403"/>
      <c r="AJ270" s="403"/>
      <c r="AK270" s="403"/>
      <c r="AL270" s="403"/>
      <c r="AM270" s="403"/>
      <c r="AN270" s="403"/>
      <c r="AO270" s="403"/>
      <c r="AP270" s="403"/>
      <c r="AQ270" s="403"/>
      <c r="AR270" s="403"/>
      <c r="AS270" s="403"/>
      <c r="AT270" s="403"/>
      <c r="AU270" s="403"/>
      <c r="AV270" s="403"/>
      <c r="AW270" s="403"/>
      <c r="AX270" s="403"/>
      <c r="AY270" s="403"/>
      <c r="AZ270" s="403"/>
      <c r="BA270" s="403"/>
      <c r="BB270" s="403"/>
      <c r="BC270" s="403"/>
      <c r="BD270" s="403"/>
    </row>
    <row r="271" spans="1:56" s="173" customFormat="1" ht="18" customHeight="1" x14ac:dyDescent="0.3">
      <c r="A271" s="172">
        <v>681</v>
      </c>
      <c r="B271" s="396" t="s">
        <v>2658</v>
      </c>
      <c r="C271" s="189">
        <f t="shared" ref="C271:N271" si="288">SUM(C272,C279)</f>
        <v>0</v>
      </c>
      <c r="D271" s="189">
        <f t="shared" si="288"/>
        <v>0</v>
      </c>
      <c r="E271" s="189">
        <f t="shared" si="288"/>
        <v>0</v>
      </c>
      <c r="F271" s="189">
        <f t="shared" si="288"/>
        <v>0</v>
      </c>
      <c r="G271" s="189">
        <f t="shared" si="288"/>
        <v>0</v>
      </c>
      <c r="H271" s="189">
        <f t="shared" si="288"/>
        <v>0</v>
      </c>
      <c r="I271" s="189">
        <f t="shared" si="288"/>
        <v>0</v>
      </c>
      <c r="J271" s="189">
        <f t="shared" si="288"/>
        <v>0</v>
      </c>
      <c r="K271" s="189">
        <f t="shared" si="288"/>
        <v>0</v>
      </c>
      <c r="L271" s="189">
        <f t="shared" si="288"/>
        <v>0</v>
      </c>
      <c r="M271" s="189">
        <f t="shared" si="288"/>
        <v>0</v>
      </c>
      <c r="N271" s="189">
        <f t="shared" si="288"/>
        <v>0</v>
      </c>
      <c r="O271" s="189">
        <v>0</v>
      </c>
      <c r="P271" s="189">
        <f>SUM(P272,P279)</f>
        <v>0</v>
      </c>
      <c r="Q271" s="189">
        <f>SUM(Q272,Q279)</f>
        <v>0</v>
      </c>
      <c r="R271" s="189">
        <f>SUM(R272,R279)</f>
        <v>0</v>
      </c>
      <c r="S271" s="189">
        <f>SUM(S272,S279)</f>
        <v>0</v>
      </c>
      <c r="T271" s="189">
        <f>SUM(T272,T279)</f>
        <v>0</v>
      </c>
      <c r="U271" s="189">
        <v>0</v>
      </c>
      <c r="V271" s="189">
        <f t="shared" ref="V271:AB271" si="289">SUM(V272,V279)</f>
        <v>0</v>
      </c>
      <c r="W271" s="189">
        <f t="shared" si="289"/>
        <v>0</v>
      </c>
      <c r="X271" s="189">
        <f t="shared" si="289"/>
        <v>0</v>
      </c>
      <c r="Y271" s="189">
        <f t="shared" si="289"/>
        <v>0</v>
      </c>
      <c r="Z271" s="189">
        <f t="shared" si="289"/>
        <v>0</v>
      </c>
      <c r="AA271" s="189">
        <f t="shared" si="289"/>
        <v>0</v>
      </c>
      <c r="AB271" s="189">
        <f t="shared" si="289"/>
        <v>0</v>
      </c>
      <c r="AC271" s="189">
        <v>0</v>
      </c>
      <c r="AD271" s="189">
        <f t="shared" ref="AD271:AT271" si="290">SUM(AD272,AD279)</f>
        <v>0</v>
      </c>
      <c r="AE271" s="189">
        <f t="shared" si="290"/>
        <v>0</v>
      </c>
      <c r="AF271" s="189">
        <f t="shared" si="290"/>
        <v>0</v>
      </c>
      <c r="AG271" s="189">
        <f t="shared" si="290"/>
        <v>0</v>
      </c>
      <c r="AH271" s="189">
        <f t="shared" si="290"/>
        <v>0</v>
      </c>
      <c r="AI271" s="189">
        <f t="shared" si="290"/>
        <v>0</v>
      </c>
      <c r="AJ271" s="189">
        <f t="shared" si="290"/>
        <v>0</v>
      </c>
      <c r="AK271" s="189">
        <f t="shared" si="290"/>
        <v>0</v>
      </c>
      <c r="AL271" s="189">
        <f t="shared" si="290"/>
        <v>0</v>
      </c>
      <c r="AM271" s="189">
        <f t="shared" si="290"/>
        <v>0</v>
      </c>
      <c r="AN271" s="189">
        <f t="shared" si="290"/>
        <v>0</v>
      </c>
      <c r="AO271" s="189">
        <f t="shared" si="290"/>
        <v>0</v>
      </c>
      <c r="AP271" s="189">
        <f t="shared" si="290"/>
        <v>0</v>
      </c>
      <c r="AQ271" s="189">
        <f t="shared" si="290"/>
        <v>0</v>
      </c>
      <c r="AR271" s="189">
        <f t="shared" si="290"/>
        <v>0</v>
      </c>
      <c r="AS271" s="189">
        <f t="shared" si="290"/>
        <v>0</v>
      </c>
      <c r="AT271" s="189">
        <f t="shared" si="290"/>
        <v>0</v>
      </c>
      <c r="AU271" s="189">
        <v>0</v>
      </c>
      <c r="AV271" s="189">
        <f t="shared" ref="AV271:BB271" si="291">SUM(AV272,AV279)</f>
        <v>0</v>
      </c>
      <c r="AW271" s="189">
        <f t="shared" si="291"/>
        <v>0</v>
      </c>
      <c r="AX271" s="189">
        <f t="shared" si="291"/>
        <v>0</v>
      </c>
      <c r="AY271" s="189">
        <f t="shared" si="291"/>
        <v>0</v>
      </c>
      <c r="AZ271" s="189">
        <f t="shared" si="291"/>
        <v>0</v>
      </c>
      <c r="BA271" s="189">
        <f t="shared" si="291"/>
        <v>0</v>
      </c>
      <c r="BB271" s="189">
        <f t="shared" si="291"/>
        <v>0</v>
      </c>
      <c r="BC271" s="189">
        <v>0</v>
      </c>
      <c r="BD271" s="189">
        <f>SUM(BD272,BD279)</f>
        <v>0</v>
      </c>
    </row>
    <row r="272" spans="1:56" s="127" customFormat="1" x14ac:dyDescent="0.3">
      <c r="A272" s="178">
        <v>6813</v>
      </c>
      <c r="B272" s="99" t="s">
        <v>24</v>
      </c>
      <c r="C272" s="188">
        <f>SUM(C273:C278)</f>
        <v>0</v>
      </c>
      <c r="D272" s="100">
        <f t="shared" ref="D272" si="292">SUM(D273:D278)</f>
        <v>0</v>
      </c>
      <c r="E272" s="100">
        <f t="shared" ref="E272:BD272" si="293">SUM(E273:E278)</f>
        <v>0</v>
      </c>
      <c r="F272" s="100">
        <f t="shared" si="293"/>
        <v>0</v>
      </c>
      <c r="G272" s="100">
        <f t="shared" si="293"/>
        <v>0</v>
      </c>
      <c r="H272" s="100">
        <f t="shared" si="293"/>
        <v>0</v>
      </c>
      <c r="I272" s="100">
        <f t="shared" si="293"/>
        <v>0</v>
      </c>
      <c r="J272" s="100">
        <f t="shared" si="293"/>
        <v>0</v>
      </c>
      <c r="K272" s="100">
        <f t="shared" si="293"/>
        <v>0</v>
      </c>
      <c r="L272" s="100">
        <f t="shared" si="293"/>
        <v>0</v>
      </c>
      <c r="M272" s="100">
        <f t="shared" si="293"/>
        <v>0</v>
      </c>
      <c r="N272" s="100">
        <f t="shared" si="293"/>
        <v>0</v>
      </c>
      <c r="O272" s="100">
        <v>0</v>
      </c>
      <c r="P272" s="100">
        <f t="shared" si="293"/>
        <v>0</v>
      </c>
      <c r="Q272" s="100">
        <f t="shared" si="293"/>
        <v>0</v>
      </c>
      <c r="R272" s="100">
        <f t="shared" si="293"/>
        <v>0</v>
      </c>
      <c r="S272" s="100">
        <f t="shared" si="293"/>
        <v>0</v>
      </c>
      <c r="T272" s="100">
        <f t="shared" si="293"/>
        <v>0</v>
      </c>
      <c r="U272" s="100">
        <v>0</v>
      </c>
      <c r="V272" s="100">
        <f t="shared" si="293"/>
        <v>0</v>
      </c>
      <c r="W272" s="100">
        <f t="shared" si="293"/>
        <v>0</v>
      </c>
      <c r="X272" s="100">
        <f t="shared" si="293"/>
        <v>0</v>
      </c>
      <c r="Y272" s="100">
        <f t="shared" si="293"/>
        <v>0</v>
      </c>
      <c r="Z272" s="100">
        <f t="shared" si="293"/>
        <v>0</v>
      </c>
      <c r="AA272" s="100">
        <f t="shared" si="293"/>
        <v>0</v>
      </c>
      <c r="AB272" s="100">
        <f t="shared" si="293"/>
        <v>0</v>
      </c>
      <c r="AC272" s="100">
        <v>0</v>
      </c>
      <c r="AD272" s="100">
        <f t="shared" si="293"/>
        <v>0</v>
      </c>
      <c r="AE272" s="100">
        <f t="shared" si="293"/>
        <v>0</v>
      </c>
      <c r="AF272" s="100">
        <f t="shared" si="293"/>
        <v>0</v>
      </c>
      <c r="AG272" s="100">
        <f t="shared" si="293"/>
        <v>0</v>
      </c>
      <c r="AH272" s="100">
        <f t="shared" si="293"/>
        <v>0</v>
      </c>
      <c r="AI272" s="100">
        <f t="shared" si="293"/>
        <v>0</v>
      </c>
      <c r="AJ272" s="100">
        <f t="shared" si="293"/>
        <v>0</v>
      </c>
      <c r="AK272" s="100">
        <f t="shared" si="293"/>
        <v>0</v>
      </c>
      <c r="AL272" s="100">
        <f t="shared" si="293"/>
        <v>0</v>
      </c>
      <c r="AM272" s="100">
        <f t="shared" si="293"/>
        <v>0</v>
      </c>
      <c r="AN272" s="100">
        <f t="shared" si="293"/>
        <v>0</v>
      </c>
      <c r="AO272" s="100">
        <f t="shared" si="293"/>
        <v>0</v>
      </c>
      <c r="AP272" s="100">
        <f t="shared" si="293"/>
        <v>0</v>
      </c>
      <c r="AQ272" s="100">
        <f t="shared" si="293"/>
        <v>0</v>
      </c>
      <c r="AR272" s="100">
        <f t="shared" si="293"/>
        <v>0</v>
      </c>
      <c r="AS272" s="100">
        <f t="shared" si="293"/>
        <v>0</v>
      </c>
      <c r="AT272" s="100">
        <f t="shared" si="293"/>
        <v>0</v>
      </c>
      <c r="AU272" s="100">
        <v>0</v>
      </c>
      <c r="AV272" s="100">
        <f t="shared" si="293"/>
        <v>0</v>
      </c>
      <c r="AW272" s="100">
        <f t="shared" si="293"/>
        <v>0</v>
      </c>
      <c r="AX272" s="100">
        <f t="shared" si="293"/>
        <v>0</v>
      </c>
      <c r="AY272" s="100">
        <f t="shared" si="293"/>
        <v>0</v>
      </c>
      <c r="AZ272" s="100">
        <f t="shared" si="293"/>
        <v>0</v>
      </c>
      <c r="BA272" s="100">
        <f t="shared" si="293"/>
        <v>0</v>
      </c>
      <c r="BB272" s="100">
        <f t="shared" si="293"/>
        <v>0</v>
      </c>
      <c r="BC272" s="100">
        <v>0</v>
      </c>
      <c r="BD272" s="100">
        <f t="shared" si="293"/>
        <v>0</v>
      </c>
    </row>
    <row r="273" spans="1:56" s="127" customFormat="1" x14ac:dyDescent="0.3">
      <c r="A273" s="98"/>
      <c r="B273" s="126">
        <v>3210</v>
      </c>
      <c r="C273" s="187">
        <f t="shared" ref="C273:C278" si="294">SUM(D273:BD273)</f>
        <v>0</v>
      </c>
      <c r="D273" s="40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403"/>
      <c r="Y273" s="403"/>
      <c r="Z273" s="403"/>
      <c r="AA273" s="403"/>
      <c r="AB273" s="403"/>
      <c r="AC273" s="403"/>
      <c r="AD273" s="403"/>
      <c r="AE273" s="403"/>
      <c r="AF273" s="403"/>
      <c r="AG273" s="403"/>
      <c r="AH273" s="403"/>
      <c r="AI273" s="403"/>
      <c r="AJ273" s="403"/>
      <c r="AK273" s="403"/>
      <c r="AL273" s="403"/>
      <c r="AM273" s="403"/>
      <c r="AN273" s="403"/>
      <c r="AO273" s="403"/>
      <c r="AP273" s="403"/>
      <c r="AQ273" s="403"/>
      <c r="AR273" s="403"/>
      <c r="AS273" s="403"/>
      <c r="AT273" s="403"/>
      <c r="AU273" s="403"/>
      <c r="AV273" s="403"/>
      <c r="AW273" s="403"/>
      <c r="AX273" s="403"/>
      <c r="AY273" s="403"/>
      <c r="AZ273" s="403"/>
      <c r="BA273" s="403"/>
      <c r="BB273" s="403"/>
      <c r="BC273" s="403"/>
      <c r="BD273" s="403"/>
    </row>
    <row r="274" spans="1:56" s="127" customFormat="1" x14ac:dyDescent="0.3">
      <c r="A274" s="98"/>
      <c r="B274" s="126">
        <v>4910</v>
      </c>
      <c r="C274" s="187">
        <f t="shared" si="294"/>
        <v>0</v>
      </c>
      <c r="D274" s="403"/>
      <c r="E274" s="403"/>
      <c r="F274" s="403"/>
      <c r="G274" s="403"/>
      <c r="H274" s="403"/>
      <c r="I274" s="403"/>
      <c r="J274" s="403"/>
      <c r="K274" s="403"/>
      <c r="L274" s="403"/>
      <c r="M274" s="403"/>
      <c r="N274" s="403"/>
      <c r="O274" s="403"/>
      <c r="P274" s="403"/>
      <c r="Q274" s="403"/>
      <c r="R274" s="403"/>
      <c r="S274" s="403"/>
      <c r="T274" s="403"/>
      <c r="U274" s="403"/>
      <c r="V274" s="403"/>
      <c r="W274" s="403"/>
      <c r="X274" s="403"/>
      <c r="Y274" s="403"/>
      <c r="Z274" s="403"/>
      <c r="AA274" s="403"/>
      <c r="AB274" s="403"/>
      <c r="AC274" s="403"/>
      <c r="AD274" s="403"/>
      <c r="AE274" s="403"/>
      <c r="AF274" s="403"/>
      <c r="AG274" s="403"/>
      <c r="AH274" s="403"/>
      <c r="AI274" s="403"/>
      <c r="AJ274" s="403"/>
      <c r="AK274" s="403"/>
      <c r="AL274" s="403"/>
      <c r="AM274" s="403"/>
      <c r="AN274" s="403"/>
      <c r="AO274" s="403"/>
      <c r="AP274" s="403"/>
      <c r="AQ274" s="403"/>
      <c r="AR274" s="403"/>
      <c r="AS274" s="403"/>
      <c r="AT274" s="403"/>
      <c r="AU274" s="403"/>
      <c r="AV274" s="403"/>
      <c r="AW274" s="403"/>
      <c r="AX274" s="403"/>
      <c r="AY274" s="403"/>
      <c r="AZ274" s="403"/>
      <c r="BA274" s="403"/>
      <c r="BB274" s="403"/>
      <c r="BC274" s="403"/>
      <c r="BD274" s="403"/>
    </row>
    <row r="275" spans="1:56" s="127" customFormat="1" x14ac:dyDescent="0.3">
      <c r="A275" s="98"/>
      <c r="B275" s="126">
        <v>5410</v>
      </c>
      <c r="C275" s="187">
        <f t="shared" si="294"/>
        <v>0</v>
      </c>
      <c r="D275" s="403"/>
      <c r="E275" s="403"/>
      <c r="F275" s="403"/>
      <c r="G275" s="403"/>
      <c r="H275" s="403"/>
      <c r="I275" s="403"/>
      <c r="J275" s="403"/>
      <c r="K275" s="403"/>
      <c r="L275" s="403"/>
      <c r="M275" s="403"/>
      <c r="N275" s="403"/>
      <c r="O275" s="403"/>
      <c r="P275" s="403"/>
      <c r="Q275" s="403"/>
      <c r="R275" s="403"/>
      <c r="S275" s="403"/>
      <c r="T275" s="403"/>
      <c r="U275" s="403"/>
      <c r="V275" s="403"/>
      <c r="W275" s="403"/>
      <c r="X275" s="403"/>
      <c r="Y275" s="403"/>
      <c r="Z275" s="403"/>
      <c r="AA275" s="403"/>
      <c r="AB275" s="403"/>
      <c r="AC275" s="403"/>
      <c r="AD275" s="403"/>
      <c r="AE275" s="403"/>
      <c r="AF275" s="403"/>
      <c r="AG275" s="403"/>
      <c r="AH275" s="403"/>
      <c r="AI275" s="403"/>
      <c r="AJ275" s="403"/>
      <c r="AK275" s="403"/>
      <c r="AL275" s="403"/>
      <c r="AM275" s="403"/>
      <c r="AN275" s="403"/>
      <c r="AO275" s="403"/>
      <c r="AP275" s="403"/>
      <c r="AQ275" s="403"/>
      <c r="AR275" s="403"/>
      <c r="AS275" s="403"/>
      <c r="AT275" s="403"/>
      <c r="AU275" s="403"/>
      <c r="AV275" s="403"/>
      <c r="AW275" s="403"/>
      <c r="AX275" s="403"/>
      <c r="AY275" s="403"/>
      <c r="AZ275" s="403"/>
      <c r="BA275" s="403"/>
      <c r="BB275" s="403"/>
      <c r="BC275" s="403"/>
      <c r="BD275" s="403"/>
    </row>
    <row r="276" spans="1:56" s="127" customFormat="1" x14ac:dyDescent="0.3">
      <c r="A276" s="98"/>
      <c r="B276" s="126">
        <v>6210</v>
      </c>
      <c r="C276" s="187">
        <f t="shared" si="294"/>
        <v>0</v>
      </c>
      <c r="D276" s="403"/>
      <c r="E276" s="403"/>
      <c r="F276" s="403"/>
      <c r="G276" s="403"/>
      <c r="H276" s="403"/>
      <c r="I276" s="403"/>
      <c r="J276" s="403"/>
      <c r="K276" s="403"/>
      <c r="L276" s="403"/>
      <c r="M276" s="403"/>
      <c r="N276" s="403"/>
      <c r="O276" s="403"/>
      <c r="P276" s="403"/>
      <c r="Q276" s="403"/>
      <c r="R276" s="403"/>
      <c r="S276" s="403"/>
      <c r="T276" s="403"/>
      <c r="U276" s="403"/>
      <c r="V276" s="403"/>
      <c r="W276" s="403"/>
      <c r="X276" s="403"/>
      <c r="Y276" s="403"/>
      <c r="Z276" s="403"/>
      <c r="AA276" s="403"/>
      <c r="AB276" s="403"/>
      <c r="AC276" s="403"/>
      <c r="AD276" s="403"/>
      <c r="AE276" s="403"/>
      <c r="AF276" s="403"/>
      <c r="AG276" s="403"/>
      <c r="AH276" s="403"/>
      <c r="AI276" s="403"/>
      <c r="AJ276" s="403"/>
      <c r="AK276" s="403"/>
      <c r="AL276" s="403"/>
      <c r="AM276" s="403"/>
      <c r="AN276" s="403"/>
      <c r="AO276" s="403"/>
      <c r="AP276" s="403"/>
      <c r="AQ276" s="403"/>
      <c r="AR276" s="403"/>
      <c r="AS276" s="403"/>
      <c r="AT276" s="403"/>
      <c r="AU276" s="403"/>
      <c r="AV276" s="403"/>
      <c r="AW276" s="403"/>
      <c r="AX276" s="403"/>
      <c r="AY276" s="403"/>
      <c r="AZ276" s="403"/>
      <c r="BA276" s="403"/>
      <c r="BB276" s="403"/>
      <c r="BC276" s="403"/>
      <c r="BD276" s="403"/>
    </row>
    <row r="277" spans="1:56" s="127" customFormat="1" x14ac:dyDescent="0.3">
      <c r="A277" s="98"/>
      <c r="B277" s="126">
        <v>7210</v>
      </c>
      <c r="C277" s="187">
        <f t="shared" si="294"/>
        <v>0</v>
      </c>
      <c r="D277" s="40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403"/>
      <c r="S277" s="403"/>
      <c r="T277" s="403"/>
      <c r="U277" s="403"/>
      <c r="V277" s="403"/>
      <c r="W277" s="403"/>
      <c r="X277" s="403"/>
      <c r="Y277" s="403"/>
      <c r="Z277" s="403"/>
      <c r="AA277" s="403"/>
      <c r="AB277" s="403"/>
      <c r="AC277" s="403"/>
      <c r="AD277" s="403"/>
      <c r="AE277" s="403"/>
      <c r="AF277" s="403"/>
      <c r="AG277" s="403"/>
      <c r="AH277" s="403"/>
      <c r="AI277" s="403"/>
      <c r="AJ277" s="403"/>
      <c r="AK277" s="403"/>
      <c r="AL277" s="403"/>
      <c r="AM277" s="403"/>
      <c r="AN277" s="403"/>
      <c r="AO277" s="403"/>
      <c r="AP277" s="403"/>
      <c r="AQ277" s="403"/>
      <c r="AR277" s="403"/>
      <c r="AS277" s="403"/>
      <c r="AT277" s="403"/>
      <c r="AU277" s="403"/>
      <c r="AV277" s="403"/>
      <c r="AW277" s="403"/>
      <c r="AX277" s="403"/>
      <c r="AY277" s="403"/>
      <c r="AZ277" s="403"/>
      <c r="BA277" s="403"/>
      <c r="BB277" s="403"/>
      <c r="BC277" s="403"/>
      <c r="BD277" s="403"/>
    </row>
    <row r="278" spans="1:56" s="127" customFormat="1" x14ac:dyDescent="0.3">
      <c r="A278" s="98"/>
      <c r="B278" s="126">
        <v>8210</v>
      </c>
      <c r="C278" s="187">
        <f t="shared" si="294"/>
        <v>0</v>
      </c>
      <c r="D278" s="403"/>
      <c r="E278" s="403"/>
      <c r="F278" s="403"/>
      <c r="G278" s="403"/>
      <c r="H278" s="403"/>
      <c r="I278" s="403"/>
      <c r="J278" s="403"/>
      <c r="K278" s="403"/>
      <c r="L278" s="403"/>
      <c r="M278" s="403"/>
      <c r="N278" s="403"/>
      <c r="O278" s="403"/>
      <c r="P278" s="403"/>
      <c r="Q278" s="403"/>
      <c r="R278" s="403"/>
      <c r="S278" s="403"/>
      <c r="T278" s="403"/>
      <c r="U278" s="403"/>
      <c r="V278" s="403"/>
      <c r="W278" s="403"/>
      <c r="X278" s="403"/>
      <c r="Y278" s="403"/>
      <c r="Z278" s="403"/>
      <c r="AA278" s="403"/>
      <c r="AB278" s="403"/>
      <c r="AC278" s="403"/>
      <c r="AD278" s="403"/>
      <c r="AE278" s="403"/>
      <c r="AF278" s="403"/>
      <c r="AG278" s="403"/>
      <c r="AH278" s="403"/>
      <c r="AI278" s="403"/>
      <c r="AJ278" s="403"/>
      <c r="AK278" s="403"/>
      <c r="AL278" s="403"/>
      <c r="AM278" s="403"/>
      <c r="AN278" s="403"/>
      <c r="AO278" s="403"/>
      <c r="AP278" s="403"/>
      <c r="AQ278" s="403"/>
      <c r="AR278" s="403"/>
      <c r="AS278" s="403"/>
      <c r="AT278" s="403"/>
      <c r="AU278" s="403"/>
      <c r="AV278" s="403"/>
      <c r="AW278" s="403"/>
      <c r="AX278" s="403"/>
      <c r="AY278" s="403"/>
      <c r="AZ278" s="403"/>
      <c r="BA278" s="403"/>
      <c r="BB278" s="403"/>
      <c r="BC278" s="403"/>
      <c r="BD278" s="403"/>
    </row>
    <row r="279" spans="1:56" s="127" customFormat="1" x14ac:dyDescent="0.3">
      <c r="A279" s="178">
        <v>6819</v>
      </c>
      <c r="B279" s="99" t="s">
        <v>25</v>
      </c>
      <c r="C279" s="188">
        <f>SUM(C280:C285)</f>
        <v>0</v>
      </c>
      <c r="D279" s="100">
        <f t="shared" ref="D279" si="295">SUM(D280:D285)</f>
        <v>0</v>
      </c>
      <c r="E279" s="100">
        <f t="shared" ref="E279:BD279" si="296">SUM(E280:E285)</f>
        <v>0</v>
      </c>
      <c r="F279" s="100">
        <f t="shared" si="296"/>
        <v>0</v>
      </c>
      <c r="G279" s="100">
        <f t="shared" si="296"/>
        <v>0</v>
      </c>
      <c r="H279" s="100">
        <f t="shared" si="296"/>
        <v>0</v>
      </c>
      <c r="I279" s="100">
        <f t="shared" si="296"/>
        <v>0</v>
      </c>
      <c r="J279" s="100">
        <f t="shared" si="296"/>
        <v>0</v>
      </c>
      <c r="K279" s="100">
        <f t="shared" si="296"/>
        <v>0</v>
      </c>
      <c r="L279" s="100">
        <f t="shared" si="296"/>
        <v>0</v>
      </c>
      <c r="M279" s="100">
        <f t="shared" si="296"/>
        <v>0</v>
      </c>
      <c r="N279" s="100">
        <f t="shared" si="296"/>
        <v>0</v>
      </c>
      <c r="O279" s="100">
        <v>0</v>
      </c>
      <c r="P279" s="100">
        <f t="shared" si="296"/>
        <v>0</v>
      </c>
      <c r="Q279" s="100">
        <f t="shared" si="296"/>
        <v>0</v>
      </c>
      <c r="R279" s="100">
        <f t="shared" si="296"/>
        <v>0</v>
      </c>
      <c r="S279" s="100">
        <f t="shared" si="296"/>
        <v>0</v>
      </c>
      <c r="T279" s="100">
        <f t="shared" si="296"/>
        <v>0</v>
      </c>
      <c r="U279" s="100">
        <v>0</v>
      </c>
      <c r="V279" s="100">
        <f t="shared" si="296"/>
        <v>0</v>
      </c>
      <c r="W279" s="100">
        <f t="shared" si="296"/>
        <v>0</v>
      </c>
      <c r="X279" s="100">
        <f t="shared" si="296"/>
        <v>0</v>
      </c>
      <c r="Y279" s="100">
        <f t="shared" si="296"/>
        <v>0</v>
      </c>
      <c r="Z279" s="100">
        <f t="shared" si="296"/>
        <v>0</v>
      </c>
      <c r="AA279" s="100">
        <f t="shared" si="296"/>
        <v>0</v>
      </c>
      <c r="AB279" s="100">
        <f t="shared" si="296"/>
        <v>0</v>
      </c>
      <c r="AC279" s="100">
        <v>0</v>
      </c>
      <c r="AD279" s="100">
        <f t="shared" si="296"/>
        <v>0</v>
      </c>
      <c r="AE279" s="100">
        <f t="shared" si="296"/>
        <v>0</v>
      </c>
      <c r="AF279" s="100">
        <f t="shared" si="296"/>
        <v>0</v>
      </c>
      <c r="AG279" s="100">
        <f t="shared" si="296"/>
        <v>0</v>
      </c>
      <c r="AH279" s="100">
        <f t="shared" si="296"/>
        <v>0</v>
      </c>
      <c r="AI279" s="100">
        <f t="shared" si="296"/>
        <v>0</v>
      </c>
      <c r="AJ279" s="100">
        <f t="shared" si="296"/>
        <v>0</v>
      </c>
      <c r="AK279" s="100">
        <f t="shared" si="296"/>
        <v>0</v>
      </c>
      <c r="AL279" s="100">
        <f t="shared" si="296"/>
        <v>0</v>
      </c>
      <c r="AM279" s="100">
        <f t="shared" si="296"/>
        <v>0</v>
      </c>
      <c r="AN279" s="100">
        <f t="shared" si="296"/>
        <v>0</v>
      </c>
      <c r="AO279" s="100">
        <f t="shared" si="296"/>
        <v>0</v>
      </c>
      <c r="AP279" s="100">
        <f t="shared" si="296"/>
        <v>0</v>
      </c>
      <c r="AQ279" s="100">
        <f t="shared" si="296"/>
        <v>0</v>
      </c>
      <c r="AR279" s="100">
        <f t="shared" si="296"/>
        <v>0</v>
      </c>
      <c r="AS279" s="100">
        <f t="shared" si="296"/>
        <v>0</v>
      </c>
      <c r="AT279" s="100">
        <f t="shared" si="296"/>
        <v>0</v>
      </c>
      <c r="AU279" s="100">
        <v>0</v>
      </c>
      <c r="AV279" s="100">
        <f t="shared" si="296"/>
        <v>0</v>
      </c>
      <c r="AW279" s="100">
        <f t="shared" si="296"/>
        <v>0</v>
      </c>
      <c r="AX279" s="100">
        <f t="shared" si="296"/>
        <v>0</v>
      </c>
      <c r="AY279" s="100">
        <f t="shared" si="296"/>
        <v>0</v>
      </c>
      <c r="AZ279" s="100">
        <f t="shared" si="296"/>
        <v>0</v>
      </c>
      <c r="BA279" s="100">
        <f t="shared" si="296"/>
        <v>0</v>
      </c>
      <c r="BB279" s="100">
        <f t="shared" si="296"/>
        <v>0</v>
      </c>
      <c r="BC279" s="100">
        <v>0</v>
      </c>
      <c r="BD279" s="100">
        <f t="shared" si="296"/>
        <v>0</v>
      </c>
    </row>
    <row r="280" spans="1:56" s="127" customFormat="1" x14ac:dyDescent="0.3">
      <c r="A280" s="98"/>
      <c r="B280" s="126">
        <v>3210</v>
      </c>
      <c r="C280" s="187">
        <f t="shared" ref="C280:C285" si="297">SUM(D280:BD280)</f>
        <v>0</v>
      </c>
      <c r="D280" s="403"/>
      <c r="E280" s="403"/>
      <c r="F280" s="403"/>
      <c r="G280" s="403"/>
      <c r="H280" s="403"/>
      <c r="I280" s="403"/>
      <c r="J280" s="403"/>
      <c r="K280" s="403"/>
      <c r="L280" s="403"/>
      <c r="M280" s="403"/>
      <c r="N280" s="403"/>
      <c r="O280" s="403"/>
      <c r="P280" s="403"/>
      <c r="Q280" s="403"/>
      <c r="R280" s="403"/>
      <c r="S280" s="403"/>
      <c r="T280" s="403"/>
      <c r="U280" s="403"/>
      <c r="V280" s="403"/>
      <c r="W280" s="403"/>
      <c r="X280" s="403"/>
      <c r="Y280" s="403"/>
      <c r="Z280" s="403"/>
      <c r="AA280" s="403"/>
      <c r="AB280" s="403"/>
      <c r="AC280" s="403"/>
      <c r="AD280" s="403"/>
      <c r="AE280" s="403"/>
      <c r="AF280" s="403"/>
      <c r="AG280" s="403"/>
      <c r="AH280" s="403"/>
      <c r="AI280" s="403"/>
      <c r="AJ280" s="403"/>
      <c r="AK280" s="403"/>
      <c r="AL280" s="403"/>
      <c r="AM280" s="403"/>
      <c r="AN280" s="403"/>
      <c r="AO280" s="403"/>
      <c r="AP280" s="403"/>
      <c r="AQ280" s="403"/>
      <c r="AR280" s="403"/>
      <c r="AS280" s="403"/>
      <c r="AT280" s="403"/>
      <c r="AU280" s="403"/>
      <c r="AV280" s="403"/>
      <c r="AW280" s="403"/>
      <c r="AX280" s="403"/>
      <c r="AY280" s="403"/>
      <c r="AZ280" s="403"/>
      <c r="BA280" s="403"/>
      <c r="BB280" s="403"/>
      <c r="BC280" s="403"/>
      <c r="BD280" s="403"/>
    </row>
    <row r="281" spans="1:56" s="127" customFormat="1" x14ac:dyDescent="0.3">
      <c r="A281" s="98"/>
      <c r="B281" s="126">
        <v>4910</v>
      </c>
      <c r="C281" s="187">
        <f t="shared" si="297"/>
        <v>0</v>
      </c>
      <c r="D281" s="403"/>
      <c r="E281" s="403"/>
      <c r="F281" s="403"/>
      <c r="G281" s="403"/>
      <c r="H281" s="403"/>
      <c r="I281" s="403"/>
      <c r="J281" s="403"/>
      <c r="K281" s="403"/>
      <c r="L281" s="403"/>
      <c r="M281" s="403"/>
      <c r="N281" s="403"/>
      <c r="O281" s="403"/>
      <c r="P281" s="403"/>
      <c r="Q281" s="403"/>
      <c r="R281" s="403"/>
      <c r="S281" s="403"/>
      <c r="T281" s="403"/>
      <c r="U281" s="403"/>
      <c r="V281" s="403"/>
      <c r="W281" s="403"/>
      <c r="X281" s="403"/>
      <c r="Y281" s="403"/>
      <c r="Z281" s="403"/>
      <c r="AA281" s="403"/>
      <c r="AB281" s="403"/>
      <c r="AC281" s="403"/>
      <c r="AD281" s="403"/>
      <c r="AE281" s="403"/>
      <c r="AF281" s="403"/>
      <c r="AG281" s="403"/>
      <c r="AH281" s="403"/>
      <c r="AI281" s="403"/>
      <c r="AJ281" s="403"/>
      <c r="AK281" s="403"/>
      <c r="AL281" s="403"/>
      <c r="AM281" s="403"/>
      <c r="AN281" s="403"/>
      <c r="AO281" s="403"/>
      <c r="AP281" s="403"/>
      <c r="AQ281" s="403"/>
      <c r="AR281" s="403"/>
      <c r="AS281" s="403"/>
      <c r="AT281" s="403"/>
      <c r="AU281" s="403"/>
      <c r="AV281" s="403"/>
      <c r="AW281" s="403"/>
      <c r="AX281" s="403"/>
      <c r="AY281" s="403"/>
      <c r="AZ281" s="403"/>
      <c r="BA281" s="403"/>
      <c r="BB281" s="403"/>
      <c r="BC281" s="403"/>
      <c r="BD281" s="403"/>
    </row>
    <row r="282" spans="1:56" s="127" customFormat="1" x14ac:dyDescent="0.3">
      <c r="A282" s="98"/>
      <c r="B282" s="126">
        <v>5410</v>
      </c>
      <c r="C282" s="187">
        <f t="shared" si="297"/>
        <v>0</v>
      </c>
      <c r="D282" s="403"/>
      <c r="E282" s="403"/>
      <c r="F282" s="403"/>
      <c r="G282" s="403"/>
      <c r="H282" s="403"/>
      <c r="I282" s="403"/>
      <c r="J282" s="403"/>
      <c r="K282" s="403"/>
      <c r="L282" s="403"/>
      <c r="M282" s="403"/>
      <c r="N282" s="403"/>
      <c r="O282" s="403"/>
      <c r="P282" s="403"/>
      <c r="Q282" s="403"/>
      <c r="R282" s="403"/>
      <c r="S282" s="403"/>
      <c r="T282" s="403"/>
      <c r="U282" s="403"/>
      <c r="V282" s="403"/>
      <c r="W282" s="403"/>
      <c r="X282" s="403"/>
      <c r="Y282" s="403"/>
      <c r="Z282" s="403"/>
      <c r="AA282" s="403"/>
      <c r="AB282" s="403"/>
      <c r="AC282" s="403"/>
      <c r="AD282" s="403"/>
      <c r="AE282" s="403"/>
      <c r="AF282" s="403"/>
      <c r="AG282" s="403"/>
      <c r="AH282" s="403"/>
      <c r="AI282" s="403"/>
      <c r="AJ282" s="403"/>
      <c r="AK282" s="403"/>
      <c r="AL282" s="403"/>
      <c r="AM282" s="403"/>
      <c r="AN282" s="403"/>
      <c r="AO282" s="403"/>
      <c r="AP282" s="403"/>
      <c r="AQ282" s="403"/>
      <c r="AR282" s="403"/>
      <c r="AS282" s="403"/>
      <c r="AT282" s="403"/>
      <c r="AU282" s="403"/>
      <c r="AV282" s="403"/>
      <c r="AW282" s="403"/>
      <c r="AX282" s="403"/>
      <c r="AY282" s="403"/>
      <c r="AZ282" s="403"/>
      <c r="BA282" s="403"/>
      <c r="BB282" s="403"/>
      <c r="BC282" s="403"/>
      <c r="BD282" s="403"/>
    </row>
    <row r="283" spans="1:56" s="127" customFormat="1" x14ac:dyDescent="0.3">
      <c r="A283" s="98"/>
      <c r="B283" s="126">
        <v>6210</v>
      </c>
      <c r="C283" s="187">
        <f t="shared" si="297"/>
        <v>0</v>
      </c>
      <c r="D283" s="403"/>
      <c r="E283" s="403"/>
      <c r="F283" s="403"/>
      <c r="G283" s="403"/>
      <c r="H283" s="403"/>
      <c r="I283" s="403"/>
      <c r="J283" s="403"/>
      <c r="K283" s="403"/>
      <c r="L283" s="403"/>
      <c r="M283" s="403"/>
      <c r="N283" s="403"/>
      <c r="O283" s="403"/>
      <c r="P283" s="403"/>
      <c r="Q283" s="403"/>
      <c r="R283" s="403"/>
      <c r="S283" s="403"/>
      <c r="T283" s="403"/>
      <c r="U283" s="403"/>
      <c r="V283" s="403"/>
      <c r="W283" s="403"/>
      <c r="X283" s="403"/>
      <c r="Y283" s="403"/>
      <c r="Z283" s="403"/>
      <c r="AA283" s="403"/>
      <c r="AB283" s="403"/>
      <c r="AC283" s="403"/>
      <c r="AD283" s="403"/>
      <c r="AE283" s="403"/>
      <c r="AF283" s="403"/>
      <c r="AG283" s="403"/>
      <c r="AH283" s="403"/>
      <c r="AI283" s="403"/>
      <c r="AJ283" s="403"/>
      <c r="AK283" s="403"/>
      <c r="AL283" s="403"/>
      <c r="AM283" s="403"/>
      <c r="AN283" s="403"/>
      <c r="AO283" s="403"/>
      <c r="AP283" s="403"/>
      <c r="AQ283" s="403"/>
      <c r="AR283" s="403"/>
      <c r="AS283" s="403"/>
      <c r="AT283" s="403"/>
      <c r="AU283" s="403"/>
      <c r="AV283" s="403"/>
      <c r="AW283" s="403"/>
      <c r="AX283" s="403"/>
      <c r="AY283" s="403"/>
      <c r="AZ283" s="403"/>
      <c r="BA283" s="403"/>
      <c r="BB283" s="403"/>
      <c r="BC283" s="403"/>
      <c r="BD283" s="403"/>
    </row>
    <row r="284" spans="1:56" s="127" customFormat="1" x14ac:dyDescent="0.3">
      <c r="A284" s="98"/>
      <c r="B284" s="126">
        <v>7210</v>
      </c>
      <c r="C284" s="187">
        <f t="shared" si="297"/>
        <v>0</v>
      </c>
      <c r="D284" s="403"/>
      <c r="E284" s="403"/>
      <c r="F284" s="403"/>
      <c r="G284" s="403"/>
      <c r="H284" s="403"/>
      <c r="I284" s="403"/>
      <c r="J284" s="403"/>
      <c r="K284" s="403"/>
      <c r="L284" s="403"/>
      <c r="M284" s="403"/>
      <c r="N284" s="403"/>
      <c r="O284" s="403"/>
      <c r="P284" s="403"/>
      <c r="Q284" s="403"/>
      <c r="R284" s="403"/>
      <c r="S284" s="403"/>
      <c r="T284" s="403"/>
      <c r="U284" s="403"/>
      <c r="V284" s="403"/>
      <c r="W284" s="403"/>
      <c r="X284" s="403"/>
      <c r="Y284" s="403"/>
      <c r="Z284" s="403"/>
      <c r="AA284" s="403"/>
      <c r="AB284" s="403"/>
      <c r="AC284" s="403"/>
      <c r="AD284" s="403"/>
      <c r="AE284" s="403"/>
      <c r="AF284" s="403"/>
      <c r="AG284" s="403"/>
      <c r="AH284" s="403"/>
      <c r="AI284" s="403"/>
      <c r="AJ284" s="403"/>
      <c r="AK284" s="403"/>
      <c r="AL284" s="403"/>
      <c r="AM284" s="403"/>
      <c r="AN284" s="403"/>
      <c r="AO284" s="403"/>
      <c r="AP284" s="403"/>
      <c r="AQ284" s="403"/>
      <c r="AR284" s="403"/>
      <c r="AS284" s="403"/>
      <c r="AT284" s="403"/>
      <c r="AU284" s="403"/>
      <c r="AV284" s="403"/>
      <c r="AW284" s="403"/>
      <c r="AX284" s="403"/>
      <c r="AY284" s="403"/>
      <c r="AZ284" s="403"/>
      <c r="BA284" s="403"/>
      <c r="BB284" s="403"/>
      <c r="BC284" s="403"/>
      <c r="BD284" s="403"/>
    </row>
    <row r="285" spans="1:56" s="127" customFormat="1" x14ac:dyDescent="0.3">
      <c r="A285" s="98"/>
      <c r="B285" s="126">
        <v>8210</v>
      </c>
      <c r="C285" s="187">
        <f t="shared" si="297"/>
        <v>0</v>
      </c>
      <c r="D285" s="403"/>
      <c r="E285" s="403"/>
      <c r="F285" s="403"/>
      <c r="G285" s="403"/>
      <c r="H285" s="403"/>
      <c r="I285" s="403"/>
      <c r="J285" s="403"/>
      <c r="K285" s="403"/>
      <c r="L285" s="403"/>
      <c r="M285" s="403"/>
      <c r="N285" s="403"/>
      <c r="O285" s="403"/>
      <c r="P285" s="403"/>
      <c r="Q285" s="403"/>
      <c r="R285" s="403"/>
      <c r="S285" s="403"/>
      <c r="T285" s="403"/>
      <c r="U285" s="403"/>
      <c r="V285" s="403"/>
      <c r="W285" s="403"/>
      <c r="X285" s="403"/>
      <c r="Y285" s="403"/>
      <c r="Z285" s="403"/>
      <c r="AA285" s="403"/>
      <c r="AB285" s="403"/>
      <c r="AC285" s="403"/>
      <c r="AD285" s="403"/>
      <c r="AE285" s="403"/>
      <c r="AF285" s="403"/>
      <c r="AG285" s="403"/>
      <c r="AH285" s="403"/>
      <c r="AI285" s="403"/>
      <c r="AJ285" s="403"/>
      <c r="AK285" s="403"/>
      <c r="AL285" s="403"/>
      <c r="AM285" s="403"/>
      <c r="AN285" s="403"/>
      <c r="AO285" s="403"/>
      <c r="AP285" s="403"/>
      <c r="AQ285" s="403"/>
      <c r="AR285" s="403"/>
      <c r="AS285" s="403"/>
      <c r="AT285" s="403"/>
      <c r="AU285" s="403"/>
      <c r="AV285" s="403"/>
      <c r="AW285" s="403"/>
      <c r="AX285" s="403"/>
      <c r="AY285" s="403"/>
      <c r="AZ285" s="403"/>
      <c r="BA285" s="403"/>
      <c r="BB285" s="403"/>
      <c r="BC285" s="403"/>
      <c r="BD285" s="403"/>
    </row>
    <row r="286" spans="1:56" s="173" customFormat="1" ht="18" customHeight="1" x14ac:dyDescent="0.3">
      <c r="A286" s="172">
        <v>683</v>
      </c>
      <c r="B286" s="396" t="s">
        <v>26</v>
      </c>
      <c r="C286" s="189">
        <f t="shared" ref="C286:N286" si="298">SUM(C287)</f>
        <v>0</v>
      </c>
      <c r="D286" s="189">
        <f t="shared" si="298"/>
        <v>0</v>
      </c>
      <c r="E286" s="189">
        <f t="shared" si="298"/>
        <v>0</v>
      </c>
      <c r="F286" s="189">
        <f t="shared" si="298"/>
        <v>0</v>
      </c>
      <c r="G286" s="189">
        <f t="shared" si="298"/>
        <v>0</v>
      </c>
      <c r="H286" s="189">
        <f t="shared" si="298"/>
        <v>0</v>
      </c>
      <c r="I286" s="189">
        <f t="shared" si="298"/>
        <v>0</v>
      </c>
      <c r="J286" s="189">
        <f t="shared" si="298"/>
        <v>0</v>
      </c>
      <c r="K286" s="189">
        <f t="shared" si="298"/>
        <v>0</v>
      </c>
      <c r="L286" s="189">
        <f t="shared" si="298"/>
        <v>0</v>
      </c>
      <c r="M286" s="189">
        <f t="shared" si="298"/>
        <v>0</v>
      </c>
      <c r="N286" s="189">
        <f t="shared" si="298"/>
        <v>0</v>
      </c>
      <c r="O286" s="189">
        <v>0</v>
      </c>
      <c r="P286" s="189">
        <f>SUM(P287)</f>
        <v>0</v>
      </c>
      <c r="Q286" s="189">
        <f>SUM(Q287)</f>
        <v>0</v>
      </c>
      <c r="R286" s="189">
        <f>SUM(R287)</f>
        <v>0</v>
      </c>
      <c r="S286" s="189">
        <f>SUM(S287)</f>
        <v>0</v>
      </c>
      <c r="T286" s="189">
        <f>SUM(T287)</f>
        <v>0</v>
      </c>
      <c r="U286" s="189">
        <v>0</v>
      </c>
      <c r="V286" s="189">
        <f t="shared" ref="V286:AB286" si="299">SUM(V287)</f>
        <v>0</v>
      </c>
      <c r="W286" s="189">
        <f t="shared" si="299"/>
        <v>0</v>
      </c>
      <c r="X286" s="189">
        <f t="shared" si="299"/>
        <v>0</v>
      </c>
      <c r="Y286" s="189">
        <f t="shared" si="299"/>
        <v>0</v>
      </c>
      <c r="Z286" s="189">
        <f t="shared" si="299"/>
        <v>0</v>
      </c>
      <c r="AA286" s="189">
        <f t="shared" si="299"/>
        <v>0</v>
      </c>
      <c r="AB286" s="189">
        <f t="shared" si="299"/>
        <v>0</v>
      </c>
      <c r="AC286" s="189">
        <v>0</v>
      </c>
      <c r="AD286" s="189">
        <f t="shared" ref="AD286:AT286" si="300">SUM(AD287)</f>
        <v>0</v>
      </c>
      <c r="AE286" s="189">
        <f t="shared" si="300"/>
        <v>0</v>
      </c>
      <c r="AF286" s="189">
        <f t="shared" si="300"/>
        <v>0</v>
      </c>
      <c r="AG286" s="189">
        <f t="shared" si="300"/>
        <v>0</v>
      </c>
      <c r="AH286" s="189">
        <f t="shared" si="300"/>
        <v>0</v>
      </c>
      <c r="AI286" s="189">
        <f t="shared" si="300"/>
        <v>0</v>
      </c>
      <c r="AJ286" s="189">
        <f t="shared" si="300"/>
        <v>0</v>
      </c>
      <c r="AK286" s="189">
        <f t="shared" si="300"/>
        <v>0</v>
      </c>
      <c r="AL286" s="189">
        <f t="shared" si="300"/>
        <v>0</v>
      </c>
      <c r="AM286" s="189">
        <f t="shared" si="300"/>
        <v>0</v>
      </c>
      <c r="AN286" s="189">
        <f t="shared" si="300"/>
        <v>0</v>
      </c>
      <c r="AO286" s="189">
        <f t="shared" si="300"/>
        <v>0</v>
      </c>
      <c r="AP286" s="189">
        <f t="shared" si="300"/>
        <v>0</v>
      </c>
      <c r="AQ286" s="189">
        <f t="shared" si="300"/>
        <v>0</v>
      </c>
      <c r="AR286" s="189">
        <f t="shared" si="300"/>
        <v>0</v>
      </c>
      <c r="AS286" s="189">
        <f t="shared" si="300"/>
        <v>0</v>
      </c>
      <c r="AT286" s="189">
        <f t="shared" si="300"/>
        <v>0</v>
      </c>
      <c r="AU286" s="189">
        <v>0</v>
      </c>
      <c r="AV286" s="189">
        <f t="shared" ref="AV286:BB286" si="301">SUM(AV287)</f>
        <v>0</v>
      </c>
      <c r="AW286" s="189">
        <f t="shared" si="301"/>
        <v>0</v>
      </c>
      <c r="AX286" s="189">
        <f t="shared" si="301"/>
        <v>0</v>
      </c>
      <c r="AY286" s="189">
        <f t="shared" si="301"/>
        <v>0</v>
      </c>
      <c r="AZ286" s="189">
        <f t="shared" si="301"/>
        <v>0</v>
      </c>
      <c r="BA286" s="189">
        <f t="shared" si="301"/>
        <v>0</v>
      </c>
      <c r="BB286" s="189">
        <f t="shared" si="301"/>
        <v>0</v>
      </c>
      <c r="BC286" s="189">
        <v>0</v>
      </c>
      <c r="BD286" s="189">
        <f>SUM(BD287)</f>
        <v>0</v>
      </c>
    </row>
    <row r="287" spans="1:56" s="127" customFormat="1" x14ac:dyDescent="0.3">
      <c r="A287" s="178">
        <v>6831</v>
      </c>
      <c r="B287" s="99" t="s">
        <v>26</v>
      </c>
      <c r="C287" s="188">
        <f>SUM(C288:C293)</f>
        <v>0</v>
      </c>
      <c r="D287" s="100">
        <f t="shared" ref="D287" si="302">SUM(D288:D293)</f>
        <v>0</v>
      </c>
      <c r="E287" s="100">
        <f t="shared" ref="E287:BD287" si="303">SUM(E288:E293)</f>
        <v>0</v>
      </c>
      <c r="F287" s="100">
        <f t="shared" si="303"/>
        <v>0</v>
      </c>
      <c r="G287" s="100">
        <f t="shared" si="303"/>
        <v>0</v>
      </c>
      <c r="H287" s="100">
        <f t="shared" si="303"/>
        <v>0</v>
      </c>
      <c r="I287" s="100">
        <f t="shared" si="303"/>
        <v>0</v>
      </c>
      <c r="J287" s="100">
        <f t="shared" si="303"/>
        <v>0</v>
      </c>
      <c r="K287" s="100">
        <f t="shared" si="303"/>
        <v>0</v>
      </c>
      <c r="L287" s="100">
        <f t="shared" si="303"/>
        <v>0</v>
      </c>
      <c r="M287" s="100">
        <f t="shared" si="303"/>
        <v>0</v>
      </c>
      <c r="N287" s="100">
        <f t="shared" si="303"/>
        <v>0</v>
      </c>
      <c r="O287" s="100">
        <v>0</v>
      </c>
      <c r="P287" s="100">
        <f t="shared" si="303"/>
        <v>0</v>
      </c>
      <c r="Q287" s="100">
        <f t="shared" si="303"/>
        <v>0</v>
      </c>
      <c r="R287" s="100">
        <f t="shared" si="303"/>
        <v>0</v>
      </c>
      <c r="S287" s="100">
        <f t="shared" si="303"/>
        <v>0</v>
      </c>
      <c r="T287" s="100">
        <f t="shared" si="303"/>
        <v>0</v>
      </c>
      <c r="U287" s="100">
        <v>0</v>
      </c>
      <c r="V287" s="100">
        <f t="shared" si="303"/>
        <v>0</v>
      </c>
      <c r="W287" s="100">
        <f t="shared" si="303"/>
        <v>0</v>
      </c>
      <c r="X287" s="100">
        <f t="shared" si="303"/>
        <v>0</v>
      </c>
      <c r="Y287" s="100">
        <f t="shared" si="303"/>
        <v>0</v>
      </c>
      <c r="Z287" s="100">
        <f t="shared" si="303"/>
        <v>0</v>
      </c>
      <c r="AA287" s="100">
        <f t="shared" si="303"/>
        <v>0</v>
      </c>
      <c r="AB287" s="100">
        <f t="shared" si="303"/>
        <v>0</v>
      </c>
      <c r="AC287" s="100">
        <v>0</v>
      </c>
      <c r="AD287" s="100">
        <f t="shared" si="303"/>
        <v>0</v>
      </c>
      <c r="AE287" s="100">
        <f t="shared" si="303"/>
        <v>0</v>
      </c>
      <c r="AF287" s="100">
        <f t="shared" si="303"/>
        <v>0</v>
      </c>
      <c r="AG287" s="100">
        <f t="shared" si="303"/>
        <v>0</v>
      </c>
      <c r="AH287" s="100">
        <f t="shared" si="303"/>
        <v>0</v>
      </c>
      <c r="AI287" s="100">
        <f t="shared" si="303"/>
        <v>0</v>
      </c>
      <c r="AJ287" s="100">
        <f t="shared" si="303"/>
        <v>0</v>
      </c>
      <c r="AK287" s="100">
        <f t="shared" si="303"/>
        <v>0</v>
      </c>
      <c r="AL287" s="100">
        <f t="shared" si="303"/>
        <v>0</v>
      </c>
      <c r="AM287" s="100">
        <f t="shared" si="303"/>
        <v>0</v>
      </c>
      <c r="AN287" s="100">
        <f t="shared" si="303"/>
        <v>0</v>
      </c>
      <c r="AO287" s="100">
        <f t="shared" si="303"/>
        <v>0</v>
      </c>
      <c r="AP287" s="100">
        <f t="shared" si="303"/>
        <v>0</v>
      </c>
      <c r="AQ287" s="100">
        <f t="shared" si="303"/>
        <v>0</v>
      </c>
      <c r="AR287" s="100">
        <f t="shared" si="303"/>
        <v>0</v>
      </c>
      <c r="AS287" s="100">
        <f t="shared" si="303"/>
        <v>0</v>
      </c>
      <c r="AT287" s="100">
        <f t="shared" si="303"/>
        <v>0</v>
      </c>
      <c r="AU287" s="100">
        <v>0</v>
      </c>
      <c r="AV287" s="100">
        <f t="shared" si="303"/>
        <v>0</v>
      </c>
      <c r="AW287" s="100">
        <f t="shared" si="303"/>
        <v>0</v>
      </c>
      <c r="AX287" s="100">
        <f t="shared" si="303"/>
        <v>0</v>
      </c>
      <c r="AY287" s="100">
        <f t="shared" si="303"/>
        <v>0</v>
      </c>
      <c r="AZ287" s="100">
        <f t="shared" si="303"/>
        <v>0</v>
      </c>
      <c r="BA287" s="100">
        <f t="shared" si="303"/>
        <v>0</v>
      </c>
      <c r="BB287" s="100">
        <f t="shared" si="303"/>
        <v>0</v>
      </c>
      <c r="BC287" s="100">
        <v>0</v>
      </c>
      <c r="BD287" s="100">
        <f t="shared" si="303"/>
        <v>0</v>
      </c>
    </row>
    <row r="288" spans="1:56" s="127" customFormat="1" x14ac:dyDescent="0.3">
      <c r="A288" s="98"/>
      <c r="B288" s="126">
        <v>3210</v>
      </c>
      <c r="C288" s="187">
        <f t="shared" ref="C288:C293" si="304">SUM(D288:BD288)</f>
        <v>0</v>
      </c>
      <c r="D288" s="403"/>
      <c r="E288" s="403"/>
      <c r="F288" s="403"/>
      <c r="G288" s="403"/>
      <c r="H288" s="403"/>
      <c r="I288" s="403"/>
      <c r="J288" s="403"/>
      <c r="K288" s="403"/>
      <c r="L288" s="403"/>
      <c r="M288" s="403"/>
      <c r="N288" s="403"/>
      <c r="O288" s="403"/>
      <c r="P288" s="403"/>
      <c r="Q288" s="403"/>
      <c r="R288" s="403"/>
      <c r="S288" s="403"/>
      <c r="T288" s="403"/>
      <c r="U288" s="403"/>
      <c r="V288" s="403"/>
      <c r="W288" s="403"/>
      <c r="X288" s="403"/>
      <c r="Y288" s="403"/>
      <c r="Z288" s="403"/>
      <c r="AA288" s="403"/>
      <c r="AB288" s="403"/>
      <c r="AC288" s="403"/>
      <c r="AD288" s="403"/>
      <c r="AE288" s="403"/>
      <c r="AF288" s="403"/>
      <c r="AG288" s="403"/>
      <c r="AH288" s="403"/>
      <c r="AI288" s="403"/>
      <c r="AJ288" s="403"/>
      <c r="AK288" s="403"/>
      <c r="AL288" s="403"/>
      <c r="AM288" s="403"/>
      <c r="AN288" s="403"/>
      <c r="AO288" s="403"/>
      <c r="AP288" s="403"/>
      <c r="AQ288" s="403"/>
      <c r="AR288" s="403"/>
      <c r="AS288" s="403"/>
      <c r="AT288" s="403"/>
      <c r="AU288" s="403"/>
      <c r="AV288" s="403"/>
      <c r="AW288" s="403"/>
      <c r="AX288" s="403"/>
      <c r="AY288" s="403"/>
      <c r="AZ288" s="403"/>
      <c r="BA288" s="403"/>
      <c r="BB288" s="403"/>
      <c r="BC288" s="403"/>
      <c r="BD288" s="403"/>
    </row>
    <row r="289" spans="1:56" s="127" customFormat="1" x14ac:dyDescent="0.3">
      <c r="A289" s="98"/>
      <c r="B289" s="126">
        <v>4910</v>
      </c>
      <c r="C289" s="187">
        <f t="shared" si="304"/>
        <v>0</v>
      </c>
      <c r="D289" s="403"/>
      <c r="E289" s="403"/>
      <c r="F289" s="403"/>
      <c r="G289" s="403"/>
      <c r="H289" s="403"/>
      <c r="I289" s="403"/>
      <c r="J289" s="403"/>
      <c r="K289" s="403"/>
      <c r="L289" s="403"/>
      <c r="M289" s="403"/>
      <c r="N289" s="403"/>
      <c r="O289" s="403"/>
      <c r="P289" s="403"/>
      <c r="Q289" s="403"/>
      <c r="R289" s="403"/>
      <c r="S289" s="403"/>
      <c r="T289" s="403"/>
      <c r="U289" s="403"/>
      <c r="V289" s="403"/>
      <c r="W289" s="403"/>
      <c r="X289" s="403"/>
      <c r="Y289" s="403"/>
      <c r="Z289" s="403"/>
      <c r="AA289" s="403"/>
      <c r="AB289" s="403"/>
      <c r="AC289" s="403"/>
      <c r="AD289" s="403"/>
      <c r="AE289" s="403"/>
      <c r="AF289" s="403"/>
      <c r="AG289" s="403"/>
      <c r="AH289" s="403"/>
      <c r="AI289" s="403"/>
      <c r="AJ289" s="403"/>
      <c r="AK289" s="403"/>
      <c r="AL289" s="403"/>
      <c r="AM289" s="403"/>
      <c r="AN289" s="403"/>
      <c r="AO289" s="403"/>
      <c r="AP289" s="403"/>
      <c r="AQ289" s="403"/>
      <c r="AR289" s="403"/>
      <c r="AS289" s="403"/>
      <c r="AT289" s="403"/>
      <c r="AU289" s="403"/>
      <c r="AV289" s="403"/>
      <c r="AW289" s="403"/>
      <c r="AX289" s="403"/>
      <c r="AY289" s="403"/>
      <c r="AZ289" s="403"/>
      <c r="BA289" s="403"/>
      <c r="BB289" s="403"/>
      <c r="BC289" s="403"/>
      <c r="BD289" s="403"/>
    </row>
    <row r="290" spans="1:56" s="127" customFormat="1" x14ac:dyDescent="0.3">
      <c r="A290" s="98"/>
      <c r="B290" s="126">
        <v>5410</v>
      </c>
      <c r="C290" s="187">
        <f t="shared" si="304"/>
        <v>0</v>
      </c>
      <c r="D290" s="403"/>
      <c r="E290" s="403"/>
      <c r="F290" s="403"/>
      <c r="G290" s="403"/>
      <c r="H290" s="403"/>
      <c r="I290" s="403"/>
      <c r="J290" s="403"/>
      <c r="K290" s="403"/>
      <c r="L290" s="403"/>
      <c r="M290" s="403"/>
      <c r="N290" s="403"/>
      <c r="O290" s="403"/>
      <c r="P290" s="403"/>
      <c r="Q290" s="403"/>
      <c r="R290" s="403"/>
      <c r="S290" s="403"/>
      <c r="T290" s="403"/>
      <c r="U290" s="403"/>
      <c r="V290" s="403"/>
      <c r="W290" s="403"/>
      <c r="X290" s="403"/>
      <c r="Y290" s="403"/>
      <c r="Z290" s="403"/>
      <c r="AA290" s="403"/>
      <c r="AB290" s="403"/>
      <c r="AC290" s="403"/>
      <c r="AD290" s="403"/>
      <c r="AE290" s="403"/>
      <c r="AF290" s="403"/>
      <c r="AG290" s="403"/>
      <c r="AH290" s="403"/>
      <c r="AI290" s="403"/>
      <c r="AJ290" s="403"/>
      <c r="AK290" s="403"/>
      <c r="AL290" s="403"/>
      <c r="AM290" s="403"/>
      <c r="AN290" s="403"/>
      <c r="AO290" s="403"/>
      <c r="AP290" s="403"/>
      <c r="AQ290" s="403"/>
      <c r="AR290" s="403"/>
      <c r="AS290" s="403"/>
      <c r="AT290" s="403"/>
      <c r="AU290" s="403"/>
      <c r="AV290" s="403"/>
      <c r="AW290" s="403"/>
      <c r="AX290" s="403"/>
      <c r="AY290" s="403"/>
      <c r="AZ290" s="403"/>
      <c r="BA290" s="403"/>
      <c r="BB290" s="403"/>
      <c r="BC290" s="403"/>
      <c r="BD290" s="403"/>
    </row>
    <row r="291" spans="1:56" s="127" customFormat="1" x14ac:dyDescent="0.3">
      <c r="A291" s="98"/>
      <c r="B291" s="126">
        <v>6210</v>
      </c>
      <c r="C291" s="187">
        <f t="shared" si="304"/>
        <v>0</v>
      </c>
      <c r="D291" s="403"/>
      <c r="E291" s="403"/>
      <c r="F291" s="403"/>
      <c r="G291" s="403"/>
      <c r="H291" s="403"/>
      <c r="I291" s="403"/>
      <c r="J291" s="403"/>
      <c r="K291" s="403"/>
      <c r="L291" s="403"/>
      <c r="M291" s="403"/>
      <c r="N291" s="403"/>
      <c r="O291" s="403"/>
      <c r="P291" s="403"/>
      <c r="Q291" s="403"/>
      <c r="R291" s="403"/>
      <c r="S291" s="403"/>
      <c r="T291" s="403"/>
      <c r="U291" s="403"/>
      <c r="V291" s="403"/>
      <c r="W291" s="403"/>
      <c r="X291" s="403"/>
      <c r="Y291" s="403"/>
      <c r="Z291" s="403"/>
      <c r="AA291" s="403"/>
      <c r="AB291" s="403"/>
      <c r="AC291" s="403"/>
      <c r="AD291" s="403"/>
      <c r="AE291" s="403"/>
      <c r="AF291" s="403"/>
      <c r="AG291" s="403"/>
      <c r="AH291" s="403"/>
      <c r="AI291" s="403"/>
      <c r="AJ291" s="403"/>
      <c r="AK291" s="403"/>
      <c r="AL291" s="403"/>
      <c r="AM291" s="403"/>
      <c r="AN291" s="403"/>
      <c r="AO291" s="403"/>
      <c r="AP291" s="403"/>
      <c r="AQ291" s="403"/>
      <c r="AR291" s="403"/>
      <c r="AS291" s="403"/>
      <c r="AT291" s="403"/>
      <c r="AU291" s="403"/>
      <c r="AV291" s="403"/>
      <c r="AW291" s="403"/>
      <c r="AX291" s="403"/>
      <c r="AY291" s="403"/>
      <c r="AZ291" s="403"/>
      <c r="BA291" s="403"/>
      <c r="BB291" s="403"/>
      <c r="BC291" s="403"/>
      <c r="BD291" s="403"/>
    </row>
    <row r="292" spans="1:56" s="127" customFormat="1" x14ac:dyDescent="0.3">
      <c r="A292" s="98"/>
      <c r="B292" s="126">
        <v>7210</v>
      </c>
      <c r="C292" s="187">
        <f t="shared" si="304"/>
        <v>0</v>
      </c>
      <c r="D292" s="403"/>
      <c r="E292" s="403"/>
      <c r="F292" s="403"/>
      <c r="G292" s="403"/>
      <c r="H292" s="403"/>
      <c r="I292" s="403"/>
      <c r="J292" s="403"/>
      <c r="K292" s="403"/>
      <c r="L292" s="403"/>
      <c r="M292" s="403"/>
      <c r="N292" s="403"/>
      <c r="O292" s="403"/>
      <c r="P292" s="403"/>
      <c r="Q292" s="403"/>
      <c r="R292" s="403"/>
      <c r="S292" s="403"/>
      <c r="T292" s="403"/>
      <c r="U292" s="403"/>
      <c r="V292" s="403"/>
      <c r="W292" s="403"/>
      <c r="X292" s="403"/>
      <c r="Y292" s="403"/>
      <c r="Z292" s="403"/>
      <c r="AA292" s="403"/>
      <c r="AB292" s="403"/>
      <c r="AC292" s="403"/>
      <c r="AD292" s="403"/>
      <c r="AE292" s="403"/>
      <c r="AF292" s="403"/>
      <c r="AG292" s="403"/>
      <c r="AH292" s="403"/>
      <c r="AI292" s="403"/>
      <c r="AJ292" s="403"/>
      <c r="AK292" s="403"/>
      <c r="AL292" s="403"/>
      <c r="AM292" s="403"/>
      <c r="AN292" s="403"/>
      <c r="AO292" s="403"/>
      <c r="AP292" s="403"/>
      <c r="AQ292" s="403"/>
      <c r="AR292" s="403"/>
      <c r="AS292" s="403"/>
      <c r="AT292" s="403"/>
      <c r="AU292" s="403"/>
      <c r="AV292" s="403"/>
      <c r="AW292" s="403"/>
      <c r="AX292" s="403"/>
      <c r="AY292" s="403"/>
      <c r="AZ292" s="403"/>
      <c r="BA292" s="403"/>
      <c r="BB292" s="403"/>
      <c r="BC292" s="403"/>
      <c r="BD292" s="403"/>
    </row>
    <row r="293" spans="1:56" s="127" customFormat="1" x14ac:dyDescent="0.3">
      <c r="A293" s="98"/>
      <c r="B293" s="126">
        <v>8210</v>
      </c>
      <c r="C293" s="187">
        <f t="shared" si="304"/>
        <v>0</v>
      </c>
      <c r="D293" s="403"/>
      <c r="E293" s="403"/>
      <c r="F293" s="403"/>
      <c r="G293" s="403"/>
      <c r="H293" s="403"/>
      <c r="I293" s="403"/>
      <c r="J293" s="403"/>
      <c r="K293" s="403"/>
      <c r="L293" s="403"/>
      <c r="M293" s="403"/>
      <c r="N293" s="403"/>
      <c r="O293" s="403"/>
      <c r="P293" s="403"/>
      <c r="Q293" s="403"/>
      <c r="R293" s="403"/>
      <c r="S293" s="403"/>
      <c r="T293" s="403"/>
      <c r="U293" s="403"/>
      <c r="V293" s="403"/>
      <c r="W293" s="403"/>
      <c r="X293" s="403"/>
      <c r="Y293" s="403"/>
      <c r="Z293" s="403"/>
      <c r="AA293" s="403"/>
      <c r="AB293" s="403"/>
      <c r="AC293" s="403"/>
      <c r="AD293" s="403"/>
      <c r="AE293" s="403"/>
      <c r="AF293" s="403"/>
      <c r="AG293" s="403"/>
      <c r="AH293" s="403"/>
      <c r="AI293" s="403"/>
      <c r="AJ293" s="403"/>
      <c r="AK293" s="403"/>
      <c r="AL293" s="403"/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403"/>
      <c r="AZ293" s="403"/>
      <c r="BA293" s="403"/>
      <c r="BB293" s="403"/>
      <c r="BC293" s="403"/>
      <c r="BD293" s="403"/>
    </row>
    <row r="294" spans="1:56" s="176" customFormat="1" ht="23.25" customHeight="1" x14ac:dyDescent="0.3">
      <c r="A294" s="174">
        <v>7</v>
      </c>
      <c r="B294" s="395" t="s">
        <v>2679</v>
      </c>
      <c r="C294" s="187">
        <f t="shared" ref="C294:N294" si="305">SUM(C295,C303,C325,C354)</f>
        <v>20700</v>
      </c>
      <c r="D294" s="187">
        <f t="shared" si="305"/>
        <v>0</v>
      </c>
      <c r="E294" s="187">
        <f t="shared" si="305"/>
        <v>0</v>
      </c>
      <c r="F294" s="187">
        <f t="shared" si="305"/>
        <v>0</v>
      </c>
      <c r="G294" s="187">
        <f t="shared" si="305"/>
        <v>0</v>
      </c>
      <c r="H294" s="187">
        <f t="shared" si="305"/>
        <v>0</v>
      </c>
      <c r="I294" s="187">
        <f t="shared" si="305"/>
        <v>0</v>
      </c>
      <c r="J294" s="187">
        <f t="shared" si="305"/>
        <v>0</v>
      </c>
      <c r="K294" s="187">
        <f t="shared" si="305"/>
        <v>0</v>
      </c>
      <c r="L294" s="187">
        <f t="shared" si="305"/>
        <v>0</v>
      </c>
      <c r="M294" s="187">
        <f t="shared" si="305"/>
        <v>0</v>
      </c>
      <c r="N294" s="187">
        <f t="shared" si="305"/>
        <v>0</v>
      </c>
      <c r="O294" s="187">
        <v>1000</v>
      </c>
      <c r="P294" s="187">
        <f>SUM(P295,P303,P325,P354)</f>
        <v>0</v>
      </c>
      <c r="Q294" s="187">
        <f>SUM(Q295,Q303,Q325,Q354)</f>
        <v>0</v>
      </c>
      <c r="R294" s="187">
        <f>SUM(R295,R303,R325,R354)</f>
        <v>20700</v>
      </c>
      <c r="S294" s="187">
        <f>SUM(S295,S303,S325,S354)</f>
        <v>0</v>
      </c>
      <c r="T294" s="187">
        <f>SUM(T295,T303,T325,T354)</f>
        <v>0</v>
      </c>
      <c r="U294" s="187">
        <v>0</v>
      </c>
      <c r="V294" s="187">
        <f t="shared" ref="V294:AB294" si="306">SUM(V295,V303,V325,V354)</f>
        <v>0</v>
      </c>
      <c r="W294" s="187">
        <f t="shared" si="306"/>
        <v>0</v>
      </c>
      <c r="X294" s="187">
        <f t="shared" si="306"/>
        <v>0</v>
      </c>
      <c r="Y294" s="187">
        <f t="shared" si="306"/>
        <v>0</v>
      </c>
      <c r="Z294" s="187">
        <f t="shared" si="306"/>
        <v>0</v>
      </c>
      <c r="AA294" s="187">
        <f t="shared" si="306"/>
        <v>0</v>
      </c>
      <c r="AB294" s="187">
        <f t="shared" si="306"/>
        <v>0</v>
      </c>
      <c r="AC294" s="187">
        <v>7800</v>
      </c>
      <c r="AD294" s="187">
        <f t="shared" ref="AD294:AT294" si="307">SUM(AD295,AD303,AD325,AD354)</f>
        <v>0</v>
      </c>
      <c r="AE294" s="187">
        <f t="shared" si="307"/>
        <v>0</v>
      </c>
      <c r="AF294" s="187">
        <f t="shared" si="307"/>
        <v>0</v>
      </c>
      <c r="AG294" s="187">
        <f t="shared" si="307"/>
        <v>0</v>
      </c>
      <c r="AH294" s="187">
        <f t="shared" si="307"/>
        <v>0</v>
      </c>
      <c r="AI294" s="187">
        <f t="shared" si="307"/>
        <v>0</v>
      </c>
      <c r="AJ294" s="187">
        <f t="shared" si="307"/>
        <v>0</v>
      </c>
      <c r="AK294" s="187">
        <f t="shared" si="307"/>
        <v>0</v>
      </c>
      <c r="AL294" s="187">
        <f t="shared" si="307"/>
        <v>0</v>
      </c>
      <c r="AM294" s="187">
        <f t="shared" si="307"/>
        <v>0</v>
      </c>
      <c r="AN294" s="187">
        <f t="shared" si="307"/>
        <v>0</v>
      </c>
      <c r="AO294" s="187">
        <f t="shared" si="307"/>
        <v>0</v>
      </c>
      <c r="AP294" s="187">
        <f t="shared" si="307"/>
        <v>0</v>
      </c>
      <c r="AQ294" s="187">
        <f t="shared" si="307"/>
        <v>0</v>
      </c>
      <c r="AR294" s="187">
        <f t="shared" si="307"/>
        <v>0</v>
      </c>
      <c r="AS294" s="187">
        <f t="shared" si="307"/>
        <v>0</v>
      </c>
      <c r="AT294" s="187">
        <f t="shared" si="307"/>
        <v>0</v>
      </c>
      <c r="AU294" s="187">
        <v>0</v>
      </c>
      <c r="AV294" s="187">
        <f t="shared" ref="AV294:BB294" si="308">SUM(AV295,AV303,AV325,AV354)</f>
        <v>0</v>
      </c>
      <c r="AW294" s="187">
        <f t="shared" si="308"/>
        <v>0</v>
      </c>
      <c r="AX294" s="187">
        <f t="shared" si="308"/>
        <v>0</v>
      </c>
      <c r="AY294" s="187">
        <f t="shared" si="308"/>
        <v>0</v>
      </c>
      <c r="AZ294" s="187">
        <f t="shared" si="308"/>
        <v>0</v>
      </c>
      <c r="BA294" s="187">
        <f t="shared" si="308"/>
        <v>0</v>
      </c>
      <c r="BB294" s="187">
        <f t="shared" si="308"/>
        <v>0</v>
      </c>
      <c r="BC294" s="187">
        <v>0</v>
      </c>
      <c r="BD294" s="187">
        <f>SUM(BD295,BD303,BD325,BD354)</f>
        <v>0</v>
      </c>
    </row>
    <row r="295" spans="1:56" s="173" customFormat="1" ht="18" customHeight="1" x14ac:dyDescent="0.3">
      <c r="A295" s="172">
        <v>711</v>
      </c>
      <c r="B295" s="396" t="s">
        <v>27</v>
      </c>
      <c r="C295" s="189">
        <f t="shared" ref="C295:N295" si="309">SUM(C296)</f>
        <v>0</v>
      </c>
      <c r="D295" s="189">
        <f t="shared" si="309"/>
        <v>0</v>
      </c>
      <c r="E295" s="189">
        <f t="shared" si="309"/>
        <v>0</v>
      </c>
      <c r="F295" s="189">
        <f t="shared" si="309"/>
        <v>0</v>
      </c>
      <c r="G295" s="189">
        <f t="shared" si="309"/>
        <v>0</v>
      </c>
      <c r="H295" s="189">
        <f t="shared" si="309"/>
        <v>0</v>
      </c>
      <c r="I295" s="189">
        <f t="shared" si="309"/>
        <v>0</v>
      </c>
      <c r="J295" s="189">
        <f t="shared" si="309"/>
        <v>0</v>
      </c>
      <c r="K295" s="189">
        <f t="shared" si="309"/>
        <v>0</v>
      </c>
      <c r="L295" s="189">
        <f t="shared" si="309"/>
        <v>0</v>
      </c>
      <c r="M295" s="189">
        <f t="shared" si="309"/>
        <v>0</v>
      </c>
      <c r="N295" s="189">
        <f t="shared" si="309"/>
        <v>0</v>
      </c>
      <c r="O295" s="189">
        <v>0</v>
      </c>
      <c r="P295" s="189">
        <f>SUM(P296)</f>
        <v>0</v>
      </c>
      <c r="Q295" s="189">
        <f>SUM(Q296)</f>
        <v>0</v>
      </c>
      <c r="R295" s="189">
        <f>SUM(R296)</f>
        <v>0</v>
      </c>
      <c r="S295" s="189">
        <f>SUM(S296)</f>
        <v>0</v>
      </c>
      <c r="T295" s="189">
        <f>SUM(T296)</f>
        <v>0</v>
      </c>
      <c r="U295" s="189">
        <v>0</v>
      </c>
      <c r="V295" s="189">
        <f t="shared" ref="V295:AB295" si="310">SUM(V296)</f>
        <v>0</v>
      </c>
      <c r="W295" s="189">
        <f t="shared" si="310"/>
        <v>0</v>
      </c>
      <c r="X295" s="189">
        <f t="shared" si="310"/>
        <v>0</v>
      </c>
      <c r="Y295" s="189">
        <f t="shared" si="310"/>
        <v>0</v>
      </c>
      <c r="Z295" s="189">
        <f t="shared" si="310"/>
        <v>0</v>
      </c>
      <c r="AA295" s="189">
        <f t="shared" si="310"/>
        <v>0</v>
      </c>
      <c r="AB295" s="189">
        <f t="shared" si="310"/>
        <v>0</v>
      </c>
      <c r="AC295" s="189">
        <v>0</v>
      </c>
      <c r="AD295" s="189">
        <f t="shared" ref="AD295:AT295" si="311">SUM(AD296)</f>
        <v>0</v>
      </c>
      <c r="AE295" s="189">
        <f t="shared" si="311"/>
        <v>0</v>
      </c>
      <c r="AF295" s="189">
        <f t="shared" si="311"/>
        <v>0</v>
      </c>
      <c r="AG295" s="189">
        <f t="shared" si="311"/>
        <v>0</v>
      </c>
      <c r="AH295" s="189">
        <f t="shared" si="311"/>
        <v>0</v>
      </c>
      <c r="AI295" s="189">
        <f t="shared" si="311"/>
        <v>0</v>
      </c>
      <c r="AJ295" s="189">
        <f t="shared" si="311"/>
        <v>0</v>
      </c>
      <c r="AK295" s="189">
        <f t="shared" si="311"/>
        <v>0</v>
      </c>
      <c r="AL295" s="189">
        <f t="shared" si="311"/>
        <v>0</v>
      </c>
      <c r="AM295" s="189">
        <f t="shared" si="311"/>
        <v>0</v>
      </c>
      <c r="AN295" s="189">
        <f t="shared" si="311"/>
        <v>0</v>
      </c>
      <c r="AO295" s="189">
        <f t="shared" si="311"/>
        <v>0</v>
      </c>
      <c r="AP295" s="189">
        <f t="shared" si="311"/>
        <v>0</v>
      </c>
      <c r="AQ295" s="189">
        <f t="shared" si="311"/>
        <v>0</v>
      </c>
      <c r="AR295" s="189">
        <f t="shared" si="311"/>
        <v>0</v>
      </c>
      <c r="AS295" s="189">
        <f t="shared" si="311"/>
        <v>0</v>
      </c>
      <c r="AT295" s="189">
        <f t="shared" si="311"/>
        <v>0</v>
      </c>
      <c r="AU295" s="189">
        <v>0</v>
      </c>
      <c r="AV295" s="189">
        <f t="shared" ref="AV295:BB295" si="312">SUM(AV296)</f>
        <v>0</v>
      </c>
      <c r="AW295" s="189">
        <f t="shared" si="312"/>
        <v>0</v>
      </c>
      <c r="AX295" s="189">
        <f t="shared" si="312"/>
        <v>0</v>
      </c>
      <c r="AY295" s="189">
        <f t="shared" si="312"/>
        <v>0</v>
      </c>
      <c r="AZ295" s="189">
        <f t="shared" si="312"/>
        <v>0</v>
      </c>
      <c r="BA295" s="189">
        <f t="shared" si="312"/>
        <v>0</v>
      </c>
      <c r="BB295" s="189">
        <f t="shared" si="312"/>
        <v>0</v>
      </c>
      <c r="BC295" s="189">
        <v>0</v>
      </c>
      <c r="BD295" s="189">
        <f>SUM(BD296)</f>
        <v>0</v>
      </c>
    </row>
    <row r="296" spans="1:56" s="127" customFormat="1" x14ac:dyDescent="0.3">
      <c r="A296" s="178">
        <v>7111</v>
      </c>
      <c r="B296" s="99" t="s">
        <v>27</v>
      </c>
      <c r="C296" s="188">
        <f>SUM(C297:C302)</f>
        <v>0</v>
      </c>
      <c r="D296" s="100">
        <f t="shared" ref="D296" si="313">SUM(D297:D302)</f>
        <v>0</v>
      </c>
      <c r="E296" s="100">
        <f t="shared" ref="E296:BD296" si="314">SUM(E297:E302)</f>
        <v>0</v>
      </c>
      <c r="F296" s="100">
        <f t="shared" si="314"/>
        <v>0</v>
      </c>
      <c r="G296" s="100">
        <f t="shared" si="314"/>
        <v>0</v>
      </c>
      <c r="H296" s="100">
        <f t="shared" si="314"/>
        <v>0</v>
      </c>
      <c r="I296" s="100">
        <f t="shared" si="314"/>
        <v>0</v>
      </c>
      <c r="J296" s="100">
        <f t="shared" si="314"/>
        <v>0</v>
      </c>
      <c r="K296" s="100">
        <f t="shared" si="314"/>
        <v>0</v>
      </c>
      <c r="L296" s="100">
        <f t="shared" si="314"/>
        <v>0</v>
      </c>
      <c r="M296" s="100">
        <f t="shared" si="314"/>
        <v>0</v>
      </c>
      <c r="N296" s="100">
        <f t="shared" si="314"/>
        <v>0</v>
      </c>
      <c r="O296" s="100">
        <v>0</v>
      </c>
      <c r="P296" s="100">
        <f t="shared" si="314"/>
        <v>0</v>
      </c>
      <c r="Q296" s="100">
        <f t="shared" si="314"/>
        <v>0</v>
      </c>
      <c r="R296" s="100">
        <f t="shared" si="314"/>
        <v>0</v>
      </c>
      <c r="S296" s="100">
        <f t="shared" si="314"/>
        <v>0</v>
      </c>
      <c r="T296" s="100">
        <f t="shared" si="314"/>
        <v>0</v>
      </c>
      <c r="U296" s="100">
        <v>0</v>
      </c>
      <c r="V296" s="100">
        <f t="shared" si="314"/>
        <v>0</v>
      </c>
      <c r="W296" s="100">
        <f t="shared" si="314"/>
        <v>0</v>
      </c>
      <c r="X296" s="100">
        <f t="shared" si="314"/>
        <v>0</v>
      </c>
      <c r="Y296" s="100">
        <f t="shared" si="314"/>
        <v>0</v>
      </c>
      <c r="Z296" s="100">
        <f t="shared" si="314"/>
        <v>0</v>
      </c>
      <c r="AA296" s="100">
        <f t="shared" si="314"/>
        <v>0</v>
      </c>
      <c r="AB296" s="100">
        <f t="shared" si="314"/>
        <v>0</v>
      </c>
      <c r="AC296" s="100">
        <v>0</v>
      </c>
      <c r="AD296" s="100">
        <f t="shared" si="314"/>
        <v>0</v>
      </c>
      <c r="AE296" s="100">
        <f t="shared" si="314"/>
        <v>0</v>
      </c>
      <c r="AF296" s="100">
        <f t="shared" si="314"/>
        <v>0</v>
      </c>
      <c r="AG296" s="100">
        <f t="shared" si="314"/>
        <v>0</v>
      </c>
      <c r="AH296" s="100">
        <f t="shared" si="314"/>
        <v>0</v>
      </c>
      <c r="AI296" s="100">
        <f t="shared" si="314"/>
        <v>0</v>
      </c>
      <c r="AJ296" s="100">
        <f t="shared" si="314"/>
        <v>0</v>
      </c>
      <c r="AK296" s="100">
        <f t="shared" si="314"/>
        <v>0</v>
      </c>
      <c r="AL296" s="100">
        <f t="shared" si="314"/>
        <v>0</v>
      </c>
      <c r="AM296" s="100">
        <f t="shared" si="314"/>
        <v>0</v>
      </c>
      <c r="AN296" s="100">
        <f t="shared" si="314"/>
        <v>0</v>
      </c>
      <c r="AO296" s="100">
        <f t="shared" si="314"/>
        <v>0</v>
      </c>
      <c r="AP296" s="100">
        <f t="shared" si="314"/>
        <v>0</v>
      </c>
      <c r="AQ296" s="100">
        <f t="shared" si="314"/>
        <v>0</v>
      </c>
      <c r="AR296" s="100">
        <f t="shared" si="314"/>
        <v>0</v>
      </c>
      <c r="AS296" s="100">
        <f t="shared" si="314"/>
        <v>0</v>
      </c>
      <c r="AT296" s="100">
        <f t="shared" si="314"/>
        <v>0</v>
      </c>
      <c r="AU296" s="100">
        <v>0</v>
      </c>
      <c r="AV296" s="100">
        <f t="shared" si="314"/>
        <v>0</v>
      </c>
      <c r="AW296" s="100">
        <f t="shared" si="314"/>
        <v>0</v>
      </c>
      <c r="AX296" s="100">
        <f t="shared" si="314"/>
        <v>0</v>
      </c>
      <c r="AY296" s="100">
        <f t="shared" si="314"/>
        <v>0</v>
      </c>
      <c r="AZ296" s="100">
        <f t="shared" si="314"/>
        <v>0</v>
      </c>
      <c r="BA296" s="100">
        <f t="shared" si="314"/>
        <v>0</v>
      </c>
      <c r="BB296" s="100">
        <f t="shared" si="314"/>
        <v>0</v>
      </c>
      <c r="BC296" s="100">
        <v>0</v>
      </c>
      <c r="BD296" s="100">
        <f t="shared" si="314"/>
        <v>0</v>
      </c>
    </row>
    <row r="297" spans="1:56" s="127" customFormat="1" x14ac:dyDescent="0.3">
      <c r="A297" s="98"/>
      <c r="B297" s="126">
        <v>3210</v>
      </c>
      <c r="C297" s="187">
        <f t="shared" ref="C297:C302" si="315">SUM(D297:BD297)</f>
        <v>0</v>
      </c>
      <c r="D297" s="403"/>
      <c r="E297" s="403"/>
      <c r="F297" s="403"/>
      <c r="G297" s="403"/>
      <c r="H297" s="403"/>
      <c r="I297" s="403"/>
      <c r="J297" s="403"/>
      <c r="K297" s="403"/>
      <c r="L297" s="403"/>
      <c r="M297" s="403"/>
      <c r="N297" s="403"/>
      <c r="O297" s="403"/>
      <c r="P297" s="403"/>
      <c r="Q297" s="403"/>
      <c r="R297" s="403"/>
      <c r="S297" s="403"/>
      <c r="T297" s="403"/>
      <c r="U297" s="403"/>
      <c r="V297" s="403"/>
      <c r="W297" s="403"/>
      <c r="X297" s="403"/>
      <c r="Y297" s="403"/>
      <c r="Z297" s="403"/>
      <c r="AA297" s="403"/>
      <c r="AB297" s="403"/>
      <c r="AC297" s="403"/>
      <c r="AD297" s="403"/>
      <c r="AE297" s="403"/>
      <c r="AF297" s="403"/>
      <c r="AG297" s="403"/>
      <c r="AH297" s="403"/>
      <c r="AI297" s="403"/>
      <c r="AJ297" s="403"/>
      <c r="AK297" s="403"/>
      <c r="AL297" s="403"/>
      <c r="AM297" s="403"/>
      <c r="AN297" s="403"/>
      <c r="AO297" s="403"/>
      <c r="AP297" s="403"/>
      <c r="AQ297" s="403"/>
      <c r="AR297" s="403"/>
      <c r="AS297" s="403"/>
      <c r="AT297" s="403"/>
      <c r="AU297" s="403"/>
      <c r="AV297" s="403"/>
      <c r="AW297" s="403"/>
      <c r="AX297" s="403"/>
      <c r="AY297" s="403"/>
      <c r="AZ297" s="403"/>
      <c r="BA297" s="403"/>
      <c r="BB297" s="403"/>
      <c r="BC297" s="403"/>
      <c r="BD297" s="403"/>
    </row>
    <row r="298" spans="1:56" s="127" customFormat="1" x14ac:dyDescent="0.3">
      <c r="A298" s="98"/>
      <c r="B298" s="126">
        <v>4910</v>
      </c>
      <c r="C298" s="187">
        <f t="shared" si="315"/>
        <v>0</v>
      </c>
      <c r="D298" s="403"/>
      <c r="E298" s="403"/>
      <c r="F298" s="403"/>
      <c r="G298" s="403"/>
      <c r="H298" s="403"/>
      <c r="I298" s="403"/>
      <c r="J298" s="403"/>
      <c r="K298" s="403"/>
      <c r="L298" s="403"/>
      <c r="M298" s="403"/>
      <c r="N298" s="403"/>
      <c r="O298" s="403"/>
      <c r="P298" s="403"/>
      <c r="Q298" s="403"/>
      <c r="R298" s="403"/>
      <c r="S298" s="403"/>
      <c r="T298" s="403"/>
      <c r="U298" s="403"/>
      <c r="V298" s="403"/>
      <c r="W298" s="403"/>
      <c r="X298" s="403"/>
      <c r="Y298" s="403"/>
      <c r="Z298" s="403"/>
      <c r="AA298" s="403"/>
      <c r="AB298" s="403"/>
      <c r="AC298" s="403"/>
      <c r="AD298" s="403"/>
      <c r="AE298" s="403"/>
      <c r="AF298" s="403"/>
      <c r="AG298" s="403"/>
      <c r="AH298" s="403"/>
      <c r="AI298" s="403"/>
      <c r="AJ298" s="403"/>
      <c r="AK298" s="403"/>
      <c r="AL298" s="403"/>
      <c r="AM298" s="403"/>
      <c r="AN298" s="403"/>
      <c r="AO298" s="403"/>
      <c r="AP298" s="403"/>
      <c r="AQ298" s="403"/>
      <c r="AR298" s="403"/>
      <c r="AS298" s="403"/>
      <c r="AT298" s="403"/>
      <c r="AU298" s="403"/>
      <c r="AV298" s="403"/>
      <c r="AW298" s="403"/>
      <c r="AX298" s="403"/>
      <c r="AY298" s="403"/>
      <c r="AZ298" s="403"/>
      <c r="BA298" s="403"/>
      <c r="BB298" s="403"/>
      <c r="BC298" s="403"/>
      <c r="BD298" s="403"/>
    </row>
    <row r="299" spans="1:56" s="127" customFormat="1" x14ac:dyDescent="0.3">
      <c r="A299" s="98"/>
      <c r="B299" s="126">
        <v>5410</v>
      </c>
      <c r="C299" s="187">
        <f t="shared" si="315"/>
        <v>0</v>
      </c>
      <c r="D299" s="403"/>
      <c r="E299" s="403"/>
      <c r="F299" s="403"/>
      <c r="G299" s="403"/>
      <c r="H299" s="403"/>
      <c r="I299" s="403"/>
      <c r="J299" s="403"/>
      <c r="K299" s="403"/>
      <c r="L299" s="403"/>
      <c r="M299" s="403"/>
      <c r="N299" s="403"/>
      <c r="O299" s="403"/>
      <c r="P299" s="403"/>
      <c r="Q299" s="403"/>
      <c r="R299" s="403"/>
      <c r="S299" s="403"/>
      <c r="T299" s="403"/>
      <c r="U299" s="403"/>
      <c r="V299" s="403"/>
      <c r="W299" s="403"/>
      <c r="X299" s="403"/>
      <c r="Y299" s="403"/>
      <c r="Z299" s="403"/>
      <c r="AA299" s="403"/>
      <c r="AB299" s="403"/>
      <c r="AC299" s="403"/>
      <c r="AD299" s="403"/>
      <c r="AE299" s="403"/>
      <c r="AF299" s="403"/>
      <c r="AG299" s="403"/>
      <c r="AH299" s="403"/>
      <c r="AI299" s="403"/>
      <c r="AJ299" s="403"/>
      <c r="AK299" s="403"/>
      <c r="AL299" s="403"/>
      <c r="AM299" s="403"/>
      <c r="AN299" s="403"/>
      <c r="AO299" s="403"/>
      <c r="AP299" s="403"/>
      <c r="AQ299" s="403"/>
      <c r="AR299" s="403"/>
      <c r="AS299" s="403"/>
      <c r="AT299" s="403"/>
      <c r="AU299" s="403"/>
      <c r="AV299" s="403"/>
      <c r="AW299" s="403"/>
      <c r="AX299" s="403"/>
      <c r="AY299" s="403"/>
      <c r="AZ299" s="403"/>
      <c r="BA299" s="403"/>
      <c r="BB299" s="403"/>
      <c r="BC299" s="403"/>
      <c r="BD299" s="403"/>
    </row>
    <row r="300" spans="1:56" s="127" customFormat="1" x14ac:dyDescent="0.3">
      <c r="A300" s="98"/>
      <c r="B300" s="126">
        <v>6210</v>
      </c>
      <c r="C300" s="187">
        <f t="shared" si="315"/>
        <v>0</v>
      </c>
      <c r="D300" s="403"/>
      <c r="E300" s="403"/>
      <c r="F300" s="403"/>
      <c r="G300" s="403"/>
      <c r="H300" s="403"/>
      <c r="I300" s="403"/>
      <c r="J300" s="403"/>
      <c r="K300" s="403"/>
      <c r="L300" s="403"/>
      <c r="M300" s="403"/>
      <c r="N300" s="403"/>
      <c r="O300" s="403"/>
      <c r="P300" s="403"/>
      <c r="Q300" s="403"/>
      <c r="R300" s="403"/>
      <c r="S300" s="403"/>
      <c r="T300" s="403"/>
      <c r="U300" s="403"/>
      <c r="V300" s="403"/>
      <c r="W300" s="403"/>
      <c r="X300" s="403"/>
      <c r="Y300" s="403"/>
      <c r="Z300" s="403"/>
      <c r="AA300" s="403"/>
      <c r="AB300" s="403"/>
      <c r="AC300" s="403"/>
      <c r="AD300" s="403"/>
      <c r="AE300" s="403"/>
      <c r="AF300" s="403"/>
      <c r="AG300" s="403"/>
      <c r="AH300" s="403"/>
      <c r="AI300" s="403"/>
      <c r="AJ300" s="403"/>
      <c r="AK300" s="403"/>
      <c r="AL300" s="403"/>
      <c r="AM300" s="403"/>
      <c r="AN300" s="403"/>
      <c r="AO300" s="403"/>
      <c r="AP300" s="403"/>
      <c r="AQ300" s="403"/>
      <c r="AR300" s="403"/>
      <c r="AS300" s="403"/>
      <c r="AT300" s="403"/>
      <c r="AU300" s="403"/>
      <c r="AV300" s="403"/>
      <c r="AW300" s="403"/>
      <c r="AX300" s="403"/>
      <c r="AY300" s="403"/>
      <c r="AZ300" s="403"/>
      <c r="BA300" s="403"/>
      <c r="BB300" s="403"/>
      <c r="BC300" s="403"/>
      <c r="BD300" s="403"/>
    </row>
    <row r="301" spans="1:56" s="127" customFormat="1" x14ac:dyDescent="0.3">
      <c r="A301" s="98"/>
      <c r="B301" s="126">
        <v>7210</v>
      </c>
      <c r="C301" s="187">
        <f t="shared" si="315"/>
        <v>0</v>
      </c>
      <c r="D301" s="403"/>
      <c r="E301" s="403"/>
      <c r="F301" s="403"/>
      <c r="G301" s="403"/>
      <c r="H301" s="403"/>
      <c r="I301" s="403"/>
      <c r="J301" s="403"/>
      <c r="K301" s="403"/>
      <c r="L301" s="403"/>
      <c r="M301" s="403"/>
      <c r="N301" s="403"/>
      <c r="O301" s="403"/>
      <c r="P301" s="403"/>
      <c r="Q301" s="403"/>
      <c r="R301" s="403"/>
      <c r="S301" s="403"/>
      <c r="T301" s="403"/>
      <c r="U301" s="403"/>
      <c r="V301" s="403"/>
      <c r="W301" s="403"/>
      <c r="X301" s="403"/>
      <c r="Y301" s="403"/>
      <c r="Z301" s="403"/>
      <c r="AA301" s="403"/>
      <c r="AB301" s="403"/>
      <c r="AC301" s="403"/>
      <c r="AD301" s="403"/>
      <c r="AE301" s="403"/>
      <c r="AF301" s="403"/>
      <c r="AG301" s="403"/>
      <c r="AH301" s="403"/>
      <c r="AI301" s="403"/>
      <c r="AJ301" s="403"/>
      <c r="AK301" s="403"/>
      <c r="AL301" s="403"/>
      <c r="AM301" s="403"/>
      <c r="AN301" s="403"/>
      <c r="AO301" s="403"/>
      <c r="AP301" s="403"/>
      <c r="AQ301" s="403"/>
      <c r="AR301" s="403"/>
      <c r="AS301" s="403"/>
      <c r="AT301" s="403"/>
      <c r="AU301" s="403"/>
      <c r="AV301" s="403"/>
      <c r="AW301" s="403"/>
      <c r="AX301" s="403"/>
      <c r="AY301" s="403"/>
      <c r="AZ301" s="403"/>
      <c r="BA301" s="403"/>
      <c r="BB301" s="403"/>
      <c r="BC301" s="403"/>
      <c r="BD301" s="403"/>
    </row>
    <row r="302" spans="1:56" s="127" customFormat="1" x14ac:dyDescent="0.3">
      <c r="A302" s="98"/>
      <c r="B302" s="126">
        <v>8210</v>
      </c>
      <c r="C302" s="187">
        <f t="shared" si="315"/>
        <v>0</v>
      </c>
      <c r="D302" s="403"/>
      <c r="E302" s="403"/>
      <c r="F302" s="403"/>
      <c r="G302" s="403"/>
      <c r="H302" s="403"/>
      <c r="I302" s="403"/>
      <c r="J302" s="403"/>
      <c r="K302" s="403"/>
      <c r="L302" s="403"/>
      <c r="M302" s="403"/>
      <c r="N302" s="403"/>
      <c r="O302" s="403"/>
      <c r="P302" s="403"/>
      <c r="Q302" s="403"/>
      <c r="R302" s="403"/>
      <c r="S302" s="403"/>
      <c r="T302" s="403"/>
      <c r="U302" s="403"/>
      <c r="V302" s="403"/>
      <c r="W302" s="403"/>
      <c r="X302" s="403"/>
      <c r="Y302" s="403"/>
      <c r="Z302" s="403"/>
      <c r="AA302" s="403"/>
      <c r="AB302" s="403"/>
      <c r="AC302" s="403"/>
      <c r="AD302" s="403"/>
      <c r="AE302" s="403"/>
      <c r="AF302" s="403"/>
      <c r="AG302" s="403"/>
      <c r="AH302" s="403"/>
      <c r="AI302" s="403"/>
      <c r="AJ302" s="403"/>
      <c r="AK302" s="403"/>
      <c r="AL302" s="403"/>
      <c r="AM302" s="403"/>
      <c r="AN302" s="403"/>
      <c r="AO302" s="403"/>
      <c r="AP302" s="403"/>
      <c r="AQ302" s="403"/>
      <c r="AR302" s="403"/>
      <c r="AS302" s="403"/>
      <c r="AT302" s="403"/>
      <c r="AU302" s="403"/>
      <c r="AV302" s="403"/>
      <c r="AW302" s="403"/>
      <c r="AX302" s="403"/>
      <c r="AY302" s="403"/>
      <c r="AZ302" s="403"/>
      <c r="BA302" s="403"/>
      <c r="BB302" s="403"/>
      <c r="BC302" s="403"/>
      <c r="BD302" s="403"/>
    </row>
    <row r="303" spans="1:56" s="173" customFormat="1" ht="18" customHeight="1" x14ac:dyDescent="0.3">
      <c r="A303" s="172">
        <v>721</v>
      </c>
      <c r="B303" s="396" t="s">
        <v>2710</v>
      </c>
      <c r="C303" s="189">
        <f t="shared" ref="C303:N303" si="316">SUM(C304,C311,C318)</f>
        <v>20700</v>
      </c>
      <c r="D303" s="189">
        <f t="shared" si="316"/>
        <v>0</v>
      </c>
      <c r="E303" s="189">
        <f t="shared" si="316"/>
        <v>0</v>
      </c>
      <c r="F303" s="189">
        <f t="shared" si="316"/>
        <v>0</v>
      </c>
      <c r="G303" s="189">
        <f t="shared" si="316"/>
        <v>0</v>
      </c>
      <c r="H303" s="189">
        <f t="shared" si="316"/>
        <v>0</v>
      </c>
      <c r="I303" s="189">
        <f t="shared" si="316"/>
        <v>0</v>
      </c>
      <c r="J303" s="189">
        <f t="shared" si="316"/>
        <v>0</v>
      </c>
      <c r="K303" s="189">
        <f t="shared" si="316"/>
        <v>0</v>
      </c>
      <c r="L303" s="189">
        <f t="shared" si="316"/>
        <v>0</v>
      </c>
      <c r="M303" s="189">
        <f t="shared" si="316"/>
        <v>0</v>
      </c>
      <c r="N303" s="189">
        <f t="shared" si="316"/>
        <v>0</v>
      </c>
      <c r="O303" s="189">
        <v>1000</v>
      </c>
      <c r="P303" s="189">
        <f>SUM(P304,P311,P318)</f>
        <v>0</v>
      </c>
      <c r="Q303" s="189">
        <f>SUM(Q304,Q311,Q318)</f>
        <v>0</v>
      </c>
      <c r="R303" s="189">
        <f>SUM(R304,R311,R318)</f>
        <v>20700</v>
      </c>
      <c r="S303" s="189">
        <f>SUM(S304,S311,S318)</f>
        <v>0</v>
      </c>
      <c r="T303" s="189">
        <f>SUM(T304,T311,T318)</f>
        <v>0</v>
      </c>
      <c r="U303" s="189">
        <v>0</v>
      </c>
      <c r="V303" s="189">
        <f t="shared" ref="V303:AB303" si="317">SUM(V304,V311,V318)</f>
        <v>0</v>
      </c>
      <c r="W303" s="189">
        <f t="shared" si="317"/>
        <v>0</v>
      </c>
      <c r="X303" s="189">
        <f t="shared" si="317"/>
        <v>0</v>
      </c>
      <c r="Y303" s="189">
        <f t="shared" si="317"/>
        <v>0</v>
      </c>
      <c r="Z303" s="189">
        <f t="shared" si="317"/>
        <v>0</v>
      </c>
      <c r="AA303" s="189">
        <f t="shared" si="317"/>
        <v>0</v>
      </c>
      <c r="AB303" s="189">
        <f t="shared" si="317"/>
        <v>0</v>
      </c>
      <c r="AC303" s="189">
        <v>7800</v>
      </c>
      <c r="AD303" s="189">
        <f t="shared" ref="AD303:AT303" si="318">SUM(AD304,AD311,AD318)</f>
        <v>0</v>
      </c>
      <c r="AE303" s="189">
        <f t="shared" si="318"/>
        <v>0</v>
      </c>
      <c r="AF303" s="189">
        <f t="shared" si="318"/>
        <v>0</v>
      </c>
      <c r="AG303" s="189">
        <f t="shared" si="318"/>
        <v>0</v>
      </c>
      <c r="AH303" s="189">
        <f t="shared" si="318"/>
        <v>0</v>
      </c>
      <c r="AI303" s="189">
        <f t="shared" si="318"/>
        <v>0</v>
      </c>
      <c r="AJ303" s="189">
        <f t="shared" si="318"/>
        <v>0</v>
      </c>
      <c r="AK303" s="189">
        <f t="shared" si="318"/>
        <v>0</v>
      </c>
      <c r="AL303" s="189">
        <f t="shared" si="318"/>
        <v>0</v>
      </c>
      <c r="AM303" s="189">
        <f t="shared" si="318"/>
        <v>0</v>
      </c>
      <c r="AN303" s="189">
        <f t="shared" si="318"/>
        <v>0</v>
      </c>
      <c r="AO303" s="189">
        <f t="shared" si="318"/>
        <v>0</v>
      </c>
      <c r="AP303" s="189">
        <f t="shared" si="318"/>
        <v>0</v>
      </c>
      <c r="AQ303" s="189">
        <f t="shared" si="318"/>
        <v>0</v>
      </c>
      <c r="AR303" s="189">
        <f t="shared" si="318"/>
        <v>0</v>
      </c>
      <c r="AS303" s="189">
        <f t="shared" si="318"/>
        <v>0</v>
      </c>
      <c r="AT303" s="189">
        <f t="shared" si="318"/>
        <v>0</v>
      </c>
      <c r="AU303" s="189">
        <v>0</v>
      </c>
      <c r="AV303" s="189">
        <f t="shared" ref="AV303:BB303" si="319">SUM(AV304,AV311,AV318)</f>
        <v>0</v>
      </c>
      <c r="AW303" s="189">
        <f t="shared" si="319"/>
        <v>0</v>
      </c>
      <c r="AX303" s="189">
        <f t="shared" si="319"/>
        <v>0</v>
      </c>
      <c r="AY303" s="189">
        <f t="shared" si="319"/>
        <v>0</v>
      </c>
      <c r="AZ303" s="189">
        <f t="shared" si="319"/>
        <v>0</v>
      </c>
      <c r="BA303" s="189">
        <f t="shared" si="319"/>
        <v>0</v>
      </c>
      <c r="BB303" s="189">
        <f t="shared" si="319"/>
        <v>0</v>
      </c>
      <c r="BC303" s="189">
        <v>0</v>
      </c>
      <c r="BD303" s="189">
        <f>SUM(BD304,BD311,BD318)</f>
        <v>0</v>
      </c>
    </row>
    <row r="304" spans="1:56" s="127" customFormat="1" x14ac:dyDescent="0.3">
      <c r="A304" s="178">
        <v>7211</v>
      </c>
      <c r="B304" s="103" t="s">
        <v>221</v>
      </c>
      <c r="C304" s="188">
        <f>SUM(C305:C310)</f>
        <v>0</v>
      </c>
      <c r="D304" s="100">
        <f t="shared" ref="D304" si="320">SUM(D305:D310)</f>
        <v>0</v>
      </c>
      <c r="E304" s="100">
        <f t="shared" ref="E304:BD304" si="321">SUM(E305:E310)</f>
        <v>0</v>
      </c>
      <c r="F304" s="100">
        <f t="shared" si="321"/>
        <v>0</v>
      </c>
      <c r="G304" s="100">
        <f t="shared" si="321"/>
        <v>0</v>
      </c>
      <c r="H304" s="100">
        <f t="shared" si="321"/>
        <v>0</v>
      </c>
      <c r="I304" s="100">
        <f t="shared" si="321"/>
        <v>0</v>
      </c>
      <c r="J304" s="100">
        <f t="shared" si="321"/>
        <v>0</v>
      </c>
      <c r="K304" s="100">
        <f t="shared" si="321"/>
        <v>0</v>
      </c>
      <c r="L304" s="100">
        <f t="shared" si="321"/>
        <v>0</v>
      </c>
      <c r="M304" s="100">
        <f t="shared" si="321"/>
        <v>0</v>
      </c>
      <c r="N304" s="100">
        <f t="shared" si="321"/>
        <v>0</v>
      </c>
      <c r="O304" s="100">
        <v>1000</v>
      </c>
      <c r="P304" s="100">
        <f t="shared" si="321"/>
        <v>0</v>
      </c>
      <c r="Q304" s="100">
        <f t="shared" si="321"/>
        <v>0</v>
      </c>
      <c r="R304" s="100">
        <f t="shared" si="321"/>
        <v>0</v>
      </c>
      <c r="S304" s="100">
        <f t="shared" si="321"/>
        <v>0</v>
      </c>
      <c r="T304" s="100">
        <f t="shared" si="321"/>
        <v>0</v>
      </c>
      <c r="U304" s="100">
        <v>0</v>
      </c>
      <c r="V304" s="100">
        <f t="shared" si="321"/>
        <v>0</v>
      </c>
      <c r="W304" s="100">
        <f t="shared" si="321"/>
        <v>0</v>
      </c>
      <c r="X304" s="100">
        <f t="shared" si="321"/>
        <v>0</v>
      </c>
      <c r="Y304" s="100">
        <f t="shared" si="321"/>
        <v>0</v>
      </c>
      <c r="Z304" s="100">
        <f t="shared" si="321"/>
        <v>0</v>
      </c>
      <c r="AA304" s="100">
        <f t="shared" si="321"/>
        <v>0</v>
      </c>
      <c r="AB304" s="100">
        <f t="shared" si="321"/>
        <v>0</v>
      </c>
      <c r="AC304" s="100">
        <v>7800</v>
      </c>
      <c r="AD304" s="100">
        <f t="shared" si="321"/>
        <v>0</v>
      </c>
      <c r="AE304" s="100">
        <f t="shared" si="321"/>
        <v>0</v>
      </c>
      <c r="AF304" s="100">
        <f t="shared" si="321"/>
        <v>0</v>
      </c>
      <c r="AG304" s="100">
        <f t="shared" si="321"/>
        <v>0</v>
      </c>
      <c r="AH304" s="100">
        <f t="shared" si="321"/>
        <v>0</v>
      </c>
      <c r="AI304" s="100">
        <f t="shared" si="321"/>
        <v>0</v>
      </c>
      <c r="AJ304" s="100">
        <f t="shared" si="321"/>
        <v>0</v>
      </c>
      <c r="AK304" s="100">
        <f t="shared" si="321"/>
        <v>0</v>
      </c>
      <c r="AL304" s="100">
        <f t="shared" si="321"/>
        <v>0</v>
      </c>
      <c r="AM304" s="100">
        <f t="shared" si="321"/>
        <v>0</v>
      </c>
      <c r="AN304" s="100">
        <f t="shared" si="321"/>
        <v>0</v>
      </c>
      <c r="AO304" s="100">
        <f t="shared" si="321"/>
        <v>0</v>
      </c>
      <c r="AP304" s="100">
        <f t="shared" si="321"/>
        <v>0</v>
      </c>
      <c r="AQ304" s="100">
        <f t="shared" si="321"/>
        <v>0</v>
      </c>
      <c r="AR304" s="100">
        <f t="shared" si="321"/>
        <v>0</v>
      </c>
      <c r="AS304" s="100">
        <f t="shared" si="321"/>
        <v>0</v>
      </c>
      <c r="AT304" s="100">
        <f t="shared" si="321"/>
        <v>0</v>
      </c>
      <c r="AU304" s="100">
        <v>0</v>
      </c>
      <c r="AV304" s="100">
        <f t="shared" si="321"/>
        <v>0</v>
      </c>
      <c r="AW304" s="100">
        <f t="shared" si="321"/>
        <v>0</v>
      </c>
      <c r="AX304" s="100">
        <f t="shared" si="321"/>
        <v>0</v>
      </c>
      <c r="AY304" s="100">
        <f t="shared" si="321"/>
        <v>0</v>
      </c>
      <c r="AZ304" s="100">
        <f t="shared" si="321"/>
        <v>0</v>
      </c>
      <c r="BA304" s="100">
        <f t="shared" si="321"/>
        <v>0</v>
      </c>
      <c r="BB304" s="100">
        <f t="shared" si="321"/>
        <v>0</v>
      </c>
      <c r="BC304" s="100">
        <v>0</v>
      </c>
      <c r="BD304" s="100">
        <f t="shared" si="321"/>
        <v>0</v>
      </c>
    </row>
    <row r="305" spans="1:56" s="127" customFormat="1" x14ac:dyDescent="0.3">
      <c r="A305" s="98"/>
      <c r="B305" s="126">
        <v>3210</v>
      </c>
      <c r="C305" s="187">
        <f t="shared" ref="C305:C310" si="322">SUM(D305:BD305)</f>
        <v>0</v>
      </c>
      <c r="D305" s="403"/>
      <c r="E305" s="403"/>
      <c r="F305" s="403"/>
      <c r="G305" s="403"/>
      <c r="H305" s="403"/>
      <c r="I305" s="403"/>
      <c r="J305" s="403"/>
      <c r="K305" s="403"/>
      <c r="L305" s="403"/>
      <c r="M305" s="403"/>
      <c r="N305" s="403"/>
      <c r="O305" s="403"/>
      <c r="P305" s="403"/>
      <c r="Q305" s="403"/>
      <c r="R305" s="403"/>
      <c r="S305" s="403"/>
      <c r="T305" s="403"/>
      <c r="U305" s="403"/>
      <c r="V305" s="403"/>
      <c r="W305" s="403"/>
      <c r="X305" s="403"/>
      <c r="Y305" s="403"/>
      <c r="Z305" s="403"/>
      <c r="AA305" s="403"/>
      <c r="AB305" s="403"/>
      <c r="AC305" s="403"/>
      <c r="AD305" s="403"/>
      <c r="AE305" s="403"/>
      <c r="AF305" s="403"/>
      <c r="AG305" s="403"/>
      <c r="AH305" s="403"/>
      <c r="AI305" s="403"/>
      <c r="AJ305" s="403"/>
      <c r="AK305" s="403"/>
      <c r="AL305" s="403"/>
      <c r="AM305" s="403"/>
      <c r="AN305" s="403"/>
      <c r="AO305" s="403"/>
      <c r="AP305" s="403"/>
      <c r="AQ305" s="403"/>
      <c r="AR305" s="403"/>
      <c r="AS305" s="403"/>
      <c r="AT305" s="403"/>
      <c r="AU305" s="403"/>
      <c r="AV305" s="403"/>
      <c r="AW305" s="403"/>
      <c r="AX305" s="403"/>
      <c r="AY305" s="403"/>
      <c r="AZ305" s="403"/>
      <c r="BA305" s="403"/>
      <c r="BB305" s="403"/>
      <c r="BC305" s="403"/>
      <c r="BD305" s="403"/>
    </row>
    <row r="306" spans="1:56" s="127" customFormat="1" x14ac:dyDescent="0.3">
      <c r="A306" s="98"/>
      <c r="B306" s="126">
        <v>4910</v>
      </c>
      <c r="C306" s="187">
        <f t="shared" si="322"/>
        <v>0</v>
      </c>
      <c r="D306" s="403"/>
      <c r="E306" s="403"/>
      <c r="F306" s="403"/>
      <c r="G306" s="403"/>
      <c r="H306" s="403"/>
      <c r="I306" s="403"/>
      <c r="J306" s="403"/>
      <c r="K306" s="403"/>
      <c r="L306" s="403"/>
      <c r="M306" s="403"/>
      <c r="N306" s="403"/>
      <c r="O306" s="403"/>
      <c r="P306" s="403"/>
      <c r="Q306" s="403"/>
      <c r="R306" s="403"/>
      <c r="S306" s="403"/>
      <c r="T306" s="403"/>
      <c r="U306" s="403"/>
      <c r="V306" s="403"/>
      <c r="W306" s="403"/>
      <c r="X306" s="403"/>
      <c r="Y306" s="403"/>
      <c r="Z306" s="403"/>
      <c r="AA306" s="403"/>
      <c r="AB306" s="403"/>
      <c r="AC306" s="403"/>
      <c r="AD306" s="403"/>
      <c r="AE306" s="403"/>
      <c r="AF306" s="403"/>
      <c r="AG306" s="403"/>
      <c r="AH306" s="403"/>
      <c r="AI306" s="403"/>
      <c r="AJ306" s="403"/>
      <c r="AK306" s="403"/>
      <c r="AL306" s="403"/>
      <c r="AM306" s="403"/>
      <c r="AN306" s="403"/>
      <c r="AO306" s="403"/>
      <c r="AP306" s="403"/>
      <c r="AQ306" s="403"/>
      <c r="AR306" s="403"/>
      <c r="AS306" s="403"/>
      <c r="AT306" s="403"/>
      <c r="AU306" s="403"/>
      <c r="AV306" s="403"/>
      <c r="AW306" s="403"/>
      <c r="AX306" s="403"/>
      <c r="AY306" s="403"/>
      <c r="AZ306" s="403"/>
      <c r="BA306" s="403"/>
      <c r="BB306" s="403"/>
      <c r="BC306" s="403"/>
      <c r="BD306" s="403"/>
    </row>
    <row r="307" spans="1:56" s="127" customFormat="1" x14ac:dyDescent="0.3">
      <c r="A307" s="98"/>
      <c r="B307" s="126">
        <v>5410</v>
      </c>
      <c r="C307" s="187">
        <f t="shared" si="322"/>
        <v>0</v>
      </c>
      <c r="D307" s="403"/>
      <c r="E307" s="403"/>
      <c r="F307" s="403"/>
      <c r="G307" s="403"/>
      <c r="H307" s="403"/>
      <c r="I307" s="403"/>
      <c r="J307" s="403"/>
      <c r="K307" s="403"/>
      <c r="L307" s="403"/>
      <c r="M307" s="403"/>
      <c r="N307" s="403"/>
      <c r="O307" s="403"/>
      <c r="P307" s="403"/>
      <c r="Q307" s="403"/>
      <c r="R307" s="403"/>
      <c r="S307" s="403"/>
      <c r="T307" s="403"/>
      <c r="U307" s="403"/>
      <c r="V307" s="403"/>
      <c r="W307" s="403"/>
      <c r="X307" s="403"/>
      <c r="Y307" s="403"/>
      <c r="Z307" s="403"/>
      <c r="AA307" s="403"/>
      <c r="AB307" s="403"/>
      <c r="AC307" s="403"/>
      <c r="AD307" s="403"/>
      <c r="AE307" s="403"/>
      <c r="AF307" s="403"/>
      <c r="AG307" s="403"/>
      <c r="AH307" s="403"/>
      <c r="AI307" s="403"/>
      <c r="AJ307" s="403"/>
      <c r="AK307" s="403"/>
      <c r="AL307" s="403"/>
      <c r="AM307" s="403"/>
      <c r="AN307" s="403"/>
      <c r="AO307" s="403"/>
      <c r="AP307" s="403"/>
      <c r="AQ307" s="403"/>
      <c r="AR307" s="403"/>
      <c r="AS307" s="403"/>
      <c r="AT307" s="403"/>
      <c r="AU307" s="403"/>
      <c r="AV307" s="403"/>
      <c r="AW307" s="403"/>
      <c r="AX307" s="403"/>
      <c r="AY307" s="403"/>
      <c r="AZ307" s="403"/>
      <c r="BA307" s="403"/>
      <c r="BB307" s="403"/>
      <c r="BC307" s="403"/>
      <c r="BD307" s="403"/>
    </row>
    <row r="308" spans="1:56" s="127" customFormat="1" x14ac:dyDescent="0.3">
      <c r="A308" s="98"/>
      <c r="B308" s="126">
        <v>6210</v>
      </c>
      <c r="C308" s="187">
        <f t="shared" si="322"/>
        <v>0</v>
      </c>
      <c r="D308" s="403"/>
      <c r="E308" s="403"/>
      <c r="F308" s="403"/>
      <c r="G308" s="403"/>
      <c r="H308" s="403"/>
      <c r="I308" s="403"/>
      <c r="J308" s="403"/>
      <c r="K308" s="403"/>
      <c r="L308" s="403"/>
      <c r="M308" s="403"/>
      <c r="N308" s="403"/>
      <c r="O308" s="403"/>
      <c r="P308" s="403"/>
      <c r="Q308" s="403"/>
      <c r="R308" s="403"/>
      <c r="S308" s="403"/>
      <c r="T308" s="403"/>
      <c r="U308" s="403"/>
      <c r="V308" s="403"/>
      <c r="W308" s="403"/>
      <c r="X308" s="403"/>
      <c r="Y308" s="403"/>
      <c r="Z308" s="403"/>
      <c r="AA308" s="403"/>
      <c r="AB308" s="403"/>
      <c r="AC308" s="403"/>
      <c r="AD308" s="403"/>
      <c r="AE308" s="403"/>
      <c r="AF308" s="403"/>
      <c r="AG308" s="403"/>
      <c r="AH308" s="403"/>
      <c r="AI308" s="403"/>
      <c r="AJ308" s="403"/>
      <c r="AK308" s="403"/>
      <c r="AL308" s="403"/>
      <c r="AM308" s="403"/>
      <c r="AN308" s="403"/>
      <c r="AO308" s="403"/>
      <c r="AP308" s="403"/>
      <c r="AQ308" s="403"/>
      <c r="AR308" s="403"/>
      <c r="AS308" s="403"/>
      <c r="AT308" s="403"/>
      <c r="AU308" s="403"/>
      <c r="AV308" s="403"/>
      <c r="AW308" s="403"/>
      <c r="AX308" s="403"/>
      <c r="AY308" s="403"/>
      <c r="AZ308" s="403"/>
      <c r="BA308" s="403"/>
      <c r="BB308" s="403"/>
      <c r="BC308" s="403"/>
      <c r="BD308" s="403"/>
    </row>
    <row r="309" spans="1:56" s="127" customFormat="1" x14ac:dyDescent="0.3">
      <c r="A309" s="98"/>
      <c r="B309" s="126">
        <v>7210</v>
      </c>
      <c r="C309" s="187">
        <f t="shared" si="322"/>
        <v>0</v>
      </c>
      <c r="D309" s="403"/>
      <c r="E309" s="403"/>
      <c r="F309" s="403"/>
      <c r="G309" s="403"/>
      <c r="H309" s="403"/>
      <c r="I309" s="403"/>
      <c r="J309" s="403"/>
      <c r="K309" s="403"/>
      <c r="L309" s="403"/>
      <c r="M309" s="403"/>
      <c r="N309" s="403"/>
      <c r="O309" s="403"/>
      <c r="P309" s="403"/>
      <c r="Q309" s="403"/>
      <c r="R309" s="403"/>
      <c r="S309" s="403"/>
      <c r="T309" s="403"/>
      <c r="U309" s="403"/>
      <c r="V309" s="403"/>
      <c r="W309" s="403"/>
      <c r="X309" s="403"/>
      <c r="Y309" s="403"/>
      <c r="Z309" s="403"/>
      <c r="AA309" s="403"/>
      <c r="AB309" s="403"/>
      <c r="AC309" s="403"/>
      <c r="AD309" s="403"/>
      <c r="AE309" s="403"/>
      <c r="AF309" s="403"/>
      <c r="AG309" s="403"/>
      <c r="AH309" s="403"/>
      <c r="AI309" s="403"/>
      <c r="AJ309" s="403"/>
      <c r="AK309" s="403"/>
      <c r="AL309" s="403"/>
      <c r="AM309" s="403"/>
      <c r="AN309" s="403"/>
      <c r="AO309" s="403"/>
      <c r="AP309" s="403"/>
      <c r="AQ309" s="403"/>
      <c r="AR309" s="403"/>
      <c r="AS309" s="403"/>
      <c r="AT309" s="403"/>
      <c r="AU309" s="403"/>
      <c r="AV309" s="403"/>
      <c r="AW309" s="403"/>
      <c r="AX309" s="403"/>
      <c r="AY309" s="403"/>
      <c r="AZ309" s="403"/>
      <c r="BA309" s="403"/>
      <c r="BB309" s="403"/>
      <c r="BC309" s="403"/>
      <c r="BD309" s="403"/>
    </row>
    <row r="310" spans="1:56" s="127" customFormat="1" x14ac:dyDescent="0.3">
      <c r="A310" s="98"/>
      <c r="B310" s="126">
        <v>8210</v>
      </c>
      <c r="C310" s="187">
        <f t="shared" si="322"/>
        <v>0</v>
      </c>
      <c r="D310" s="403"/>
      <c r="E310" s="403"/>
      <c r="F310" s="403"/>
      <c r="G310" s="403"/>
      <c r="H310" s="403"/>
      <c r="I310" s="403"/>
      <c r="J310" s="403"/>
      <c r="K310" s="403"/>
      <c r="L310" s="403"/>
      <c r="M310" s="403"/>
      <c r="N310" s="403"/>
      <c r="O310" s="403"/>
      <c r="P310" s="403"/>
      <c r="Q310" s="403"/>
      <c r="R310" s="403"/>
      <c r="S310" s="403"/>
      <c r="T310" s="403"/>
      <c r="U310" s="403"/>
      <c r="V310" s="403"/>
      <c r="W310" s="403"/>
      <c r="X310" s="403"/>
      <c r="Y310" s="403"/>
      <c r="Z310" s="403"/>
      <c r="AA310" s="403"/>
      <c r="AB310" s="403"/>
      <c r="AC310" s="403"/>
      <c r="AD310" s="403"/>
      <c r="AE310" s="403"/>
      <c r="AF310" s="403"/>
      <c r="AG310" s="403"/>
      <c r="AH310" s="403"/>
      <c r="AI310" s="403"/>
      <c r="AJ310" s="403"/>
      <c r="AK310" s="403"/>
      <c r="AL310" s="403"/>
      <c r="AM310" s="403"/>
      <c r="AN310" s="403"/>
      <c r="AO310" s="403"/>
      <c r="AP310" s="403"/>
      <c r="AQ310" s="403"/>
      <c r="AR310" s="403"/>
      <c r="AS310" s="403"/>
      <c r="AT310" s="403"/>
      <c r="AU310" s="403"/>
      <c r="AV310" s="403"/>
      <c r="AW310" s="403"/>
      <c r="AX310" s="403"/>
      <c r="AY310" s="403"/>
      <c r="AZ310" s="403"/>
      <c r="BA310" s="403"/>
      <c r="BB310" s="403"/>
      <c r="BC310" s="403"/>
      <c r="BD310" s="403"/>
    </row>
    <row r="311" spans="1:56" s="127" customFormat="1" x14ac:dyDescent="0.3">
      <c r="A311" s="178">
        <v>7212</v>
      </c>
      <c r="B311" s="104" t="s">
        <v>147</v>
      </c>
      <c r="C311" s="188">
        <f>SUM(C312:C317)</f>
        <v>20700</v>
      </c>
      <c r="D311" s="100">
        <f t="shared" ref="D311" si="323">SUM(D312:D317)</f>
        <v>0</v>
      </c>
      <c r="E311" s="100">
        <f t="shared" ref="E311:BD311" si="324">SUM(E312:E317)</f>
        <v>0</v>
      </c>
      <c r="F311" s="100">
        <f t="shared" si="324"/>
        <v>0</v>
      </c>
      <c r="G311" s="100">
        <f t="shared" si="324"/>
        <v>0</v>
      </c>
      <c r="H311" s="100">
        <f t="shared" si="324"/>
        <v>0</v>
      </c>
      <c r="I311" s="100">
        <f t="shared" si="324"/>
        <v>0</v>
      </c>
      <c r="J311" s="100">
        <f t="shared" si="324"/>
        <v>0</v>
      </c>
      <c r="K311" s="100">
        <f t="shared" si="324"/>
        <v>0</v>
      </c>
      <c r="L311" s="100">
        <f t="shared" si="324"/>
        <v>0</v>
      </c>
      <c r="M311" s="100">
        <f t="shared" si="324"/>
        <v>0</v>
      </c>
      <c r="N311" s="100">
        <f t="shared" si="324"/>
        <v>0</v>
      </c>
      <c r="O311" s="100">
        <v>0</v>
      </c>
      <c r="P311" s="100">
        <f t="shared" si="324"/>
        <v>0</v>
      </c>
      <c r="Q311" s="100">
        <f t="shared" si="324"/>
        <v>0</v>
      </c>
      <c r="R311" s="100">
        <f t="shared" si="324"/>
        <v>20700</v>
      </c>
      <c r="S311" s="100">
        <f t="shared" si="324"/>
        <v>0</v>
      </c>
      <c r="T311" s="100">
        <f t="shared" si="324"/>
        <v>0</v>
      </c>
      <c r="U311" s="100">
        <v>0</v>
      </c>
      <c r="V311" s="100">
        <f t="shared" si="324"/>
        <v>0</v>
      </c>
      <c r="W311" s="100">
        <f t="shared" si="324"/>
        <v>0</v>
      </c>
      <c r="X311" s="100">
        <f t="shared" si="324"/>
        <v>0</v>
      </c>
      <c r="Y311" s="100">
        <f t="shared" si="324"/>
        <v>0</v>
      </c>
      <c r="Z311" s="100">
        <f t="shared" si="324"/>
        <v>0</v>
      </c>
      <c r="AA311" s="100">
        <f t="shared" si="324"/>
        <v>0</v>
      </c>
      <c r="AB311" s="100">
        <f t="shared" si="324"/>
        <v>0</v>
      </c>
      <c r="AC311" s="100">
        <v>0</v>
      </c>
      <c r="AD311" s="100">
        <f t="shared" si="324"/>
        <v>0</v>
      </c>
      <c r="AE311" s="100">
        <f t="shared" si="324"/>
        <v>0</v>
      </c>
      <c r="AF311" s="100">
        <f t="shared" si="324"/>
        <v>0</v>
      </c>
      <c r="AG311" s="100">
        <f t="shared" si="324"/>
        <v>0</v>
      </c>
      <c r="AH311" s="100">
        <f t="shared" si="324"/>
        <v>0</v>
      </c>
      <c r="AI311" s="100">
        <f t="shared" si="324"/>
        <v>0</v>
      </c>
      <c r="AJ311" s="100">
        <f t="shared" si="324"/>
        <v>0</v>
      </c>
      <c r="AK311" s="100">
        <f t="shared" si="324"/>
        <v>0</v>
      </c>
      <c r="AL311" s="100">
        <f t="shared" si="324"/>
        <v>0</v>
      </c>
      <c r="AM311" s="100">
        <f t="shared" si="324"/>
        <v>0</v>
      </c>
      <c r="AN311" s="100">
        <f t="shared" si="324"/>
        <v>0</v>
      </c>
      <c r="AO311" s="100">
        <f t="shared" si="324"/>
        <v>0</v>
      </c>
      <c r="AP311" s="100">
        <f t="shared" si="324"/>
        <v>0</v>
      </c>
      <c r="AQ311" s="100">
        <f t="shared" si="324"/>
        <v>0</v>
      </c>
      <c r="AR311" s="100">
        <f t="shared" si="324"/>
        <v>0</v>
      </c>
      <c r="AS311" s="100">
        <f t="shared" si="324"/>
        <v>0</v>
      </c>
      <c r="AT311" s="100">
        <f t="shared" si="324"/>
        <v>0</v>
      </c>
      <c r="AU311" s="100">
        <v>0</v>
      </c>
      <c r="AV311" s="100">
        <f t="shared" si="324"/>
        <v>0</v>
      </c>
      <c r="AW311" s="100">
        <f t="shared" si="324"/>
        <v>0</v>
      </c>
      <c r="AX311" s="100">
        <f t="shared" si="324"/>
        <v>0</v>
      </c>
      <c r="AY311" s="100">
        <f t="shared" si="324"/>
        <v>0</v>
      </c>
      <c r="AZ311" s="100">
        <f t="shared" si="324"/>
        <v>0</v>
      </c>
      <c r="BA311" s="100">
        <f t="shared" si="324"/>
        <v>0</v>
      </c>
      <c r="BB311" s="100">
        <f t="shared" si="324"/>
        <v>0</v>
      </c>
      <c r="BC311" s="100">
        <v>0</v>
      </c>
      <c r="BD311" s="100">
        <f t="shared" si="324"/>
        <v>0</v>
      </c>
    </row>
    <row r="312" spans="1:56" s="127" customFormat="1" x14ac:dyDescent="0.3">
      <c r="A312" s="98"/>
      <c r="B312" s="126">
        <v>3210</v>
      </c>
      <c r="C312" s="187">
        <f t="shared" ref="C312:C317" si="325">SUM(D312:BD312)</f>
        <v>0</v>
      </c>
      <c r="D312" s="403"/>
      <c r="E312" s="403"/>
      <c r="F312" s="403"/>
      <c r="G312" s="403"/>
      <c r="H312" s="403"/>
      <c r="I312" s="403"/>
      <c r="J312" s="403"/>
      <c r="K312" s="403"/>
      <c r="L312" s="403"/>
      <c r="M312" s="403"/>
      <c r="N312" s="403"/>
      <c r="O312" s="403"/>
      <c r="P312" s="403"/>
      <c r="Q312" s="403"/>
      <c r="R312" s="403"/>
      <c r="S312" s="403"/>
      <c r="T312" s="403"/>
      <c r="U312" s="403"/>
      <c r="V312" s="403"/>
      <c r="W312" s="403"/>
      <c r="X312" s="403"/>
      <c r="Y312" s="403"/>
      <c r="Z312" s="403"/>
      <c r="AA312" s="403"/>
      <c r="AB312" s="403"/>
      <c r="AC312" s="403"/>
      <c r="AD312" s="403"/>
      <c r="AE312" s="403"/>
      <c r="AF312" s="403"/>
      <c r="AG312" s="403"/>
      <c r="AH312" s="403"/>
      <c r="AI312" s="403"/>
      <c r="AJ312" s="403"/>
      <c r="AK312" s="403"/>
      <c r="AL312" s="403"/>
      <c r="AM312" s="403"/>
      <c r="AN312" s="403"/>
      <c r="AO312" s="403"/>
      <c r="AP312" s="403"/>
      <c r="AQ312" s="403"/>
      <c r="AR312" s="403"/>
      <c r="AS312" s="403"/>
      <c r="AT312" s="403"/>
      <c r="AU312" s="403"/>
      <c r="AV312" s="403"/>
      <c r="AW312" s="403"/>
      <c r="AX312" s="403"/>
      <c r="AY312" s="403"/>
      <c r="AZ312" s="403"/>
      <c r="BA312" s="403"/>
      <c r="BB312" s="403"/>
      <c r="BC312" s="403"/>
      <c r="BD312" s="403"/>
    </row>
    <row r="313" spans="1:56" s="127" customFormat="1" x14ac:dyDescent="0.3">
      <c r="A313" s="98"/>
      <c r="B313" s="126">
        <v>4910</v>
      </c>
      <c r="C313" s="187">
        <f t="shared" si="325"/>
        <v>0</v>
      </c>
      <c r="D313" s="403"/>
      <c r="E313" s="403"/>
      <c r="F313" s="403"/>
      <c r="G313" s="403"/>
      <c r="H313" s="403"/>
      <c r="I313" s="403"/>
      <c r="J313" s="403"/>
      <c r="K313" s="403"/>
      <c r="L313" s="403"/>
      <c r="M313" s="403"/>
      <c r="N313" s="403"/>
      <c r="O313" s="403"/>
      <c r="P313" s="403"/>
      <c r="Q313" s="403"/>
      <c r="R313" s="403"/>
      <c r="S313" s="403"/>
      <c r="T313" s="403"/>
      <c r="U313" s="403"/>
      <c r="V313" s="403"/>
      <c r="W313" s="403"/>
      <c r="X313" s="403"/>
      <c r="Y313" s="403"/>
      <c r="Z313" s="403"/>
      <c r="AA313" s="403"/>
      <c r="AB313" s="403"/>
      <c r="AC313" s="403"/>
      <c r="AD313" s="403"/>
      <c r="AE313" s="403"/>
      <c r="AF313" s="403"/>
      <c r="AG313" s="403"/>
      <c r="AH313" s="403"/>
      <c r="AI313" s="403"/>
      <c r="AJ313" s="403"/>
      <c r="AK313" s="403"/>
      <c r="AL313" s="403"/>
      <c r="AM313" s="403"/>
      <c r="AN313" s="403"/>
      <c r="AO313" s="403"/>
      <c r="AP313" s="403"/>
      <c r="AQ313" s="403"/>
      <c r="AR313" s="403"/>
      <c r="AS313" s="403"/>
      <c r="AT313" s="403"/>
      <c r="AU313" s="403"/>
      <c r="AV313" s="403"/>
      <c r="AW313" s="403"/>
      <c r="AX313" s="403"/>
      <c r="AY313" s="403"/>
      <c r="AZ313" s="403"/>
      <c r="BA313" s="403"/>
      <c r="BB313" s="403"/>
      <c r="BC313" s="403"/>
      <c r="BD313" s="403"/>
    </row>
    <row r="314" spans="1:56" s="127" customFormat="1" x14ac:dyDescent="0.3">
      <c r="A314" s="98"/>
      <c r="B314" s="126">
        <v>5410</v>
      </c>
      <c r="C314" s="187">
        <f t="shared" si="325"/>
        <v>0</v>
      </c>
      <c r="D314" s="403"/>
      <c r="E314" s="403"/>
      <c r="F314" s="403"/>
      <c r="G314" s="403"/>
      <c r="H314" s="403"/>
      <c r="I314" s="403"/>
      <c r="J314" s="403"/>
      <c r="K314" s="403"/>
      <c r="L314" s="403"/>
      <c r="M314" s="403"/>
      <c r="N314" s="403"/>
      <c r="O314" s="403"/>
      <c r="P314" s="403"/>
      <c r="Q314" s="403"/>
      <c r="R314" s="403"/>
      <c r="S314" s="403"/>
      <c r="T314" s="403"/>
      <c r="U314" s="403"/>
      <c r="V314" s="403"/>
      <c r="W314" s="403"/>
      <c r="X314" s="403"/>
      <c r="Y314" s="403"/>
      <c r="Z314" s="403"/>
      <c r="AA314" s="403"/>
      <c r="AB314" s="403"/>
      <c r="AC314" s="403"/>
      <c r="AD314" s="403"/>
      <c r="AE314" s="403"/>
      <c r="AF314" s="403"/>
      <c r="AG314" s="403"/>
      <c r="AH314" s="403"/>
      <c r="AI314" s="403"/>
      <c r="AJ314" s="403"/>
      <c r="AK314" s="403"/>
      <c r="AL314" s="403"/>
      <c r="AM314" s="403"/>
      <c r="AN314" s="403"/>
      <c r="AO314" s="403"/>
      <c r="AP314" s="403"/>
      <c r="AQ314" s="403"/>
      <c r="AR314" s="403"/>
      <c r="AS314" s="403"/>
      <c r="AT314" s="403"/>
      <c r="AU314" s="403"/>
      <c r="AV314" s="403"/>
      <c r="AW314" s="403"/>
      <c r="AX314" s="403"/>
      <c r="AY314" s="403"/>
      <c r="AZ314" s="403"/>
      <c r="BA314" s="403"/>
      <c r="BB314" s="403"/>
      <c r="BC314" s="403"/>
      <c r="BD314" s="403"/>
    </row>
    <row r="315" spans="1:56" s="127" customFormat="1" x14ac:dyDescent="0.3">
      <c r="A315" s="98"/>
      <c r="B315" s="126">
        <v>6210</v>
      </c>
      <c r="C315" s="187">
        <f t="shared" si="325"/>
        <v>0</v>
      </c>
      <c r="D315" s="403"/>
      <c r="E315" s="403"/>
      <c r="F315" s="403"/>
      <c r="G315" s="403"/>
      <c r="H315" s="403"/>
      <c r="I315" s="403"/>
      <c r="J315" s="403"/>
      <c r="K315" s="403"/>
      <c r="L315" s="403"/>
      <c r="M315" s="403"/>
      <c r="N315" s="403"/>
      <c r="O315" s="403"/>
      <c r="P315" s="403"/>
      <c r="Q315" s="403"/>
      <c r="R315" s="403"/>
      <c r="S315" s="403"/>
      <c r="T315" s="403"/>
      <c r="U315" s="403"/>
      <c r="V315" s="403"/>
      <c r="W315" s="403"/>
      <c r="X315" s="403"/>
      <c r="Y315" s="403"/>
      <c r="Z315" s="403"/>
      <c r="AA315" s="403"/>
      <c r="AB315" s="403"/>
      <c r="AC315" s="403"/>
      <c r="AD315" s="403"/>
      <c r="AE315" s="403"/>
      <c r="AF315" s="403"/>
      <c r="AG315" s="403"/>
      <c r="AH315" s="403"/>
      <c r="AI315" s="403"/>
      <c r="AJ315" s="403"/>
      <c r="AK315" s="403"/>
      <c r="AL315" s="403"/>
      <c r="AM315" s="403"/>
      <c r="AN315" s="403"/>
      <c r="AO315" s="403"/>
      <c r="AP315" s="403"/>
      <c r="AQ315" s="403"/>
      <c r="AR315" s="403"/>
      <c r="AS315" s="403"/>
      <c r="AT315" s="403"/>
      <c r="AU315" s="403"/>
      <c r="AV315" s="403"/>
      <c r="AW315" s="403"/>
      <c r="AX315" s="403"/>
      <c r="AY315" s="403"/>
      <c r="AZ315" s="403"/>
      <c r="BA315" s="403"/>
      <c r="BB315" s="403"/>
      <c r="BC315" s="403"/>
      <c r="BD315" s="403"/>
    </row>
    <row r="316" spans="1:56" s="127" customFormat="1" x14ac:dyDescent="0.3">
      <c r="A316" s="98"/>
      <c r="B316" s="126">
        <v>7210</v>
      </c>
      <c r="C316" s="187">
        <f t="shared" si="325"/>
        <v>20700</v>
      </c>
      <c r="D316" s="403"/>
      <c r="E316" s="403"/>
      <c r="F316" s="403"/>
      <c r="G316" s="403"/>
      <c r="H316" s="403"/>
      <c r="I316" s="403"/>
      <c r="J316" s="403"/>
      <c r="K316" s="403"/>
      <c r="L316" s="403"/>
      <c r="M316" s="403"/>
      <c r="N316" s="403"/>
      <c r="O316" s="403"/>
      <c r="P316" s="403"/>
      <c r="Q316" s="403"/>
      <c r="R316" s="403">
        <v>20700</v>
      </c>
      <c r="S316" s="403"/>
      <c r="T316" s="403"/>
      <c r="U316" s="403"/>
      <c r="V316" s="403"/>
      <c r="W316" s="403"/>
      <c r="X316" s="403"/>
      <c r="Y316" s="403"/>
      <c r="Z316" s="403"/>
      <c r="AA316" s="403"/>
      <c r="AB316" s="403"/>
      <c r="AC316" s="403"/>
      <c r="AD316" s="403"/>
      <c r="AE316" s="403"/>
      <c r="AF316" s="403"/>
      <c r="AG316" s="403"/>
      <c r="AH316" s="403"/>
      <c r="AI316" s="403"/>
      <c r="AJ316" s="403"/>
      <c r="AK316" s="403"/>
      <c r="AL316" s="403"/>
      <c r="AM316" s="403"/>
      <c r="AN316" s="403"/>
      <c r="AO316" s="403"/>
      <c r="AP316" s="403"/>
      <c r="AQ316" s="403"/>
      <c r="AR316" s="403"/>
      <c r="AS316" s="403"/>
      <c r="AT316" s="403"/>
      <c r="AU316" s="403"/>
      <c r="AV316" s="403"/>
      <c r="AW316" s="403"/>
      <c r="AX316" s="403"/>
      <c r="AY316" s="403"/>
      <c r="AZ316" s="403"/>
      <c r="BA316" s="403"/>
      <c r="BB316" s="403"/>
      <c r="BC316" s="403"/>
      <c r="BD316" s="403"/>
    </row>
    <row r="317" spans="1:56" s="127" customFormat="1" x14ac:dyDescent="0.3">
      <c r="A317" s="98"/>
      <c r="B317" s="126">
        <v>8210</v>
      </c>
      <c r="C317" s="187">
        <f t="shared" si="325"/>
        <v>0</v>
      </c>
      <c r="D317" s="403"/>
      <c r="E317" s="403"/>
      <c r="F317" s="403"/>
      <c r="G317" s="403"/>
      <c r="H317" s="403"/>
      <c r="I317" s="403"/>
      <c r="J317" s="403"/>
      <c r="K317" s="403"/>
      <c r="L317" s="403"/>
      <c r="M317" s="403"/>
      <c r="N317" s="403"/>
      <c r="O317" s="403"/>
      <c r="P317" s="403"/>
      <c r="Q317" s="403"/>
      <c r="R317" s="403"/>
      <c r="S317" s="403"/>
      <c r="T317" s="403"/>
      <c r="U317" s="403"/>
      <c r="V317" s="403"/>
      <c r="W317" s="403"/>
      <c r="X317" s="403"/>
      <c r="Y317" s="403"/>
      <c r="Z317" s="403"/>
      <c r="AA317" s="403"/>
      <c r="AB317" s="403"/>
      <c r="AC317" s="403"/>
      <c r="AD317" s="403"/>
      <c r="AE317" s="403"/>
      <c r="AF317" s="403"/>
      <c r="AG317" s="403"/>
      <c r="AH317" s="403"/>
      <c r="AI317" s="403"/>
      <c r="AJ317" s="403"/>
      <c r="AK317" s="403"/>
      <c r="AL317" s="403"/>
      <c r="AM317" s="403"/>
      <c r="AN317" s="403"/>
      <c r="AO317" s="403"/>
      <c r="AP317" s="403"/>
      <c r="AQ317" s="403"/>
      <c r="AR317" s="403"/>
      <c r="AS317" s="403"/>
      <c r="AT317" s="403"/>
      <c r="AU317" s="403"/>
      <c r="AV317" s="403"/>
      <c r="AW317" s="403"/>
      <c r="AX317" s="403"/>
      <c r="AY317" s="403"/>
      <c r="AZ317" s="403"/>
      <c r="BA317" s="403"/>
      <c r="BB317" s="403"/>
      <c r="BC317" s="403"/>
      <c r="BD317" s="403"/>
    </row>
    <row r="318" spans="1:56" s="127" customFormat="1" x14ac:dyDescent="0.3">
      <c r="A318" s="178">
        <v>7214</v>
      </c>
      <c r="B318" s="103" t="s">
        <v>120</v>
      </c>
      <c r="C318" s="188">
        <f>SUM(C319:C324)</f>
        <v>0</v>
      </c>
      <c r="D318" s="100">
        <f t="shared" ref="D318" si="326">SUM(D319:D324)</f>
        <v>0</v>
      </c>
      <c r="E318" s="100">
        <f t="shared" ref="E318:BD318" si="327">SUM(E319:E324)</f>
        <v>0</v>
      </c>
      <c r="F318" s="100">
        <f t="shared" si="327"/>
        <v>0</v>
      </c>
      <c r="G318" s="100">
        <f t="shared" si="327"/>
        <v>0</v>
      </c>
      <c r="H318" s="100">
        <f t="shared" si="327"/>
        <v>0</v>
      </c>
      <c r="I318" s="100">
        <f t="shared" si="327"/>
        <v>0</v>
      </c>
      <c r="J318" s="100">
        <f t="shared" si="327"/>
        <v>0</v>
      </c>
      <c r="K318" s="100">
        <f t="shared" si="327"/>
        <v>0</v>
      </c>
      <c r="L318" s="100">
        <f t="shared" si="327"/>
        <v>0</v>
      </c>
      <c r="M318" s="100">
        <f t="shared" si="327"/>
        <v>0</v>
      </c>
      <c r="N318" s="100">
        <f t="shared" si="327"/>
        <v>0</v>
      </c>
      <c r="O318" s="100">
        <v>0</v>
      </c>
      <c r="P318" s="100">
        <f t="shared" si="327"/>
        <v>0</v>
      </c>
      <c r="Q318" s="100">
        <f t="shared" si="327"/>
        <v>0</v>
      </c>
      <c r="R318" s="100">
        <f t="shared" si="327"/>
        <v>0</v>
      </c>
      <c r="S318" s="100">
        <f t="shared" si="327"/>
        <v>0</v>
      </c>
      <c r="T318" s="100">
        <f t="shared" si="327"/>
        <v>0</v>
      </c>
      <c r="U318" s="100">
        <v>0</v>
      </c>
      <c r="V318" s="100">
        <f t="shared" si="327"/>
        <v>0</v>
      </c>
      <c r="W318" s="100">
        <f t="shared" si="327"/>
        <v>0</v>
      </c>
      <c r="X318" s="100">
        <f t="shared" si="327"/>
        <v>0</v>
      </c>
      <c r="Y318" s="100">
        <f t="shared" si="327"/>
        <v>0</v>
      </c>
      <c r="Z318" s="100">
        <f t="shared" si="327"/>
        <v>0</v>
      </c>
      <c r="AA318" s="100">
        <f t="shared" si="327"/>
        <v>0</v>
      </c>
      <c r="AB318" s="100">
        <f t="shared" si="327"/>
        <v>0</v>
      </c>
      <c r="AC318" s="100">
        <v>0</v>
      </c>
      <c r="AD318" s="100">
        <f t="shared" si="327"/>
        <v>0</v>
      </c>
      <c r="AE318" s="100">
        <f t="shared" si="327"/>
        <v>0</v>
      </c>
      <c r="AF318" s="100">
        <f t="shared" si="327"/>
        <v>0</v>
      </c>
      <c r="AG318" s="100">
        <f t="shared" si="327"/>
        <v>0</v>
      </c>
      <c r="AH318" s="100">
        <f t="shared" si="327"/>
        <v>0</v>
      </c>
      <c r="AI318" s="100">
        <f t="shared" si="327"/>
        <v>0</v>
      </c>
      <c r="AJ318" s="100">
        <f t="shared" si="327"/>
        <v>0</v>
      </c>
      <c r="AK318" s="100">
        <f t="shared" si="327"/>
        <v>0</v>
      </c>
      <c r="AL318" s="100">
        <f t="shared" si="327"/>
        <v>0</v>
      </c>
      <c r="AM318" s="100">
        <f t="shared" si="327"/>
        <v>0</v>
      </c>
      <c r="AN318" s="100">
        <f t="shared" si="327"/>
        <v>0</v>
      </c>
      <c r="AO318" s="100">
        <f t="shared" si="327"/>
        <v>0</v>
      </c>
      <c r="AP318" s="100">
        <f t="shared" si="327"/>
        <v>0</v>
      </c>
      <c r="AQ318" s="100">
        <f t="shared" si="327"/>
        <v>0</v>
      </c>
      <c r="AR318" s="100">
        <f t="shared" si="327"/>
        <v>0</v>
      </c>
      <c r="AS318" s="100">
        <f t="shared" si="327"/>
        <v>0</v>
      </c>
      <c r="AT318" s="100">
        <f t="shared" si="327"/>
        <v>0</v>
      </c>
      <c r="AU318" s="100">
        <v>0</v>
      </c>
      <c r="AV318" s="100">
        <f t="shared" si="327"/>
        <v>0</v>
      </c>
      <c r="AW318" s="100">
        <f t="shared" si="327"/>
        <v>0</v>
      </c>
      <c r="AX318" s="100">
        <f t="shared" si="327"/>
        <v>0</v>
      </c>
      <c r="AY318" s="100">
        <f t="shared" si="327"/>
        <v>0</v>
      </c>
      <c r="AZ318" s="100">
        <f t="shared" si="327"/>
        <v>0</v>
      </c>
      <c r="BA318" s="100">
        <f t="shared" si="327"/>
        <v>0</v>
      </c>
      <c r="BB318" s="100">
        <f t="shared" si="327"/>
        <v>0</v>
      </c>
      <c r="BC318" s="100">
        <v>0</v>
      </c>
      <c r="BD318" s="100">
        <f t="shared" si="327"/>
        <v>0</v>
      </c>
    </row>
    <row r="319" spans="1:56" s="127" customFormat="1" x14ac:dyDescent="0.3">
      <c r="A319" s="98"/>
      <c r="B319" s="126">
        <v>3210</v>
      </c>
      <c r="C319" s="187">
        <f t="shared" ref="C319:C324" si="328">SUM(D319:BD319)</f>
        <v>0</v>
      </c>
      <c r="D319" s="403"/>
      <c r="E319" s="403"/>
      <c r="F319" s="403"/>
      <c r="G319" s="403"/>
      <c r="H319" s="403"/>
      <c r="I319" s="403"/>
      <c r="J319" s="403"/>
      <c r="K319" s="403"/>
      <c r="L319" s="403"/>
      <c r="M319" s="403"/>
      <c r="N319" s="403"/>
      <c r="O319" s="403"/>
      <c r="P319" s="403"/>
      <c r="Q319" s="403"/>
      <c r="R319" s="403"/>
      <c r="S319" s="403"/>
      <c r="T319" s="403"/>
      <c r="U319" s="403"/>
      <c r="V319" s="403"/>
      <c r="W319" s="403"/>
      <c r="X319" s="403"/>
      <c r="Y319" s="403"/>
      <c r="Z319" s="403"/>
      <c r="AA319" s="403"/>
      <c r="AB319" s="403"/>
      <c r="AC319" s="403"/>
      <c r="AD319" s="403"/>
      <c r="AE319" s="403"/>
      <c r="AF319" s="403"/>
      <c r="AG319" s="403"/>
      <c r="AH319" s="403"/>
      <c r="AI319" s="403"/>
      <c r="AJ319" s="403"/>
      <c r="AK319" s="403"/>
      <c r="AL319" s="403"/>
      <c r="AM319" s="403"/>
      <c r="AN319" s="403"/>
      <c r="AO319" s="403"/>
      <c r="AP319" s="403"/>
      <c r="AQ319" s="403"/>
      <c r="AR319" s="403"/>
      <c r="AS319" s="403"/>
      <c r="AT319" s="403"/>
      <c r="AU319" s="403"/>
      <c r="AV319" s="403"/>
      <c r="AW319" s="403"/>
      <c r="AX319" s="403"/>
      <c r="AY319" s="403"/>
      <c r="AZ319" s="403"/>
      <c r="BA319" s="403"/>
      <c r="BB319" s="403"/>
      <c r="BC319" s="403"/>
      <c r="BD319" s="403"/>
    </row>
    <row r="320" spans="1:56" s="127" customFormat="1" x14ac:dyDescent="0.3">
      <c r="A320" s="98"/>
      <c r="B320" s="126">
        <v>4910</v>
      </c>
      <c r="C320" s="187">
        <f t="shared" si="328"/>
        <v>0</v>
      </c>
      <c r="D320" s="403"/>
      <c r="E320" s="403"/>
      <c r="F320" s="403"/>
      <c r="G320" s="403"/>
      <c r="H320" s="403"/>
      <c r="I320" s="403"/>
      <c r="J320" s="403"/>
      <c r="K320" s="403"/>
      <c r="L320" s="403"/>
      <c r="M320" s="403"/>
      <c r="N320" s="403"/>
      <c r="O320" s="403"/>
      <c r="P320" s="403"/>
      <c r="Q320" s="403"/>
      <c r="R320" s="403"/>
      <c r="S320" s="403"/>
      <c r="T320" s="403"/>
      <c r="U320" s="403"/>
      <c r="V320" s="403"/>
      <c r="W320" s="403"/>
      <c r="X320" s="403"/>
      <c r="Y320" s="403"/>
      <c r="Z320" s="403"/>
      <c r="AA320" s="403"/>
      <c r="AB320" s="403"/>
      <c r="AC320" s="403"/>
      <c r="AD320" s="403"/>
      <c r="AE320" s="403"/>
      <c r="AF320" s="403"/>
      <c r="AG320" s="403"/>
      <c r="AH320" s="403"/>
      <c r="AI320" s="403"/>
      <c r="AJ320" s="403"/>
      <c r="AK320" s="403"/>
      <c r="AL320" s="403"/>
      <c r="AM320" s="403"/>
      <c r="AN320" s="403"/>
      <c r="AO320" s="403"/>
      <c r="AP320" s="403"/>
      <c r="AQ320" s="403"/>
      <c r="AR320" s="403"/>
      <c r="AS320" s="403"/>
      <c r="AT320" s="403"/>
      <c r="AU320" s="403"/>
      <c r="AV320" s="403"/>
      <c r="AW320" s="403"/>
      <c r="AX320" s="403"/>
      <c r="AY320" s="403"/>
      <c r="AZ320" s="403"/>
      <c r="BA320" s="403"/>
      <c r="BB320" s="403"/>
      <c r="BC320" s="403"/>
      <c r="BD320" s="403"/>
    </row>
    <row r="321" spans="1:56" s="127" customFormat="1" x14ac:dyDescent="0.3">
      <c r="A321" s="98"/>
      <c r="B321" s="126">
        <v>5410</v>
      </c>
      <c r="C321" s="187">
        <f t="shared" si="328"/>
        <v>0</v>
      </c>
      <c r="D321" s="403"/>
      <c r="E321" s="403"/>
      <c r="F321" s="403"/>
      <c r="G321" s="403"/>
      <c r="H321" s="403"/>
      <c r="I321" s="403"/>
      <c r="J321" s="403"/>
      <c r="K321" s="403"/>
      <c r="L321" s="403"/>
      <c r="M321" s="403"/>
      <c r="N321" s="403"/>
      <c r="O321" s="403"/>
      <c r="P321" s="403"/>
      <c r="Q321" s="403"/>
      <c r="R321" s="403"/>
      <c r="S321" s="403"/>
      <c r="T321" s="403"/>
      <c r="U321" s="403"/>
      <c r="V321" s="403"/>
      <c r="W321" s="403"/>
      <c r="X321" s="403"/>
      <c r="Y321" s="403"/>
      <c r="Z321" s="403"/>
      <c r="AA321" s="403"/>
      <c r="AB321" s="403"/>
      <c r="AC321" s="403"/>
      <c r="AD321" s="403"/>
      <c r="AE321" s="403"/>
      <c r="AF321" s="403"/>
      <c r="AG321" s="403"/>
      <c r="AH321" s="403"/>
      <c r="AI321" s="403"/>
      <c r="AJ321" s="403"/>
      <c r="AK321" s="403"/>
      <c r="AL321" s="403"/>
      <c r="AM321" s="403"/>
      <c r="AN321" s="403"/>
      <c r="AO321" s="403"/>
      <c r="AP321" s="403"/>
      <c r="AQ321" s="403"/>
      <c r="AR321" s="403"/>
      <c r="AS321" s="403"/>
      <c r="AT321" s="403"/>
      <c r="AU321" s="403"/>
      <c r="AV321" s="403"/>
      <c r="AW321" s="403"/>
      <c r="AX321" s="403"/>
      <c r="AY321" s="403"/>
      <c r="AZ321" s="403"/>
      <c r="BA321" s="403"/>
      <c r="BB321" s="403"/>
      <c r="BC321" s="403"/>
      <c r="BD321" s="403"/>
    </row>
    <row r="322" spans="1:56" s="127" customFormat="1" x14ac:dyDescent="0.3">
      <c r="A322" s="98"/>
      <c r="B322" s="126">
        <v>6210</v>
      </c>
      <c r="C322" s="187">
        <f t="shared" si="328"/>
        <v>0</v>
      </c>
      <c r="D322" s="403"/>
      <c r="E322" s="403"/>
      <c r="F322" s="403"/>
      <c r="G322" s="403"/>
      <c r="H322" s="403"/>
      <c r="I322" s="403"/>
      <c r="J322" s="403"/>
      <c r="K322" s="403"/>
      <c r="L322" s="403"/>
      <c r="M322" s="403"/>
      <c r="N322" s="403"/>
      <c r="O322" s="403"/>
      <c r="P322" s="403"/>
      <c r="Q322" s="403"/>
      <c r="R322" s="403"/>
      <c r="S322" s="403"/>
      <c r="T322" s="403"/>
      <c r="U322" s="403"/>
      <c r="V322" s="403"/>
      <c r="W322" s="403"/>
      <c r="X322" s="403"/>
      <c r="Y322" s="403"/>
      <c r="Z322" s="403"/>
      <c r="AA322" s="403"/>
      <c r="AB322" s="403"/>
      <c r="AC322" s="403"/>
      <c r="AD322" s="403"/>
      <c r="AE322" s="403"/>
      <c r="AF322" s="403"/>
      <c r="AG322" s="403"/>
      <c r="AH322" s="403"/>
      <c r="AI322" s="403"/>
      <c r="AJ322" s="403"/>
      <c r="AK322" s="403"/>
      <c r="AL322" s="403"/>
      <c r="AM322" s="403"/>
      <c r="AN322" s="403"/>
      <c r="AO322" s="403"/>
      <c r="AP322" s="403"/>
      <c r="AQ322" s="403"/>
      <c r="AR322" s="403"/>
      <c r="AS322" s="403"/>
      <c r="AT322" s="403"/>
      <c r="AU322" s="403"/>
      <c r="AV322" s="403"/>
      <c r="AW322" s="403"/>
      <c r="AX322" s="403"/>
      <c r="AY322" s="403"/>
      <c r="AZ322" s="403"/>
      <c r="BA322" s="403"/>
      <c r="BB322" s="403"/>
      <c r="BC322" s="403"/>
      <c r="BD322" s="403"/>
    </row>
    <row r="323" spans="1:56" s="127" customFormat="1" x14ac:dyDescent="0.3">
      <c r="A323" s="98"/>
      <c r="B323" s="126">
        <v>7210</v>
      </c>
      <c r="C323" s="187">
        <f t="shared" si="328"/>
        <v>0</v>
      </c>
      <c r="D323" s="403"/>
      <c r="E323" s="403"/>
      <c r="F323" s="403"/>
      <c r="G323" s="403"/>
      <c r="H323" s="403"/>
      <c r="I323" s="403"/>
      <c r="J323" s="403"/>
      <c r="K323" s="403"/>
      <c r="L323" s="403"/>
      <c r="M323" s="403"/>
      <c r="N323" s="403"/>
      <c r="O323" s="403"/>
      <c r="P323" s="403"/>
      <c r="Q323" s="403"/>
      <c r="R323" s="403"/>
      <c r="S323" s="403"/>
      <c r="T323" s="403"/>
      <c r="U323" s="403"/>
      <c r="V323" s="403"/>
      <c r="W323" s="403"/>
      <c r="X323" s="403"/>
      <c r="Y323" s="403"/>
      <c r="Z323" s="403"/>
      <c r="AA323" s="403"/>
      <c r="AB323" s="403"/>
      <c r="AC323" s="403"/>
      <c r="AD323" s="403"/>
      <c r="AE323" s="403"/>
      <c r="AF323" s="403"/>
      <c r="AG323" s="403"/>
      <c r="AH323" s="403"/>
      <c r="AI323" s="403"/>
      <c r="AJ323" s="403"/>
      <c r="AK323" s="403"/>
      <c r="AL323" s="403"/>
      <c r="AM323" s="403"/>
      <c r="AN323" s="403"/>
      <c r="AO323" s="403"/>
      <c r="AP323" s="403"/>
      <c r="AQ323" s="403"/>
      <c r="AR323" s="403"/>
      <c r="AS323" s="403"/>
      <c r="AT323" s="403"/>
      <c r="AU323" s="403"/>
      <c r="AV323" s="403"/>
      <c r="AW323" s="403"/>
      <c r="AX323" s="403"/>
      <c r="AY323" s="403"/>
      <c r="AZ323" s="403"/>
      <c r="BA323" s="403"/>
      <c r="BB323" s="403"/>
      <c r="BC323" s="403"/>
      <c r="BD323" s="403"/>
    </row>
    <row r="324" spans="1:56" s="127" customFormat="1" x14ac:dyDescent="0.3">
      <c r="A324" s="98"/>
      <c r="B324" s="126">
        <v>8210</v>
      </c>
      <c r="C324" s="187">
        <f t="shared" si="328"/>
        <v>0</v>
      </c>
      <c r="D324" s="403"/>
      <c r="E324" s="403"/>
      <c r="F324" s="403"/>
      <c r="G324" s="403"/>
      <c r="H324" s="403"/>
      <c r="I324" s="403"/>
      <c r="J324" s="403"/>
      <c r="K324" s="403"/>
      <c r="L324" s="403"/>
      <c r="M324" s="403"/>
      <c r="N324" s="403"/>
      <c r="O324" s="403"/>
      <c r="P324" s="403"/>
      <c r="Q324" s="403"/>
      <c r="R324" s="403"/>
      <c r="S324" s="403"/>
      <c r="T324" s="403"/>
      <c r="U324" s="403"/>
      <c r="V324" s="403"/>
      <c r="W324" s="403"/>
      <c r="X324" s="403"/>
      <c r="Y324" s="403"/>
      <c r="Z324" s="403"/>
      <c r="AA324" s="403"/>
      <c r="AB324" s="403"/>
      <c r="AC324" s="403"/>
      <c r="AD324" s="403"/>
      <c r="AE324" s="403"/>
      <c r="AF324" s="403"/>
      <c r="AG324" s="403"/>
      <c r="AH324" s="403"/>
      <c r="AI324" s="403"/>
      <c r="AJ324" s="403"/>
      <c r="AK324" s="403"/>
      <c r="AL324" s="403"/>
      <c r="AM324" s="403"/>
      <c r="AN324" s="403"/>
      <c r="AO324" s="403"/>
      <c r="AP324" s="403"/>
      <c r="AQ324" s="403"/>
      <c r="AR324" s="403"/>
      <c r="AS324" s="403"/>
      <c r="AT324" s="403"/>
      <c r="AU324" s="403"/>
      <c r="AV324" s="403"/>
      <c r="AW324" s="403"/>
      <c r="AX324" s="403"/>
      <c r="AY324" s="403"/>
      <c r="AZ324" s="403"/>
      <c r="BA324" s="403"/>
      <c r="BB324" s="403"/>
      <c r="BC324" s="403"/>
      <c r="BD324" s="403"/>
    </row>
    <row r="325" spans="1:56" s="173" customFormat="1" ht="18" customHeight="1" x14ac:dyDescent="0.3">
      <c r="A325" s="172">
        <v>722</v>
      </c>
      <c r="B325" s="396" t="s">
        <v>2736</v>
      </c>
      <c r="C325" s="189">
        <f t="shared" ref="C325:N325" si="329">SUM(C326,C333,C340,C347)</f>
        <v>0</v>
      </c>
      <c r="D325" s="189">
        <f t="shared" si="329"/>
        <v>0</v>
      </c>
      <c r="E325" s="189">
        <f t="shared" si="329"/>
        <v>0</v>
      </c>
      <c r="F325" s="189">
        <f t="shared" si="329"/>
        <v>0</v>
      </c>
      <c r="G325" s="189">
        <f t="shared" si="329"/>
        <v>0</v>
      </c>
      <c r="H325" s="189">
        <f t="shared" si="329"/>
        <v>0</v>
      </c>
      <c r="I325" s="189">
        <f t="shared" si="329"/>
        <v>0</v>
      </c>
      <c r="J325" s="189">
        <f t="shared" si="329"/>
        <v>0</v>
      </c>
      <c r="K325" s="189">
        <f t="shared" si="329"/>
        <v>0</v>
      </c>
      <c r="L325" s="189">
        <f t="shared" si="329"/>
        <v>0</v>
      </c>
      <c r="M325" s="189">
        <f t="shared" si="329"/>
        <v>0</v>
      </c>
      <c r="N325" s="189">
        <f t="shared" si="329"/>
        <v>0</v>
      </c>
      <c r="O325" s="189">
        <v>0</v>
      </c>
      <c r="P325" s="189">
        <f>SUM(P326,P333,P340,P347)</f>
        <v>0</v>
      </c>
      <c r="Q325" s="189">
        <f>SUM(Q326,Q333,Q340,Q347)</f>
        <v>0</v>
      </c>
      <c r="R325" s="189">
        <f>SUM(R326,R333,R340,R347)</f>
        <v>0</v>
      </c>
      <c r="S325" s="189">
        <f>SUM(S326,S333,S340,S347)</f>
        <v>0</v>
      </c>
      <c r="T325" s="189">
        <f>SUM(T326,T333,T340,T347)</f>
        <v>0</v>
      </c>
      <c r="U325" s="189">
        <v>0</v>
      </c>
      <c r="V325" s="189">
        <f t="shared" ref="V325:AB325" si="330">SUM(V326,V333,V340,V347)</f>
        <v>0</v>
      </c>
      <c r="W325" s="189">
        <f t="shared" si="330"/>
        <v>0</v>
      </c>
      <c r="X325" s="189">
        <f t="shared" si="330"/>
        <v>0</v>
      </c>
      <c r="Y325" s="189">
        <f t="shared" si="330"/>
        <v>0</v>
      </c>
      <c r="Z325" s="189">
        <f t="shared" si="330"/>
        <v>0</v>
      </c>
      <c r="AA325" s="189">
        <f t="shared" si="330"/>
        <v>0</v>
      </c>
      <c r="AB325" s="189">
        <f t="shared" si="330"/>
        <v>0</v>
      </c>
      <c r="AC325" s="189">
        <v>0</v>
      </c>
      <c r="AD325" s="189">
        <f t="shared" ref="AD325:AT325" si="331">SUM(AD326,AD333,AD340,AD347)</f>
        <v>0</v>
      </c>
      <c r="AE325" s="189">
        <f t="shared" si="331"/>
        <v>0</v>
      </c>
      <c r="AF325" s="189">
        <f t="shared" si="331"/>
        <v>0</v>
      </c>
      <c r="AG325" s="189">
        <f t="shared" si="331"/>
        <v>0</v>
      </c>
      <c r="AH325" s="189">
        <f t="shared" si="331"/>
        <v>0</v>
      </c>
      <c r="AI325" s="189">
        <f t="shared" si="331"/>
        <v>0</v>
      </c>
      <c r="AJ325" s="189">
        <f t="shared" si="331"/>
        <v>0</v>
      </c>
      <c r="AK325" s="189">
        <f t="shared" si="331"/>
        <v>0</v>
      </c>
      <c r="AL325" s="189">
        <f t="shared" si="331"/>
        <v>0</v>
      </c>
      <c r="AM325" s="189">
        <f t="shared" si="331"/>
        <v>0</v>
      </c>
      <c r="AN325" s="189">
        <f t="shared" si="331"/>
        <v>0</v>
      </c>
      <c r="AO325" s="189">
        <f t="shared" si="331"/>
        <v>0</v>
      </c>
      <c r="AP325" s="189">
        <f t="shared" si="331"/>
        <v>0</v>
      </c>
      <c r="AQ325" s="189">
        <f t="shared" si="331"/>
        <v>0</v>
      </c>
      <c r="AR325" s="189">
        <f t="shared" si="331"/>
        <v>0</v>
      </c>
      <c r="AS325" s="189">
        <f t="shared" si="331"/>
        <v>0</v>
      </c>
      <c r="AT325" s="189">
        <f t="shared" si="331"/>
        <v>0</v>
      </c>
      <c r="AU325" s="189">
        <v>0</v>
      </c>
      <c r="AV325" s="189">
        <f t="shared" ref="AV325:BB325" si="332">SUM(AV326,AV333,AV340,AV347)</f>
        <v>0</v>
      </c>
      <c r="AW325" s="189">
        <f t="shared" si="332"/>
        <v>0</v>
      </c>
      <c r="AX325" s="189">
        <f t="shared" si="332"/>
        <v>0</v>
      </c>
      <c r="AY325" s="189">
        <f t="shared" si="332"/>
        <v>0</v>
      </c>
      <c r="AZ325" s="189">
        <f t="shared" si="332"/>
        <v>0</v>
      </c>
      <c r="BA325" s="189">
        <f t="shared" si="332"/>
        <v>0</v>
      </c>
      <c r="BB325" s="189">
        <f t="shared" si="332"/>
        <v>0</v>
      </c>
      <c r="BC325" s="189">
        <v>0</v>
      </c>
      <c r="BD325" s="189">
        <f>SUM(BD326,BD333,BD340,BD347)</f>
        <v>0</v>
      </c>
    </row>
    <row r="326" spans="1:56" s="127" customFormat="1" x14ac:dyDescent="0.3">
      <c r="A326" s="178">
        <v>7221</v>
      </c>
      <c r="B326" s="103" t="s">
        <v>73</v>
      </c>
      <c r="C326" s="188">
        <f>SUM(C327:C332)</f>
        <v>0</v>
      </c>
      <c r="D326" s="100">
        <f t="shared" ref="D326" si="333">SUM(D327:D332)</f>
        <v>0</v>
      </c>
      <c r="E326" s="100">
        <f t="shared" ref="E326:BD326" si="334">SUM(E327:E332)</f>
        <v>0</v>
      </c>
      <c r="F326" s="100">
        <f t="shared" si="334"/>
        <v>0</v>
      </c>
      <c r="G326" s="100">
        <f t="shared" si="334"/>
        <v>0</v>
      </c>
      <c r="H326" s="100">
        <f t="shared" si="334"/>
        <v>0</v>
      </c>
      <c r="I326" s="100">
        <f t="shared" si="334"/>
        <v>0</v>
      </c>
      <c r="J326" s="100">
        <f t="shared" si="334"/>
        <v>0</v>
      </c>
      <c r="K326" s="100">
        <f t="shared" si="334"/>
        <v>0</v>
      </c>
      <c r="L326" s="100">
        <f t="shared" si="334"/>
        <v>0</v>
      </c>
      <c r="M326" s="100">
        <f t="shared" si="334"/>
        <v>0</v>
      </c>
      <c r="N326" s="100">
        <f t="shared" si="334"/>
        <v>0</v>
      </c>
      <c r="O326" s="100">
        <v>0</v>
      </c>
      <c r="P326" s="100">
        <f t="shared" si="334"/>
        <v>0</v>
      </c>
      <c r="Q326" s="100">
        <f t="shared" si="334"/>
        <v>0</v>
      </c>
      <c r="R326" s="100">
        <f t="shared" si="334"/>
        <v>0</v>
      </c>
      <c r="S326" s="100">
        <f t="shared" si="334"/>
        <v>0</v>
      </c>
      <c r="T326" s="100">
        <f t="shared" si="334"/>
        <v>0</v>
      </c>
      <c r="U326" s="100">
        <v>0</v>
      </c>
      <c r="V326" s="100">
        <f t="shared" si="334"/>
        <v>0</v>
      </c>
      <c r="W326" s="100">
        <f t="shared" si="334"/>
        <v>0</v>
      </c>
      <c r="X326" s="100">
        <f t="shared" si="334"/>
        <v>0</v>
      </c>
      <c r="Y326" s="100">
        <f t="shared" si="334"/>
        <v>0</v>
      </c>
      <c r="Z326" s="100">
        <f t="shared" si="334"/>
        <v>0</v>
      </c>
      <c r="AA326" s="100">
        <f t="shared" si="334"/>
        <v>0</v>
      </c>
      <c r="AB326" s="100">
        <f t="shared" si="334"/>
        <v>0</v>
      </c>
      <c r="AC326" s="100">
        <v>0</v>
      </c>
      <c r="AD326" s="100">
        <f t="shared" si="334"/>
        <v>0</v>
      </c>
      <c r="AE326" s="100">
        <f t="shared" si="334"/>
        <v>0</v>
      </c>
      <c r="AF326" s="100">
        <f t="shared" si="334"/>
        <v>0</v>
      </c>
      <c r="AG326" s="100">
        <f t="shared" si="334"/>
        <v>0</v>
      </c>
      <c r="AH326" s="100">
        <f t="shared" si="334"/>
        <v>0</v>
      </c>
      <c r="AI326" s="100">
        <f t="shared" si="334"/>
        <v>0</v>
      </c>
      <c r="AJ326" s="100">
        <f t="shared" si="334"/>
        <v>0</v>
      </c>
      <c r="AK326" s="100">
        <f t="shared" si="334"/>
        <v>0</v>
      </c>
      <c r="AL326" s="100">
        <f t="shared" si="334"/>
        <v>0</v>
      </c>
      <c r="AM326" s="100">
        <f t="shared" si="334"/>
        <v>0</v>
      </c>
      <c r="AN326" s="100">
        <f t="shared" si="334"/>
        <v>0</v>
      </c>
      <c r="AO326" s="100">
        <f t="shared" si="334"/>
        <v>0</v>
      </c>
      <c r="AP326" s="100">
        <f t="shared" si="334"/>
        <v>0</v>
      </c>
      <c r="AQ326" s="100">
        <f t="shared" si="334"/>
        <v>0</v>
      </c>
      <c r="AR326" s="100">
        <f t="shared" si="334"/>
        <v>0</v>
      </c>
      <c r="AS326" s="100">
        <f t="shared" si="334"/>
        <v>0</v>
      </c>
      <c r="AT326" s="100">
        <f t="shared" si="334"/>
        <v>0</v>
      </c>
      <c r="AU326" s="100">
        <v>0</v>
      </c>
      <c r="AV326" s="100">
        <f t="shared" si="334"/>
        <v>0</v>
      </c>
      <c r="AW326" s="100">
        <f t="shared" si="334"/>
        <v>0</v>
      </c>
      <c r="AX326" s="100">
        <f t="shared" si="334"/>
        <v>0</v>
      </c>
      <c r="AY326" s="100">
        <f t="shared" si="334"/>
        <v>0</v>
      </c>
      <c r="AZ326" s="100">
        <f t="shared" si="334"/>
        <v>0</v>
      </c>
      <c r="BA326" s="100">
        <f t="shared" si="334"/>
        <v>0</v>
      </c>
      <c r="BB326" s="100">
        <f t="shared" si="334"/>
        <v>0</v>
      </c>
      <c r="BC326" s="100">
        <v>0</v>
      </c>
      <c r="BD326" s="100">
        <f t="shared" si="334"/>
        <v>0</v>
      </c>
    </row>
    <row r="327" spans="1:56" s="127" customFormat="1" x14ac:dyDescent="0.3">
      <c r="A327" s="98"/>
      <c r="B327" s="126">
        <v>3210</v>
      </c>
      <c r="C327" s="187">
        <f t="shared" ref="C327:C332" si="335">SUM(D327:BD327)</f>
        <v>0</v>
      </c>
      <c r="D327" s="403"/>
      <c r="E327" s="403"/>
      <c r="F327" s="403"/>
      <c r="G327" s="403"/>
      <c r="H327" s="403"/>
      <c r="I327" s="403"/>
      <c r="J327" s="403"/>
      <c r="K327" s="403"/>
      <c r="L327" s="403"/>
      <c r="M327" s="403"/>
      <c r="N327" s="403"/>
      <c r="O327" s="403"/>
      <c r="P327" s="403"/>
      <c r="Q327" s="403"/>
      <c r="R327" s="403"/>
      <c r="S327" s="403"/>
      <c r="T327" s="403"/>
      <c r="U327" s="403"/>
      <c r="V327" s="403"/>
      <c r="W327" s="403"/>
      <c r="X327" s="403"/>
      <c r="Y327" s="403"/>
      <c r="Z327" s="403"/>
      <c r="AA327" s="403"/>
      <c r="AB327" s="403"/>
      <c r="AC327" s="403"/>
      <c r="AD327" s="403"/>
      <c r="AE327" s="403"/>
      <c r="AF327" s="403"/>
      <c r="AG327" s="403"/>
      <c r="AH327" s="403"/>
      <c r="AI327" s="403"/>
      <c r="AJ327" s="403"/>
      <c r="AK327" s="403"/>
      <c r="AL327" s="403"/>
      <c r="AM327" s="403"/>
      <c r="AN327" s="403"/>
      <c r="AO327" s="403"/>
      <c r="AP327" s="403"/>
      <c r="AQ327" s="403"/>
      <c r="AR327" s="403"/>
      <c r="AS327" s="403"/>
      <c r="AT327" s="403"/>
      <c r="AU327" s="403"/>
      <c r="AV327" s="403"/>
      <c r="AW327" s="403"/>
      <c r="AX327" s="403"/>
      <c r="AY327" s="403"/>
      <c r="AZ327" s="403"/>
      <c r="BA327" s="403"/>
      <c r="BB327" s="403"/>
      <c r="BC327" s="403"/>
      <c r="BD327" s="403"/>
    </row>
    <row r="328" spans="1:56" s="127" customFormat="1" x14ac:dyDescent="0.3">
      <c r="A328" s="98"/>
      <c r="B328" s="126">
        <v>4910</v>
      </c>
      <c r="C328" s="187">
        <f t="shared" si="335"/>
        <v>0</v>
      </c>
      <c r="D328" s="403"/>
      <c r="E328" s="403"/>
      <c r="F328" s="403"/>
      <c r="G328" s="403"/>
      <c r="H328" s="403"/>
      <c r="I328" s="403"/>
      <c r="J328" s="403"/>
      <c r="K328" s="403"/>
      <c r="L328" s="403"/>
      <c r="M328" s="403"/>
      <c r="N328" s="403"/>
      <c r="O328" s="403"/>
      <c r="P328" s="403"/>
      <c r="Q328" s="403"/>
      <c r="R328" s="403"/>
      <c r="S328" s="403"/>
      <c r="T328" s="403"/>
      <c r="U328" s="403"/>
      <c r="V328" s="403"/>
      <c r="W328" s="403"/>
      <c r="X328" s="403"/>
      <c r="Y328" s="403"/>
      <c r="Z328" s="403"/>
      <c r="AA328" s="403"/>
      <c r="AB328" s="403"/>
      <c r="AC328" s="403"/>
      <c r="AD328" s="403"/>
      <c r="AE328" s="403"/>
      <c r="AF328" s="403"/>
      <c r="AG328" s="403"/>
      <c r="AH328" s="403"/>
      <c r="AI328" s="403"/>
      <c r="AJ328" s="403"/>
      <c r="AK328" s="403"/>
      <c r="AL328" s="403"/>
      <c r="AM328" s="403"/>
      <c r="AN328" s="403"/>
      <c r="AO328" s="403"/>
      <c r="AP328" s="403"/>
      <c r="AQ328" s="403"/>
      <c r="AR328" s="403"/>
      <c r="AS328" s="403"/>
      <c r="AT328" s="403"/>
      <c r="AU328" s="403"/>
      <c r="AV328" s="403"/>
      <c r="AW328" s="403"/>
      <c r="AX328" s="403"/>
      <c r="AY328" s="403"/>
      <c r="AZ328" s="403"/>
      <c r="BA328" s="403"/>
      <c r="BB328" s="403"/>
      <c r="BC328" s="403"/>
      <c r="BD328" s="403"/>
    </row>
    <row r="329" spans="1:56" s="127" customFormat="1" x14ac:dyDescent="0.3">
      <c r="A329" s="98"/>
      <c r="B329" s="126">
        <v>5410</v>
      </c>
      <c r="C329" s="187">
        <f t="shared" si="335"/>
        <v>0</v>
      </c>
      <c r="D329" s="403"/>
      <c r="E329" s="403"/>
      <c r="F329" s="403"/>
      <c r="G329" s="403"/>
      <c r="H329" s="403"/>
      <c r="I329" s="403"/>
      <c r="J329" s="403"/>
      <c r="K329" s="403"/>
      <c r="L329" s="403"/>
      <c r="M329" s="403"/>
      <c r="N329" s="403"/>
      <c r="O329" s="403"/>
      <c r="P329" s="403"/>
      <c r="Q329" s="403"/>
      <c r="R329" s="403"/>
      <c r="S329" s="403"/>
      <c r="T329" s="403"/>
      <c r="U329" s="403"/>
      <c r="V329" s="403"/>
      <c r="W329" s="403"/>
      <c r="X329" s="403"/>
      <c r="Y329" s="403"/>
      <c r="Z329" s="403"/>
      <c r="AA329" s="403"/>
      <c r="AB329" s="403"/>
      <c r="AC329" s="403"/>
      <c r="AD329" s="403"/>
      <c r="AE329" s="403"/>
      <c r="AF329" s="403"/>
      <c r="AG329" s="403"/>
      <c r="AH329" s="403"/>
      <c r="AI329" s="403"/>
      <c r="AJ329" s="403"/>
      <c r="AK329" s="403"/>
      <c r="AL329" s="403"/>
      <c r="AM329" s="403"/>
      <c r="AN329" s="403"/>
      <c r="AO329" s="403"/>
      <c r="AP329" s="403"/>
      <c r="AQ329" s="403"/>
      <c r="AR329" s="403"/>
      <c r="AS329" s="403"/>
      <c r="AT329" s="403"/>
      <c r="AU329" s="403"/>
      <c r="AV329" s="403"/>
      <c r="AW329" s="403"/>
      <c r="AX329" s="403"/>
      <c r="AY329" s="403"/>
      <c r="AZ329" s="403"/>
      <c r="BA329" s="403"/>
      <c r="BB329" s="403"/>
      <c r="BC329" s="403"/>
      <c r="BD329" s="403"/>
    </row>
    <row r="330" spans="1:56" s="127" customFormat="1" x14ac:dyDescent="0.3">
      <c r="A330" s="98"/>
      <c r="B330" s="126">
        <v>6210</v>
      </c>
      <c r="C330" s="187">
        <f t="shared" si="335"/>
        <v>0</v>
      </c>
      <c r="D330" s="403"/>
      <c r="E330" s="403"/>
      <c r="F330" s="403"/>
      <c r="G330" s="403"/>
      <c r="H330" s="403"/>
      <c r="I330" s="403"/>
      <c r="J330" s="403"/>
      <c r="K330" s="403"/>
      <c r="L330" s="403"/>
      <c r="M330" s="403"/>
      <c r="N330" s="403"/>
      <c r="O330" s="403"/>
      <c r="P330" s="403"/>
      <c r="Q330" s="403"/>
      <c r="R330" s="403"/>
      <c r="S330" s="403"/>
      <c r="T330" s="403"/>
      <c r="U330" s="403"/>
      <c r="V330" s="403"/>
      <c r="W330" s="403"/>
      <c r="X330" s="403"/>
      <c r="Y330" s="403"/>
      <c r="Z330" s="403"/>
      <c r="AA330" s="403"/>
      <c r="AB330" s="403"/>
      <c r="AC330" s="403"/>
      <c r="AD330" s="403"/>
      <c r="AE330" s="403"/>
      <c r="AF330" s="403"/>
      <c r="AG330" s="403"/>
      <c r="AH330" s="403"/>
      <c r="AI330" s="403"/>
      <c r="AJ330" s="403"/>
      <c r="AK330" s="403"/>
      <c r="AL330" s="403"/>
      <c r="AM330" s="403"/>
      <c r="AN330" s="403"/>
      <c r="AO330" s="403"/>
      <c r="AP330" s="403"/>
      <c r="AQ330" s="403"/>
      <c r="AR330" s="403"/>
      <c r="AS330" s="403"/>
      <c r="AT330" s="403"/>
      <c r="AU330" s="403"/>
      <c r="AV330" s="403"/>
      <c r="AW330" s="403"/>
      <c r="AX330" s="403"/>
      <c r="AY330" s="403"/>
      <c r="AZ330" s="403"/>
      <c r="BA330" s="403"/>
      <c r="BB330" s="403"/>
      <c r="BC330" s="403"/>
      <c r="BD330" s="403"/>
    </row>
    <row r="331" spans="1:56" s="127" customFormat="1" x14ac:dyDescent="0.3">
      <c r="A331" s="98"/>
      <c r="B331" s="126">
        <v>7210</v>
      </c>
      <c r="C331" s="187">
        <f t="shared" si="335"/>
        <v>0</v>
      </c>
      <c r="D331" s="403"/>
      <c r="E331" s="403"/>
      <c r="F331" s="403"/>
      <c r="G331" s="403"/>
      <c r="H331" s="403"/>
      <c r="I331" s="403"/>
      <c r="J331" s="403"/>
      <c r="K331" s="403"/>
      <c r="L331" s="403"/>
      <c r="M331" s="403"/>
      <c r="N331" s="403"/>
      <c r="O331" s="403"/>
      <c r="P331" s="403"/>
      <c r="Q331" s="403"/>
      <c r="R331" s="403"/>
      <c r="S331" s="403"/>
      <c r="T331" s="403"/>
      <c r="U331" s="403"/>
      <c r="V331" s="403"/>
      <c r="W331" s="403"/>
      <c r="X331" s="403"/>
      <c r="Y331" s="403"/>
      <c r="Z331" s="403"/>
      <c r="AA331" s="403"/>
      <c r="AB331" s="403"/>
      <c r="AC331" s="403"/>
      <c r="AD331" s="403"/>
      <c r="AE331" s="403"/>
      <c r="AF331" s="403"/>
      <c r="AG331" s="403"/>
      <c r="AH331" s="403"/>
      <c r="AI331" s="403"/>
      <c r="AJ331" s="403"/>
      <c r="AK331" s="403"/>
      <c r="AL331" s="403"/>
      <c r="AM331" s="403"/>
      <c r="AN331" s="403"/>
      <c r="AO331" s="403"/>
      <c r="AP331" s="403"/>
      <c r="AQ331" s="403"/>
      <c r="AR331" s="403"/>
      <c r="AS331" s="403"/>
      <c r="AT331" s="403"/>
      <c r="AU331" s="403"/>
      <c r="AV331" s="403"/>
      <c r="AW331" s="403"/>
      <c r="AX331" s="403"/>
      <c r="AY331" s="403"/>
      <c r="AZ331" s="403"/>
      <c r="BA331" s="403"/>
      <c r="BB331" s="403"/>
      <c r="BC331" s="403"/>
      <c r="BD331" s="403"/>
    </row>
    <row r="332" spans="1:56" s="127" customFormat="1" x14ac:dyDescent="0.3">
      <c r="A332" s="98"/>
      <c r="B332" s="126">
        <v>8210</v>
      </c>
      <c r="C332" s="187">
        <f t="shared" si="335"/>
        <v>0</v>
      </c>
      <c r="D332" s="403"/>
      <c r="E332" s="403"/>
      <c r="F332" s="403"/>
      <c r="G332" s="403"/>
      <c r="H332" s="403"/>
      <c r="I332" s="403"/>
      <c r="J332" s="403"/>
      <c r="K332" s="403"/>
      <c r="L332" s="403"/>
      <c r="M332" s="403"/>
      <c r="N332" s="403"/>
      <c r="O332" s="403"/>
      <c r="P332" s="403"/>
      <c r="Q332" s="403"/>
      <c r="R332" s="403"/>
      <c r="S332" s="403"/>
      <c r="T332" s="403"/>
      <c r="U332" s="403"/>
      <c r="V332" s="403"/>
      <c r="W332" s="403"/>
      <c r="X332" s="403"/>
      <c r="Y332" s="403"/>
      <c r="Z332" s="403"/>
      <c r="AA332" s="403"/>
      <c r="AB332" s="403"/>
      <c r="AC332" s="403"/>
      <c r="AD332" s="403"/>
      <c r="AE332" s="403"/>
      <c r="AF332" s="403"/>
      <c r="AG332" s="403"/>
      <c r="AH332" s="403"/>
      <c r="AI332" s="403"/>
      <c r="AJ332" s="403"/>
      <c r="AK332" s="403"/>
      <c r="AL332" s="403"/>
      <c r="AM332" s="403"/>
      <c r="AN332" s="403"/>
      <c r="AO332" s="403"/>
      <c r="AP332" s="403"/>
      <c r="AQ332" s="403"/>
      <c r="AR332" s="403"/>
      <c r="AS332" s="403"/>
      <c r="AT332" s="403"/>
      <c r="AU332" s="403"/>
      <c r="AV332" s="403"/>
      <c r="AW332" s="403"/>
      <c r="AX332" s="403"/>
      <c r="AY332" s="403"/>
      <c r="AZ332" s="403"/>
      <c r="BA332" s="403"/>
      <c r="BB332" s="403"/>
      <c r="BC332" s="403"/>
      <c r="BD332" s="403"/>
    </row>
    <row r="333" spans="1:56" s="127" customFormat="1" x14ac:dyDescent="0.3">
      <c r="A333" s="178">
        <v>7224</v>
      </c>
      <c r="B333" s="103" t="s">
        <v>121</v>
      </c>
      <c r="C333" s="188">
        <f>SUM(C334:C339)</f>
        <v>0</v>
      </c>
      <c r="D333" s="100">
        <f t="shared" ref="D333" si="336">SUM(D334:D339)</f>
        <v>0</v>
      </c>
      <c r="E333" s="100">
        <f t="shared" ref="E333:BD333" si="337">SUM(E334:E339)</f>
        <v>0</v>
      </c>
      <c r="F333" s="100">
        <f t="shared" si="337"/>
        <v>0</v>
      </c>
      <c r="G333" s="100">
        <f t="shared" si="337"/>
        <v>0</v>
      </c>
      <c r="H333" s="100">
        <f t="shared" si="337"/>
        <v>0</v>
      </c>
      <c r="I333" s="100">
        <f t="shared" si="337"/>
        <v>0</v>
      </c>
      <c r="J333" s="100">
        <f t="shared" si="337"/>
        <v>0</v>
      </c>
      <c r="K333" s="100">
        <f t="shared" si="337"/>
        <v>0</v>
      </c>
      <c r="L333" s="100">
        <f t="shared" si="337"/>
        <v>0</v>
      </c>
      <c r="M333" s="100">
        <f t="shared" si="337"/>
        <v>0</v>
      </c>
      <c r="N333" s="100">
        <f t="shared" si="337"/>
        <v>0</v>
      </c>
      <c r="O333" s="100">
        <v>0</v>
      </c>
      <c r="P333" s="100">
        <f t="shared" si="337"/>
        <v>0</v>
      </c>
      <c r="Q333" s="100">
        <f t="shared" si="337"/>
        <v>0</v>
      </c>
      <c r="R333" s="100">
        <f t="shared" si="337"/>
        <v>0</v>
      </c>
      <c r="S333" s="100">
        <f t="shared" si="337"/>
        <v>0</v>
      </c>
      <c r="T333" s="100">
        <f t="shared" si="337"/>
        <v>0</v>
      </c>
      <c r="U333" s="100">
        <v>0</v>
      </c>
      <c r="V333" s="100">
        <f t="shared" si="337"/>
        <v>0</v>
      </c>
      <c r="W333" s="100">
        <f t="shared" si="337"/>
        <v>0</v>
      </c>
      <c r="X333" s="100">
        <f t="shared" si="337"/>
        <v>0</v>
      </c>
      <c r="Y333" s="100">
        <f t="shared" si="337"/>
        <v>0</v>
      </c>
      <c r="Z333" s="100">
        <f t="shared" si="337"/>
        <v>0</v>
      </c>
      <c r="AA333" s="100">
        <f t="shared" si="337"/>
        <v>0</v>
      </c>
      <c r="AB333" s="100">
        <f t="shared" si="337"/>
        <v>0</v>
      </c>
      <c r="AC333" s="100">
        <v>0</v>
      </c>
      <c r="AD333" s="100">
        <f t="shared" si="337"/>
        <v>0</v>
      </c>
      <c r="AE333" s="100">
        <f t="shared" si="337"/>
        <v>0</v>
      </c>
      <c r="AF333" s="100">
        <f t="shared" si="337"/>
        <v>0</v>
      </c>
      <c r="AG333" s="100">
        <f t="shared" si="337"/>
        <v>0</v>
      </c>
      <c r="AH333" s="100">
        <f t="shared" si="337"/>
        <v>0</v>
      </c>
      <c r="AI333" s="100">
        <f t="shared" si="337"/>
        <v>0</v>
      </c>
      <c r="AJ333" s="100">
        <f t="shared" si="337"/>
        <v>0</v>
      </c>
      <c r="AK333" s="100">
        <f t="shared" si="337"/>
        <v>0</v>
      </c>
      <c r="AL333" s="100">
        <f t="shared" si="337"/>
        <v>0</v>
      </c>
      <c r="AM333" s="100">
        <f t="shared" si="337"/>
        <v>0</v>
      </c>
      <c r="AN333" s="100">
        <f t="shared" si="337"/>
        <v>0</v>
      </c>
      <c r="AO333" s="100">
        <f t="shared" si="337"/>
        <v>0</v>
      </c>
      <c r="AP333" s="100">
        <f t="shared" si="337"/>
        <v>0</v>
      </c>
      <c r="AQ333" s="100">
        <f t="shared" si="337"/>
        <v>0</v>
      </c>
      <c r="AR333" s="100">
        <f t="shared" si="337"/>
        <v>0</v>
      </c>
      <c r="AS333" s="100">
        <f t="shared" si="337"/>
        <v>0</v>
      </c>
      <c r="AT333" s="100">
        <f t="shared" si="337"/>
        <v>0</v>
      </c>
      <c r="AU333" s="100">
        <v>0</v>
      </c>
      <c r="AV333" s="100">
        <f t="shared" si="337"/>
        <v>0</v>
      </c>
      <c r="AW333" s="100">
        <f t="shared" si="337"/>
        <v>0</v>
      </c>
      <c r="AX333" s="100">
        <f t="shared" si="337"/>
        <v>0</v>
      </c>
      <c r="AY333" s="100">
        <f t="shared" si="337"/>
        <v>0</v>
      </c>
      <c r="AZ333" s="100">
        <f t="shared" si="337"/>
        <v>0</v>
      </c>
      <c r="BA333" s="100">
        <f t="shared" si="337"/>
        <v>0</v>
      </c>
      <c r="BB333" s="100">
        <f t="shared" si="337"/>
        <v>0</v>
      </c>
      <c r="BC333" s="100">
        <v>0</v>
      </c>
      <c r="BD333" s="100">
        <f t="shared" si="337"/>
        <v>0</v>
      </c>
    </row>
    <row r="334" spans="1:56" s="127" customFormat="1" x14ac:dyDescent="0.3">
      <c r="A334" s="98"/>
      <c r="B334" s="126">
        <v>3210</v>
      </c>
      <c r="C334" s="187">
        <f t="shared" ref="C334:C339" si="338">SUM(D334:BD334)</f>
        <v>0</v>
      </c>
      <c r="D334" s="403"/>
      <c r="E334" s="403"/>
      <c r="F334" s="403"/>
      <c r="G334" s="403"/>
      <c r="H334" s="403"/>
      <c r="I334" s="403"/>
      <c r="J334" s="403"/>
      <c r="K334" s="403"/>
      <c r="L334" s="403"/>
      <c r="M334" s="403"/>
      <c r="N334" s="403"/>
      <c r="O334" s="403"/>
      <c r="P334" s="403"/>
      <c r="Q334" s="403"/>
      <c r="R334" s="403"/>
      <c r="S334" s="403"/>
      <c r="T334" s="403"/>
      <c r="U334" s="403"/>
      <c r="V334" s="403"/>
      <c r="W334" s="403"/>
      <c r="X334" s="403"/>
      <c r="Y334" s="403"/>
      <c r="Z334" s="403"/>
      <c r="AA334" s="403"/>
      <c r="AB334" s="403"/>
      <c r="AC334" s="403"/>
      <c r="AD334" s="403"/>
      <c r="AE334" s="403"/>
      <c r="AF334" s="403"/>
      <c r="AG334" s="403"/>
      <c r="AH334" s="403"/>
      <c r="AI334" s="403"/>
      <c r="AJ334" s="403"/>
      <c r="AK334" s="403"/>
      <c r="AL334" s="403"/>
      <c r="AM334" s="403"/>
      <c r="AN334" s="403"/>
      <c r="AO334" s="403"/>
      <c r="AP334" s="403"/>
      <c r="AQ334" s="403"/>
      <c r="AR334" s="403"/>
      <c r="AS334" s="403"/>
      <c r="AT334" s="403"/>
      <c r="AU334" s="403"/>
      <c r="AV334" s="403"/>
      <c r="AW334" s="403"/>
      <c r="AX334" s="403"/>
      <c r="AY334" s="403"/>
      <c r="AZ334" s="403"/>
      <c r="BA334" s="403"/>
      <c r="BB334" s="403"/>
      <c r="BC334" s="403"/>
      <c r="BD334" s="403"/>
    </row>
    <row r="335" spans="1:56" s="127" customFormat="1" x14ac:dyDescent="0.3">
      <c r="A335" s="98"/>
      <c r="B335" s="126">
        <v>4910</v>
      </c>
      <c r="C335" s="187">
        <f t="shared" si="338"/>
        <v>0</v>
      </c>
      <c r="D335" s="403"/>
      <c r="E335" s="403"/>
      <c r="F335" s="403"/>
      <c r="G335" s="403"/>
      <c r="H335" s="403"/>
      <c r="I335" s="403"/>
      <c r="J335" s="403"/>
      <c r="K335" s="403"/>
      <c r="L335" s="403"/>
      <c r="M335" s="403"/>
      <c r="N335" s="403"/>
      <c r="O335" s="403"/>
      <c r="P335" s="403"/>
      <c r="Q335" s="403"/>
      <c r="R335" s="403"/>
      <c r="S335" s="403"/>
      <c r="T335" s="403"/>
      <c r="U335" s="403"/>
      <c r="V335" s="403"/>
      <c r="W335" s="403"/>
      <c r="X335" s="403"/>
      <c r="Y335" s="403"/>
      <c r="Z335" s="403"/>
      <c r="AA335" s="403"/>
      <c r="AB335" s="403"/>
      <c r="AC335" s="403"/>
      <c r="AD335" s="403"/>
      <c r="AE335" s="403"/>
      <c r="AF335" s="403"/>
      <c r="AG335" s="403"/>
      <c r="AH335" s="403"/>
      <c r="AI335" s="403"/>
      <c r="AJ335" s="403"/>
      <c r="AK335" s="403"/>
      <c r="AL335" s="403"/>
      <c r="AM335" s="403"/>
      <c r="AN335" s="403"/>
      <c r="AO335" s="403"/>
      <c r="AP335" s="403"/>
      <c r="AQ335" s="403"/>
      <c r="AR335" s="403"/>
      <c r="AS335" s="403"/>
      <c r="AT335" s="403"/>
      <c r="AU335" s="403"/>
      <c r="AV335" s="403"/>
      <c r="AW335" s="403"/>
      <c r="AX335" s="403"/>
      <c r="AY335" s="403"/>
      <c r="AZ335" s="403"/>
      <c r="BA335" s="403"/>
      <c r="BB335" s="403"/>
      <c r="BC335" s="403"/>
      <c r="BD335" s="403"/>
    </row>
    <row r="336" spans="1:56" s="127" customFormat="1" x14ac:dyDescent="0.3">
      <c r="A336" s="98"/>
      <c r="B336" s="126">
        <v>5410</v>
      </c>
      <c r="C336" s="187">
        <f t="shared" si="338"/>
        <v>0</v>
      </c>
      <c r="D336" s="403"/>
      <c r="E336" s="403"/>
      <c r="F336" s="403"/>
      <c r="G336" s="403"/>
      <c r="H336" s="403"/>
      <c r="I336" s="403"/>
      <c r="J336" s="403"/>
      <c r="K336" s="403"/>
      <c r="L336" s="403"/>
      <c r="M336" s="403"/>
      <c r="N336" s="403"/>
      <c r="O336" s="403"/>
      <c r="P336" s="403"/>
      <c r="Q336" s="403"/>
      <c r="R336" s="403"/>
      <c r="S336" s="403"/>
      <c r="T336" s="403"/>
      <c r="U336" s="403"/>
      <c r="V336" s="403"/>
      <c r="W336" s="403"/>
      <c r="X336" s="403"/>
      <c r="Y336" s="403"/>
      <c r="Z336" s="403"/>
      <c r="AA336" s="403"/>
      <c r="AB336" s="403"/>
      <c r="AC336" s="403"/>
      <c r="AD336" s="403"/>
      <c r="AE336" s="403"/>
      <c r="AF336" s="403"/>
      <c r="AG336" s="403"/>
      <c r="AH336" s="403"/>
      <c r="AI336" s="403"/>
      <c r="AJ336" s="403"/>
      <c r="AK336" s="403"/>
      <c r="AL336" s="403"/>
      <c r="AM336" s="403"/>
      <c r="AN336" s="403"/>
      <c r="AO336" s="403"/>
      <c r="AP336" s="403"/>
      <c r="AQ336" s="403"/>
      <c r="AR336" s="403"/>
      <c r="AS336" s="403"/>
      <c r="AT336" s="403"/>
      <c r="AU336" s="403"/>
      <c r="AV336" s="403"/>
      <c r="AW336" s="403"/>
      <c r="AX336" s="403"/>
      <c r="AY336" s="403"/>
      <c r="AZ336" s="403"/>
      <c r="BA336" s="403"/>
      <c r="BB336" s="403"/>
      <c r="BC336" s="403"/>
      <c r="BD336" s="403"/>
    </row>
    <row r="337" spans="1:56" s="127" customFormat="1" x14ac:dyDescent="0.3">
      <c r="A337" s="98"/>
      <c r="B337" s="126">
        <v>6210</v>
      </c>
      <c r="C337" s="187">
        <f t="shared" si="338"/>
        <v>0</v>
      </c>
      <c r="D337" s="403"/>
      <c r="E337" s="403"/>
      <c r="F337" s="403"/>
      <c r="G337" s="403"/>
      <c r="H337" s="403"/>
      <c r="I337" s="403"/>
      <c r="J337" s="403"/>
      <c r="K337" s="403"/>
      <c r="L337" s="403"/>
      <c r="M337" s="403"/>
      <c r="N337" s="403"/>
      <c r="O337" s="403"/>
      <c r="P337" s="403"/>
      <c r="Q337" s="403"/>
      <c r="R337" s="403"/>
      <c r="S337" s="403"/>
      <c r="T337" s="403"/>
      <c r="U337" s="403"/>
      <c r="V337" s="403"/>
      <c r="W337" s="403"/>
      <c r="X337" s="403"/>
      <c r="Y337" s="403"/>
      <c r="Z337" s="403"/>
      <c r="AA337" s="403"/>
      <c r="AB337" s="403"/>
      <c r="AC337" s="403"/>
      <c r="AD337" s="403"/>
      <c r="AE337" s="403"/>
      <c r="AF337" s="403"/>
      <c r="AG337" s="403"/>
      <c r="AH337" s="403"/>
      <c r="AI337" s="403"/>
      <c r="AJ337" s="403"/>
      <c r="AK337" s="403"/>
      <c r="AL337" s="403"/>
      <c r="AM337" s="403"/>
      <c r="AN337" s="403"/>
      <c r="AO337" s="403"/>
      <c r="AP337" s="403"/>
      <c r="AQ337" s="403"/>
      <c r="AR337" s="403"/>
      <c r="AS337" s="403"/>
      <c r="AT337" s="403"/>
      <c r="AU337" s="403"/>
      <c r="AV337" s="403"/>
      <c r="AW337" s="403"/>
      <c r="AX337" s="403"/>
      <c r="AY337" s="403"/>
      <c r="AZ337" s="403"/>
      <c r="BA337" s="403"/>
      <c r="BB337" s="403"/>
      <c r="BC337" s="403"/>
      <c r="BD337" s="403"/>
    </row>
    <row r="338" spans="1:56" s="127" customFormat="1" x14ac:dyDescent="0.3">
      <c r="A338" s="98"/>
      <c r="B338" s="126">
        <v>7210</v>
      </c>
      <c r="C338" s="187">
        <f t="shared" si="338"/>
        <v>0</v>
      </c>
      <c r="D338" s="403"/>
      <c r="E338" s="403"/>
      <c r="F338" s="403"/>
      <c r="G338" s="403"/>
      <c r="H338" s="403"/>
      <c r="I338" s="403"/>
      <c r="J338" s="403"/>
      <c r="K338" s="403"/>
      <c r="L338" s="403"/>
      <c r="M338" s="403"/>
      <c r="N338" s="403"/>
      <c r="O338" s="403"/>
      <c r="P338" s="403"/>
      <c r="Q338" s="403"/>
      <c r="R338" s="403"/>
      <c r="S338" s="403"/>
      <c r="T338" s="403"/>
      <c r="U338" s="403"/>
      <c r="V338" s="403"/>
      <c r="W338" s="403"/>
      <c r="X338" s="403"/>
      <c r="Y338" s="403"/>
      <c r="Z338" s="403"/>
      <c r="AA338" s="403"/>
      <c r="AB338" s="403"/>
      <c r="AC338" s="403"/>
      <c r="AD338" s="403"/>
      <c r="AE338" s="403"/>
      <c r="AF338" s="403"/>
      <c r="AG338" s="403"/>
      <c r="AH338" s="403"/>
      <c r="AI338" s="403"/>
      <c r="AJ338" s="403"/>
      <c r="AK338" s="403"/>
      <c r="AL338" s="403"/>
      <c r="AM338" s="403"/>
      <c r="AN338" s="403"/>
      <c r="AO338" s="403"/>
      <c r="AP338" s="403"/>
      <c r="AQ338" s="403"/>
      <c r="AR338" s="403"/>
      <c r="AS338" s="403"/>
      <c r="AT338" s="403"/>
      <c r="AU338" s="403"/>
      <c r="AV338" s="403"/>
      <c r="AW338" s="403"/>
      <c r="AX338" s="403"/>
      <c r="AY338" s="403"/>
      <c r="AZ338" s="403"/>
      <c r="BA338" s="403"/>
      <c r="BB338" s="403"/>
      <c r="BC338" s="403"/>
      <c r="BD338" s="403"/>
    </row>
    <row r="339" spans="1:56" s="127" customFormat="1" x14ac:dyDescent="0.3">
      <c r="A339" s="98"/>
      <c r="B339" s="126">
        <v>8210</v>
      </c>
      <c r="C339" s="187">
        <f t="shared" si="338"/>
        <v>0</v>
      </c>
      <c r="D339" s="403"/>
      <c r="E339" s="403"/>
      <c r="F339" s="403"/>
      <c r="G339" s="403"/>
      <c r="H339" s="403"/>
      <c r="I339" s="403"/>
      <c r="J339" s="403"/>
      <c r="K339" s="403"/>
      <c r="L339" s="403"/>
      <c r="M339" s="403"/>
      <c r="N339" s="403"/>
      <c r="O339" s="403"/>
      <c r="P339" s="403"/>
      <c r="Q339" s="403"/>
      <c r="R339" s="403"/>
      <c r="S339" s="403"/>
      <c r="T339" s="403"/>
      <c r="U339" s="403"/>
      <c r="V339" s="403"/>
      <c r="W339" s="403"/>
      <c r="X339" s="403"/>
      <c r="Y339" s="403"/>
      <c r="Z339" s="403"/>
      <c r="AA339" s="403"/>
      <c r="AB339" s="403"/>
      <c r="AC339" s="403"/>
      <c r="AD339" s="403"/>
      <c r="AE339" s="403"/>
      <c r="AF339" s="403"/>
      <c r="AG339" s="403"/>
      <c r="AH339" s="403"/>
      <c r="AI339" s="403"/>
      <c r="AJ339" s="403"/>
      <c r="AK339" s="403"/>
      <c r="AL339" s="403"/>
      <c r="AM339" s="403"/>
      <c r="AN339" s="403"/>
      <c r="AO339" s="403"/>
      <c r="AP339" s="403"/>
      <c r="AQ339" s="403"/>
      <c r="AR339" s="403"/>
      <c r="AS339" s="403"/>
      <c r="AT339" s="403"/>
      <c r="AU339" s="403"/>
      <c r="AV339" s="403"/>
      <c r="AW339" s="403"/>
      <c r="AX339" s="403"/>
      <c r="AY339" s="403"/>
      <c r="AZ339" s="403"/>
      <c r="BA339" s="403"/>
      <c r="BB339" s="403"/>
      <c r="BC339" s="403"/>
      <c r="BD339" s="403"/>
    </row>
    <row r="340" spans="1:56" s="127" customFormat="1" x14ac:dyDescent="0.3">
      <c r="A340" s="178">
        <v>7225</v>
      </c>
      <c r="B340" s="103" t="s">
        <v>107</v>
      </c>
      <c r="C340" s="188">
        <f>SUM(C341:C346)</f>
        <v>0</v>
      </c>
      <c r="D340" s="100">
        <f t="shared" ref="D340" si="339">SUM(D341:D346)</f>
        <v>0</v>
      </c>
      <c r="E340" s="100">
        <f t="shared" ref="E340:BB340" si="340">SUM(E341:E346)</f>
        <v>0</v>
      </c>
      <c r="F340" s="100">
        <f t="shared" si="340"/>
        <v>0</v>
      </c>
      <c r="G340" s="100">
        <f t="shared" si="340"/>
        <v>0</v>
      </c>
      <c r="H340" s="100">
        <f t="shared" si="340"/>
        <v>0</v>
      </c>
      <c r="I340" s="100">
        <f t="shared" si="340"/>
        <v>0</v>
      </c>
      <c r="J340" s="100">
        <f t="shared" si="340"/>
        <v>0</v>
      </c>
      <c r="K340" s="100">
        <f t="shared" si="340"/>
        <v>0</v>
      </c>
      <c r="L340" s="100">
        <f t="shared" si="340"/>
        <v>0</v>
      </c>
      <c r="M340" s="100">
        <f t="shared" ref="M340" si="341">SUM(M341:M346)</f>
        <v>0</v>
      </c>
      <c r="N340" s="100">
        <f t="shared" si="340"/>
        <v>0</v>
      </c>
      <c r="O340" s="100">
        <v>0</v>
      </c>
      <c r="P340" s="100">
        <f t="shared" si="340"/>
        <v>0</v>
      </c>
      <c r="Q340" s="100">
        <f t="shared" si="340"/>
        <v>0</v>
      </c>
      <c r="R340" s="100">
        <f t="shared" si="340"/>
        <v>0</v>
      </c>
      <c r="S340" s="100">
        <f t="shared" si="340"/>
        <v>0</v>
      </c>
      <c r="T340" s="100">
        <f t="shared" si="340"/>
        <v>0</v>
      </c>
      <c r="U340" s="100">
        <v>0</v>
      </c>
      <c r="V340" s="100">
        <f t="shared" si="340"/>
        <v>0</v>
      </c>
      <c r="W340" s="100">
        <f t="shared" si="340"/>
        <v>0</v>
      </c>
      <c r="X340" s="100">
        <f t="shared" si="340"/>
        <v>0</v>
      </c>
      <c r="Y340" s="100">
        <f t="shared" si="340"/>
        <v>0</v>
      </c>
      <c r="Z340" s="100">
        <f t="shared" si="340"/>
        <v>0</v>
      </c>
      <c r="AA340" s="100">
        <f t="shared" si="340"/>
        <v>0</v>
      </c>
      <c r="AB340" s="100">
        <f t="shared" si="340"/>
        <v>0</v>
      </c>
      <c r="AC340" s="100">
        <v>0</v>
      </c>
      <c r="AD340" s="100">
        <f t="shared" si="340"/>
        <v>0</v>
      </c>
      <c r="AE340" s="100">
        <f t="shared" si="340"/>
        <v>0</v>
      </c>
      <c r="AF340" s="100">
        <f t="shared" si="340"/>
        <v>0</v>
      </c>
      <c r="AG340" s="100">
        <f t="shared" si="340"/>
        <v>0</v>
      </c>
      <c r="AH340" s="100">
        <f t="shared" si="340"/>
        <v>0</v>
      </c>
      <c r="AI340" s="100">
        <f t="shared" si="340"/>
        <v>0</v>
      </c>
      <c r="AJ340" s="100">
        <f t="shared" si="340"/>
        <v>0</v>
      </c>
      <c r="AK340" s="100">
        <f t="shared" si="340"/>
        <v>0</v>
      </c>
      <c r="AL340" s="100">
        <f t="shared" si="340"/>
        <v>0</v>
      </c>
      <c r="AM340" s="100">
        <f t="shared" si="340"/>
        <v>0</v>
      </c>
      <c r="AN340" s="100">
        <f t="shared" si="340"/>
        <v>0</v>
      </c>
      <c r="AO340" s="100">
        <f t="shared" si="340"/>
        <v>0</v>
      </c>
      <c r="AP340" s="100">
        <f t="shared" si="340"/>
        <v>0</v>
      </c>
      <c r="AQ340" s="100">
        <f t="shared" si="340"/>
        <v>0</v>
      </c>
      <c r="AR340" s="100">
        <f t="shared" si="340"/>
        <v>0</v>
      </c>
      <c r="AS340" s="100">
        <f t="shared" si="340"/>
        <v>0</v>
      </c>
      <c r="AT340" s="100">
        <f t="shared" si="340"/>
        <v>0</v>
      </c>
      <c r="AU340" s="100">
        <v>0</v>
      </c>
      <c r="AV340" s="100">
        <f t="shared" si="340"/>
        <v>0</v>
      </c>
      <c r="AW340" s="100">
        <f t="shared" si="340"/>
        <v>0</v>
      </c>
      <c r="AX340" s="100">
        <f t="shared" si="340"/>
        <v>0</v>
      </c>
      <c r="AY340" s="100">
        <f t="shared" si="340"/>
        <v>0</v>
      </c>
      <c r="AZ340" s="100">
        <f t="shared" si="340"/>
        <v>0</v>
      </c>
      <c r="BA340" s="100">
        <f t="shared" si="340"/>
        <v>0</v>
      </c>
      <c r="BB340" s="100">
        <f t="shared" si="340"/>
        <v>0</v>
      </c>
      <c r="BC340" s="100">
        <v>0</v>
      </c>
      <c r="BD340" s="100">
        <f t="shared" ref="BD340" si="342">SUM(BD341:BD346)</f>
        <v>0</v>
      </c>
    </row>
    <row r="341" spans="1:56" s="127" customFormat="1" x14ac:dyDescent="0.3">
      <c r="A341" s="98"/>
      <c r="B341" s="126">
        <v>3210</v>
      </c>
      <c r="C341" s="187">
        <f t="shared" ref="C341:C346" si="343">SUM(D341:BD341)</f>
        <v>0</v>
      </c>
      <c r="D341" s="403"/>
      <c r="E341" s="403"/>
      <c r="F341" s="403"/>
      <c r="G341" s="403"/>
      <c r="H341" s="403"/>
      <c r="I341" s="403"/>
      <c r="J341" s="403"/>
      <c r="K341" s="403"/>
      <c r="L341" s="403"/>
      <c r="M341" s="403"/>
      <c r="N341" s="403"/>
      <c r="O341" s="403"/>
      <c r="P341" s="403"/>
      <c r="Q341" s="403"/>
      <c r="R341" s="403"/>
      <c r="S341" s="403"/>
      <c r="T341" s="403"/>
      <c r="U341" s="403"/>
      <c r="V341" s="403"/>
      <c r="W341" s="403"/>
      <c r="X341" s="403"/>
      <c r="Y341" s="403"/>
      <c r="Z341" s="403"/>
      <c r="AA341" s="403"/>
      <c r="AB341" s="403"/>
      <c r="AC341" s="403"/>
      <c r="AD341" s="403"/>
      <c r="AE341" s="403"/>
      <c r="AF341" s="403"/>
      <c r="AG341" s="403"/>
      <c r="AH341" s="403"/>
      <c r="AI341" s="403"/>
      <c r="AJ341" s="403"/>
      <c r="AK341" s="403"/>
      <c r="AL341" s="403"/>
      <c r="AM341" s="403"/>
      <c r="AN341" s="403"/>
      <c r="AO341" s="403"/>
      <c r="AP341" s="403"/>
      <c r="AQ341" s="403"/>
      <c r="AR341" s="403"/>
      <c r="AS341" s="403"/>
      <c r="AT341" s="403"/>
      <c r="AU341" s="403"/>
      <c r="AV341" s="403"/>
      <c r="AW341" s="403"/>
      <c r="AX341" s="403"/>
      <c r="AY341" s="403"/>
      <c r="AZ341" s="403"/>
      <c r="BA341" s="403"/>
      <c r="BB341" s="403"/>
      <c r="BC341" s="403"/>
      <c r="BD341" s="403"/>
    </row>
    <row r="342" spans="1:56" s="127" customFormat="1" x14ac:dyDescent="0.3">
      <c r="A342" s="98"/>
      <c r="B342" s="126">
        <v>4910</v>
      </c>
      <c r="C342" s="187">
        <f t="shared" si="343"/>
        <v>0</v>
      </c>
      <c r="D342" s="403"/>
      <c r="E342" s="403"/>
      <c r="F342" s="403"/>
      <c r="G342" s="403"/>
      <c r="H342" s="403"/>
      <c r="I342" s="403"/>
      <c r="J342" s="403"/>
      <c r="K342" s="403"/>
      <c r="L342" s="403"/>
      <c r="M342" s="403"/>
      <c r="N342" s="403"/>
      <c r="O342" s="403"/>
      <c r="P342" s="403"/>
      <c r="Q342" s="403"/>
      <c r="R342" s="403"/>
      <c r="S342" s="403"/>
      <c r="T342" s="403"/>
      <c r="U342" s="403"/>
      <c r="V342" s="403"/>
      <c r="W342" s="403"/>
      <c r="X342" s="403"/>
      <c r="Y342" s="403"/>
      <c r="Z342" s="403"/>
      <c r="AA342" s="403"/>
      <c r="AB342" s="403"/>
      <c r="AC342" s="403"/>
      <c r="AD342" s="403"/>
      <c r="AE342" s="403"/>
      <c r="AF342" s="403"/>
      <c r="AG342" s="403"/>
      <c r="AH342" s="403"/>
      <c r="AI342" s="403"/>
      <c r="AJ342" s="403"/>
      <c r="AK342" s="403"/>
      <c r="AL342" s="403"/>
      <c r="AM342" s="403"/>
      <c r="AN342" s="403"/>
      <c r="AO342" s="403"/>
      <c r="AP342" s="403"/>
      <c r="AQ342" s="403"/>
      <c r="AR342" s="403"/>
      <c r="AS342" s="403"/>
      <c r="AT342" s="403"/>
      <c r="AU342" s="403"/>
      <c r="AV342" s="403"/>
      <c r="AW342" s="403"/>
      <c r="AX342" s="403"/>
      <c r="AY342" s="403"/>
      <c r="AZ342" s="403"/>
      <c r="BA342" s="403"/>
      <c r="BB342" s="403"/>
      <c r="BC342" s="403"/>
      <c r="BD342" s="403"/>
    </row>
    <row r="343" spans="1:56" s="127" customFormat="1" x14ac:dyDescent="0.3">
      <c r="A343" s="98"/>
      <c r="B343" s="126">
        <v>5410</v>
      </c>
      <c r="C343" s="187">
        <f t="shared" si="343"/>
        <v>0</v>
      </c>
      <c r="D343" s="403"/>
      <c r="E343" s="403"/>
      <c r="F343" s="403"/>
      <c r="G343" s="403"/>
      <c r="H343" s="403"/>
      <c r="I343" s="403"/>
      <c r="J343" s="403"/>
      <c r="K343" s="403"/>
      <c r="L343" s="403"/>
      <c r="M343" s="403"/>
      <c r="N343" s="403"/>
      <c r="O343" s="403"/>
      <c r="P343" s="403"/>
      <c r="Q343" s="403"/>
      <c r="R343" s="403"/>
      <c r="S343" s="403"/>
      <c r="T343" s="403"/>
      <c r="U343" s="403"/>
      <c r="V343" s="403"/>
      <c r="W343" s="403"/>
      <c r="X343" s="403"/>
      <c r="Y343" s="403"/>
      <c r="Z343" s="403"/>
      <c r="AA343" s="403"/>
      <c r="AB343" s="403"/>
      <c r="AC343" s="403"/>
      <c r="AD343" s="403"/>
      <c r="AE343" s="403"/>
      <c r="AF343" s="403"/>
      <c r="AG343" s="403"/>
      <c r="AH343" s="403"/>
      <c r="AI343" s="403"/>
      <c r="AJ343" s="403"/>
      <c r="AK343" s="403"/>
      <c r="AL343" s="403"/>
      <c r="AM343" s="403"/>
      <c r="AN343" s="403"/>
      <c r="AO343" s="403"/>
      <c r="AP343" s="403"/>
      <c r="AQ343" s="403"/>
      <c r="AR343" s="403"/>
      <c r="AS343" s="403"/>
      <c r="AT343" s="403"/>
      <c r="AU343" s="403"/>
      <c r="AV343" s="403"/>
      <c r="AW343" s="403"/>
      <c r="AX343" s="403"/>
      <c r="AY343" s="403"/>
      <c r="AZ343" s="403"/>
      <c r="BA343" s="403"/>
      <c r="BB343" s="403"/>
      <c r="BC343" s="403"/>
      <c r="BD343" s="403"/>
    </row>
    <row r="344" spans="1:56" s="127" customFormat="1" x14ac:dyDescent="0.3">
      <c r="A344" s="98"/>
      <c r="B344" s="126">
        <v>6210</v>
      </c>
      <c r="C344" s="187">
        <f t="shared" si="343"/>
        <v>0</v>
      </c>
      <c r="D344" s="403"/>
      <c r="E344" s="403"/>
      <c r="F344" s="403"/>
      <c r="G344" s="403"/>
      <c r="H344" s="403"/>
      <c r="I344" s="403"/>
      <c r="J344" s="403"/>
      <c r="K344" s="403"/>
      <c r="L344" s="403"/>
      <c r="M344" s="403"/>
      <c r="N344" s="403"/>
      <c r="O344" s="403"/>
      <c r="P344" s="403"/>
      <c r="Q344" s="403"/>
      <c r="R344" s="403"/>
      <c r="S344" s="403"/>
      <c r="T344" s="403"/>
      <c r="U344" s="403"/>
      <c r="V344" s="403"/>
      <c r="W344" s="403"/>
      <c r="X344" s="403"/>
      <c r="Y344" s="403"/>
      <c r="Z344" s="403"/>
      <c r="AA344" s="403"/>
      <c r="AB344" s="403"/>
      <c r="AC344" s="403"/>
      <c r="AD344" s="403"/>
      <c r="AE344" s="403"/>
      <c r="AF344" s="403"/>
      <c r="AG344" s="403"/>
      <c r="AH344" s="403"/>
      <c r="AI344" s="403"/>
      <c r="AJ344" s="403"/>
      <c r="AK344" s="403"/>
      <c r="AL344" s="403"/>
      <c r="AM344" s="403"/>
      <c r="AN344" s="403"/>
      <c r="AO344" s="403"/>
      <c r="AP344" s="403"/>
      <c r="AQ344" s="403"/>
      <c r="AR344" s="403"/>
      <c r="AS344" s="403"/>
      <c r="AT344" s="403"/>
      <c r="AU344" s="403"/>
      <c r="AV344" s="403"/>
      <c r="AW344" s="403"/>
      <c r="AX344" s="403"/>
      <c r="AY344" s="403"/>
      <c r="AZ344" s="403"/>
      <c r="BA344" s="403"/>
      <c r="BB344" s="403"/>
      <c r="BC344" s="403"/>
      <c r="BD344" s="403"/>
    </row>
    <row r="345" spans="1:56" s="127" customFormat="1" x14ac:dyDescent="0.3">
      <c r="A345" s="98"/>
      <c r="B345" s="126">
        <v>7210</v>
      </c>
      <c r="C345" s="187">
        <f t="shared" si="343"/>
        <v>0</v>
      </c>
      <c r="D345" s="403"/>
      <c r="E345" s="403"/>
      <c r="F345" s="403"/>
      <c r="G345" s="403"/>
      <c r="H345" s="403"/>
      <c r="I345" s="403"/>
      <c r="J345" s="403"/>
      <c r="K345" s="403"/>
      <c r="L345" s="403"/>
      <c r="M345" s="403"/>
      <c r="N345" s="403"/>
      <c r="O345" s="403"/>
      <c r="P345" s="403"/>
      <c r="Q345" s="403"/>
      <c r="R345" s="403"/>
      <c r="S345" s="403"/>
      <c r="T345" s="403"/>
      <c r="U345" s="403"/>
      <c r="V345" s="403"/>
      <c r="W345" s="403"/>
      <c r="X345" s="403"/>
      <c r="Y345" s="403"/>
      <c r="Z345" s="403"/>
      <c r="AA345" s="403"/>
      <c r="AB345" s="403"/>
      <c r="AC345" s="403"/>
      <c r="AD345" s="403"/>
      <c r="AE345" s="403"/>
      <c r="AF345" s="403"/>
      <c r="AG345" s="403"/>
      <c r="AH345" s="403"/>
      <c r="AI345" s="403"/>
      <c r="AJ345" s="403"/>
      <c r="AK345" s="403"/>
      <c r="AL345" s="403"/>
      <c r="AM345" s="403"/>
      <c r="AN345" s="403"/>
      <c r="AO345" s="403"/>
      <c r="AP345" s="403"/>
      <c r="AQ345" s="403"/>
      <c r="AR345" s="403"/>
      <c r="AS345" s="403"/>
      <c r="AT345" s="403"/>
      <c r="AU345" s="403"/>
      <c r="AV345" s="403"/>
      <c r="AW345" s="403"/>
      <c r="AX345" s="403"/>
      <c r="AY345" s="403"/>
      <c r="AZ345" s="403"/>
      <c r="BA345" s="403"/>
      <c r="BB345" s="403"/>
      <c r="BC345" s="403"/>
      <c r="BD345" s="403"/>
    </row>
    <row r="346" spans="1:56" s="127" customFormat="1" x14ac:dyDescent="0.3">
      <c r="A346" s="98"/>
      <c r="B346" s="126">
        <v>8210</v>
      </c>
      <c r="C346" s="187">
        <f t="shared" si="343"/>
        <v>0</v>
      </c>
      <c r="D346" s="403"/>
      <c r="E346" s="403"/>
      <c r="F346" s="403"/>
      <c r="G346" s="403"/>
      <c r="H346" s="403"/>
      <c r="I346" s="403"/>
      <c r="J346" s="403"/>
      <c r="K346" s="403"/>
      <c r="L346" s="403"/>
      <c r="M346" s="403"/>
      <c r="N346" s="403"/>
      <c r="O346" s="403"/>
      <c r="P346" s="403"/>
      <c r="Q346" s="403"/>
      <c r="R346" s="403"/>
      <c r="S346" s="403"/>
      <c r="T346" s="403"/>
      <c r="U346" s="403"/>
      <c r="V346" s="403"/>
      <c r="W346" s="403"/>
      <c r="X346" s="403"/>
      <c r="Y346" s="403"/>
      <c r="Z346" s="403"/>
      <c r="AA346" s="403"/>
      <c r="AB346" s="403"/>
      <c r="AC346" s="403"/>
      <c r="AD346" s="403"/>
      <c r="AE346" s="403"/>
      <c r="AF346" s="403"/>
      <c r="AG346" s="403"/>
      <c r="AH346" s="403"/>
      <c r="AI346" s="403"/>
      <c r="AJ346" s="403"/>
      <c r="AK346" s="403"/>
      <c r="AL346" s="403"/>
      <c r="AM346" s="403"/>
      <c r="AN346" s="403"/>
      <c r="AO346" s="403"/>
      <c r="AP346" s="403"/>
      <c r="AQ346" s="403"/>
      <c r="AR346" s="403"/>
      <c r="AS346" s="403"/>
      <c r="AT346" s="403"/>
      <c r="AU346" s="403"/>
      <c r="AV346" s="403"/>
      <c r="AW346" s="403"/>
      <c r="AX346" s="403"/>
      <c r="AY346" s="403"/>
      <c r="AZ346" s="403"/>
      <c r="BA346" s="403"/>
      <c r="BB346" s="403"/>
      <c r="BC346" s="403"/>
      <c r="BD346" s="403"/>
    </row>
    <row r="347" spans="1:56" s="127" customFormat="1" x14ac:dyDescent="0.3">
      <c r="A347" s="178">
        <v>7227</v>
      </c>
      <c r="B347" s="103" t="s">
        <v>102</v>
      </c>
      <c r="C347" s="188">
        <f>SUM(C348:C353)</f>
        <v>0</v>
      </c>
      <c r="D347" s="100">
        <f t="shared" ref="D347" si="344">SUM(D348:D353)</f>
        <v>0</v>
      </c>
      <c r="E347" s="100">
        <f t="shared" ref="E347:BB347" si="345">SUM(E348:E353)</f>
        <v>0</v>
      </c>
      <c r="F347" s="100">
        <f t="shared" si="345"/>
        <v>0</v>
      </c>
      <c r="G347" s="100">
        <f t="shared" si="345"/>
        <v>0</v>
      </c>
      <c r="H347" s="100">
        <f t="shared" si="345"/>
        <v>0</v>
      </c>
      <c r="I347" s="100">
        <f t="shared" si="345"/>
        <v>0</v>
      </c>
      <c r="J347" s="100">
        <f t="shared" si="345"/>
        <v>0</v>
      </c>
      <c r="K347" s="100">
        <f t="shared" si="345"/>
        <v>0</v>
      </c>
      <c r="L347" s="100">
        <f t="shared" si="345"/>
        <v>0</v>
      </c>
      <c r="M347" s="100">
        <f t="shared" ref="M347" si="346">SUM(M348:M353)</f>
        <v>0</v>
      </c>
      <c r="N347" s="100">
        <f t="shared" si="345"/>
        <v>0</v>
      </c>
      <c r="O347" s="100">
        <v>0</v>
      </c>
      <c r="P347" s="100">
        <f t="shared" si="345"/>
        <v>0</v>
      </c>
      <c r="Q347" s="100">
        <f t="shared" si="345"/>
        <v>0</v>
      </c>
      <c r="R347" s="100">
        <f t="shared" si="345"/>
        <v>0</v>
      </c>
      <c r="S347" s="100">
        <f t="shared" si="345"/>
        <v>0</v>
      </c>
      <c r="T347" s="100">
        <f t="shared" si="345"/>
        <v>0</v>
      </c>
      <c r="U347" s="100">
        <v>0</v>
      </c>
      <c r="V347" s="100">
        <f t="shared" si="345"/>
        <v>0</v>
      </c>
      <c r="W347" s="100">
        <f t="shared" si="345"/>
        <v>0</v>
      </c>
      <c r="X347" s="100">
        <f t="shared" si="345"/>
        <v>0</v>
      </c>
      <c r="Y347" s="100">
        <f t="shared" si="345"/>
        <v>0</v>
      </c>
      <c r="Z347" s="100">
        <f t="shared" si="345"/>
        <v>0</v>
      </c>
      <c r="AA347" s="100">
        <f t="shared" si="345"/>
        <v>0</v>
      </c>
      <c r="AB347" s="100">
        <f t="shared" si="345"/>
        <v>0</v>
      </c>
      <c r="AC347" s="100">
        <v>0</v>
      </c>
      <c r="AD347" s="100">
        <f t="shared" ref="AD347:AE347" si="347">SUM(AD348:AD353)</f>
        <v>0</v>
      </c>
      <c r="AE347" s="100">
        <f t="shared" si="347"/>
        <v>0</v>
      </c>
      <c r="AF347" s="100">
        <f t="shared" si="345"/>
        <v>0</v>
      </c>
      <c r="AG347" s="100">
        <f t="shared" si="345"/>
        <v>0</v>
      </c>
      <c r="AH347" s="100">
        <f t="shared" si="345"/>
        <v>0</v>
      </c>
      <c r="AI347" s="100">
        <f t="shared" si="345"/>
        <v>0</v>
      </c>
      <c r="AJ347" s="100">
        <f t="shared" si="345"/>
        <v>0</v>
      </c>
      <c r="AK347" s="100">
        <f t="shared" si="345"/>
        <v>0</v>
      </c>
      <c r="AL347" s="100">
        <f t="shared" si="345"/>
        <v>0</v>
      </c>
      <c r="AM347" s="100">
        <f t="shared" si="345"/>
        <v>0</v>
      </c>
      <c r="AN347" s="100">
        <f t="shared" si="345"/>
        <v>0</v>
      </c>
      <c r="AO347" s="100">
        <f t="shared" si="345"/>
        <v>0</v>
      </c>
      <c r="AP347" s="100">
        <f t="shared" si="345"/>
        <v>0</v>
      </c>
      <c r="AQ347" s="100">
        <f t="shared" si="345"/>
        <v>0</v>
      </c>
      <c r="AR347" s="100">
        <f t="shared" si="345"/>
        <v>0</v>
      </c>
      <c r="AS347" s="100">
        <f t="shared" si="345"/>
        <v>0</v>
      </c>
      <c r="AT347" s="100">
        <f t="shared" si="345"/>
        <v>0</v>
      </c>
      <c r="AU347" s="100">
        <v>0</v>
      </c>
      <c r="AV347" s="100">
        <f t="shared" si="345"/>
        <v>0</v>
      </c>
      <c r="AW347" s="100">
        <f t="shared" si="345"/>
        <v>0</v>
      </c>
      <c r="AX347" s="100">
        <f t="shared" si="345"/>
        <v>0</v>
      </c>
      <c r="AY347" s="100">
        <f t="shared" si="345"/>
        <v>0</v>
      </c>
      <c r="AZ347" s="100">
        <f t="shared" si="345"/>
        <v>0</v>
      </c>
      <c r="BA347" s="100">
        <f t="shared" si="345"/>
        <v>0</v>
      </c>
      <c r="BB347" s="100">
        <f t="shared" si="345"/>
        <v>0</v>
      </c>
      <c r="BC347" s="100">
        <v>0</v>
      </c>
      <c r="BD347" s="100">
        <f t="shared" ref="BD347" si="348">SUM(BD348:BD353)</f>
        <v>0</v>
      </c>
    </row>
    <row r="348" spans="1:56" s="127" customFormat="1" x14ac:dyDescent="0.3">
      <c r="A348" s="98"/>
      <c r="B348" s="126">
        <v>3210</v>
      </c>
      <c r="C348" s="187">
        <f t="shared" ref="C348:C353" si="349">SUM(D348:BD348)</f>
        <v>0</v>
      </c>
      <c r="D348" s="403"/>
      <c r="E348" s="403"/>
      <c r="F348" s="403"/>
      <c r="G348" s="403"/>
      <c r="H348" s="403"/>
      <c r="I348" s="403"/>
      <c r="J348" s="403"/>
      <c r="K348" s="403"/>
      <c r="L348" s="403"/>
      <c r="M348" s="403"/>
      <c r="N348" s="403"/>
      <c r="O348" s="403"/>
      <c r="P348" s="403"/>
      <c r="Q348" s="403"/>
      <c r="R348" s="403"/>
      <c r="S348" s="403"/>
      <c r="T348" s="403"/>
      <c r="U348" s="403"/>
      <c r="V348" s="403"/>
      <c r="W348" s="403"/>
      <c r="X348" s="403"/>
      <c r="Y348" s="403"/>
      <c r="Z348" s="403"/>
      <c r="AA348" s="403"/>
      <c r="AB348" s="403"/>
      <c r="AC348" s="403"/>
      <c r="AD348" s="403"/>
      <c r="AE348" s="403"/>
      <c r="AF348" s="403"/>
      <c r="AG348" s="403"/>
      <c r="AH348" s="403"/>
      <c r="AI348" s="403"/>
      <c r="AJ348" s="403"/>
      <c r="AK348" s="403"/>
      <c r="AL348" s="403"/>
      <c r="AM348" s="403"/>
      <c r="AN348" s="403"/>
      <c r="AO348" s="403"/>
      <c r="AP348" s="403"/>
      <c r="AQ348" s="403"/>
      <c r="AR348" s="403"/>
      <c r="AS348" s="403"/>
      <c r="AT348" s="403"/>
      <c r="AU348" s="403"/>
      <c r="AV348" s="403"/>
      <c r="AW348" s="403"/>
      <c r="AX348" s="403"/>
      <c r="AY348" s="403"/>
      <c r="AZ348" s="403"/>
      <c r="BA348" s="403"/>
      <c r="BB348" s="403"/>
      <c r="BC348" s="403"/>
      <c r="BD348" s="403"/>
    </row>
    <row r="349" spans="1:56" s="127" customFormat="1" x14ac:dyDescent="0.3">
      <c r="A349" s="98"/>
      <c r="B349" s="126">
        <v>4910</v>
      </c>
      <c r="C349" s="187">
        <f t="shared" si="349"/>
        <v>0</v>
      </c>
      <c r="D349" s="403"/>
      <c r="E349" s="403"/>
      <c r="F349" s="403"/>
      <c r="G349" s="403"/>
      <c r="H349" s="403"/>
      <c r="I349" s="403"/>
      <c r="J349" s="403"/>
      <c r="K349" s="403"/>
      <c r="L349" s="403"/>
      <c r="M349" s="403"/>
      <c r="N349" s="403"/>
      <c r="O349" s="403"/>
      <c r="P349" s="403"/>
      <c r="Q349" s="403"/>
      <c r="R349" s="403"/>
      <c r="S349" s="403"/>
      <c r="T349" s="403"/>
      <c r="U349" s="403"/>
      <c r="V349" s="403"/>
      <c r="W349" s="403"/>
      <c r="X349" s="403"/>
      <c r="Y349" s="403"/>
      <c r="Z349" s="403"/>
      <c r="AA349" s="403"/>
      <c r="AB349" s="403"/>
      <c r="AC349" s="403"/>
      <c r="AD349" s="403"/>
      <c r="AE349" s="403"/>
      <c r="AF349" s="403"/>
      <c r="AG349" s="403"/>
      <c r="AH349" s="403"/>
      <c r="AI349" s="403"/>
      <c r="AJ349" s="403"/>
      <c r="AK349" s="403"/>
      <c r="AL349" s="403"/>
      <c r="AM349" s="403"/>
      <c r="AN349" s="403"/>
      <c r="AO349" s="403"/>
      <c r="AP349" s="403"/>
      <c r="AQ349" s="403"/>
      <c r="AR349" s="403"/>
      <c r="AS349" s="403"/>
      <c r="AT349" s="403"/>
      <c r="AU349" s="403"/>
      <c r="AV349" s="403"/>
      <c r="AW349" s="403"/>
      <c r="AX349" s="403"/>
      <c r="AY349" s="403"/>
      <c r="AZ349" s="403"/>
      <c r="BA349" s="403"/>
      <c r="BB349" s="403"/>
      <c r="BC349" s="403"/>
      <c r="BD349" s="403"/>
    </row>
    <row r="350" spans="1:56" s="127" customFormat="1" x14ac:dyDescent="0.3">
      <c r="A350" s="98"/>
      <c r="B350" s="126">
        <v>5410</v>
      </c>
      <c r="C350" s="187">
        <f t="shared" si="349"/>
        <v>0</v>
      </c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3"/>
      <c r="Q350" s="403"/>
      <c r="R350" s="403"/>
      <c r="S350" s="403"/>
      <c r="T350" s="403"/>
      <c r="U350" s="403"/>
      <c r="V350" s="403"/>
      <c r="W350" s="403"/>
      <c r="X350" s="403"/>
      <c r="Y350" s="403"/>
      <c r="Z350" s="403"/>
      <c r="AA350" s="403"/>
      <c r="AB350" s="403"/>
      <c r="AC350" s="403"/>
      <c r="AD350" s="403"/>
      <c r="AE350" s="403"/>
      <c r="AF350" s="403"/>
      <c r="AG350" s="403"/>
      <c r="AH350" s="403"/>
      <c r="AI350" s="403"/>
      <c r="AJ350" s="403"/>
      <c r="AK350" s="403"/>
      <c r="AL350" s="403"/>
      <c r="AM350" s="403"/>
      <c r="AN350" s="403"/>
      <c r="AO350" s="403"/>
      <c r="AP350" s="403"/>
      <c r="AQ350" s="403"/>
      <c r="AR350" s="403"/>
      <c r="AS350" s="403"/>
      <c r="AT350" s="403"/>
      <c r="AU350" s="403"/>
      <c r="AV350" s="403"/>
      <c r="AW350" s="403"/>
      <c r="AX350" s="403"/>
      <c r="AY350" s="403"/>
      <c r="AZ350" s="403"/>
      <c r="BA350" s="403"/>
      <c r="BB350" s="403"/>
      <c r="BC350" s="403"/>
      <c r="BD350" s="403"/>
    </row>
    <row r="351" spans="1:56" s="127" customFormat="1" x14ac:dyDescent="0.3">
      <c r="A351" s="98"/>
      <c r="B351" s="126">
        <v>6210</v>
      </c>
      <c r="C351" s="187">
        <f t="shared" si="349"/>
        <v>0</v>
      </c>
      <c r="D351" s="403"/>
      <c r="E351" s="403"/>
      <c r="F351" s="403"/>
      <c r="G351" s="403"/>
      <c r="H351" s="403"/>
      <c r="I351" s="403"/>
      <c r="J351" s="403"/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  <c r="AA351" s="403"/>
      <c r="AB351" s="403"/>
      <c r="AC351" s="403"/>
      <c r="AD351" s="403"/>
      <c r="AE351" s="403"/>
      <c r="AF351" s="403"/>
      <c r="AG351" s="403"/>
      <c r="AH351" s="403"/>
      <c r="AI351" s="403"/>
      <c r="AJ351" s="403"/>
      <c r="AK351" s="403"/>
      <c r="AL351" s="403"/>
      <c r="AM351" s="403"/>
      <c r="AN351" s="403"/>
      <c r="AO351" s="403"/>
      <c r="AP351" s="403"/>
      <c r="AQ351" s="403"/>
      <c r="AR351" s="403"/>
      <c r="AS351" s="403"/>
      <c r="AT351" s="403"/>
      <c r="AU351" s="403"/>
      <c r="AV351" s="403"/>
      <c r="AW351" s="403"/>
      <c r="AX351" s="403"/>
      <c r="AY351" s="403"/>
      <c r="AZ351" s="403"/>
      <c r="BA351" s="403"/>
      <c r="BB351" s="403"/>
      <c r="BC351" s="403"/>
      <c r="BD351" s="403"/>
    </row>
    <row r="352" spans="1:56" s="127" customFormat="1" x14ac:dyDescent="0.3">
      <c r="A352" s="98"/>
      <c r="B352" s="126">
        <v>7210</v>
      </c>
      <c r="C352" s="187">
        <f t="shared" si="349"/>
        <v>0</v>
      </c>
      <c r="D352" s="403"/>
      <c r="E352" s="403"/>
      <c r="F352" s="403"/>
      <c r="G352" s="403"/>
      <c r="H352" s="403"/>
      <c r="I352" s="403"/>
      <c r="J352" s="403"/>
      <c r="K352" s="403"/>
      <c r="L352" s="403"/>
      <c r="M352" s="403"/>
      <c r="N352" s="403"/>
      <c r="O352" s="403"/>
      <c r="P352" s="403"/>
      <c r="Q352" s="403"/>
      <c r="R352" s="403"/>
      <c r="S352" s="403"/>
      <c r="T352" s="403"/>
      <c r="U352" s="403"/>
      <c r="V352" s="403"/>
      <c r="W352" s="403"/>
      <c r="X352" s="403"/>
      <c r="Y352" s="403"/>
      <c r="Z352" s="403"/>
      <c r="AA352" s="403"/>
      <c r="AB352" s="403"/>
      <c r="AC352" s="403"/>
      <c r="AD352" s="403"/>
      <c r="AE352" s="403"/>
      <c r="AF352" s="403"/>
      <c r="AG352" s="403"/>
      <c r="AH352" s="403"/>
      <c r="AI352" s="403"/>
      <c r="AJ352" s="403"/>
      <c r="AK352" s="403"/>
      <c r="AL352" s="403"/>
      <c r="AM352" s="403"/>
      <c r="AN352" s="403"/>
      <c r="AO352" s="403"/>
      <c r="AP352" s="403"/>
      <c r="AQ352" s="403"/>
      <c r="AR352" s="403"/>
      <c r="AS352" s="403"/>
      <c r="AT352" s="403"/>
      <c r="AU352" s="403"/>
      <c r="AV352" s="403"/>
      <c r="AW352" s="403"/>
      <c r="AX352" s="403"/>
      <c r="AY352" s="403"/>
      <c r="AZ352" s="403"/>
      <c r="BA352" s="403"/>
      <c r="BB352" s="403"/>
      <c r="BC352" s="403"/>
      <c r="BD352" s="403"/>
    </row>
    <row r="353" spans="1:56" s="127" customFormat="1" x14ac:dyDescent="0.3">
      <c r="A353" s="98"/>
      <c r="B353" s="126">
        <v>8210</v>
      </c>
      <c r="C353" s="187">
        <f t="shared" si="349"/>
        <v>0</v>
      </c>
      <c r="D353" s="403"/>
      <c r="E353" s="403"/>
      <c r="F353" s="403"/>
      <c r="G353" s="403"/>
      <c r="H353" s="403"/>
      <c r="I353" s="403"/>
      <c r="J353" s="403"/>
      <c r="K353" s="403"/>
      <c r="L353" s="403"/>
      <c r="M353" s="403"/>
      <c r="N353" s="403"/>
      <c r="O353" s="403"/>
      <c r="P353" s="403"/>
      <c r="Q353" s="403"/>
      <c r="R353" s="403"/>
      <c r="S353" s="403"/>
      <c r="T353" s="403"/>
      <c r="U353" s="403"/>
      <c r="V353" s="403"/>
      <c r="W353" s="403"/>
      <c r="X353" s="403"/>
      <c r="Y353" s="403"/>
      <c r="Z353" s="403"/>
      <c r="AA353" s="403"/>
      <c r="AB353" s="403"/>
      <c r="AC353" s="403"/>
      <c r="AD353" s="403"/>
      <c r="AE353" s="403"/>
      <c r="AF353" s="403"/>
      <c r="AG353" s="403"/>
      <c r="AH353" s="403"/>
      <c r="AI353" s="403"/>
      <c r="AJ353" s="403"/>
      <c r="AK353" s="403"/>
      <c r="AL353" s="403"/>
      <c r="AM353" s="403"/>
      <c r="AN353" s="403"/>
      <c r="AO353" s="403"/>
      <c r="AP353" s="403"/>
      <c r="AQ353" s="403"/>
      <c r="AR353" s="403"/>
      <c r="AS353" s="403"/>
      <c r="AT353" s="403"/>
      <c r="AU353" s="403"/>
      <c r="AV353" s="403"/>
      <c r="AW353" s="403"/>
      <c r="AX353" s="403"/>
      <c r="AY353" s="403"/>
      <c r="AZ353" s="403"/>
      <c r="BA353" s="403"/>
      <c r="BB353" s="403"/>
      <c r="BC353" s="403"/>
      <c r="BD353" s="403"/>
    </row>
    <row r="354" spans="1:56" s="173" customFormat="1" ht="18" customHeight="1" x14ac:dyDescent="0.3">
      <c r="A354" s="172">
        <v>723</v>
      </c>
      <c r="B354" s="396" t="s">
        <v>2765</v>
      </c>
      <c r="C354" s="189">
        <f t="shared" ref="C354:N354" si="350">SUM(C355)</f>
        <v>0</v>
      </c>
      <c r="D354" s="189">
        <f t="shared" si="350"/>
        <v>0</v>
      </c>
      <c r="E354" s="189">
        <f t="shared" si="350"/>
        <v>0</v>
      </c>
      <c r="F354" s="189">
        <f t="shared" si="350"/>
        <v>0</v>
      </c>
      <c r="G354" s="189">
        <f t="shared" si="350"/>
        <v>0</v>
      </c>
      <c r="H354" s="189">
        <f t="shared" si="350"/>
        <v>0</v>
      </c>
      <c r="I354" s="189">
        <f t="shared" si="350"/>
        <v>0</v>
      </c>
      <c r="J354" s="189">
        <f t="shared" si="350"/>
        <v>0</v>
      </c>
      <c r="K354" s="189">
        <f t="shared" si="350"/>
        <v>0</v>
      </c>
      <c r="L354" s="189">
        <f t="shared" si="350"/>
        <v>0</v>
      </c>
      <c r="M354" s="189">
        <f t="shared" si="350"/>
        <v>0</v>
      </c>
      <c r="N354" s="189">
        <f t="shared" si="350"/>
        <v>0</v>
      </c>
      <c r="O354" s="189">
        <v>0</v>
      </c>
      <c r="P354" s="189">
        <f>SUM(P355)</f>
        <v>0</v>
      </c>
      <c r="Q354" s="189">
        <f>SUM(Q355)</f>
        <v>0</v>
      </c>
      <c r="R354" s="189">
        <f>SUM(R355)</f>
        <v>0</v>
      </c>
      <c r="S354" s="189">
        <f>SUM(S355)</f>
        <v>0</v>
      </c>
      <c r="T354" s="189">
        <f>SUM(T355)</f>
        <v>0</v>
      </c>
      <c r="U354" s="189">
        <v>0</v>
      </c>
      <c r="V354" s="189">
        <f t="shared" ref="V354:AB354" si="351">SUM(V355)</f>
        <v>0</v>
      </c>
      <c r="W354" s="189">
        <f t="shared" si="351"/>
        <v>0</v>
      </c>
      <c r="X354" s="189">
        <f t="shared" si="351"/>
        <v>0</v>
      </c>
      <c r="Y354" s="189">
        <f t="shared" si="351"/>
        <v>0</v>
      </c>
      <c r="Z354" s="189">
        <f t="shared" si="351"/>
        <v>0</v>
      </c>
      <c r="AA354" s="189">
        <f t="shared" si="351"/>
        <v>0</v>
      </c>
      <c r="AB354" s="189">
        <f t="shared" si="351"/>
        <v>0</v>
      </c>
      <c r="AC354" s="189">
        <v>0</v>
      </c>
      <c r="AD354" s="189">
        <f t="shared" ref="AD354:AT354" si="352">SUM(AD355)</f>
        <v>0</v>
      </c>
      <c r="AE354" s="189">
        <f t="shared" si="352"/>
        <v>0</v>
      </c>
      <c r="AF354" s="189">
        <f t="shared" si="352"/>
        <v>0</v>
      </c>
      <c r="AG354" s="189">
        <f t="shared" si="352"/>
        <v>0</v>
      </c>
      <c r="AH354" s="189">
        <f t="shared" si="352"/>
        <v>0</v>
      </c>
      <c r="AI354" s="189">
        <f t="shared" si="352"/>
        <v>0</v>
      </c>
      <c r="AJ354" s="189">
        <f t="shared" si="352"/>
        <v>0</v>
      </c>
      <c r="AK354" s="189">
        <f t="shared" si="352"/>
        <v>0</v>
      </c>
      <c r="AL354" s="189">
        <f t="shared" si="352"/>
        <v>0</v>
      </c>
      <c r="AM354" s="189">
        <f t="shared" si="352"/>
        <v>0</v>
      </c>
      <c r="AN354" s="189">
        <f t="shared" si="352"/>
        <v>0</v>
      </c>
      <c r="AO354" s="189">
        <f t="shared" si="352"/>
        <v>0</v>
      </c>
      <c r="AP354" s="189">
        <f t="shared" si="352"/>
        <v>0</v>
      </c>
      <c r="AQ354" s="189">
        <f t="shared" si="352"/>
        <v>0</v>
      </c>
      <c r="AR354" s="189">
        <f t="shared" si="352"/>
        <v>0</v>
      </c>
      <c r="AS354" s="189">
        <f t="shared" si="352"/>
        <v>0</v>
      </c>
      <c r="AT354" s="189">
        <f t="shared" si="352"/>
        <v>0</v>
      </c>
      <c r="AU354" s="189">
        <v>0</v>
      </c>
      <c r="AV354" s="189">
        <f t="shared" ref="AV354:BB354" si="353">SUM(AV355)</f>
        <v>0</v>
      </c>
      <c r="AW354" s="189">
        <f t="shared" si="353"/>
        <v>0</v>
      </c>
      <c r="AX354" s="189">
        <f t="shared" si="353"/>
        <v>0</v>
      </c>
      <c r="AY354" s="189">
        <f t="shared" si="353"/>
        <v>0</v>
      </c>
      <c r="AZ354" s="189">
        <f t="shared" si="353"/>
        <v>0</v>
      </c>
      <c r="BA354" s="189">
        <f t="shared" si="353"/>
        <v>0</v>
      </c>
      <c r="BB354" s="189">
        <f t="shared" si="353"/>
        <v>0</v>
      </c>
      <c r="BC354" s="189">
        <v>0</v>
      </c>
      <c r="BD354" s="189">
        <f>SUM(BD355)</f>
        <v>0</v>
      </c>
    </row>
    <row r="355" spans="1:56" s="127" customFormat="1" x14ac:dyDescent="0.3">
      <c r="A355" s="178">
        <v>7231</v>
      </c>
      <c r="B355" s="103" t="s">
        <v>152</v>
      </c>
      <c r="C355" s="188">
        <f>SUM(C356:C361)</f>
        <v>0</v>
      </c>
      <c r="D355" s="100">
        <f t="shared" ref="D355" si="354">SUM(D356:D361)</f>
        <v>0</v>
      </c>
      <c r="E355" s="100">
        <f t="shared" ref="E355:BB355" si="355">SUM(E356:E361)</f>
        <v>0</v>
      </c>
      <c r="F355" s="100">
        <f t="shared" si="355"/>
        <v>0</v>
      </c>
      <c r="G355" s="100">
        <f t="shared" si="355"/>
        <v>0</v>
      </c>
      <c r="H355" s="100">
        <f t="shared" si="355"/>
        <v>0</v>
      </c>
      <c r="I355" s="100">
        <f t="shared" si="355"/>
        <v>0</v>
      </c>
      <c r="J355" s="100">
        <f t="shared" si="355"/>
        <v>0</v>
      </c>
      <c r="K355" s="100">
        <f t="shared" si="355"/>
        <v>0</v>
      </c>
      <c r="L355" s="100">
        <f t="shared" si="355"/>
        <v>0</v>
      </c>
      <c r="M355" s="100">
        <f t="shared" ref="M355" si="356">SUM(M356:M361)</f>
        <v>0</v>
      </c>
      <c r="N355" s="100">
        <f t="shared" si="355"/>
        <v>0</v>
      </c>
      <c r="O355" s="100">
        <v>0</v>
      </c>
      <c r="P355" s="100">
        <f t="shared" si="355"/>
        <v>0</v>
      </c>
      <c r="Q355" s="100">
        <f t="shared" si="355"/>
        <v>0</v>
      </c>
      <c r="R355" s="100">
        <f t="shared" si="355"/>
        <v>0</v>
      </c>
      <c r="S355" s="100">
        <f t="shared" si="355"/>
        <v>0</v>
      </c>
      <c r="T355" s="100">
        <f t="shared" si="355"/>
        <v>0</v>
      </c>
      <c r="U355" s="100">
        <v>0</v>
      </c>
      <c r="V355" s="100">
        <f t="shared" si="355"/>
        <v>0</v>
      </c>
      <c r="W355" s="100">
        <f t="shared" si="355"/>
        <v>0</v>
      </c>
      <c r="X355" s="100">
        <f t="shared" si="355"/>
        <v>0</v>
      </c>
      <c r="Y355" s="100">
        <f t="shared" si="355"/>
        <v>0</v>
      </c>
      <c r="Z355" s="100">
        <f t="shared" si="355"/>
        <v>0</v>
      </c>
      <c r="AA355" s="100">
        <f t="shared" si="355"/>
        <v>0</v>
      </c>
      <c r="AB355" s="100">
        <f t="shared" si="355"/>
        <v>0</v>
      </c>
      <c r="AC355" s="100">
        <v>0</v>
      </c>
      <c r="AD355" s="100">
        <f t="shared" ref="AD355:AE355" si="357">SUM(AD356:AD361)</f>
        <v>0</v>
      </c>
      <c r="AE355" s="100">
        <f t="shared" si="357"/>
        <v>0</v>
      </c>
      <c r="AF355" s="100">
        <f t="shared" si="355"/>
        <v>0</v>
      </c>
      <c r="AG355" s="100">
        <f t="shared" si="355"/>
        <v>0</v>
      </c>
      <c r="AH355" s="100">
        <f t="shared" si="355"/>
        <v>0</v>
      </c>
      <c r="AI355" s="100">
        <f t="shared" si="355"/>
        <v>0</v>
      </c>
      <c r="AJ355" s="100">
        <f t="shared" si="355"/>
        <v>0</v>
      </c>
      <c r="AK355" s="100">
        <f t="shared" si="355"/>
        <v>0</v>
      </c>
      <c r="AL355" s="100">
        <f t="shared" si="355"/>
        <v>0</v>
      </c>
      <c r="AM355" s="100">
        <f t="shared" si="355"/>
        <v>0</v>
      </c>
      <c r="AN355" s="100">
        <f t="shared" si="355"/>
        <v>0</v>
      </c>
      <c r="AO355" s="100">
        <f t="shared" si="355"/>
        <v>0</v>
      </c>
      <c r="AP355" s="100">
        <f t="shared" si="355"/>
        <v>0</v>
      </c>
      <c r="AQ355" s="100">
        <f t="shared" si="355"/>
        <v>0</v>
      </c>
      <c r="AR355" s="100">
        <f t="shared" si="355"/>
        <v>0</v>
      </c>
      <c r="AS355" s="100">
        <f t="shared" si="355"/>
        <v>0</v>
      </c>
      <c r="AT355" s="100">
        <f t="shared" si="355"/>
        <v>0</v>
      </c>
      <c r="AU355" s="100">
        <v>0</v>
      </c>
      <c r="AV355" s="100">
        <f t="shared" si="355"/>
        <v>0</v>
      </c>
      <c r="AW355" s="100">
        <f t="shared" si="355"/>
        <v>0</v>
      </c>
      <c r="AX355" s="100">
        <f t="shared" si="355"/>
        <v>0</v>
      </c>
      <c r="AY355" s="100">
        <f t="shared" si="355"/>
        <v>0</v>
      </c>
      <c r="AZ355" s="100">
        <f t="shared" si="355"/>
        <v>0</v>
      </c>
      <c r="BA355" s="100">
        <f t="shared" si="355"/>
        <v>0</v>
      </c>
      <c r="BB355" s="100">
        <f t="shared" si="355"/>
        <v>0</v>
      </c>
      <c r="BC355" s="100">
        <v>0</v>
      </c>
      <c r="BD355" s="100">
        <f t="shared" ref="BD355" si="358">SUM(BD356:BD361)</f>
        <v>0</v>
      </c>
    </row>
    <row r="356" spans="1:56" s="127" customFormat="1" x14ac:dyDescent="0.3">
      <c r="A356" s="98"/>
      <c r="B356" s="126">
        <v>3210</v>
      </c>
      <c r="C356" s="187">
        <f t="shared" ref="C356:C361" si="359">SUM(D356:BD356)</f>
        <v>0</v>
      </c>
      <c r="D356" s="403"/>
      <c r="E356" s="403"/>
      <c r="F356" s="403"/>
      <c r="G356" s="403"/>
      <c r="H356" s="403"/>
      <c r="I356" s="403"/>
      <c r="J356" s="403"/>
      <c r="K356" s="403"/>
      <c r="L356" s="403"/>
      <c r="M356" s="403"/>
      <c r="N356" s="403"/>
      <c r="O356" s="403"/>
      <c r="P356" s="403"/>
      <c r="Q356" s="403"/>
      <c r="R356" s="403"/>
      <c r="S356" s="403"/>
      <c r="T356" s="403"/>
      <c r="U356" s="403"/>
      <c r="V356" s="403"/>
      <c r="W356" s="403"/>
      <c r="X356" s="403"/>
      <c r="Y356" s="403"/>
      <c r="Z356" s="403"/>
      <c r="AA356" s="403"/>
      <c r="AB356" s="403"/>
      <c r="AC356" s="403"/>
      <c r="AD356" s="403"/>
      <c r="AE356" s="403"/>
      <c r="AF356" s="403"/>
      <c r="AG356" s="403"/>
      <c r="AH356" s="403"/>
      <c r="AI356" s="403"/>
      <c r="AJ356" s="403"/>
      <c r="AK356" s="403"/>
      <c r="AL356" s="403"/>
      <c r="AM356" s="403"/>
      <c r="AN356" s="403"/>
      <c r="AO356" s="403"/>
      <c r="AP356" s="403"/>
      <c r="AQ356" s="403"/>
      <c r="AR356" s="403"/>
      <c r="AS356" s="403"/>
      <c r="AT356" s="403"/>
      <c r="AU356" s="403"/>
      <c r="AV356" s="403"/>
      <c r="AW356" s="403"/>
      <c r="AX356" s="403"/>
      <c r="AY356" s="403"/>
      <c r="AZ356" s="403"/>
      <c r="BA356" s="403"/>
      <c r="BB356" s="403"/>
      <c r="BC356" s="403"/>
      <c r="BD356" s="403"/>
    </row>
    <row r="357" spans="1:56" s="127" customFormat="1" x14ac:dyDescent="0.3">
      <c r="A357" s="98"/>
      <c r="B357" s="126">
        <v>4910</v>
      </c>
      <c r="C357" s="187">
        <f t="shared" si="359"/>
        <v>0</v>
      </c>
      <c r="D357" s="403"/>
      <c r="E357" s="403"/>
      <c r="F357" s="403"/>
      <c r="G357" s="403"/>
      <c r="H357" s="403"/>
      <c r="I357" s="403"/>
      <c r="J357" s="403"/>
      <c r="K357" s="403"/>
      <c r="L357" s="403"/>
      <c r="M357" s="403"/>
      <c r="N357" s="403"/>
      <c r="O357" s="403"/>
      <c r="P357" s="403"/>
      <c r="Q357" s="403"/>
      <c r="R357" s="403"/>
      <c r="S357" s="403"/>
      <c r="T357" s="403"/>
      <c r="U357" s="403"/>
      <c r="V357" s="403"/>
      <c r="W357" s="403"/>
      <c r="X357" s="403"/>
      <c r="Y357" s="403"/>
      <c r="Z357" s="403"/>
      <c r="AA357" s="403"/>
      <c r="AB357" s="403"/>
      <c r="AC357" s="403"/>
      <c r="AD357" s="403"/>
      <c r="AE357" s="403"/>
      <c r="AF357" s="403"/>
      <c r="AG357" s="403"/>
      <c r="AH357" s="403"/>
      <c r="AI357" s="403"/>
      <c r="AJ357" s="403"/>
      <c r="AK357" s="403"/>
      <c r="AL357" s="403"/>
      <c r="AM357" s="403"/>
      <c r="AN357" s="403"/>
      <c r="AO357" s="403"/>
      <c r="AP357" s="403"/>
      <c r="AQ357" s="403"/>
      <c r="AR357" s="403"/>
      <c r="AS357" s="403"/>
      <c r="AT357" s="403"/>
      <c r="AU357" s="403"/>
      <c r="AV357" s="403"/>
      <c r="AW357" s="403"/>
      <c r="AX357" s="403"/>
      <c r="AY357" s="403"/>
      <c r="AZ357" s="403"/>
      <c r="BA357" s="403"/>
      <c r="BB357" s="403"/>
      <c r="BC357" s="403"/>
      <c r="BD357" s="403"/>
    </row>
    <row r="358" spans="1:56" s="127" customFormat="1" x14ac:dyDescent="0.3">
      <c r="A358" s="98"/>
      <c r="B358" s="126">
        <v>5410</v>
      </c>
      <c r="C358" s="187">
        <f t="shared" si="359"/>
        <v>0</v>
      </c>
      <c r="D358" s="403"/>
      <c r="E358" s="403"/>
      <c r="F358" s="403"/>
      <c r="G358" s="403"/>
      <c r="H358" s="403"/>
      <c r="I358" s="403"/>
      <c r="J358" s="403"/>
      <c r="K358" s="403"/>
      <c r="L358" s="403"/>
      <c r="M358" s="403"/>
      <c r="N358" s="403"/>
      <c r="O358" s="403"/>
      <c r="P358" s="403"/>
      <c r="Q358" s="403"/>
      <c r="R358" s="403"/>
      <c r="S358" s="403"/>
      <c r="T358" s="403"/>
      <c r="U358" s="403"/>
      <c r="V358" s="403"/>
      <c r="W358" s="403"/>
      <c r="X358" s="403"/>
      <c r="Y358" s="403"/>
      <c r="Z358" s="403"/>
      <c r="AA358" s="403"/>
      <c r="AB358" s="403"/>
      <c r="AC358" s="403"/>
      <c r="AD358" s="403"/>
      <c r="AE358" s="403"/>
      <c r="AF358" s="403"/>
      <c r="AG358" s="403"/>
      <c r="AH358" s="403"/>
      <c r="AI358" s="403"/>
      <c r="AJ358" s="403"/>
      <c r="AK358" s="403"/>
      <c r="AL358" s="403"/>
      <c r="AM358" s="403"/>
      <c r="AN358" s="403"/>
      <c r="AO358" s="403"/>
      <c r="AP358" s="403"/>
      <c r="AQ358" s="403"/>
      <c r="AR358" s="403"/>
      <c r="AS358" s="403"/>
      <c r="AT358" s="403"/>
      <c r="AU358" s="403"/>
      <c r="AV358" s="403"/>
      <c r="AW358" s="403"/>
      <c r="AX358" s="403"/>
      <c r="AY358" s="403"/>
      <c r="AZ358" s="403"/>
      <c r="BA358" s="403"/>
      <c r="BB358" s="403"/>
      <c r="BC358" s="403"/>
      <c r="BD358" s="403"/>
    </row>
    <row r="359" spans="1:56" s="127" customFormat="1" x14ac:dyDescent="0.3">
      <c r="A359" s="98"/>
      <c r="B359" s="126">
        <v>6210</v>
      </c>
      <c r="C359" s="187">
        <f t="shared" si="359"/>
        <v>0</v>
      </c>
      <c r="D359" s="403"/>
      <c r="E359" s="403"/>
      <c r="F359" s="403"/>
      <c r="G359" s="403"/>
      <c r="H359" s="403"/>
      <c r="I359" s="403"/>
      <c r="J359" s="403"/>
      <c r="K359" s="403"/>
      <c r="L359" s="403"/>
      <c r="M359" s="403"/>
      <c r="N359" s="403"/>
      <c r="O359" s="403"/>
      <c r="P359" s="403"/>
      <c r="Q359" s="403"/>
      <c r="R359" s="403"/>
      <c r="S359" s="403"/>
      <c r="T359" s="403"/>
      <c r="U359" s="403"/>
      <c r="V359" s="403"/>
      <c r="W359" s="403"/>
      <c r="X359" s="403"/>
      <c r="Y359" s="403"/>
      <c r="Z359" s="403"/>
      <c r="AA359" s="403"/>
      <c r="AB359" s="403"/>
      <c r="AC359" s="403"/>
      <c r="AD359" s="403"/>
      <c r="AE359" s="403"/>
      <c r="AF359" s="403"/>
      <c r="AG359" s="403"/>
      <c r="AH359" s="403"/>
      <c r="AI359" s="403"/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3"/>
      <c r="AZ359" s="403"/>
      <c r="BA359" s="403"/>
      <c r="BB359" s="403"/>
      <c r="BC359" s="403"/>
      <c r="BD359" s="403"/>
    </row>
    <row r="360" spans="1:56" s="127" customFormat="1" x14ac:dyDescent="0.3">
      <c r="A360" s="98"/>
      <c r="B360" s="126">
        <v>7210</v>
      </c>
      <c r="C360" s="187">
        <f t="shared" si="359"/>
        <v>0</v>
      </c>
      <c r="D360" s="403"/>
      <c r="E360" s="403"/>
      <c r="F360" s="403"/>
      <c r="G360" s="403"/>
      <c r="H360" s="403"/>
      <c r="I360" s="403"/>
      <c r="J360" s="403"/>
      <c r="K360" s="403"/>
      <c r="L360" s="403"/>
      <c r="M360" s="403"/>
      <c r="N360" s="403"/>
      <c r="O360" s="403"/>
      <c r="P360" s="403"/>
      <c r="Q360" s="403"/>
      <c r="R360" s="403"/>
      <c r="S360" s="403"/>
      <c r="T360" s="403"/>
      <c r="U360" s="403"/>
      <c r="V360" s="403"/>
      <c r="W360" s="403"/>
      <c r="X360" s="403"/>
      <c r="Y360" s="403"/>
      <c r="Z360" s="403"/>
      <c r="AA360" s="403"/>
      <c r="AB360" s="403"/>
      <c r="AC360" s="403"/>
      <c r="AD360" s="403"/>
      <c r="AE360" s="403"/>
      <c r="AF360" s="403"/>
      <c r="AG360" s="403"/>
      <c r="AH360" s="403"/>
      <c r="AI360" s="403"/>
      <c r="AJ360" s="403"/>
      <c r="AK360" s="403"/>
      <c r="AL360" s="403"/>
      <c r="AM360" s="403"/>
      <c r="AN360" s="403"/>
      <c r="AO360" s="403"/>
      <c r="AP360" s="403"/>
      <c r="AQ360" s="403"/>
      <c r="AR360" s="403"/>
      <c r="AS360" s="403"/>
      <c r="AT360" s="403"/>
      <c r="AU360" s="403"/>
      <c r="AV360" s="403"/>
      <c r="AW360" s="403"/>
      <c r="AX360" s="403"/>
      <c r="AY360" s="403"/>
      <c r="AZ360" s="403"/>
      <c r="BA360" s="403"/>
      <c r="BB360" s="403"/>
      <c r="BC360" s="403"/>
      <c r="BD360" s="403"/>
    </row>
    <row r="361" spans="1:56" s="127" customFormat="1" x14ac:dyDescent="0.3">
      <c r="A361" s="98"/>
      <c r="B361" s="126">
        <v>8210</v>
      </c>
      <c r="C361" s="187">
        <f t="shared" si="359"/>
        <v>0</v>
      </c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  <c r="AA361" s="403"/>
      <c r="AB361" s="403"/>
      <c r="AC361" s="403"/>
      <c r="AD361" s="403"/>
      <c r="AE361" s="403"/>
      <c r="AF361" s="403"/>
      <c r="AG361" s="403"/>
      <c r="AH361" s="403"/>
      <c r="AI361" s="403"/>
      <c r="AJ361" s="403"/>
      <c r="AK361" s="403"/>
      <c r="AL361" s="403"/>
      <c r="AM361" s="403"/>
      <c r="AN361" s="403"/>
      <c r="AO361" s="403"/>
      <c r="AP361" s="403"/>
      <c r="AQ361" s="403"/>
      <c r="AR361" s="403"/>
      <c r="AS361" s="403"/>
      <c r="AT361" s="403"/>
      <c r="AU361" s="403"/>
      <c r="AV361" s="403"/>
      <c r="AW361" s="403"/>
      <c r="AX361" s="403"/>
      <c r="AY361" s="403"/>
      <c r="AZ361" s="403"/>
      <c r="BA361" s="403"/>
      <c r="BB361" s="403"/>
      <c r="BC361" s="403"/>
      <c r="BD361" s="403"/>
    </row>
    <row r="362" spans="1:56" s="176" customFormat="1" x14ac:dyDescent="0.3">
      <c r="A362" s="174">
        <v>8</v>
      </c>
      <c r="B362" s="395" t="s">
        <v>2840</v>
      </c>
      <c r="C362" s="187">
        <f t="shared" ref="C362:N362" si="360">SUM(C363,C371,C379,C387,C395)</f>
        <v>0</v>
      </c>
      <c r="D362" s="187">
        <f t="shared" si="360"/>
        <v>0</v>
      </c>
      <c r="E362" s="187">
        <f t="shared" si="360"/>
        <v>0</v>
      </c>
      <c r="F362" s="187">
        <f t="shared" si="360"/>
        <v>0</v>
      </c>
      <c r="G362" s="187">
        <f t="shared" si="360"/>
        <v>0</v>
      </c>
      <c r="H362" s="187">
        <f t="shared" si="360"/>
        <v>0</v>
      </c>
      <c r="I362" s="187">
        <f t="shared" si="360"/>
        <v>0</v>
      </c>
      <c r="J362" s="187">
        <f t="shared" si="360"/>
        <v>0</v>
      </c>
      <c r="K362" s="187">
        <f t="shared" si="360"/>
        <v>0</v>
      </c>
      <c r="L362" s="187">
        <f t="shared" si="360"/>
        <v>0</v>
      </c>
      <c r="M362" s="187">
        <f t="shared" si="360"/>
        <v>0</v>
      </c>
      <c r="N362" s="187">
        <f t="shared" si="360"/>
        <v>0</v>
      </c>
      <c r="O362" s="187">
        <v>0</v>
      </c>
      <c r="P362" s="187">
        <f>SUM(P363,P371,P379,P387,P395)</f>
        <v>0</v>
      </c>
      <c r="Q362" s="187">
        <f>SUM(Q363,Q371,Q379,Q387,Q395)</f>
        <v>0</v>
      </c>
      <c r="R362" s="187">
        <f>SUM(R363,R371,R379,R387,R395)</f>
        <v>0</v>
      </c>
      <c r="S362" s="187">
        <f>SUM(S363,S371,S379,S387,S395)</f>
        <v>0</v>
      </c>
      <c r="T362" s="187">
        <f>SUM(T363,T371,T379,T387,T395)</f>
        <v>0</v>
      </c>
      <c r="U362" s="187">
        <v>0</v>
      </c>
      <c r="V362" s="187">
        <f t="shared" ref="V362:AB362" si="361">SUM(V363,V371,V379,V387,V395)</f>
        <v>0</v>
      </c>
      <c r="W362" s="187">
        <f t="shared" si="361"/>
        <v>0</v>
      </c>
      <c r="X362" s="187">
        <f t="shared" si="361"/>
        <v>0</v>
      </c>
      <c r="Y362" s="187">
        <f t="shared" si="361"/>
        <v>0</v>
      </c>
      <c r="Z362" s="187">
        <f t="shared" si="361"/>
        <v>0</v>
      </c>
      <c r="AA362" s="187">
        <f t="shared" si="361"/>
        <v>0</v>
      </c>
      <c r="AB362" s="187">
        <f t="shared" si="361"/>
        <v>0</v>
      </c>
      <c r="AC362" s="187">
        <v>0</v>
      </c>
      <c r="AD362" s="187">
        <f t="shared" ref="AD362:AT362" si="362">SUM(AD363,AD371,AD379,AD387,AD395)</f>
        <v>0</v>
      </c>
      <c r="AE362" s="187">
        <f t="shared" si="362"/>
        <v>0</v>
      </c>
      <c r="AF362" s="187">
        <f t="shared" si="362"/>
        <v>0</v>
      </c>
      <c r="AG362" s="187">
        <f t="shared" si="362"/>
        <v>0</v>
      </c>
      <c r="AH362" s="187">
        <f t="shared" si="362"/>
        <v>0</v>
      </c>
      <c r="AI362" s="187">
        <f t="shared" si="362"/>
        <v>0</v>
      </c>
      <c r="AJ362" s="187">
        <f t="shared" si="362"/>
        <v>0</v>
      </c>
      <c r="AK362" s="187">
        <f t="shared" si="362"/>
        <v>0</v>
      </c>
      <c r="AL362" s="187">
        <f t="shared" si="362"/>
        <v>0</v>
      </c>
      <c r="AM362" s="187">
        <f t="shared" si="362"/>
        <v>0</v>
      </c>
      <c r="AN362" s="187">
        <f t="shared" si="362"/>
        <v>0</v>
      </c>
      <c r="AO362" s="187">
        <f t="shared" si="362"/>
        <v>0</v>
      </c>
      <c r="AP362" s="187">
        <f t="shared" si="362"/>
        <v>0</v>
      </c>
      <c r="AQ362" s="187">
        <f t="shared" si="362"/>
        <v>0</v>
      </c>
      <c r="AR362" s="187">
        <f t="shared" si="362"/>
        <v>0</v>
      </c>
      <c r="AS362" s="187">
        <f t="shared" si="362"/>
        <v>0</v>
      </c>
      <c r="AT362" s="187">
        <f t="shared" si="362"/>
        <v>0</v>
      </c>
      <c r="AU362" s="187">
        <v>0</v>
      </c>
      <c r="AV362" s="187">
        <f t="shared" ref="AV362:BB362" si="363">SUM(AV363,AV371,AV379,AV387,AV395)</f>
        <v>0</v>
      </c>
      <c r="AW362" s="187">
        <f t="shared" si="363"/>
        <v>0</v>
      </c>
      <c r="AX362" s="187">
        <f t="shared" si="363"/>
        <v>0</v>
      </c>
      <c r="AY362" s="187">
        <f t="shared" si="363"/>
        <v>0</v>
      </c>
      <c r="AZ362" s="187">
        <f t="shared" si="363"/>
        <v>0</v>
      </c>
      <c r="BA362" s="187">
        <f t="shared" si="363"/>
        <v>0</v>
      </c>
      <c r="BB362" s="187">
        <f t="shared" si="363"/>
        <v>0</v>
      </c>
      <c r="BC362" s="187">
        <v>0</v>
      </c>
      <c r="BD362" s="187">
        <f>SUM(BD363,BD371,BD379,BD387,BD395)</f>
        <v>0</v>
      </c>
    </row>
    <row r="363" spans="1:56" s="173" customFormat="1" ht="21" customHeight="1" x14ac:dyDescent="0.3">
      <c r="A363" s="172">
        <v>812</v>
      </c>
      <c r="B363" s="396" t="s">
        <v>2870</v>
      </c>
      <c r="C363" s="189">
        <f t="shared" ref="C363:N363" si="364">SUM(C364)</f>
        <v>0</v>
      </c>
      <c r="D363" s="189">
        <f t="shared" si="364"/>
        <v>0</v>
      </c>
      <c r="E363" s="189">
        <f t="shared" si="364"/>
        <v>0</v>
      </c>
      <c r="F363" s="189">
        <f t="shared" si="364"/>
        <v>0</v>
      </c>
      <c r="G363" s="189">
        <f t="shared" si="364"/>
        <v>0</v>
      </c>
      <c r="H363" s="189">
        <f t="shared" si="364"/>
        <v>0</v>
      </c>
      <c r="I363" s="189">
        <f t="shared" si="364"/>
        <v>0</v>
      </c>
      <c r="J363" s="189">
        <f t="shared" si="364"/>
        <v>0</v>
      </c>
      <c r="K363" s="189">
        <f t="shared" si="364"/>
        <v>0</v>
      </c>
      <c r="L363" s="189">
        <f t="shared" si="364"/>
        <v>0</v>
      </c>
      <c r="M363" s="189">
        <f t="shared" si="364"/>
        <v>0</v>
      </c>
      <c r="N363" s="189">
        <f t="shared" si="364"/>
        <v>0</v>
      </c>
      <c r="O363" s="189">
        <v>0</v>
      </c>
      <c r="P363" s="189">
        <f>SUM(P364)</f>
        <v>0</v>
      </c>
      <c r="Q363" s="189">
        <f>SUM(Q364)</f>
        <v>0</v>
      </c>
      <c r="R363" s="189">
        <f>SUM(R364)</f>
        <v>0</v>
      </c>
      <c r="S363" s="189">
        <f>SUM(S364)</f>
        <v>0</v>
      </c>
      <c r="T363" s="189">
        <f>SUM(T364)</f>
        <v>0</v>
      </c>
      <c r="U363" s="189">
        <v>0</v>
      </c>
      <c r="V363" s="189">
        <f t="shared" ref="V363:AB363" si="365">SUM(V364)</f>
        <v>0</v>
      </c>
      <c r="W363" s="189">
        <f t="shared" si="365"/>
        <v>0</v>
      </c>
      <c r="X363" s="189">
        <f t="shared" si="365"/>
        <v>0</v>
      </c>
      <c r="Y363" s="189">
        <f t="shared" si="365"/>
        <v>0</v>
      </c>
      <c r="Z363" s="189">
        <f t="shared" si="365"/>
        <v>0</v>
      </c>
      <c r="AA363" s="189">
        <f t="shared" si="365"/>
        <v>0</v>
      </c>
      <c r="AB363" s="189">
        <f t="shared" si="365"/>
        <v>0</v>
      </c>
      <c r="AC363" s="189">
        <v>0</v>
      </c>
      <c r="AD363" s="189">
        <f t="shared" ref="AD363:AT363" si="366">SUM(AD364)</f>
        <v>0</v>
      </c>
      <c r="AE363" s="189">
        <f t="shared" si="366"/>
        <v>0</v>
      </c>
      <c r="AF363" s="189">
        <f t="shared" si="366"/>
        <v>0</v>
      </c>
      <c r="AG363" s="189">
        <f t="shared" si="366"/>
        <v>0</v>
      </c>
      <c r="AH363" s="189">
        <f t="shared" si="366"/>
        <v>0</v>
      </c>
      <c r="AI363" s="189">
        <f t="shared" si="366"/>
        <v>0</v>
      </c>
      <c r="AJ363" s="189">
        <f t="shared" si="366"/>
        <v>0</v>
      </c>
      <c r="AK363" s="189">
        <f t="shared" si="366"/>
        <v>0</v>
      </c>
      <c r="AL363" s="189">
        <f t="shared" si="366"/>
        <v>0</v>
      </c>
      <c r="AM363" s="189">
        <f t="shared" si="366"/>
        <v>0</v>
      </c>
      <c r="AN363" s="189">
        <f t="shared" si="366"/>
        <v>0</v>
      </c>
      <c r="AO363" s="189">
        <f t="shared" si="366"/>
        <v>0</v>
      </c>
      <c r="AP363" s="189">
        <f t="shared" si="366"/>
        <v>0</v>
      </c>
      <c r="AQ363" s="189">
        <f t="shared" si="366"/>
        <v>0</v>
      </c>
      <c r="AR363" s="189">
        <f t="shared" si="366"/>
        <v>0</v>
      </c>
      <c r="AS363" s="189">
        <f t="shared" si="366"/>
        <v>0</v>
      </c>
      <c r="AT363" s="189">
        <f t="shared" si="366"/>
        <v>0</v>
      </c>
      <c r="AU363" s="189">
        <v>0</v>
      </c>
      <c r="AV363" s="189">
        <f t="shared" ref="AV363:BB363" si="367">SUM(AV364)</f>
        <v>0</v>
      </c>
      <c r="AW363" s="189">
        <f t="shared" si="367"/>
        <v>0</v>
      </c>
      <c r="AX363" s="189">
        <f t="shared" si="367"/>
        <v>0</v>
      </c>
      <c r="AY363" s="189">
        <f t="shared" si="367"/>
        <v>0</v>
      </c>
      <c r="AZ363" s="189">
        <f t="shared" si="367"/>
        <v>0</v>
      </c>
      <c r="BA363" s="189">
        <f t="shared" si="367"/>
        <v>0</v>
      </c>
      <c r="BB363" s="189">
        <f t="shared" si="367"/>
        <v>0</v>
      </c>
      <c r="BC363" s="189">
        <v>0</v>
      </c>
      <c r="BD363" s="189">
        <f>SUM(BD364)</f>
        <v>0</v>
      </c>
    </row>
    <row r="364" spans="1:56" s="127" customFormat="1" ht="26.4" x14ac:dyDescent="0.3">
      <c r="A364" s="178">
        <v>8121</v>
      </c>
      <c r="B364" s="103" t="s">
        <v>28</v>
      </c>
      <c r="C364" s="188">
        <f>SUM(C365:C370)</f>
        <v>0</v>
      </c>
      <c r="D364" s="100">
        <f t="shared" ref="D364" si="368">SUM(D365:D370)</f>
        <v>0</v>
      </c>
      <c r="E364" s="100">
        <f t="shared" ref="E364:BD364" si="369">SUM(E365:E370)</f>
        <v>0</v>
      </c>
      <c r="F364" s="100">
        <f t="shared" si="369"/>
        <v>0</v>
      </c>
      <c r="G364" s="100">
        <f t="shared" si="369"/>
        <v>0</v>
      </c>
      <c r="H364" s="100">
        <f t="shared" si="369"/>
        <v>0</v>
      </c>
      <c r="I364" s="100">
        <f t="shared" si="369"/>
        <v>0</v>
      </c>
      <c r="J364" s="100">
        <f t="shared" si="369"/>
        <v>0</v>
      </c>
      <c r="K364" s="100">
        <f t="shared" si="369"/>
        <v>0</v>
      </c>
      <c r="L364" s="100">
        <f t="shared" si="369"/>
        <v>0</v>
      </c>
      <c r="M364" s="100">
        <f t="shared" si="369"/>
        <v>0</v>
      </c>
      <c r="N364" s="100">
        <f t="shared" si="369"/>
        <v>0</v>
      </c>
      <c r="O364" s="100">
        <v>0</v>
      </c>
      <c r="P364" s="100">
        <f t="shared" si="369"/>
        <v>0</v>
      </c>
      <c r="Q364" s="100">
        <f t="shared" si="369"/>
        <v>0</v>
      </c>
      <c r="R364" s="100">
        <f t="shared" si="369"/>
        <v>0</v>
      </c>
      <c r="S364" s="100">
        <f t="shared" si="369"/>
        <v>0</v>
      </c>
      <c r="T364" s="100">
        <f t="shared" si="369"/>
        <v>0</v>
      </c>
      <c r="U364" s="100">
        <v>0</v>
      </c>
      <c r="V364" s="100">
        <f t="shared" si="369"/>
        <v>0</v>
      </c>
      <c r="W364" s="100">
        <f t="shared" si="369"/>
        <v>0</v>
      </c>
      <c r="X364" s="100">
        <f t="shared" si="369"/>
        <v>0</v>
      </c>
      <c r="Y364" s="100">
        <f t="shared" si="369"/>
        <v>0</v>
      </c>
      <c r="Z364" s="100">
        <f t="shared" si="369"/>
        <v>0</v>
      </c>
      <c r="AA364" s="100">
        <f t="shared" si="369"/>
        <v>0</v>
      </c>
      <c r="AB364" s="100">
        <f t="shared" si="369"/>
        <v>0</v>
      </c>
      <c r="AC364" s="100">
        <v>0</v>
      </c>
      <c r="AD364" s="100">
        <f t="shared" si="369"/>
        <v>0</v>
      </c>
      <c r="AE364" s="100">
        <f t="shared" si="369"/>
        <v>0</v>
      </c>
      <c r="AF364" s="100">
        <f t="shared" si="369"/>
        <v>0</v>
      </c>
      <c r="AG364" s="100">
        <f t="shared" si="369"/>
        <v>0</v>
      </c>
      <c r="AH364" s="100">
        <f t="shared" si="369"/>
        <v>0</v>
      </c>
      <c r="AI364" s="100">
        <f t="shared" si="369"/>
        <v>0</v>
      </c>
      <c r="AJ364" s="100">
        <f t="shared" si="369"/>
        <v>0</v>
      </c>
      <c r="AK364" s="100">
        <f t="shared" si="369"/>
        <v>0</v>
      </c>
      <c r="AL364" s="100">
        <f t="shared" si="369"/>
        <v>0</v>
      </c>
      <c r="AM364" s="100">
        <f t="shared" si="369"/>
        <v>0</v>
      </c>
      <c r="AN364" s="100">
        <f t="shared" si="369"/>
        <v>0</v>
      </c>
      <c r="AO364" s="100">
        <f t="shared" si="369"/>
        <v>0</v>
      </c>
      <c r="AP364" s="100">
        <f t="shared" si="369"/>
        <v>0</v>
      </c>
      <c r="AQ364" s="100">
        <f t="shared" si="369"/>
        <v>0</v>
      </c>
      <c r="AR364" s="100">
        <f t="shared" si="369"/>
        <v>0</v>
      </c>
      <c r="AS364" s="100">
        <f t="shared" si="369"/>
        <v>0</v>
      </c>
      <c r="AT364" s="100">
        <f t="shared" si="369"/>
        <v>0</v>
      </c>
      <c r="AU364" s="100">
        <v>0</v>
      </c>
      <c r="AV364" s="100">
        <f t="shared" si="369"/>
        <v>0</v>
      </c>
      <c r="AW364" s="100">
        <f t="shared" si="369"/>
        <v>0</v>
      </c>
      <c r="AX364" s="100">
        <f t="shared" si="369"/>
        <v>0</v>
      </c>
      <c r="AY364" s="100">
        <f t="shared" si="369"/>
        <v>0</v>
      </c>
      <c r="AZ364" s="100">
        <f t="shared" si="369"/>
        <v>0</v>
      </c>
      <c r="BA364" s="100">
        <f t="shared" si="369"/>
        <v>0</v>
      </c>
      <c r="BB364" s="100">
        <f t="shared" si="369"/>
        <v>0</v>
      </c>
      <c r="BC364" s="100">
        <v>0</v>
      </c>
      <c r="BD364" s="100">
        <f t="shared" si="369"/>
        <v>0</v>
      </c>
    </row>
    <row r="365" spans="1:56" s="127" customFormat="1" x14ac:dyDescent="0.3">
      <c r="A365" s="98"/>
      <c r="B365" s="126">
        <v>3210</v>
      </c>
      <c r="C365" s="187">
        <f t="shared" ref="C365:C370" si="370">SUM(D365:BD365)</f>
        <v>0</v>
      </c>
      <c r="D365" s="403"/>
      <c r="E365" s="403"/>
      <c r="F365" s="403"/>
      <c r="G365" s="403"/>
      <c r="H365" s="403"/>
      <c r="I365" s="403"/>
      <c r="J365" s="403"/>
      <c r="K365" s="403"/>
      <c r="L365" s="403"/>
      <c r="M365" s="403"/>
      <c r="N365" s="403"/>
      <c r="O365" s="403"/>
      <c r="P365" s="403"/>
      <c r="Q365" s="403"/>
      <c r="R365" s="403"/>
      <c r="S365" s="403"/>
      <c r="T365" s="403"/>
      <c r="U365" s="403"/>
      <c r="V365" s="403"/>
      <c r="W365" s="403"/>
      <c r="X365" s="403"/>
      <c r="Y365" s="403"/>
      <c r="Z365" s="403"/>
      <c r="AA365" s="403"/>
      <c r="AB365" s="403"/>
      <c r="AC365" s="403"/>
      <c r="AD365" s="403"/>
      <c r="AE365" s="403"/>
      <c r="AF365" s="403"/>
      <c r="AG365" s="403"/>
      <c r="AH365" s="403"/>
      <c r="AI365" s="403"/>
      <c r="AJ365" s="403"/>
      <c r="AK365" s="403"/>
      <c r="AL365" s="403"/>
      <c r="AM365" s="403"/>
      <c r="AN365" s="403"/>
      <c r="AO365" s="403"/>
      <c r="AP365" s="403"/>
      <c r="AQ365" s="403"/>
      <c r="AR365" s="403"/>
      <c r="AS365" s="403"/>
      <c r="AT365" s="403"/>
      <c r="AU365" s="403"/>
      <c r="AV365" s="403"/>
      <c r="AW365" s="403"/>
      <c r="AX365" s="403"/>
      <c r="AY365" s="403"/>
      <c r="AZ365" s="403"/>
      <c r="BA365" s="403"/>
      <c r="BB365" s="403"/>
      <c r="BC365" s="403"/>
      <c r="BD365" s="403"/>
    </row>
    <row r="366" spans="1:56" s="127" customFormat="1" x14ac:dyDescent="0.3">
      <c r="A366" s="98"/>
      <c r="B366" s="126">
        <v>4910</v>
      </c>
      <c r="C366" s="187">
        <f t="shared" si="370"/>
        <v>0</v>
      </c>
      <c r="D366" s="403"/>
      <c r="E366" s="403"/>
      <c r="F366" s="403"/>
      <c r="G366" s="403"/>
      <c r="H366" s="403"/>
      <c r="I366" s="403"/>
      <c r="J366" s="403"/>
      <c r="K366" s="403"/>
      <c r="L366" s="403"/>
      <c r="M366" s="403"/>
      <c r="N366" s="403"/>
      <c r="O366" s="403"/>
      <c r="P366" s="403"/>
      <c r="Q366" s="403"/>
      <c r="R366" s="403"/>
      <c r="S366" s="403"/>
      <c r="T366" s="403"/>
      <c r="U366" s="403"/>
      <c r="V366" s="403"/>
      <c r="W366" s="403"/>
      <c r="X366" s="403"/>
      <c r="Y366" s="403"/>
      <c r="Z366" s="403"/>
      <c r="AA366" s="403"/>
      <c r="AB366" s="403"/>
      <c r="AC366" s="403"/>
      <c r="AD366" s="403"/>
      <c r="AE366" s="403"/>
      <c r="AF366" s="403"/>
      <c r="AG366" s="403"/>
      <c r="AH366" s="403"/>
      <c r="AI366" s="403"/>
      <c r="AJ366" s="403"/>
      <c r="AK366" s="403"/>
      <c r="AL366" s="403"/>
      <c r="AM366" s="403"/>
      <c r="AN366" s="403"/>
      <c r="AO366" s="403"/>
      <c r="AP366" s="403"/>
      <c r="AQ366" s="403"/>
      <c r="AR366" s="403"/>
      <c r="AS366" s="403"/>
      <c r="AT366" s="403"/>
      <c r="AU366" s="403"/>
      <c r="AV366" s="403"/>
      <c r="AW366" s="403"/>
      <c r="AX366" s="403"/>
      <c r="AY366" s="403"/>
      <c r="AZ366" s="403"/>
      <c r="BA366" s="403"/>
      <c r="BB366" s="403"/>
      <c r="BC366" s="403"/>
      <c r="BD366" s="403"/>
    </row>
    <row r="367" spans="1:56" s="127" customFormat="1" x14ac:dyDescent="0.3">
      <c r="A367" s="98"/>
      <c r="B367" s="126">
        <v>5410</v>
      </c>
      <c r="C367" s="187">
        <f t="shared" si="370"/>
        <v>0</v>
      </c>
      <c r="D367" s="403"/>
      <c r="E367" s="403"/>
      <c r="F367" s="403"/>
      <c r="G367" s="403"/>
      <c r="H367" s="403"/>
      <c r="I367" s="403"/>
      <c r="J367" s="403"/>
      <c r="K367" s="403"/>
      <c r="L367" s="403"/>
      <c r="M367" s="403"/>
      <c r="N367" s="403"/>
      <c r="O367" s="403"/>
      <c r="P367" s="403"/>
      <c r="Q367" s="403"/>
      <c r="R367" s="403"/>
      <c r="S367" s="403"/>
      <c r="T367" s="403"/>
      <c r="U367" s="403"/>
      <c r="V367" s="403"/>
      <c r="W367" s="403"/>
      <c r="X367" s="403"/>
      <c r="Y367" s="403"/>
      <c r="Z367" s="403"/>
      <c r="AA367" s="403"/>
      <c r="AB367" s="403"/>
      <c r="AC367" s="403"/>
      <c r="AD367" s="403"/>
      <c r="AE367" s="403"/>
      <c r="AF367" s="403"/>
      <c r="AG367" s="403"/>
      <c r="AH367" s="403"/>
      <c r="AI367" s="403"/>
      <c r="AJ367" s="403"/>
      <c r="AK367" s="403"/>
      <c r="AL367" s="403"/>
      <c r="AM367" s="403"/>
      <c r="AN367" s="403"/>
      <c r="AO367" s="403"/>
      <c r="AP367" s="403"/>
      <c r="AQ367" s="403"/>
      <c r="AR367" s="403"/>
      <c r="AS367" s="403"/>
      <c r="AT367" s="403"/>
      <c r="AU367" s="403"/>
      <c r="AV367" s="403"/>
      <c r="AW367" s="403"/>
      <c r="AX367" s="403"/>
      <c r="AY367" s="403"/>
      <c r="AZ367" s="403"/>
      <c r="BA367" s="403"/>
      <c r="BB367" s="403"/>
      <c r="BC367" s="403"/>
      <c r="BD367" s="403"/>
    </row>
    <row r="368" spans="1:56" s="127" customFormat="1" x14ac:dyDescent="0.3">
      <c r="A368" s="98"/>
      <c r="B368" s="126">
        <v>6210</v>
      </c>
      <c r="C368" s="187">
        <f t="shared" si="370"/>
        <v>0</v>
      </c>
      <c r="D368" s="40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3"/>
      <c r="O368" s="403"/>
      <c r="P368" s="403"/>
      <c r="Q368" s="403"/>
      <c r="R368" s="403"/>
      <c r="S368" s="403"/>
      <c r="T368" s="403"/>
      <c r="U368" s="403"/>
      <c r="V368" s="403"/>
      <c r="W368" s="403"/>
      <c r="X368" s="403"/>
      <c r="Y368" s="403"/>
      <c r="Z368" s="403"/>
      <c r="AA368" s="403"/>
      <c r="AB368" s="403"/>
      <c r="AC368" s="403"/>
      <c r="AD368" s="403"/>
      <c r="AE368" s="403"/>
      <c r="AF368" s="403"/>
      <c r="AG368" s="403"/>
      <c r="AH368" s="403"/>
      <c r="AI368" s="403"/>
      <c r="AJ368" s="403"/>
      <c r="AK368" s="403"/>
      <c r="AL368" s="403"/>
      <c r="AM368" s="403"/>
      <c r="AN368" s="403"/>
      <c r="AO368" s="403"/>
      <c r="AP368" s="403"/>
      <c r="AQ368" s="403"/>
      <c r="AR368" s="403"/>
      <c r="AS368" s="403"/>
      <c r="AT368" s="403"/>
      <c r="AU368" s="403"/>
      <c r="AV368" s="403"/>
      <c r="AW368" s="403"/>
      <c r="AX368" s="403"/>
      <c r="AY368" s="403"/>
      <c r="AZ368" s="403"/>
      <c r="BA368" s="403"/>
      <c r="BB368" s="403"/>
      <c r="BC368" s="403"/>
      <c r="BD368" s="403"/>
    </row>
    <row r="369" spans="1:56" s="127" customFormat="1" x14ac:dyDescent="0.3">
      <c r="A369" s="98"/>
      <c r="B369" s="126">
        <v>7210</v>
      </c>
      <c r="C369" s="187">
        <f t="shared" si="370"/>
        <v>0</v>
      </c>
      <c r="D369" s="403"/>
      <c r="E369" s="403"/>
      <c r="F369" s="403"/>
      <c r="G369" s="403"/>
      <c r="H369" s="403"/>
      <c r="I369" s="403"/>
      <c r="J369" s="403"/>
      <c r="K369" s="403"/>
      <c r="L369" s="403"/>
      <c r="M369" s="403"/>
      <c r="N369" s="403"/>
      <c r="O369" s="403"/>
      <c r="P369" s="403"/>
      <c r="Q369" s="403"/>
      <c r="R369" s="403"/>
      <c r="S369" s="403"/>
      <c r="T369" s="403"/>
      <c r="U369" s="403"/>
      <c r="V369" s="403"/>
      <c r="W369" s="403"/>
      <c r="X369" s="403"/>
      <c r="Y369" s="403"/>
      <c r="Z369" s="403"/>
      <c r="AA369" s="403"/>
      <c r="AB369" s="403"/>
      <c r="AC369" s="403"/>
      <c r="AD369" s="403"/>
      <c r="AE369" s="403"/>
      <c r="AF369" s="403"/>
      <c r="AG369" s="403"/>
      <c r="AH369" s="403"/>
      <c r="AI369" s="403"/>
      <c r="AJ369" s="403"/>
      <c r="AK369" s="403"/>
      <c r="AL369" s="403"/>
      <c r="AM369" s="403"/>
      <c r="AN369" s="403"/>
      <c r="AO369" s="403"/>
      <c r="AP369" s="403"/>
      <c r="AQ369" s="403"/>
      <c r="AR369" s="403"/>
      <c r="AS369" s="403"/>
      <c r="AT369" s="403"/>
      <c r="AU369" s="403"/>
      <c r="AV369" s="403"/>
      <c r="AW369" s="403"/>
      <c r="AX369" s="403"/>
      <c r="AY369" s="403"/>
      <c r="AZ369" s="403"/>
      <c r="BA369" s="403"/>
      <c r="BB369" s="403"/>
      <c r="BC369" s="403"/>
      <c r="BD369" s="403"/>
    </row>
    <row r="370" spans="1:56" s="127" customFormat="1" x14ac:dyDescent="0.3">
      <c r="A370" s="98"/>
      <c r="B370" s="126">
        <v>8210</v>
      </c>
      <c r="C370" s="187">
        <f t="shared" si="370"/>
        <v>0</v>
      </c>
      <c r="D370" s="403"/>
      <c r="E370" s="403"/>
      <c r="F370" s="403"/>
      <c r="G370" s="403"/>
      <c r="H370" s="403"/>
      <c r="I370" s="403"/>
      <c r="J370" s="403"/>
      <c r="K370" s="403"/>
      <c r="L370" s="403"/>
      <c r="M370" s="403"/>
      <c r="N370" s="403"/>
      <c r="O370" s="403"/>
      <c r="P370" s="403"/>
      <c r="Q370" s="403"/>
      <c r="R370" s="403"/>
      <c r="S370" s="403"/>
      <c r="T370" s="403"/>
      <c r="U370" s="403"/>
      <c r="V370" s="403"/>
      <c r="W370" s="403"/>
      <c r="X370" s="403"/>
      <c r="Y370" s="403"/>
      <c r="Z370" s="403"/>
      <c r="AA370" s="403"/>
      <c r="AB370" s="403"/>
      <c r="AC370" s="403"/>
      <c r="AD370" s="403"/>
      <c r="AE370" s="403"/>
      <c r="AF370" s="403"/>
      <c r="AG370" s="403"/>
      <c r="AH370" s="403"/>
      <c r="AI370" s="403"/>
      <c r="AJ370" s="403"/>
      <c r="AK370" s="403"/>
      <c r="AL370" s="403"/>
      <c r="AM370" s="403"/>
      <c r="AN370" s="403"/>
      <c r="AO370" s="403"/>
      <c r="AP370" s="403"/>
      <c r="AQ370" s="403"/>
      <c r="AR370" s="403"/>
      <c r="AS370" s="403"/>
      <c r="AT370" s="403"/>
      <c r="AU370" s="403"/>
      <c r="AV370" s="403"/>
      <c r="AW370" s="403"/>
      <c r="AX370" s="403"/>
      <c r="AY370" s="403"/>
      <c r="AZ370" s="403"/>
      <c r="BA370" s="403"/>
      <c r="BB370" s="403"/>
      <c r="BC370" s="403"/>
      <c r="BD370" s="403"/>
    </row>
    <row r="371" spans="1:56" s="173" customFormat="1" ht="22.5" customHeight="1" x14ac:dyDescent="0.3">
      <c r="A371" s="172">
        <v>815</v>
      </c>
      <c r="B371" s="396" t="s">
        <v>2906</v>
      </c>
      <c r="C371" s="189">
        <f t="shared" ref="C371:N371" si="371">SUM(C372)</f>
        <v>0</v>
      </c>
      <c r="D371" s="189">
        <f t="shared" si="371"/>
        <v>0</v>
      </c>
      <c r="E371" s="189">
        <f t="shared" si="371"/>
        <v>0</v>
      </c>
      <c r="F371" s="189">
        <f t="shared" si="371"/>
        <v>0</v>
      </c>
      <c r="G371" s="189">
        <f t="shared" si="371"/>
        <v>0</v>
      </c>
      <c r="H371" s="189">
        <f t="shared" si="371"/>
        <v>0</v>
      </c>
      <c r="I371" s="189">
        <f t="shared" si="371"/>
        <v>0</v>
      </c>
      <c r="J371" s="189">
        <f t="shared" si="371"/>
        <v>0</v>
      </c>
      <c r="K371" s="189">
        <f t="shared" si="371"/>
        <v>0</v>
      </c>
      <c r="L371" s="189">
        <f t="shared" si="371"/>
        <v>0</v>
      </c>
      <c r="M371" s="189">
        <f t="shared" si="371"/>
        <v>0</v>
      </c>
      <c r="N371" s="189">
        <f t="shared" si="371"/>
        <v>0</v>
      </c>
      <c r="O371" s="189">
        <v>0</v>
      </c>
      <c r="P371" s="189">
        <f>SUM(P372)</f>
        <v>0</v>
      </c>
      <c r="Q371" s="189">
        <f>SUM(Q372)</f>
        <v>0</v>
      </c>
      <c r="R371" s="189">
        <f>SUM(R372)</f>
        <v>0</v>
      </c>
      <c r="S371" s="189">
        <f>SUM(S372)</f>
        <v>0</v>
      </c>
      <c r="T371" s="189">
        <f>SUM(T372)</f>
        <v>0</v>
      </c>
      <c r="U371" s="189">
        <v>0</v>
      </c>
      <c r="V371" s="189">
        <f t="shared" ref="V371:AB371" si="372">SUM(V372)</f>
        <v>0</v>
      </c>
      <c r="W371" s="189">
        <f t="shared" si="372"/>
        <v>0</v>
      </c>
      <c r="X371" s="189">
        <f t="shared" si="372"/>
        <v>0</v>
      </c>
      <c r="Y371" s="189">
        <f t="shared" si="372"/>
        <v>0</v>
      </c>
      <c r="Z371" s="189">
        <f t="shared" si="372"/>
        <v>0</v>
      </c>
      <c r="AA371" s="189">
        <f t="shared" si="372"/>
        <v>0</v>
      </c>
      <c r="AB371" s="189">
        <f t="shared" si="372"/>
        <v>0</v>
      </c>
      <c r="AC371" s="189">
        <v>0</v>
      </c>
      <c r="AD371" s="189">
        <f t="shared" ref="AD371:AT371" si="373">SUM(AD372)</f>
        <v>0</v>
      </c>
      <c r="AE371" s="189">
        <f t="shared" si="373"/>
        <v>0</v>
      </c>
      <c r="AF371" s="189">
        <f t="shared" si="373"/>
        <v>0</v>
      </c>
      <c r="AG371" s="189">
        <f t="shared" si="373"/>
        <v>0</v>
      </c>
      <c r="AH371" s="189">
        <f t="shared" si="373"/>
        <v>0</v>
      </c>
      <c r="AI371" s="189">
        <f t="shared" si="373"/>
        <v>0</v>
      </c>
      <c r="AJ371" s="189">
        <f t="shared" si="373"/>
        <v>0</v>
      </c>
      <c r="AK371" s="189">
        <f t="shared" si="373"/>
        <v>0</v>
      </c>
      <c r="AL371" s="189">
        <f t="shared" si="373"/>
        <v>0</v>
      </c>
      <c r="AM371" s="189">
        <f t="shared" si="373"/>
        <v>0</v>
      </c>
      <c r="AN371" s="189">
        <f t="shared" si="373"/>
        <v>0</v>
      </c>
      <c r="AO371" s="189">
        <f t="shared" si="373"/>
        <v>0</v>
      </c>
      <c r="AP371" s="189">
        <f t="shared" si="373"/>
        <v>0</v>
      </c>
      <c r="AQ371" s="189">
        <f t="shared" si="373"/>
        <v>0</v>
      </c>
      <c r="AR371" s="189">
        <f t="shared" si="373"/>
        <v>0</v>
      </c>
      <c r="AS371" s="189">
        <f t="shared" si="373"/>
        <v>0</v>
      </c>
      <c r="AT371" s="189">
        <f t="shared" si="373"/>
        <v>0</v>
      </c>
      <c r="AU371" s="189">
        <v>0</v>
      </c>
      <c r="AV371" s="189">
        <f t="shared" ref="AV371:BB371" si="374">SUM(AV372)</f>
        <v>0</v>
      </c>
      <c r="AW371" s="189">
        <f t="shared" si="374"/>
        <v>0</v>
      </c>
      <c r="AX371" s="189">
        <f t="shared" si="374"/>
        <v>0</v>
      </c>
      <c r="AY371" s="189">
        <f t="shared" si="374"/>
        <v>0</v>
      </c>
      <c r="AZ371" s="189">
        <f t="shared" si="374"/>
        <v>0</v>
      </c>
      <c r="BA371" s="189">
        <f t="shared" si="374"/>
        <v>0</v>
      </c>
      <c r="BB371" s="189">
        <f t="shared" si="374"/>
        <v>0</v>
      </c>
      <c r="BC371" s="189">
        <v>0</v>
      </c>
      <c r="BD371" s="189">
        <f>SUM(BD372)</f>
        <v>0</v>
      </c>
    </row>
    <row r="372" spans="1:56" s="127" customFormat="1" x14ac:dyDescent="0.3">
      <c r="A372" s="178">
        <v>8153</v>
      </c>
      <c r="B372" s="103" t="s">
        <v>29</v>
      </c>
      <c r="C372" s="188">
        <f>SUM(C373:C378)</f>
        <v>0</v>
      </c>
      <c r="D372" s="100">
        <f t="shared" ref="D372" si="375">SUM(D373:D378)</f>
        <v>0</v>
      </c>
      <c r="E372" s="100">
        <f t="shared" ref="E372:BD372" si="376">SUM(E373:E378)</f>
        <v>0</v>
      </c>
      <c r="F372" s="100">
        <f t="shared" si="376"/>
        <v>0</v>
      </c>
      <c r="G372" s="100">
        <f t="shared" si="376"/>
        <v>0</v>
      </c>
      <c r="H372" s="100">
        <f t="shared" si="376"/>
        <v>0</v>
      </c>
      <c r="I372" s="100">
        <f t="shared" si="376"/>
        <v>0</v>
      </c>
      <c r="J372" s="100">
        <f t="shared" si="376"/>
        <v>0</v>
      </c>
      <c r="K372" s="100">
        <f t="shared" si="376"/>
        <v>0</v>
      </c>
      <c r="L372" s="100">
        <f t="shared" si="376"/>
        <v>0</v>
      </c>
      <c r="M372" s="100">
        <f t="shared" si="376"/>
        <v>0</v>
      </c>
      <c r="N372" s="100">
        <f t="shared" si="376"/>
        <v>0</v>
      </c>
      <c r="O372" s="100">
        <v>0</v>
      </c>
      <c r="P372" s="100">
        <f t="shared" si="376"/>
        <v>0</v>
      </c>
      <c r="Q372" s="100">
        <f t="shared" si="376"/>
        <v>0</v>
      </c>
      <c r="R372" s="100">
        <f t="shared" si="376"/>
        <v>0</v>
      </c>
      <c r="S372" s="100">
        <f t="shared" si="376"/>
        <v>0</v>
      </c>
      <c r="T372" s="100">
        <f t="shared" si="376"/>
        <v>0</v>
      </c>
      <c r="U372" s="100">
        <v>0</v>
      </c>
      <c r="V372" s="100">
        <f t="shared" si="376"/>
        <v>0</v>
      </c>
      <c r="W372" s="100">
        <f t="shared" si="376"/>
        <v>0</v>
      </c>
      <c r="X372" s="100">
        <f t="shared" si="376"/>
        <v>0</v>
      </c>
      <c r="Y372" s="100">
        <f t="shared" si="376"/>
        <v>0</v>
      </c>
      <c r="Z372" s="100">
        <f t="shared" si="376"/>
        <v>0</v>
      </c>
      <c r="AA372" s="100">
        <f t="shared" si="376"/>
        <v>0</v>
      </c>
      <c r="AB372" s="100">
        <f t="shared" si="376"/>
        <v>0</v>
      </c>
      <c r="AC372" s="100">
        <v>0</v>
      </c>
      <c r="AD372" s="100">
        <f t="shared" si="376"/>
        <v>0</v>
      </c>
      <c r="AE372" s="100">
        <f t="shared" si="376"/>
        <v>0</v>
      </c>
      <c r="AF372" s="100">
        <f t="shared" si="376"/>
        <v>0</v>
      </c>
      <c r="AG372" s="100">
        <f t="shared" si="376"/>
        <v>0</v>
      </c>
      <c r="AH372" s="100">
        <f t="shared" si="376"/>
        <v>0</v>
      </c>
      <c r="AI372" s="100">
        <f t="shared" si="376"/>
        <v>0</v>
      </c>
      <c r="AJ372" s="100">
        <f t="shared" si="376"/>
        <v>0</v>
      </c>
      <c r="AK372" s="100">
        <f t="shared" si="376"/>
        <v>0</v>
      </c>
      <c r="AL372" s="100">
        <f t="shared" si="376"/>
        <v>0</v>
      </c>
      <c r="AM372" s="100">
        <f t="shared" si="376"/>
        <v>0</v>
      </c>
      <c r="AN372" s="100">
        <f t="shared" si="376"/>
        <v>0</v>
      </c>
      <c r="AO372" s="100">
        <f t="shared" si="376"/>
        <v>0</v>
      </c>
      <c r="AP372" s="100">
        <f t="shared" si="376"/>
        <v>0</v>
      </c>
      <c r="AQ372" s="100">
        <f t="shared" si="376"/>
        <v>0</v>
      </c>
      <c r="AR372" s="100">
        <f t="shared" si="376"/>
        <v>0</v>
      </c>
      <c r="AS372" s="100">
        <f t="shared" si="376"/>
        <v>0</v>
      </c>
      <c r="AT372" s="100">
        <f t="shared" si="376"/>
        <v>0</v>
      </c>
      <c r="AU372" s="100">
        <v>0</v>
      </c>
      <c r="AV372" s="100">
        <f t="shared" si="376"/>
        <v>0</v>
      </c>
      <c r="AW372" s="100">
        <f t="shared" si="376"/>
        <v>0</v>
      </c>
      <c r="AX372" s="100">
        <f t="shared" si="376"/>
        <v>0</v>
      </c>
      <c r="AY372" s="100">
        <f t="shared" si="376"/>
        <v>0</v>
      </c>
      <c r="AZ372" s="100">
        <f t="shared" si="376"/>
        <v>0</v>
      </c>
      <c r="BA372" s="100">
        <f t="shared" si="376"/>
        <v>0</v>
      </c>
      <c r="BB372" s="100">
        <f t="shared" si="376"/>
        <v>0</v>
      </c>
      <c r="BC372" s="100">
        <v>0</v>
      </c>
      <c r="BD372" s="100">
        <f t="shared" si="376"/>
        <v>0</v>
      </c>
    </row>
    <row r="373" spans="1:56" s="127" customFormat="1" x14ac:dyDescent="0.3">
      <c r="A373" s="98"/>
      <c r="B373" s="126">
        <v>3210</v>
      </c>
      <c r="C373" s="187">
        <f t="shared" ref="C373:C378" si="377">SUM(D373:BD373)</f>
        <v>0</v>
      </c>
      <c r="D373" s="403"/>
      <c r="E373" s="403"/>
      <c r="F373" s="403"/>
      <c r="G373" s="403"/>
      <c r="H373" s="403"/>
      <c r="I373" s="403"/>
      <c r="J373" s="403"/>
      <c r="K373" s="403"/>
      <c r="L373" s="403"/>
      <c r="M373" s="403"/>
      <c r="N373" s="403"/>
      <c r="O373" s="403"/>
      <c r="P373" s="403"/>
      <c r="Q373" s="403"/>
      <c r="R373" s="403"/>
      <c r="S373" s="403"/>
      <c r="T373" s="403"/>
      <c r="U373" s="403"/>
      <c r="V373" s="403"/>
      <c r="W373" s="403"/>
      <c r="X373" s="403"/>
      <c r="Y373" s="403"/>
      <c r="Z373" s="403"/>
      <c r="AA373" s="403"/>
      <c r="AB373" s="403"/>
      <c r="AC373" s="403"/>
      <c r="AD373" s="403"/>
      <c r="AE373" s="403"/>
      <c r="AF373" s="403"/>
      <c r="AG373" s="403"/>
      <c r="AH373" s="403"/>
      <c r="AI373" s="403"/>
      <c r="AJ373" s="403"/>
      <c r="AK373" s="403"/>
      <c r="AL373" s="403"/>
      <c r="AM373" s="403"/>
      <c r="AN373" s="403"/>
      <c r="AO373" s="403"/>
      <c r="AP373" s="403"/>
      <c r="AQ373" s="403"/>
      <c r="AR373" s="403"/>
      <c r="AS373" s="403"/>
      <c r="AT373" s="403"/>
      <c r="AU373" s="403"/>
      <c r="AV373" s="403"/>
      <c r="AW373" s="403"/>
      <c r="AX373" s="403"/>
      <c r="AY373" s="403"/>
      <c r="AZ373" s="403"/>
      <c r="BA373" s="403"/>
      <c r="BB373" s="403"/>
      <c r="BC373" s="403"/>
      <c r="BD373" s="403"/>
    </row>
    <row r="374" spans="1:56" s="127" customFormat="1" x14ac:dyDescent="0.3">
      <c r="A374" s="98"/>
      <c r="B374" s="126">
        <v>4910</v>
      </c>
      <c r="C374" s="187">
        <f t="shared" si="377"/>
        <v>0</v>
      </c>
      <c r="D374" s="403"/>
      <c r="E374" s="403"/>
      <c r="F374" s="403"/>
      <c r="G374" s="403"/>
      <c r="H374" s="403"/>
      <c r="I374" s="403"/>
      <c r="J374" s="403"/>
      <c r="K374" s="403"/>
      <c r="L374" s="403"/>
      <c r="M374" s="403"/>
      <c r="N374" s="403"/>
      <c r="O374" s="403"/>
      <c r="P374" s="403"/>
      <c r="Q374" s="403"/>
      <c r="R374" s="403"/>
      <c r="S374" s="403"/>
      <c r="T374" s="403"/>
      <c r="U374" s="403"/>
      <c r="V374" s="403"/>
      <c r="W374" s="403"/>
      <c r="X374" s="403"/>
      <c r="Y374" s="403"/>
      <c r="Z374" s="403"/>
      <c r="AA374" s="403"/>
      <c r="AB374" s="403"/>
      <c r="AC374" s="403"/>
      <c r="AD374" s="403"/>
      <c r="AE374" s="403"/>
      <c r="AF374" s="403"/>
      <c r="AG374" s="403"/>
      <c r="AH374" s="403"/>
      <c r="AI374" s="403"/>
      <c r="AJ374" s="403"/>
      <c r="AK374" s="403"/>
      <c r="AL374" s="403"/>
      <c r="AM374" s="403"/>
      <c r="AN374" s="403"/>
      <c r="AO374" s="403"/>
      <c r="AP374" s="403"/>
      <c r="AQ374" s="403"/>
      <c r="AR374" s="403"/>
      <c r="AS374" s="403"/>
      <c r="AT374" s="403"/>
      <c r="AU374" s="403"/>
      <c r="AV374" s="403"/>
      <c r="AW374" s="403"/>
      <c r="AX374" s="403"/>
      <c r="AY374" s="403"/>
      <c r="AZ374" s="403"/>
      <c r="BA374" s="403"/>
      <c r="BB374" s="403"/>
      <c r="BC374" s="403"/>
      <c r="BD374" s="403"/>
    </row>
    <row r="375" spans="1:56" s="127" customFormat="1" x14ac:dyDescent="0.3">
      <c r="A375" s="98"/>
      <c r="B375" s="126">
        <v>5410</v>
      </c>
      <c r="C375" s="187">
        <f t="shared" si="377"/>
        <v>0</v>
      </c>
      <c r="D375" s="403"/>
      <c r="E375" s="403"/>
      <c r="F375" s="403"/>
      <c r="G375" s="403"/>
      <c r="H375" s="403"/>
      <c r="I375" s="403"/>
      <c r="J375" s="403"/>
      <c r="K375" s="403"/>
      <c r="L375" s="403"/>
      <c r="M375" s="403"/>
      <c r="N375" s="403"/>
      <c r="O375" s="403"/>
      <c r="P375" s="403"/>
      <c r="Q375" s="403"/>
      <c r="R375" s="403"/>
      <c r="S375" s="403"/>
      <c r="T375" s="403"/>
      <c r="U375" s="403"/>
      <c r="V375" s="403"/>
      <c r="W375" s="403"/>
      <c r="X375" s="403"/>
      <c r="Y375" s="403"/>
      <c r="Z375" s="403"/>
      <c r="AA375" s="403"/>
      <c r="AB375" s="403"/>
      <c r="AC375" s="403"/>
      <c r="AD375" s="403"/>
      <c r="AE375" s="403"/>
      <c r="AF375" s="403"/>
      <c r="AG375" s="403"/>
      <c r="AH375" s="403"/>
      <c r="AI375" s="403"/>
      <c r="AJ375" s="403"/>
      <c r="AK375" s="403"/>
      <c r="AL375" s="403"/>
      <c r="AM375" s="403"/>
      <c r="AN375" s="403"/>
      <c r="AO375" s="403"/>
      <c r="AP375" s="403"/>
      <c r="AQ375" s="403"/>
      <c r="AR375" s="403"/>
      <c r="AS375" s="403"/>
      <c r="AT375" s="403"/>
      <c r="AU375" s="403"/>
      <c r="AV375" s="403"/>
      <c r="AW375" s="403"/>
      <c r="AX375" s="403"/>
      <c r="AY375" s="403"/>
      <c r="AZ375" s="403"/>
      <c r="BA375" s="403"/>
      <c r="BB375" s="403"/>
      <c r="BC375" s="403"/>
      <c r="BD375" s="403"/>
    </row>
    <row r="376" spans="1:56" s="127" customFormat="1" x14ac:dyDescent="0.3">
      <c r="A376" s="98"/>
      <c r="B376" s="126">
        <v>6210</v>
      </c>
      <c r="C376" s="187">
        <f t="shared" si="377"/>
        <v>0</v>
      </c>
      <c r="D376" s="403"/>
      <c r="E376" s="403"/>
      <c r="F376" s="403"/>
      <c r="G376" s="403"/>
      <c r="H376" s="403"/>
      <c r="I376" s="403"/>
      <c r="J376" s="403"/>
      <c r="K376" s="403"/>
      <c r="L376" s="403"/>
      <c r="M376" s="403"/>
      <c r="N376" s="403"/>
      <c r="O376" s="403"/>
      <c r="P376" s="403"/>
      <c r="Q376" s="403"/>
      <c r="R376" s="403"/>
      <c r="S376" s="403"/>
      <c r="T376" s="403"/>
      <c r="U376" s="403"/>
      <c r="V376" s="403"/>
      <c r="W376" s="403"/>
      <c r="X376" s="403"/>
      <c r="Y376" s="403"/>
      <c r="Z376" s="403"/>
      <c r="AA376" s="403"/>
      <c r="AB376" s="403"/>
      <c r="AC376" s="403"/>
      <c r="AD376" s="403"/>
      <c r="AE376" s="403"/>
      <c r="AF376" s="403"/>
      <c r="AG376" s="403"/>
      <c r="AH376" s="403"/>
      <c r="AI376" s="403"/>
      <c r="AJ376" s="403"/>
      <c r="AK376" s="403"/>
      <c r="AL376" s="403"/>
      <c r="AM376" s="403"/>
      <c r="AN376" s="403"/>
      <c r="AO376" s="403"/>
      <c r="AP376" s="403"/>
      <c r="AQ376" s="403"/>
      <c r="AR376" s="403"/>
      <c r="AS376" s="403"/>
      <c r="AT376" s="403"/>
      <c r="AU376" s="403"/>
      <c r="AV376" s="403"/>
      <c r="AW376" s="403"/>
      <c r="AX376" s="403"/>
      <c r="AY376" s="403"/>
      <c r="AZ376" s="403"/>
      <c r="BA376" s="403"/>
      <c r="BB376" s="403"/>
      <c r="BC376" s="403"/>
      <c r="BD376" s="403"/>
    </row>
    <row r="377" spans="1:56" s="127" customFormat="1" x14ac:dyDescent="0.3">
      <c r="A377" s="98"/>
      <c r="B377" s="126">
        <v>7210</v>
      </c>
      <c r="C377" s="187">
        <f t="shared" si="377"/>
        <v>0</v>
      </c>
      <c r="D377" s="403"/>
      <c r="E377" s="403"/>
      <c r="F377" s="403"/>
      <c r="G377" s="403"/>
      <c r="H377" s="403"/>
      <c r="I377" s="403"/>
      <c r="J377" s="403"/>
      <c r="K377" s="403"/>
      <c r="L377" s="403"/>
      <c r="M377" s="403"/>
      <c r="N377" s="403"/>
      <c r="O377" s="403"/>
      <c r="P377" s="403"/>
      <c r="Q377" s="403"/>
      <c r="R377" s="403"/>
      <c r="S377" s="403"/>
      <c r="T377" s="403"/>
      <c r="U377" s="403"/>
      <c r="V377" s="403"/>
      <c r="W377" s="403"/>
      <c r="X377" s="403"/>
      <c r="Y377" s="403"/>
      <c r="Z377" s="403"/>
      <c r="AA377" s="403"/>
      <c r="AB377" s="403"/>
      <c r="AC377" s="403"/>
      <c r="AD377" s="403"/>
      <c r="AE377" s="403"/>
      <c r="AF377" s="403"/>
      <c r="AG377" s="403"/>
      <c r="AH377" s="403"/>
      <c r="AI377" s="403"/>
      <c r="AJ377" s="403"/>
      <c r="AK377" s="403"/>
      <c r="AL377" s="403"/>
      <c r="AM377" s="403"/>
      <c r="AN377" s="403"/>
      <c r="AO377" s="403"/>
      <c r="AP377" s="403"/>
      <c r="AQ377" s="403"/>
      <c r="AR377" s="403"/>
      <c r="AS377" s="403"/>
      <c r="AT377" s="403"/>
      <c r="AU377" s="403"/>
      <c r="AV377" s="403"/>
      <c r="AW377" s="403"/>
      <c r="AX377" s="403"/>
      <c r="AY377" s="403"/>
      <c r="AZ377" s="403"/>
      <c r="BA377" s="403"/>
      <c r="BB377" s="403"/>
      <c r="BC377" s="403"/>
      <c r="BD377" s="403"/>
    </row>
    <row r="378" spans="1:56" s="127" customFormat="1" x14ac:dyDescent="0.3">
      <c r="A378" s="98"/>
      <c r="B378" s="126">
        <v>8210</v>
      </c>
      <c r="C378" s="187">
        <f t="shared" si="377"/>
        <v>0</v>
      </c>
      <c r="D378" s="403"/>
      <c r="E378" s="403"/>
      <c r="F378" s="403"/>
      <c r="G378" s="403"/>
      <c r="H378" s="403"/>
      <c r="I378" s="403"/>
      <c r="J378" s="403"/>
      <c r="K378" s="403"/>
      <c r="L378" s="403"/>
      <c r="M378" s="403"/>
      <c r="N378" s="403"/>
      <c r="O378" s="403"/>
      <c r="P378" s="403"/>
      <c r="Q378" s="403"/>
      <c r="R378" s="403"/>
      <c r="S378" s="403"/>
      <c r="T378" s="403"/>
      <c r="U378" s="403"/>
      <c r="V378" s="403"/>
      <c r="W378" s="403"/>
      <c r="X378" s="403"/>
      <c r="Y378" s="403"/>
      <c r="Z378" s="403"/>
      <c r="AA378" s="403"/>
      <c r="AB378" s="403"/>
      <c r="AC378" s="403"/>
      <c r="AD378" s="403"/>
      <c r="AE378" s="403"/>
      <c r="AF378" s="403"/>
      <c r="AG378" s="403"/>
      <c r="AH378" s="403"/>
      <c r="AI378" s="403"/>
      <c r="AJ378" s="403"/>
      <c r="AK378" s="403"/>
      <c r="AL378" s="403"/>
      <c r="AM378" s="403"/>
      <c r="AN378" s="403"/>
      <c r="AO378" s="403"/>
      <c r="AP378" s="403"/>
      <c r="AQ378" s="403"/>
      <c r="AR378" s="403"/>
      <c r="AS378" s="403"/>
      <c r="AT378" s="403"/>
      <c r="AU378" s="403"/>
      <c r="AV378" s="403"/>
      <c r="AW378" s="403"/>
      <c r="AX378" s="403"/>
      <c r="AY378" s="403"/>
      <c r="AZ378" s="403"/>
      <c r="BA378" s="403"/>
      <c r="BB378" s="403"/>
      <c r="BC378" s="403"/>
      <c r="BD378" s="403"/>
    </row>
    <row r="379" spans="1:56" s="173" customFormat="1" ht="24.75" customHeight="1" x14ac:dyDescent="0.3">
      <c r="A379" s="172">
        <v>834</v>
      </c>
      <c r="B379" s="396" t="s">
        <v>3047</v>
      </c>
      <c r="C379" s="189">
        <f t="shared" ref="C379:N379" si="378">SUM(C380)</f>
        <v>0</v>
      </c>
      <c r="D379" s="189">
        <f t="shared" si="378"/>
        <v>0</v>
      </c>
      <c r="E379" s="189">
        <f t="shared" si="378"/>
        <v>0</v>
      </c>
      <c r="F379" s="189">
        <f t="shared" si="378"/>
        <v>0</v>
      </c>
      <c r="G379" s="189">
        <f t="shared" si="378"/>
        <v>0</v>
      </c>
      <c r="H379" s="189">
        <f t="shared" si="378"/>
        <v>0</v>
      </c>
      <c r="I379" s="189">
        <f t="shared" si="378"/>
        <v>0</v>
      </c>
      <c r="J379" s="189">
        <f t="shared" si="378"/>
        <v>0</v>
      </c>
      <c r="K379" s="189">
        <f t="shared" si="378"/>
        <v>0</v>
      </c>
      <c r="L379" s="189">
        <f t="shared" si="378"/>
        <v>0</v>
      </c>
      <c r="M379" s="189">
        <f t="shared" si="378"/>
        <v>0</v>
      </c>
      <c r="N379" s="189">
        <f t="shared" si="378"/>
        <v>0</v>
      </c>
      <c r="O379" s="189">
        <v>0</v>
      </c>
      <c r="P379" s="189">
        <f>SUM(P380)</f>
        <v>0</v>
      </c>
      <c r="Q379" s="189">
        <f>SUM(Q380)</f>
        <v>0</v>
      </c>
      <c r="R379" s="189">
        <f>SUM(R380)</f>
        <v>0</v>
      </c>
      <c r="S379" s="189">
        <f>SUM(S380)</f>
        <v>0</v>
      </c>
      <c r="T379" s="189">
        <f>SUM(T380)</f>
        <v>0</v>
      </c>
      <c r="U379" s="189">
        <v>0</v>
      </c>
      <c r="V379" s="189">
        <f t="shared" ref="V379:AB379" si="379">SUM(V380)</f>
        <v>0</v>
      </c>
      <c r="W379" s="189">
        <f t="shared" si="379"/>
        <v>0</v>
      </c>
      <c r="X379" s="189">
        <f t="shared" si="379"/>
        <v>0</v>
      </c>
      <c r="Y379" s="189">
        <f t="shared" si="379"/>
        <v>0</v>
      </c>
      <c r="Z379" s="189">
        <f t="shared" si="379"/>
        <v>0</v>
      </c>
      <c r="AA379" s="189">
        <f t="shared" si="379"/>
        <v>0</v>
      </c>
      <c r="AB379" s="189">
        <f t="shared" si="379"/>
        <v>0</v>
      </c>
      <c r="AC379" s="189">
        <v>0</v>
      </c>
      <c r="AD379" s="189">
        <f t="shared" ref="AD379:AT379" si="380">SUM(AD380)</f>
        <v>0</v>
      </c>
      <c r="AE379" s="189">
        <f t="shared" si="380"/>
        <v>0</v>
      </c>
      <c r="AF379" s="189">
        <f t="shared" si="380"/>
        <v>0</v>
      </c>
      <c r="AG379" s="189">
        <f t="shared" si="380"/>
        <v>0</v>
      </c>
      <c r="AH379" s="189">
        <f t="shared" si="380"/>
        <v>0</v>
      </c>
      <c r="AI379" s="189">
        <f t="shared" si="380"/>
        <v>0</v>
      </c>
      <c r="AJ379" s="189">
        <f t="shared" si="380"/>
        <v>0</v>
      </c>
      <c r="AK379" s="189">
        <f t="shared" si="380"/>
        <v>0</v>
      </c>
      <c r="AL379" s="189">
        <f t="shared" si="380"/>
        <v>0</v>
      </c>
      <c r="AM379" s="189">
        <f t="shared" si="380"/>
        <v>0</v>
      </c>
      <c r="AN379" s="189">
        <f t="shared" si="380"/>
        <v>0</v>
      </c>
      <c r="AO379" s="189">
        <f t="shared" si="380"/>
        <v>0</v>
      </c>
      <c r="AP379" s="189">
        <f t="shared" si="380"/>
        <v>0</v>
      </c>
      <c r="AQ379" s="189">
        <f t="shared" si="380"/>
        <v>0</v>
      </c>
      <c r="AR379" s="189">
        <f t="shared" si="380"/>
        <v>0</v>
      </c>
      <c r="AS379" s="189">
        <f t="shared" si="380"/>
        <v>0</v>
      </c>
      <c r="AT379" s="189">
        <f t="shared" si="380"/>
        <v>0</v>
      </c>
      <c r="AU379" s="189">
        <v>0</v>
      </c>
      <c r="AV379" s="189">
        <f t="shared" ref="AV379:BB379" si="381">SUM(AV380)</f>
        <v>0</v>
      </c>
      <c r="AW379" s="189">
        <f t="shared" si="381"/>
        <v>0</v>
      </c>
      <c r="AX379" s="189">
        <f t="shared" si="381"/>
        <v>0</v>
      </c>
      <c r="AY379" s="189">
        <f t="shared" si="381"/>
        <v>0</v>
      </c>
      <c r="AZ379" s="189">
        <f t="shared" si="381"/>
        <v>0</v>
      </c>
      <c r="BA379" s="189">
        <f t="shared" si="381"/>
        <v>0</v>
      </c>
      <c r="BB379" s="189">
        <f t="shared" si="381"/>
        <v>0</v>
      </c>
      <c r="BC379" s="189">
        <v>0</v>
      </c>
      <c r="BD379" s="189">
        <f>SUM(BD380)</f>
        <v>0</v>
      </c>
    </row>
    <row r="380" spans="1:56" s="127" customFormat="1" x14ac:dyDescent="0.3">
      <c r="A380" s="178">
        <v>8341</v>
      </c>
      <c r="B380" s="103" t="s">
        <v>30</v>
      </c>
      <c r="C380" s="188">
        <f>SUM(C381:C386)</f>
        <v>0</v>
      </c>
      <c r="D380" s="100">
        <f t="shared" ref="D380" si="382">SUM(D381:D386)</f>
        <v>0</v>
      </c>
      <c r="E380" s="100">
        <f t="shared" ref="E380:BD380" si="383">SUM(E381:E386)</f>
        <v>0</v>
      </c>
      <c r="F380" s="100">
        <f t="shared" si="383"/>
        <v>0</v>
      </c>
      <c r="G380" s="100">
        <f t="shared" si="383"/>
        <v>0</v>
      </c>
      <c r="H380" s="100">
        <f t="shared" si="383"/>
        <v>0</v>
      </c>
      <c r="I380" s="100">
        <f t="shared" si="383"/>
        <v>0</v>
      </c>
      <c r="J380" s="100">
        <f t="shared" si="383"/>
        <v>0</v>
      </c>
      <c r="K380" s="100">
        <f t="shared" si="383"/>
        <v>0</v>
      </c>
      <c r="L380" s="100">
        <f t="shared" si="383"/>
        <v>0</v>
      </c>
      <c r="M380" s="100">
        <f t="shared" si="383"/>
        <v>0</v>
      </c>
      <c r="N380" s="100">
        <f t="shared" si="383"/>
        <v>0</v>
      </c>
      <c r="O380" s="100">
        <v>0</v>
      </c>
      <c r="P380" s="100">
        <f t="shared" si="383"/>
        <v>0</v>
      </c>
      <c r="Q380" s="100">
        <f t="shared" si="383"/>
        <v>0</v>
      </c>
      <c r="R380" s="100">
        <f t="shared" si="383"/>
        <v>0</v>
      </c>
      <c r="S380" s="100">
        <f t="shared" si="383"/>
        <v>0</v>
      </c>
      <c r="T380" s="100">
        <f t="shared" si="383"/>
        <v>0</v>
      </c>
      <c r="U380" s="100">
        <v>0</v>
      </c>
      <c r="V380" s="100">
        <f t="shared" si="383"/>
        <v>0</v>
      </c>
      <c r="W380" s="100">
        <f t="shared" si="383"/>
        <v>0</v>
      </c>
      <c r="X380" s="100">
        <f t="shared" si="383"/>
        <v>0</v>
      </c>
      <c r="Y380" s="100">
        <f t="shared" si="383"/>
        <v>0</v>
      </c>
      <c r="Z380" s="100">
        <f t="shared" si="383"/>
        <v>0</v>
      </c>
      <c r="AA380" s="100">
        <f t="shared" si="383"/>
        <v>0</v>
      </c>
      <c r="AB380" s="100">
        <f t="shared" si="383"/>
        <v>0</v>
      </c>
      <c r="AC380" s="100">
        <v>0</v>
      </c>
      <c r="AD380" s="100">
        <f t="shared" si="383"/>
        <v>0</v>
      </c>
      <c r="AE380" s="100">
        <f t="shared" si="383"/>
        <v>0</v>
      </c>
      <c r="AF380" s="100">
        <f t="shared" si="383"/>
        <v>0</v>
      </c>
      <c r="AG380" s="100">
        <f t="shared" si="383"/>
        <v>0</v>
      </c>
      <c r="AH380" s="100">
        <f t="shared" si="383"/>
        <v>0</v>
      </c>
      <c r="AI380" s="100">
        <f t="shared" si="383"/>
        <v>0</v>
      </c>
      <c r="AJ380" s="100">
        <f t="shared" si="383"/>
        <v>0</v>
      </c>
      <c r="AK380" s="100">
        <f t="shared" si="383"/>
        <v>0</v>
      </c>
      <c r="AL380" s="100">
        <f t="shared" si="383"/>
        <v>0</v>
      </c>
      <c r="AM380" s="100">
        <f t="shared" si="383"/>
        <v>0</v>
      </c>
      <c r="AN380" s="100">
        <f t="shared" si="383"/>
        <v>0</v>
      </c>
      <c r="AO380" s="100">
        <f t="shared" si="383"/>
        <v>0</v>
      </c>
      <c r="AP380" s="100">
        <f t="shared" si="383"/>
        <v>0</v>
      </c>
      <c r="AQ380" s="100">
        <f t="shared" si="383"/>
        <v>0</v>
      </c>
      <c r="AR380" s="100">
        <f t="shared" si="383"/>
        <v>0</v>
      </c>
      <c r="AS380" s="100">
        <f t="shared" si="383"/>
        <v>0</v>
      </c>
      <c r="AT380" s="100">
        <f t="shared" si="383"/>
        <v>0</v>
      </c>
      <c r="AU380" s="100">
        <v>0</v>
      </c>
      <c r="AV380" s="100">
        <f t="shared" si="383"/>
        <v>0</v>
      </c>
      <c r="AW380" s="100">
        <f t="shared" si="383"/>
        <v>0</v>
      </c>
      <c r="AX380" s="100">
        <f t="shared" si="383"/>
        <v>0</v>
      </c>
      <c r="AY380" s="100">
        <f t="shared" si="383"/>
        <v>0</v>
      </c>
      <c r="AZ380" s="100">
        <f t="shared" si="383"/>
        <v>0</v>
      </c>
      <c r="BA380" s="100">
        <f t="shared" si="383"/>
        <v>0</v>
      </c>
      <c r="BB380" s="100">
        <f t="shared" si="383"/>
        <v>0</v>
      </c>
      <c r="BC380" s="100">
        <v>0</v>
      </c>
      <c r="BD380" s="100">
        <f t="shared" si="383"/>
        <v>0</v>
      </c>
    </row>
    <row r="381" spans="1:56" s="127" customFormat="1" x14ac:dyDescent="0.3">
      <c r="A381" s="98"/>
      <c r="B381" s="126">
        <v>3210</v>
      </c>
      <c r="C381" s="187">
        <f t="shared" ref="C381:C386" si="384">SUM(D381:BD381)</f>
        <v>0</v>
      </c>
      <c r="D381" s="403"/>
      <c r="E381" s="403"/>
      <c r="F381" s="403"/>
      <c r="G381" s="403"/>
      <c r="H381" s="403"/>
      <c r="I381" s="403"/>
      <c r="J381" s="403"/>
      <c r="K381" s="403"/>
      <c r="L381" s="403"/>
      <c r="M381" s="403"/>
      <c r="N381" s="403"/>
      <c r="O381" s="403"/>
      <c r="P381" s="403"/>
      <c r="Q381" s="403"/>
      <c r="R381" s="403"/>
      <c r="S381" s="403"/>
      <c r="T381" s="403"/>
      <c r="U381" s="403"/>
      <c r="V381" s="403"/>
      <c r="W381" s="403"/>
      <c r="X381" s="403"/>
      <c r="Y381" s="403"/>
      <c r="Z381" s="403"/>
      <c r="AA381" s="403"/>
      <c r="AB381" s="403"/>
      <c r="AC381" s="403"/>
      <c r="AD381" s="403"/>
      <c r="AE381" s="403"/>
      <c r="AF381" s="403"/>
      <c r="AG381" s="403"/>
      <c r="AH381" s="403"/>
      <c r="AI381" s="403"/>
      <c r="AJ381" s="403"/>
      <c r="AK381" s="403"/>
      <c r="AL381" s="403"/>
      <c r="AM381" s="403"/>
      <c r="AN381" s="403"/>
      <c r="AO381" s="403"/>
      <c r="AP381" s="403"/>
      <c r="AQ381" s="403"/>
      <c r="AR381" s="403"/>
      <c r="AS381" s="403"/>
      <c r="AT381" s="403"/>
      <c r="AU381" s="403"/>
      <c r="AV381" s="403"/>
      <c r="AW381" s="403"/>
      <c r="AX381" s="403"/>
      <c r="AY381" s="403"/>
      <c r="AZ381" s="403"/>
      <c r="BA381" s="403"/>
      <c r="BB381" s="403"/>
      <c r="BC381" s="403"/>
      <c r="BD381" s="403"/>
    </row>
    <row r="382" spans="1:56" s="127" customFormat="1" x14ac:dyDescent="0.3">
      <c r="A382" s="98"/>
      <c r="B382" s="126">
        <v>4910</v>
      </c>
      <c r="C382" s="187">
        <f t="shared" si="384"/>
        <v>0</v>
      </c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  <c r="Y382" s="403"/>
      <c r="Z382" s="403"/>
      <c r="AA382" s="403"/>
      <c r="AB382" s="403"/>
      <c r="AC382" s="403"/>
      <c r="AD382" s="403"/>
      <c r="AE382" s="403"/>
      <c r="AF382" s="403"/>
      <c r="AG382" s="403"/>
      <c r="AH382" s="403"/>
      <c r="AI382" s="403"/>
      <c r="AJ382" s="403"/>
      <c r="AK382" s="403"/>
      <c r="AL382" s="403"/>
      <c r="AM382" s="403"/>
      <c r="AN382" s="403"/>
      <c r="AO382" s="403"/>
      <c r="AP382" s="403"/>
      <c r="AQ382" s="403"/>
      <c r="AR382" s="403"/>
      <c r="AS382" s="403"/>
      <c r="AT382" s="403"/>
      <c r="AU382" s="403"/>
      <c r="AV382" s="403"/>
      <c r="AW382" s="403"/>
      <c r="AX382" s="403"/>
      <c r="AY382" s="403"/>
      <c r="AZ382" s="403"/>
      <c r="BA382" s="403"/>
      <c r="BB382" s="403"/>
      <c r="BC382" s="403"/>
      <c r="BD382" s="403"/>
    </row>
    <row r="383" spans="1:56" s="127" customFormat="1" x14ac:dyDescent="0.3">
      <c r="A383" s="98"/>
      <c r="B383" s="126">
        <v>5410</v>
      </c>
      <c r="C383" s="187">
        <f t="shared" si="384"/>
        <v>0</v>
      </c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  <c r="Y383" s="403"/>
      <c r="Z383" s="403"/>
      <c r="AA383" s="403"/>
      <c r="AB383" s="403"/>
      <c r="AC383" s="403"/>
      <c r="AD383" s="403"/>
      <c r="AE383" s="403"/>
      <c r="AF383" s="403"/>
      <c r="AG383" s="403"/>
      <c r="AH383" s="403"/>
      <c r="AI383" s="403"/>
      <c r="AJ383" s="403"/>
      <c r="AK383" s="403"/>
      <c r="AL383" s="403"/>
      <c r="AM383" s="403"/>
      <c r="AN383" s="403"/>
      <c r="AO383" s="403"/>
      <c r="AP383" s="403"/>
      <c r="AQ383" s="403"/>
      <c r="AR383" s="403"/>
      <c r="AS383" s="403"/>
      <c r="AT383" s="403"/>
      <c r="AU383" s="403"/>
      <c r="AV383" s="403"/>
      <c r="AW383" s="403"/>
      <c r="AX383" s="403"/>
      <c r="AY383" s="403"/>
      <c r="AZ383" s="403"/>
      <c r="BA383" s="403"/>
      <c r="BB383" s="403"/>
      <c r="BC383" s="403"/>
      <c r="BD383" s="403"/>
    </row>
    <row r="384" spans="1:56" s="127" customFormat="1" x14ac:dyDescent="0.3">
      <c r="A384" s="98"/>
      <c r="B384" s="126">
        <v>6210</v>
      </c>
      <c r="C384" s="187">
        <f t="shared" si="384"/>
        <v>0</v>
      </c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  <c r="Y384" s="403"/>
      <c r="Z384" s="403"/>
      <c r="AA384" s="403"/>
      <c r="AB384" s="403"/>
      <c r="AC384" s="403"/>
      <c r="AD384" s="403"/>
      <c r="AE384" s="403"/>
      <c r="AF384" s="403"/>
      <c r="AG384" s="403"/>
      <c r="AH384" s="403"/>
      <c r="AI384" s="403"/>
      <c r="AJ384" s="403"/>
      <c r="AK384" s="403"/>
      <c r="AL384" s="403"/>
      <c r="AM384" s="403"/>
      <c r="AN384" s="403"/>
      <c r="AO384" s="403"/>
      <c r="AP384" s="403"/>
      <c r="AQ384" s="403"/>
      <c r="AR384" s="403"/>
      <c r="AS384" s="403"/>
      <c r="AT384" s="403"/>
      <c r="AU384" s="403"/>
      <c r="AV384" s="403"/>
      <c r="AW384" s="403"/>
      <c r="AX384" s="403"/>
      <c r="AY384" s="403"/>
      <c r="AZ384" s="403"/>
      <c r="BA384" s="403"/>
      <c r="BB384" s="403"/>
      <c r="BC384" s="403"/>
      <c r="BD384" s="403"/>
    </row>
    <row r="385" spans="1:56" s="127" customFormat="1" x14ac:dyDescent="0.3">
      <c r="A385" s="98"/>
      <c r="B385" s="126">
        <v>7210</v>
      </c>
      <c r="C385" s="187">
        <f t="shared" si="384"/>
        <v>0</v>
      </c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  <c r="Y385" s="403"/>
      <c r="Z385" s="403"/>
      <c r="AA385" s="403"/>
      <c r="AB385" s="403"/>
      <c r="AC385" s="403"/>
      <c r="AD385" s="403"/>
      <c r="AE385" s="403"/>
      <c r="AF385" s="403"/>
      <c r="AG385" s="403"/>
      <c r="AH385" s="403"/>
      <c r="AI385" s="403"/>
      <c r="AJ385" s="403"/>
      <c r="AK385" s="403"/>
      <c r="AL385" s="403"/>
      <c r="AM385" s="403"/>
      <c r="AN385" s="403"/>
      <c r="AO385" s="403"/>
      <c r="AP385" s="403"/>
      <c r="AQ385" s="403"/>
      <c r="AR385" s="403"/>
      <c r="AS385" s="403"/>
      <c r="AT385" s="403"/>
      <c r="AU385" s="403"/>
      <c r="AV385" s="403"/>
      <c r="AW385" s="403"/>
      <c r="AX385" s="403"/>
      <c r="AY385" s="403"/>
      <c r="AZ385" s="403"/>
      <c r="BA385" s="403"/>
      <c r="BB385" s="403"/>
      <c r="BC385" s="403"/>
      <c r="BD385" s="403"/>
    </row>
    <row r="386" spans="1:56" s="127" customFormat="1" x14ac:dyDescent="0.3">
      <c r="A386" s="98"/>
      <c r="B386" s="126">
        <v>8210</v>
      </c>
      <c r="C386" s="187">
        <f t="shared" si="384"/>
        <v>0</v>
      </c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  <c r="Y386" s="403"/>
      <c r="Z386" s="403"/>
      <c r="AA386" s="403"/>
      <c r="AB386" s="403"/>
      <c r="AC386" s="403"/>
      <c r="AD386" s="403"/>
      <c r="AE386" s="403"/>
      <c r="AF386" s="403"/>
      <c r="AG386" s="403"/>
      <c r="AH386" s="403"/>
      <c r="AI386" s="403"/>
      <c r="AJ386" s="403"/>
      <c r="AK386" s="403"/>
      <c r="AL386" s="403"/>
      <c r="AM386" s="403"/>
      <c r="AN386" s="403"/>
      <c r="AO386" s="403"/>
      <c r="AP386" s="403"/>
      <c r="AQ386" s="403"/>
      <c r="AR386" s="403"/>
      <c r="AS386" s="403"/>
      <c r="AT386" s="403"/>
      <c r="AU386" s="403"/>
      <c r="AV386" s="403"/>
      <c r="AW386" s="403"/>
      <c r="AX386" s="403"/>
      <c r="AY386" s="403"/>
      <c r="AZ386" s="403"/>
      <c r="BA386" s="403"/>
      <c r="BB386" s="403"/>
      <c r="BC386" s="403"/>
      <c r="BD386" s="403"/>
    </row>
    <row r="387" spans="1:56" s="173" customFormat="1" ht="27" customHeight="1" x14ac:dyDescent="0.3">
      <c r="A387" s="172">
        <v>844</v>
      </c>
      <c r="B387" s="396" t="s">
        <v>3105</v>
      </c>
      <c r="C387" s="189">
        <f t="shared" ref="C387:N387" si="385">SUM(C388)</f>
        <v>0</v>
      </c>
      <c r="D387" s="189">
        <f t="shared" si="385"/>
        <v>0</v>
      </c>
      <c r="E387" s="189">
        <f t="shared" si="385"/>
        <v>0</v>
      </c>
      <c r="F387" s="189">
        <f t="shared" si="385"/>
        <v>0</v>
      </c>
      <c r="G387" s="189">
        <f t="shared" si="385"/>
        <v>0</v>
      </c>
      <c r="H387" s="189">
        <f t="shared" si="385"/>
        <v>0</v>
      </c>
      <c r="I387" s="189">
        <f t="shared" si="385"/>
        <v>0</v>
      </c>
      <c r="J387" s="189">
        <f t="shared" si="385"/>
        <v>0</v>
      </c>
      <c r="K387" s="189">
        <f t="shared" si="385"/>
        <v>0</v>
      </c>
      <c r="L387" s="189">
        <f t="shared" si="385"/>
        <v>0</v>
      </c>
      <c r="M387" s="189">
        <f t="shared" si="385"/>
        <v>0</v>
      </c>
      <c r="N387" s="189">
        <f t="shared" si="385"/>
        <v>0</v>
      </c>
      <c r="O387" s="189">
        <v>0</v>
      </c>
      <c r="P387" s="189">
        <f>SUM(P388)</f>
        <v>0</v>
      </c>
      <c r="Q387" s="189">
        <f>SUM(Q388)</f>
        <v>0</v>
      </c>
      <c r="R387" s="189">
        <f>SUM(R388)</f>
        <v>0</v>
      </c>
      <c r="S387" s="189">
        <f>SUM(S388)</f>
        <v>0</v>
      </c>
      <c r="T387" s="189">
        <f>SUM(T388)</f>
        <v>0</v>
      </c>
      <c r="U387" s="189">
        <v>0</v>
      </c>
      <c r="V387" s="189">
        <f t="shared" ref="V387:AB387" si="386">SUM(V388)</f>
        <v>0</v>
      </c>
      <c r="W387" s="189">
        <f t="shared" si="386"/>
        <v>0</v>
      </c>
      <c r="X387" s="189">
        <f t="shared" si="386"/>
        <v>0</v>
      </c>
      <c r="Y387" s="189">
        <f t="shared" si="386"/>
        <v>0</v>
      </c>
      <c r="Z387" s="189">
        <f t="shared" si="386"/>
        <v>0</v>
      </c>
      <c r="AA387" s="189">
        <f t="shared" si="386"/>
        <v>0</v>
      </c>
      <c r="AB387" s="189">
        <f t="shared" si="386"/>
        <v>0</v>
      </c>
      <c r="AC387" s="189">
        <v>0</v>
      </c>
      <c r="AD387" s="189">
        <f t="shared" ref="AD387:AT387" si="387">SUM(AD388)</f>
        <v>0</v>
      </c>
      <c r="AE387" s="189">
        <f t="shared" si="387"/>
        <v>0</v>
      </c>
      <c r="AF387" s="189">
        <f t="shared" si="387"/>
        <v>0</v>
      </c>
      <c r="AG387" s="189">
        <f t="shared" si="387"/>
        <v>0</v>
      </c>
      <c r="AH387" s="189">
        <f t="shared" si="387"/>
        <v>0</v>
      </c>
      <c r="AI387" s="189">
        <f t="shared" si="387"/>
        <v>0</v>
      </c>
      <c r="AJ387" s="189">
        <f t="shared" si="387"/>
        <v>0</v>
      </c>
      <c r="AK387" s="189">
        <f t="shared" si="387"/>
        <v>0</v>
      </c>
      <c r="AL387" s="189">
        <f t="shared" si="387"/>
        <v>0</v>
      </c>
      <c r="AM387" s="189">
        <f t="shared" si="387"/>
        <v>0</v>
      </c>
      <c r="AN387" s="189">
        <f t="shared" si="387"/>
        <v>0</v>
      </c>
      <c r="AO387" s="189">
        <f t="shared" si="387"/>
        <v>0</v>
      </c>
      <c r="AP387" s="189">
        <f t="shared" si="387"/>
        <v>0</v>
      </c>
      <c r="AQ387" s="189">
        <f t="shared" si="387"/>
        <v>0</v>
      </c>
      <c r="AR387" s="189">
        <f t="shared" si="387"/>
        <v>0</v>
      </c>
      <c r="AS387" s="189">
        <f t="shared" si="387"/>
        <v>0</v>
      </c>
      <c r="AT387" s="189">
        <f t="shared" si="387"/>
        <v>0</v>
      </c>
      <c r="AU387" s="189">
        <v>0</v>
      </c>
      <c r="AV387" s="189">
        <f t="shared" ref="AV387:BB387" si="388">SUM(AV388)</f>
        <v>0</v>
      </c>
      <c r="AW387" s="189">
        <f t="shared" si="388"/>
        <v>0</v>
      </c>
      <c r="AX387" s="189">
        <f t="shared" si="388"/>
        <v>0</v>
      </c>
      <c r="AY387" s="189">
        <f t="shared" si="388"/>
        <v>0</v>
      </c>
      <c r="AZ387" s="189">
        <f t="shared" si="388"/>
        <v>0</v>
      </c>
      <c r="BA387" s="189">
        <f t="shared" si="388"/>
        <v>0</v>
      </c>
      <c r="BB387" s="189">
        <f t="shared" si="388"/>
        <v>0</v>
      </c>
      <c r="BC387" s="189">
        <v>0</v>
      </c>
      <c r="BD387" s="189">
        <f>SUM(BD388)</f>
        <v>0</v>
      </c>
    </row>
    <row r="388" spans="1:56" s="127" customFormat="1" x14ac:dyDescent="0.3">
      <c r="A388" s="178">
        <v>8443</v>
      </c>
      <c r="B388" s="103" t="s">
        <v>31</v>
      </c>
      <c r="C388" s="188">
        <f>SUM(C389:C394)</f>
        <v>0</v>
      </c>
      <c r="D388" s="100">
        <f t="shared" ref="D388" si="389">SUM(D389:D394)</f>
        <v>0</v>
      </c>
      <c r="E388" s="100">
        <f t="shared" ref="E388:BD388" si="390">SUM(E389:E394)</f>
        <v>0</v>
      </c>
      <c r="F388" s="100">
        <f t="shared" si="390"/>
        <v>0</v>
      </c>
      <c r="G388" s="100">
        <f t="shared" si="390"/>
        <v>0</v>
      </c>
      <c r="H388" s="100">
        <f t="shared" si="390"/>
        <v>0</v>
      </c>
      <c r="I388" s="100">
        <f t="shared" si="390"/>
        <v>0</v>
      </c>
      <c r="J388" s="100">
        <f t="shared" si="390"/>
        <v>0</v>
      </c>
      <c r="K388" s="100">
        <f t="shared" si="390"/>
        <v>0</v>
      </c>
      <c r="L388" s="100">
        <f t="shared" si="390"/>
        <v>0</v>
      </c>
      <c r="M388" s="100">
        <f t="shared" si="390"/>
        <v>0</v>
      </c>
      <c r="N388" s="100">
        <f t="shared" si="390"/>
        <v>0</v>
      </c>
      <c r="O388" s="100">
        <v>0</v>
      </c>
      <c r="P388" s="100">
        <f t="shared" si="390"/>
        <v>0</v>
      </c>
      <c r="Q388" s="100">
        <f t="shared" si="390"/>
        <v>0</v>
      </c>
      <c r="R388" s="100">
        <f t="shared" si="390"/>
        <v>0</v>
      </c>
      <c r="S388" s="100">
        <f t="shared" si="390"/>
        <v>0</v>
      </c>
      <c r="T388" s="100">
        <f t="shared" si="390"/>
        <v>0</v>
      </c>
      <c r="U388" s="100">
        <v>0</v>
      </c>
      <c r="V388" s="100">
        <f t="shared" si="390"/>
        <v>0</v>
      </c>
      <c r="W388" s="100">
        <f t="shared" si="390"/>
        <v>0</v>
      </c>
      <c r="X388" s="100">
        <f t="shared" si="390"/>
        <v>0</v>
      </c>
      <c r="Y388" s="100">
        <f t="shared" si="390"/>
        <v>0</v>
      </c>
      <c r="Z388" s="100">
        <f t="shared" si="390"/>
        <v>0</v>
      </c>
      <c r="AA388" s="100">
        <f t="shared" si="390"/>
        <v>0</v>
      </c>
      <c r="AB388" s="100">
        <f t="shared" si="390"/>
        <v>0</v>
      </c>
      <c r="AC388" s="100">
        <v>0</v>
      </c>
      <c r="AD388" s="100">
        <f t="shared" si="390"/>
        <v>0</v>
      </c>
      <c r="AE388" s="100">
        <f t="shared" si="390"/>
        <v>0</v>
      </c>
      <c r="AF388" s="100">
        <f t="shared" si="390"/>
        <v>0</v>
      </c>
      <c r="AG388" s="100">
        <f t="shared" si="390"/>
        <v>0</v>
      </c>
      <c r="AH388" s="100">
        <f t="shared" si="390"/>
        <v>0</v>
      </c>
      <c r="AI388" s="100">
        <f t="shared" si="390"/>
        <v>0</v>
      </c>
      <c r="AJ388" s="100">
        <f t="shared" si="390"/>
        <v>0</v>
      </c>
      <c r="AK388" s="100">
        <f t="shared" si="390"/>
        <v>0</v>
      </c>
      <c r="AL388" s="100">
        <f t="shared" si="390"/>
        <v>0</v>
      </c>
      <c r="AM388" s="100">
        <f t="shared" si="390"/>
        <v>0</v>
      </c>
      <c r="AN388" s="100">
        <f t="shared" si="390"/>
        <v>0</v>
      </c>
      <c r="AO388" s="100">
        <f t="shared" si="390"/>
        <v>0</v>
      </c>
      <c r="AP388" s="100">
        <f t="shared" si="390"/>
        <v>0</v>
      </c>
      <c r="AQ388" s="100">
        <f t="shared" si="390"/>
        <v>0</v>
      </c>
      <c r="AR388" s="100">
        <f t="shared" si="390"/>
        <v>0</v>
      </c>
      <c r="AS388" s="100">
        <f t="shared" si="390"/>
        <v>0</v>
      </c>
      <c r="AT388" s="100">
        <f t="shared" si="390"/>
        <v>0</v>
      </c>
      <c r="AU388" s="100">
        <v>0</v>
      </c>
      <c r="AV388" s="100">
        <f t="shared" si="390"/>
        <v>0</v>
      </c>
      <c r="AW388" s="100">
        <f t="shared" si="390"/>
        <v>0</v>
      </c>
      <c r="AX388" s="100">
        <f t="shared" si="390"/>
        <v>0</v>
      </c>
      <c r="AY388" s="100">
        <f t="shared" si="390"/>
        <v>0</v>
      </c>
      <c r="AZ388" s="100">
        <f t="shared" si="390"/>
        <v>0</v>
      </c>
      <c r="BA388" s="100">
        <f t="shared" ref="BA388:BB388" si="391">SUM(BA389:BA394)</f>
        <v>0</v>
      </c>
      <c r="BB388" s="100">
        <f t="shared" si="391"/>
        <v>0</v>
      </c>
      <c r="BC388" s="100">
        <v>0</v>
      </c>
      <c r="BD388" s="100">
        <f t="shared" si="390"/>
        <v>0</v>
      </c>
    </row>
    <row r="389" spans="1:56" s="127" customFormat="1" x14ac:dyDescent="0.3">
      <c r="A389" s="98"/>
      <c r="B389" s="126">
        <v>3210</v>
      </c>
      <c r="C389" s="187">
        <f t="shared" ref="C389:C394" si="392">SUM(D389:BD389)</f>
        <v>0</v>
      </c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  <c r="Y389" s="403"/>
      <c r="Z389" s="403"/>
      <c r="AA389" s="403"/>
      <c r="AB389" s="403"/>
      <c r="AC389" s="403"/>
      <c r="AD389" s="403"/>
      <c r="AE389" s="403"/>
      <c r="AF389" s="403"/>
      <c r="AG389" s="403"/>
      <c r="AH389" s="403"/>
      <c r="AI389" s="403"/>
      <c r="AJ389" s="403"/>
      <c r="AK389" s="403"/>
      <c r="AL389" s="403"/>
      <c r="AM389" s="403"/>
      <c r="AN389" s="403"/>
      <c r="AO389" s="403"/>
      <c r="AP389" s="403"/>
      <c r="AQ389" s="403"/>
      <c r="AR389" s="403"/>
      <c r="AS389" s="403"/>
      <c r="AT389" s="403"/>
      <c r="AU389" s="403"/>
      <c r="AV389" s="403"/>
      <c r="AW389" s="403"/>
      <c r="AX389" s="403"/>
      <c r="AY389" s="403"/>
      <c r="AZ389" s="403"/>
      <c r="BA389" s="403"/>
      <c r="BB389" s="403"/>
      <c r="BC389" s="403"/>
      <c r="BD389" s="403"/>
    </row>
    <row r="390" spans="1:56" s="127" customFormat="1" x14ac:dyDescent="0.3">
      <c r="A390" s="98"/>
      <c r="B390" s="126">
        <v>4910</v>
      </c>
      <c r="C390" s="187">
        <f t="shared" si="392"/>
        <v>0</v>
      </c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  <c r="Y390" s="403"/>
      <c r="Z390" s="403"/>
      <c r="AA390" s="403"/>
      <c r="AB390" s="403"/>
      <c r="AC390" s="403"/>
      <c r="AD390" s="403"/>
      <c r="AE390" s="403"/>
      <c r="AF390" s="403"/>
      <c r="AG390" s="403"/>
      <c r="AH390" s="403"/>
      <c r="AI390" s="403"/>
      <c r="AJ390" s="403"/>
      <c r="AK390" s="403"/>
      <c r="AL390" s="403"/>
      <c r="AM390" s="403"/>
      <c r="AN390" s="403"/>
      <c r="AO390" s="403"/>
      <c r="AP390" s="403"/>
      <c r="AQ390" s="403"/>
      <c r="AR390" s="403"/>
      <c r="AS390" s="403"/>
      <c r="AT390" s="403"/>
      <c r="AU390" s="403"/>
      <c r="AV390" s="403"/>
      <c r="AW390" s="403"/>
      <c r="AX390" s="403"/>
      <c r="AY390" s="403"/>
      <c r="AZ390" s="403"/>
      <c r="BA390" s="403"/>
      <c r="BB390" s="403"/>
      <c r="BC390" s="403"/>
      <c r="BD390" s="403"/>
    </row>
    <row r="391" spans="1:56" s="127" customFormat="1" x14ac:dyDescent="0.3">
      <c r="A391" s="98"/>
      <c r="B391" s="126">
        <v>5410</v>
      </c>
      <c r="C391" s="187">
        <f t="shared" si="392"/>
        <v>0</v>
      </c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  <c r="Y391" s="403"/>
      <c r="Z391" s="403"/>
      <c r="AA391" s="403"/>
      <c r="AB391" s="403"/>
      <c r="AC391" s="403"/>
      <c r="AD391" s="403"/>
      <c r="AE391" s="403"/>
      <c r="AF391" s="403"/>
      <c r="AG391" s="403"/>
      <c r="AH391" s="403"/>
      <c r="AI391" s="403"/>
      <c r="AJ391" s="403"/>
      <c r="AK391" s="403"/>
      <c r="AL391" s="403"/>
      <c r="AM391" s="403"/>
      <c r="AN391" s="403"/>
      <c r="AO391" s="403"/>
      <c r="AP391" s="403"/>
      <c r="AQ391" s="403"/>
      <c r="AR391" s="403"/>
      <c r="AS391" s="403"/>
      <c r="AT391" s="403"/>
      <c r="AU391" s="403"/>
      <c r="AV391" s="403"/>
      <c r="AW391" s="403"/>
      <c r="AX391" s="403"/>
      <c r="AY391" s="403"/>
      <c r="AZ391" s="403"/>
      <c r="BA391" s="403"/>
      <c r="BB391" s="403"/>
      <c r="BC391" s="403"/>
      <c r="BD391" s="403"/>
    </row>
    <row r="392" spans="1:56" s="127" customFormat="1" x14ac:dyDescent="0.3">
      <c r="A392" s="98"/>
      <c r="B392" s="126">
        <v>6210</v>
      </c>
      <c r="C392" s="187">
        <f t="shared" si="392"/>
        <v>0</v>
      </c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  <c r="Y392" s="403"/>
      <c r="Z392" s="403"/>
      <c r="AA392" s="403"/>
      <c r="AB392" s="403"/>
      <c r="AC392" s="403"/>
      <c r="AD392" s="403"/>
      <c r="AE392" s="403"/>
      <c r="AF392" s="403"/>
      <c r="AG392" s="403"/>
      <c r="AH392" s="403"/>
      <c r="AI392" s="403"/>
      <c r="AJ392" s="403"/>
      <c r="AK392" s="403"/>
      <c r="AL392" s="403"/>
      <c r="AM392" s="403"/>
      <c r="AN392" s="403"/>
      <c r="AO392" s="403"/>
      <c r="AP392" s="403"/>
      <c r="AQ392" s="403"/>
      <c r="AR392" s="403"/>
      <c r="AS392" s="403"/>
      <c r="AT392" s="403"/>
      <c r="AU392" s="403"/>
      <c r="AV392" s="403"/>
      <c r="AW392" s="403"/>
      <c r="AX392" s="403"/>
      <c r="AY392" s="403"/>
      <c r="AZ392" s="403"/>
      <c r="BA392" s="403"/>
      <c r="BB392" s="403"/>
      <c r="BC392" s="403"/>
      <c r="BD392" s="403"/>
    </row>
    <row r="393" spans="1:56" s="127" customFormat="1" x14ac:dyDescent="0.3">
      <c r="A393" s="98"/>
      <c r="B393" s="126">
        <v>7210</v>
      </c>
      <c r="C393" s="187">
        <f t="shared" si="392"/>
        <v>0</v>
      </c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  <c r="Y393" s="403"/>
      <c r="Z393" s="403"/>
      <c r="AA393" s="403"/>
      <c r="AB393" s="403"/>
      <c r="AC393" s="403"/>
      <c r="AD393" s="403"/>
      <c r="AE393" s="403"/>
      <c r="AF393" s="403"/>
      <c r="AG393" s="403"/>
      <c r="AH393" s="403"/>
      <c r="AI393" s="403"/>
      <c r="AJ393" s="403"/>
      <c r="AK393" s="403"/>
      <c r="AL393" s="403"/>
      <c r="AM393" s="403"/>
      <c r="AN393" s="403"/>
      <c r="AO393" s="403"/>
      <c r="AP393" s="403"/>
      <c r="AQ393" s="403"/>
      <c r="AR393" s="403"/>
      <c r="AS393" s="403"/>
      <c r="AT393" s="403"/>
      <c r="AU393" s="403"/>
      <c r="AV393" s="403"/>
      <c r="AW393" s="403"/>
      <c r="AX393" s="403"/>
      <c r="AY393" s="403"/>
      <c r="AZ393" s="403"/>
      <c r="BA393" s="403"/>
      <c r="BB393" s="403"/>
      <c r="BC393" s="403"/>
      <c r="BD393" s="403"/>
    </row>
    <row r="394" spans="1:56" s="127" customFormat="1" x14ac:dyDescent="0.3">
      <c r="A394" s="98"/>
      <c r="B394" s="126">
        <v>8210</v>
      </c>
      <c r="C394" s="187">
        <f t="shared" si="392"/>
        <v>0</v>
      </c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  <c r="Y394" s="403"/>
      <c r="Z394" s="403"/>
      <c r="AA394" s="403"/>
      <c r="AB394" s="403"/>
      <c r="AC394" s="403"/>
      <c r="AD394" s="403"/>
      <c r="AE394" s="403"/>
      <c r="AF394" s="403"/>
      <c r="AG394" s="403"/>
      <c r="AH394" s="403"/>
      <c r="AI394" s="403"/>
      <c r="AJ394" s="403"/>
      <c r="AK394" s="403"/>
      <c r="AL394" s="403"/>
      <c r="AM394" s="403"/>
      <c r="AN394" s="403"/>
      <c r="AO394" s="403"/>
      <c r="AP394" s="403"/>
      <c r="AQ394" s="403"/>
      <c r="AR394" s="403"/>
      <c r="AS394" s="403"/>
      <c r="AT394" s="403"/>
      <c r="AU394" s="403"/>
      <c r="AV394" s="403"/>
      <c r="AW394" s="403"/>
      <c r="AX394" s="403"/>
      <c r="AY394" s="403"/>
      <c r="AZ394" s="403"/>
      <c r="BA394" s="403"/>
      <c r="BB394" s="403"/>
      <c r="BC394" s="403"/>
      <c r="BD394" s="403"/>
    </row>
    <row r="395" spans="1:56" s="173" customFormat="1" ht="18" customHeight="1" x14ac:dyDescent="0.3">
      <c r="A395" s="172">
        <v>845</v>
      </c>
      <c r="B395" s="396" t="s">
        <v>3134</v>
      </c>
      <c r="C395" s="189">
        <f t="shared" ref="C395:N395" si="393">SUM(C396)</f>
        <v>0</v>
      </c>
      <c r="D395" s="189">
        <f t="shared" si="393"/>
        <v>0</v>
      </c>
      <c r="E395" s="189">
        <f t="shared" si="393"/>
        <v>0</v>
      </c>
      <c r="F395" s="189">
        <f t="shared" si="393"/>
        <v>0</v>
      </c>
      <c r="G395" s="189">
        <f t="shared" si="393"/>
        <v>0</v>
      </c>
      <c r="H395" s="189">
        <f t="shared" si="393"/>
        <v>0</v>
      </c>
      <c r="I395" s="189">
        <f t="shared" si="393"/>
        <v>0</v>
      </c>
      <c r="J395" s="189">
        <f t="shared" si="393"/>
        <v>0</v>
      </c>
      <c r="K395" s="189">
        <f t="shared" si="393"/>
        <v>0</v>
      </c>
      <c r="L395" s="189">
        <f t="shared" si="393"/>
        <v>0</v>
      </c>
      <c r="M395" s="189">
        <f t="shared" si="393"/>
        <v>0</v>
      </c>
      <c r="N395" s="189">
        <f t="shared" si="393"/>
        <v>0</v>
      </c>
      <c r="O395" s="189">
        <v>0</v>
      </c>
      <c r="P395" s="189">
        <f>SUM(P396)</f>
        <v>0</v>
      </c>
      <c r="Q395" s="189">
        <f>SUM(Q396)</f>
        <v>0</v>
      </c>
      <c r="R395" s="189">
        <f>SUM(R396)</f>
        <v>0</v>
      </c>
      <c r="S395" s="189">
        <f>SUM(S396)</f>
        <v>0</v>
      </c>
      <c r="T395" s="189">
        <f>SUM(T396)</f>
        <v>0</v>
      </c>
      <c r="U395" s="189">
        <v>0</v>
      </c>
      <c r="V395" s="189">
        <f t="shared" ref="V395:AB395" si="394">SUM(V396)</f>
        <v>0</v>
      </c>
      <c r="W395" s="189">
        <f t="shared" si="394"/>
        <v>0</v>
      </c>
      <c r="X395" s="189">
        <f t="shared" si="394"/>
        <v>0</v>
      </c>
      <c r="Y395" s="189">
        <f t="shared" si="394"/>
        <v>0</v>
      </c>
      <c r="Z395" s="189">
        <f t="shared" si="394"/>
        <v>0</v>
      </c>
      <c r="AA395" s="189">
        <f t="shared" si="394"/>
        <v>0</v>
      </c>
      <c r="AB395" s="189">
        <f t="shared" si="394"/>
        <v>0</v>
      </c>
      <c r="AC395" s="189">
        <v>0</v>
      </c>
      <c r="AD395" s="189">
        <f t="shared" ref="AD395:AT395" si="395">SUM(AD396)</f>
        <v>0</v>
      </c>
      <c r="AE395" s="189">
        <f t="shared" si="395"/>
        <v>0</v>
      </c>
      <c r="AF395" s="189">
        <f t="shared" si="395"/>
        <v>0</v>
      </c>
      <c r="AG395" s="189">
        <f t="shared" si="395"/>
        <v>0</v>
      </c>
      <c r="AH395" s="189">
        <f t="shared" si="395"/>
        <v>0</v>
      </c>
      <c r="AI395" s="189">
        <f t="shared" si="395"/>
        <v>0</v>
      </c>
      <c r="AJ395" s="189">
        <f t="shared" si="395"/>
        <v>0</v>
      </c>
      <c r="AK395" s="189">
        <f t="shared" si="395"/>
        <v>0</v>
      </c>
      <c r="AL395" s="189">
        <f t="shared" si="395"/>
        <v>0</v>
      </c>
      <c r="AM395" s="189">
        <f t="shared" si="395"/>
        <v>0</v>
      </c>
      <c r="AN395" s="189">
        <f t="shared" si="395"/>
        <v>0</v>
      </c>
      <c r="AO395" s="189">
        <f t="shared" si="395"/>
        <v>0</v>
      </c>
      <c r="AP395" s="189">
        <f t="shared" si="395"/>
        <v>0</v>
      </c>
      <c r="AQ395" s="189">
        <f t="shared" si="395"/>
        <v>0</v>
      </c>
      <c r="AR395" s="189">
        <f t="shared" si="395"/>
        <v>0</v>
      </c>
      <c r="AS395" s="189">
        <f t="shared" si="395"/>
        <v>0</v>
      </c>
      <c r="AT395" s="189">
        <f t="shared" si="395"/>
        <v>0</v>
      </c>
      <c r="AU395" s="189">
        <v>0</v>
      </c>
      <c r="AV395" s="189">
        <f t="shared" ref="AV395:BB395" si="396">SUM(AV396)</f>
        <v>0</v>
      </c>
      <c r="AW395" s="189">
        <f t="shared" si="396"/>
        <v>0</v>
      </c>
      <c r="AX395" s="189">
        <f t="shared" si="396"/>
        <v>0</v>
      </c>
      <c r="AY395" s="189">
        <f t="shared" si="396"/>
        <v>0</v>
      </c>
      <c r="AZ395" s="189">
        <f t="shared" si="396"/>
        <v>0</v>
      </c>
      <c r="BA395" s="189">
        <f t="shared" si="396"/>
        <v>0</v>
      </c>
      <c r="BB395" s="189">
        <f t="shared" si="396"/>
        <v>0</v>
      </c>
      <c r="BC395" s="189">
        <v>0</v>
      </c>
      <c r="BD395" s="189">
        <f>SUM(BD396)</f>
        <v>0</v>
      </c>
    </row>
    <row r="396" spans="1:56" s="127" customFormat="1" x14ac:dyDescent="0.3">
      <c r="A396" s="178">
        <v>8453</v>
      </c>
      <c r="B396" s="103" t="s">
        <v>266</v>
      </c>
      <c r="C396" s="188">
        <f>SUM(C397:C402)</f>
        <v>0</v>
      </c>
      <c r="D396" s="100">
        <f t="shared" ref="D396" si="397">SUM(D397:D402)</f>
        <v>0</v>
      </c>
      <c r="E396" s="100">
        <f t="shared" ref="E396:BD396" si="398">SUM(E397:E402)</f>
        <v>0</v>
      </c>
      <c r="F396" s="100">
        <f t="shared" si="398"/>
        <v>0</v>
      </c>
      <c r="G396" s="100">
        <f t="shared" si="398"/>
        <v>0</v>
      </c>
      <c r="H396" s="100">
        <f t="shared" si="398"/>
        <v>0</v>
      </c>
      <c r="I396" s="100">
        <f t="shared" si="398"/>
        <v>0</v>
      </c>
      <c r="J396" s="100">
        <f t="shared" si="398"/>
        <v>0</v>
      </c>
      <c r="K396" s="100">
        <f t="shared" si="398"/>
        <v>0</v>
      </c>
      <c r="L396" s="100">
        <f t="shared" si="398"/>
        <v>0</v>
      </c>
      <c r="M396" s="100">
        <f t="shared" si="398"/>
        <v>0</v>
      </c>
      <c r="N396" s="100">
        <f t="shared" si="398"/>
        <v>0</v>
      </c>
      <c r="O396" s="100">
        <v>0</v>
      </c>
      <c r="P396" s="100">
        <f t="shared" si="398"/>
        <v>0</v>
      </c>
      <c r="Q396" s="100">
        <f t="shared" si="398"/>
        <v>0</v>
      </c>
      <c r="R396" s="100">
        <f t="shared" si="398"/>
        <v>0</v>
      </c>
      <c r="S396" s="100">
        <f t="shared" si="398"/>
        <v>0</v>
      </c>
      <c r="T396" s="100">
        <f t="shared" si="398"/>
        <v>0</v>
      </c>
      <c r="U396" s="100">
        <v>0</v>
      </c>
      <c r="V396" s="100">
        <f t="shared" si="398"/>
        <v>0</v>
      </c>
      <c r="W396" s="100">
        <f t="shared" si="398"/>
        <v>0</v>
      </c>
      <c r="X396" s="100">
        <f t="shared" si="398"/>
        <v>0</v>
      </c>
      <c r="Y396" s="100">
        <f t="shared" si="398"/>
        <v>0</v>
      </c>
      <c r="Z396" s="100">
        <f t="shared" si="398"/>
        <v>0</v>
      </c>
      <c r="AA396" s="100">
        <f t="shared" si="398"/>
        <v>0</v>
      </c>
      <c r="AB396" s="100">
        <f t="shared" si="398"/>
        <v>0</v>
      </c>
      <c r="AC396" s="100">
        <v>0</v>
      </c>
      <c r="AD396" s="100">
        <f t="shared" si="398"/>
        <v>0</v>
      </c>
      <c r="AE396" s="100">
        <f t="shared" si="398"/>
        <v>0</v>
      </c>
      <c r="AF396" s="100">
        <f t="shared" si="398"/>
        <v>0</v>
      </c>
      <c r="AG396" s="100">
        <f t="shared" si="398"/>
        <v>0</v>
      </c>
      <c r="AH396" s="100">
        <f t="shared" si="398"/>
        <v>0</v>
      </c>
      <c r="AI396" s="100">
        <f t="shared" si="398"/>
        <v>0</v>
      </c>
      <c r="AJ396" s="100">
        <f t="shared" si="398"/>
        <v>0</v>
      </c>
      <c r="AK396" s="100">
        <f t="shared" si="398"/>
        <v>0</v>
      </c>
      <c r="AL396" s="100">
        <f t="shared" si="398"/>
        <v>0</v>
      </c>
      <c r="AM396" s="100">
        <f t="shared" si="398"/>
        <v>0</v>
      </c>
      <c r="AN396" s="100">
        <f t="shared" si="398"/>
        <v>0</v>
      </c>
      <c r="AO396" s="100">
        <f t="shared" si="398"/>
        <v>0</v>
      </c>
      <c r="AP396" s="100">
        <f t="shared" si="398"/>
        <v>0</v>
      </c>
      <c r="AQ396" s="100">
        <f t="shared" si="398"/>
        <v>0</v>
      </c>
      <c r="AR396" s="100">
        <f t="shared" si="398"/>
        <v>0</v>
      </c>
      <c r="AS396" s="100">
        <f t="shared" si="398"/>
        <v>0</v>
      </c>
      <c r="AT396" s="100">
        <f t="shared" si="398"/>
        <v>0</v>
      </c>
      <c r="AU396" s="100">
        <v>0</v>
      </c>
      <c r="AV396" s="100">
        <f t="shared" si="398"/>
        <v>0</v>
      </c>
      <c r="AW396" s="100">
        <f t="shared" si="398"/>
        <v>0</v>
      </c>
      <c r="AX396" s="100">
        <f t="shared" si="398"/>
        <v>0</v>
      </c>
      <c r="AY396" s="100">
        <f t="shared" si="398"/>
        <v>0</v>
      </c>
      <c r="AZ396" s="100">
        <f t="shared" si="398"/>
        <v>0</v>
      </c>
      <c r="BA396" s="100">
        <f t="shared" ref="BA396:BB396" si="399">SUM(BA397:BA402)</f>
        <v>0</v>
      </c>
      <c r="BB396" s="100">
        <f t="shared" si="399"/>
        <v>0</v>
      </c>
      <c r="BC396" s="100">
        <v>0</v>
      </c>
      <c r="BD396" s="100">
        <f t="shared" si="398"/>
        <v>0</v>
      </c>
    </row>
    <row r="397" spans="1:56" s="127" customFormat="1" x14ac:dyDescent="0.3">
      <c r="A397" s="98"/>
      <c r="B397" s="126">
        <v>3210</v>
      </c>
      <c r="C397" s="187">
        <f t="shared" ref="C397:C402" si="400">SUM(D397:BD397)</f>
        <v>0</v>
      </c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3"/>
      <c r="AX397" s="403"/>
      <c r="AY397" s="403"/>
      <c r="AZ397" s="403"/>
      <c r="BA397" s="403"/>
      <c r="BB397" s="403"/>
      <c r="BC397" s="403"/>
      <c r="BD397" s="403"/>
    </row>
    <row r="398" spans="1:56" s="127" customFormat="1" x14ac:dyDescent="0.3">
      <c r="A398" s="98"/>
      <c r="B398" s="126">
        <v>4910</v>
      </c>
      <c r="C398" s="187">
        <f t="shared" si="400"/>
        <v>0</v>
      </c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  <c r="Y398" s="403"/>
      <c r="Z398" s="403"/>
      <c r="AA398" s="403"/>
      <c r="AB398" s="403"/>
      <c r="AC398" s="403"/>
      <c r="AD398" s="403"/>
      <c r="AE398" s="403"/>
      <c r="AF398" s="403"/>
      <c r="AG398" s="403"/>
      <c r="AH398" s="403"/>
      <c r="AI398" s="403"/>
      <c r="AJ398" s="403"/>
      <c r="AK398" s="403"/>
      <c r="AL398" s="403"/>
      <c r="AM398" s="403"/>
      <c r="AN398" s="403"/>
      <c r="AO398" s="403"/>
      <c r="AP398" s="403"/>
      <c r="AQ398" s="403"/>
      <c r="AR398" s="403"/>
      <c r="AS398" s="403"/>
      <c r="AT398" s="403"/>
      <c r="AU398" s="403"/>
      <c r="AV398" s="403"/>
      <c r="AW398" s="403"/>
      <c r="AX398" s="403"/>
      <c r="AY398" s="403"/>
      <c r="AZ398" s="403"/>
      <c r="BA398" s="403"/>
      <c r="BB398" s="403"/>
      <c r="BC398" s="403"/>
      <c r="BD398" s="403"/>
    </row>
    <row r="399" spans="1:56" s="127" customFormat="1" x14ac:dyDescent="0.3">
      <c r="A399" s="98"/>
      <c r="B399" s="126">
        <v>5410</v>
      </c>
      <c r="C399" s="187">
        <f t="shared" si="400"/>
        <v>0</v>
      </c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  <c r="Y399" s="403"/>
      <c r="Z399" s="403"/>
      <c r="AA399" s="403"/>
      <c r="AB399" s="403"/>
      <c r="AC399" s="403"/>
      <c r="AD399" s="403"/>
      <c r="AE399" s="403"/>
      <c r="AF399" s="403"/>
      <c r="AG399" s="403"/>
      <c r="AH399" s="403"/>
      <c r="AI399" s="403"/>
      <c r="AJ399" s="403"/>
      <c r="AK399" s="403"/>
      <c r="AL399" s="403"/>
      <c r="AM399" s="403"/>
      <c r="AN399" s="403"/>
      <c r="AO399" s="403"/>
      <c r="AP399" s="403"/>
      <c r="AQ399" s="403"/>
      <c r="AR399" s="403"/>
      <c r="AS399" s="403"/>
      <c r="AT399" s="403"/>
      <c r="AU399" s="403"/>
      <c r="AV399" s="403"/>
      <c r="AW399" s="403"/>
      <c r="AX399" s="403"/>
      <c r="AY399" s="403"/>
      <c r="AZ399" s="403"/>
      <c r="BA399" s="403"/>
      <c r="BB399" s="403"/>
      <c r="BC399" s="403"/>
      <c r="BD399" s="403"/>
    </row>
    <row r="400" spans="1:56" s="127" customFormat="1" x14ac:dyDescent="0.3">
      <c r="A400" s="98"/>
      <c r="B400" s="126">
        <v>6210</v>
      </c>
      <c r="C400" s="187">
        <f t="shared" si="400"/>
        <v>0</v>
      </c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  <c r="Y400" s="403"/>
      <c r="Z400" s="403"/>
      <c r="AA400" s="403"/>
      <c r="AB400" s="403"/>
      <c r="AC400" s="403"/>
      <c r="AD400" s="403"/>
      <c r="AE400" s="403"/>
      <c r="AF400" s="403"/>
      <c r="AG400" s="403"/>
      <c r="AH400" s="403"/>
      <c r="AI400" s="403"/>
      <c r="AJ400" s="403"/>
      <c r="AK400" s="403"/>
      <c r="AL400" s="403"/>
      <c r="AM400" s="403"/>
      <c r="AN400" s="403"/>
      <c r="AO400" s="403"/>
      <c r="AP400" s="403"/>
      <c r="AQ400" s="403"/>
      <c r="AR400" s="403"/>
      <c r="AS400" s="403"/>
      <c r="AT400" s="403"/>
      <c r="AU400" s="403"/>
      <c r="AV400" s="403"/>
      <c r="AW400" s="403"/>
      <c r="AX400" s="403"/>
      <c r="AY400" s="403"/>
      <c r="AZ400" s="403"/>
      <c r="BA400" s="403"/>
      <c r="BB400" s="403"/>
      <c r="BC400" s="403"/>
      <c r="BD400" s="403"/>
    </row>
    <row r="401" spans="1:56" s="127" customFormat="1" x14ac:dyDescent="0.3">
      <c r="A401" s="98"/>
      <c r="B401" s="126">
        <v>7210</v>
      </c>
      <c r="C401" s="187">
        <f t="shared" si="400"/>
        <v>0</v>
      </c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  <c r="Y401" s="403"/>
      <c r="Z401" s="403"/>
      <c r="AA401" s="403"/>
      <c r="AB401" s="403"/>
      <c r="AC401" s="403"/>
      <c r="AD401" s="403"/>
      <c r="AE401" s="403"/>
      <c r="AF401" s="403"/>
      <c r="AG401" s="403"/>
      <c r="AH401" s="403"/>
      <c r="AI401" s="403"/>
      <c r="AJ401" s="403"/>
      <c r="AK401" s="403"/>
      <c r="AL401" s="403"/>
      <c r="AM401" s="403"/>
      <c r="AN401" s="403"/>
      <c r="AO401" s="403"/>
      <c r="AP401" s="403"/>
      <c r="AQ401" s="403"/>
      <c r="AR401" s="403"/>
      <c r="AS401" s="403"/>
      <c r="AT401" s="403"/>
      <c r="AU401" s="403"/>
      <c r="AV401" s="403"/>
      <c r="AW401" s="403"/>
      <c r="AX401" s="403"/>
      <c r="AY401" s="403"/>
      <c r="AZ401" s="403"/>
      <c r="BA401" s="403"/>
      <c r="BB401" s="403"/>
      <c r="BC401" s="403"/>
      <c r="BD401" s="403"/>
    </row>
    <row r="402" spans="1:56" s="127" customFormat="1" x14ac:dyDescent="0.3">
      <c r="A402" s="98"/>
      <c r="B402" s="126">
        <v>8210</v>
      </c>
      <c r="C402" s="187">
        <f t="shared" si="400"/>
        <v>0</v>
      </c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  <c r="Y402" s="403"/>
      <c r="Z402" s="403"/>
      <c r="AA402" s="403"/>
      <c r="AB402" s="403"/>
      <c r="AC402" s="403"/>
      <c r="AD402" s="403"/>
      <c r="AE402" s="403"/>
      <c r="AF402" s="403"/>
      <c r="AG402" s="403"/>
      <c r="AH402" s="403"/>
      <c r="AI402" s="403"/>
      <c r="AJ402" s="403"/>
      <c r="AK402" s="403"/>
      <c r="AL402" s="403"/>
      <c r="AM402" s="403"/>
      <c r="AN402" s="403"/>
      <c r="AO402" s="403"/>
      <c r="AP402" s="403"/>
      <c r="AQ402" s="403"/>
      <c r="AR402" s="403"/>
      <c r="AS402" s="403"/>
      <c r="AT402" s="403"/>
      <c r="AU402" s="403"/>
      <c r="AV402" s="403"/>
      <c r="AW402" s="403"/>
      <c r="AX402" s="403"/>
      <c r="AY402" s="403"/>
      <c r="AZ402" s="403"/>
      <c r="BA402" s="403"/>
      <c r="BB402" s="403"/>
      <c r="BC402" s="403"/>
      <c r="BD402" s="403"/>
    </row>
    <row r="403" spans="1:56" s="176" customFormat="1" x14ac:dyDescent="0.3">
      <c r="A403" s="174">
        <v>9</v>
      </c>
      <c r="B403" s="395" t="s">
        <v>3188</v>
      </c>
      <c r="C403" s="187">
        <f t="shared" ref="C403:N403" si="401">SUM(C404)</f>
        <v>0</v>
      </c>
      <c r="D403" s="187">
        <f t="shared" si="401"/>
        <v>0</v>
      </c>
      <c r="E403" s="187">
        <f t="shared" si="401"/>
        <v>0</v>
      </c>
      <c r="F403" s="187">
        <f t="shared" si="401"/>
        <v>0</v>
      </c>
      <c r="G403" s="187">
        <f t="shared" si="401"/>
        <v>0</v>
      </c>
      <c r="H403" s="187">
        <f t="shared" si="401"/>
        <v>0</v>
      </c>
      <c r="I403" s="187">
        <f t="shared" si="401"/>
        <v>0</v>
      </c>
      <c r="J403" s="187">
        <f t="shared" si="401"/>
        <v>0</v>
      </c>
      <c r="K403" s="187">
        <f t="shared" si="401"/>
        <v>0</v>
      </c>
      <c r="L403" s="187">
        <f t="shared" si="401"/>
        <v>0</v>
      </c>
      <c r="M403" s="187">
        <f t="shared" si="401"/>
        <v>0</v>
      </c>
      <c r="N403" s="187">
        <f t="shared" si="401"/>
        <v>0</v>
      </c>
      <c r="O403" s="187">
        <v>147431</v>
      </c>
      <c r="P403" s="187">
        <f>SUM(P404)</f>
        <v>0</v>
      </c>
      <c r="Q403" s="187">
        <f>SUM(Q404)</f>
        <v>0</v>
      </c>
      <c r="R403" s="187">
        <f>SUM(R404)</f>
        <v>0</v>
      </c>
      <c r="S403" s="187">
        <f>SUM(S404)</f>
        <v>0</v>
      </c>
      <c r="T403" s="187">
        <f>SUM(T404)</f>
        <v>0</v>
      </c>
      <c r="U403" s="187">
        <v>80540</v>
      </c>
      <c r="V403" s="187">
        <f t="shared" ref="V403:AB403" si="402">SUM(V404)</f>
        <v>0</v>
      </c>
      <c r="W403" s="187">
        <f t="shared" si="402"/>
        <v>0</v>
      </c>
      <c r="X403" s="187">
        <f t="shared" si="402"/>
        <v>0</v>
      </c>
      <c r="Y403" s="187">
        <f t="shared" si="402"/>
        <v>0</v>
      </c>
      <c r="Z403" s="187">
        <f t="shared" si="402"/>
        <v>0</v>
      </c>
      <c r="AA403" s="187">
        <f t="shared" si="402"/>
        <v>0</v>
      </c>
      <c r="AB403" s="187">
        <f t="shared" si="402"/>
        <v>0</v>
      </c>
      <c r="AC403" s="187">
        <v>0</v>
      </c>
      <c r="AD403" s="187">
        <f t="shared" ref="AD403:AT403" si="403">SUM(AD404)</f>
        <v>0</v>
      </c>
      <c r="AE403" s="187">
        <f t="shared" si="403"/>
        <v>0</v>
      </c>
      <c r="AF403" s="187">
        <f t="shared" si="403"/>
        <v>0</v>
      </c>
      <c r="AG403" s="187">
        <f t="shared" si="403"/>
        <v>0</v>
      </c>
      <c r="AH403" s="187">
        <f t="shared" si="403"/>
        <v>0</v>
      </c>
      <c r="AI403" s="187">
        <f t="shared" si="403"/>
        <v>0</v>
      </c>
      <c r="AJ403" s="187">
        <f t="shared" si="403"/>
        <v>0</v>
      </c>
      <c r="AK403" s="187">
        <f t="shared" si="403"/>
        <v>0</v>
      </c>
      <c r="AL403" s="187">
        <f t="shared" si="403"/>
        <v>0</v>
      </c>
      <c r="AM403" s="187">
        <f t="shared" si="403"/>
        <v>0</v>
      </c>
      <c r="AN403" s="187">
        <f t="shared" si="403"/>
        <v>0</v>
      </c>
      <c r="AO403" s="187">
        <f t="shared" si="403"/>
        <v>0</v>
      </c>
      <c r="AP403" s="187">
        <f t="shared" si="403"/>
        <v>0</v>
      </c>
      <c r="AQ403" s="187">
        <f t="shared" si="403"/>
        <v>0</v>
      </c>
      <c r="AR403" s="187">
        <f t="shared" si="403"/>
        <v>0</v>
      </c>
      <c r="AS403" s="187">
        <f t="shared" si="403"/>
        <v>0</v>
      </c>
      <c r="AT403" s="187">
        <f t="shared" si="403"/>
        <v>0</v>
      </c>
      <c r="AU403" s="187">
        <v>0</v>
      </c>
      <c r="AV403" s="187">
        <f t="shared" ref="AV403:BB403" si="404">SUM(AV404)</f>
        <v>0</v>
      </c>
      <c r="AW403" s="187">
        <f t="shared" si="404"/>
        <v>0</v>
      </c>
      <c r="AX403" s="187">
        <f t="shared" si="404"/>
        <v>0</v>
      </c>
      <c r="AY403" s="187">
        <f t="shared" si="404"/>
        <v>0</v>
      </c>
      <c r="AZ403" s="187">
        <f t="shared" si="404"/>
        <v>0</v>
      </c>
      <c r="BA403" s="187">
        <f t="shared" si="404"/>
        <v>0</v>
      </c>
      <c r="BB403" s="187">
        <f t="shared" si="404"/>
        <v>0</v>
      </c>
      <c r="BC403" s="187">
        <v>54431</v>
      </c>
      <c r="BD403" s="187">
        <f>SUM(BD404)</f>
        <v>0</v>
      </c>
    </row>
    <row r="404" spans="1:56" s="173" customFormat="1" ht="18" customHeight="1" x14ac:dyDescent="0.3">
      <c r="A404" s="172">
        <v>922</v>
      </c>
      <c r="B404" s="396" t="s">
        <v>3235</v>
      </c>
      <c r="C404" s="189">
        <f t="shared" ref="C404:N404" si="405">SUM(C405,C412)</f>
        <v>0</v>
      </c>
      <c r="D404" s="189">
        <f t="shared" si="405"/>
        <v>0</v>
      </c>
      <c r="E404" s="189">
        <f t="shared" si="405"/>
        <v>0</v>
      </c>
      <c r="F404" s="189">
        <f t="shared" si="405"/>
        <v>0</v>
      </c>
      <c r="G404" s="189">
        <f t="shared" si="405"/>
        <v>0</v>
      </c>
      <c r="H404" s="189">
        <f t="shared" si="405"/>
        <v>0</v>
      </c>
      <c r="I404" s="189">
        <f t="shared" si="405"/>
        <v>0</v>
      </c>
      <c r="J404" s="189">
        <f t="shared" si="405"/>
        <v>0</v>
      </c>
      <c r="K404" s="189">
        <f t="shared" si="405"/>
        <v>0</v>
      </c>
      <c r="L404" s="189">
        <f t="shared" si="405"/>
        <v>0</v>
      </c>
      <c r="M404" s="189">
        <f t="shared" si="405"/>
        <v>0</v>
      </c>
      <c r="N404" s="189">
        <f t="shared" si="405"/>
        <v>0</v>
      </c>
      <c r="O404" s="189">
        <v>147431</v>
      </c>
      <c r="P404" s="189">
        <f>SUM(P405,P412)</f>
        <v>0</v>
      </c>
      <c r="Q404" s="189">
        <f>SUM(Q405,Q412)</f>
        <v>0</v>
      </c>
      <c r="R404" s="189">
        <f>SUM(R405,R412)</f>
        <v>0</v>
      </c>
      <c r="S404" s="189">
        <f>SUM(S405,S412)</f>
        <v>0</v>
      </c>
      <c r="T404" s="189">
        <f>SUM(T405,T412)</f>
        <v>0</v>
      </c>
      <c r="U404" s="189">
        <v>80540</v>
      </c>
      <c r="V404" s="189">
        <f t="shared" ref="V404:AB404" si="406">SUM(V405,V412)</f>
        <v>0</v>
      </c>
      <c r="W404" s="189">
        <f t="shared" si="406"/>
        <v>0</v>
      </c>
      <c r="X404" s="189">
        <f t="shared" si="406"/>
        <v>0</v>
      </c>
      <c r="Y404" s="189">
        <f t="shared" si="406"/>
        <v>0</v>
      </c>
      <c r="Z404" s="189">
        <f t="shared" si="406"/>
        <v>0</v>
      </c>
      <c r="AA404" s="189">
        <f t="shared" si="406"/>
        <v>0</v>
      </c>
      <c r="AB404" s="189">
        <f t="shared" si="406"/>
        <v>0</v>
      </c>
      <c r="AC404" s="189">
        <v>0</v>
      </c>
      <c r="AD404" s="189">
        <f t="shared" ref="AD404:AT404" si="407">SUM(AD405,AD412)</f>
        <v>0</v>
      </c>
      <c r="AE404" s="189">
        <f t="shared" si="407"/>
        <v>0</v>
      </c>
      <c r="AF404" s="189">
        <f t="shared" si="407"/>
        <v>0</v>
      </c>
      <c r="AG404" s="189">
        <f t="shared" si="407"/>
        <v>0</v>
      </c>
      <c r="AH404" s="189">
        <f t="shared" si="407"/>
        <v>0</v>
      </c>
      <c r="AI404" s="189">
        <f t="shared" si="407"/>
        <v>0</v>
      </c>
      <c r="AJ404" s="189">
        <f t="shared" si="407"/>
        <v>0</v>
      </c>
      <c r="AK404" s="189">
        <f t="shared" si="407"/>
        <v>0</v>
      </c>
      <c r="AL404" s="189">
        <f t="shared" si="407"/>
        <v>0</v>
      </c>
      <c r="AM404" s="189">
        <f t="shared" si="407"/>
        <v>0</v>
      </c>
      <c r="AN404" s="189">
        <f t="shared" si="407"/>
        <v>0</v>
      </c>
      <c r="AO404" s="189">
        <f t="shared" si="407"/>
        <v>0</v>
      </c>
      <c r="AP404" s="189">
        <f t="shared" si="407"/>
        <v>0</v>
      </c>
      <c r="AQ404" s="189">
        <f t="shared" si="407"/>
        <v>0</v>
      </c>
      <c r="AR404" s="189">
        <f t="shared" si="407"/>
        <v>0</v>
      </c>
      <c r="AS404" s="189">
        <f t="shared" si="407"/>
        <v>0</v>
      </c>
      <c r="AT404" s="189">
        <f t="shared" si="407"/>
        <v>0</v>
      </c>
      <c r="AU404" s="189">
        <v>0</v>
      </c>
      <c r="AV404" s="189">
        <f t="shared" ref="AV404:BB404" si="408">SUM(AV405,AV412)</f>
        <v>0</v>
      </c>
      <c r="AW404" s="189">
        <f t="shared" si="408"/>
        <v>0</v>
      </c>
      <c r="AX404" s="189">
        <f t="shared" si="408"/>
        <v>0</v>
      </c>
      <c r="AY404" s="189">
        <f t="shared" si="408"/>
        <v>0</v>
      </c>
      <c r="AZ404" s="189">
        <f t="shared" si="408"/>
        <v>0</v>
      </c>
      <c r="BA404" s="189">
        <f t="shared" si="408"/>
        <v>0</v>
      </c>
      <c r="BB404" s="189">
        <f t="shared" si="408"/>
        <v>0</v>
      </c>
      <c r="BC404" s="189">
        <v>54431</v>
      </c>
      <c r="BD404" s="189">
        <f>SUM(BD405,BD412)</f>
        <v>0</v>
      </c>
    </row>
    <row r="405" spans="1:56" s="127" customFormat="1" x14ac:dyDescent="0.3">
      <c r="A405" s="178">
        <v>9221</v>
      </c>
      <c r="B405" s="103" t="s">
        <v>258</v>
      </c>
      <c r="C405" s="188">
        <f>SUM(C406:C411)</f>
        <v>0</v>
      </c>
      <c r="D405" s="100">
        <f t="shared" ref="D405" si="409">SUM(D406:D411)</f>
        <v>0</v>
      </c>
      <c r="E405" s="100">
        <f t="shared" ref="E405:BD405" si="410">SUM(E406:E411)</f>
        <v>0</v>
      </c>
      <c r="F405" s="100">
        <f t="shared" si="410"/>
        <v>0</v>
      </c>
      <c r="G405" s="100">
        <f t="shared" si="410"/>
        <v>0</v>
      </c>
      <c r="H405" s="100">
        <f t="shared" si="410"/>
        <v>0</v>
      </c>
      <c r="I405" s="100">
        <f t="shared" si="410"/>
        <v>0</v>
      </c>
      <c r="J405" s="100">
        <f t="shared" si="410"/>
        <v>0</v>
      </c>
      <c r="K405" s="100">
        <f t="shared" si="410"/>
        <v>0</v>
      </c>
      <c r="L405" s="100">
        <f t="shared" si="410"/>
        <v>0</v>
      </c>
      <c r="M405" s="100">
        <f t="shared" si="410"/>
        <v>0</v>
      </c>
      <c r="N405" s="100">
        <f t="shared" si="410"/>
        <v>0</v>
      </c>
      <c r="O405" s="100">
        <v>147431</v>
      </c>
      <c r="P405" s="100">
        <f t="shared" si="410"/>
        <v>0</v>
      </c>
      <c r="Q405" s="100">
        <f t="shared" si="410"/>
        <v>0</v>
      </c>
      <c r="R405" s="100">
        <f t="shared" si="410"/>
        <v>0</v>
      </c>
      <c r="S405" s="100">
        <f t="shared" si="410"/>
        <v>0</v>
      </c>
      <c r="T405" s="100">
        <f t="shared" si="410"/>
        <v>0</v>
      </c>
      <c r="U405" s="100">
        <v>80540</v>
      </c>
      <c r="V405" s="100">
        <f t="shared" si="410"/>
        <v>0</v>
      </c>
      <c r="W405" s="100">
        <f t="shared" si="410"/>
        <v>0</v>
      </c>
      <c r="X405" s="100">
        <f t="shared" si="410"/>
        <v>0</v>
      </c>
      <c r="Y405" s="100">
        <f t="shared" si="410"/>
        <v>0</v>
      </c>
      <c r="Z405" s="100">
        <f t="shared" si="410"/>
        <v>0</v>
      </c>
      <c r="AA405" s="100">
        <f t="shared" si="410"/>
        <v>0</v>
      </c>
      <c r="AB405" s="100">
        <f t="shared" si="410"/>
        <v>0</v>
      </c>
      <c r="AC405" s="100">
        <v>0</v>
      </c>
      <c r="AD405" s="100">
        <f t="shared" si="410"/>
        <v>0</v>
      </c>
      <c r="AE405" s="100">
        <f t="shared" si="410"/>
        <v>0</v>
      </c>
      <c r="AF405" s="100">
        <f t="shared" si="410"/>
        <v>0</v>
      </c>
      <c r="AG405" s="100">
        <f t="shared" si="410"/>
        <v>0</v>
      </c>
      <c r="AH405" s="100">
        <f t="shared" si="410"/>
        <v>0</v>
      </c>
      <c r="AI405" s="100">
        <f t="shared" si="410"/>
        <v>0</v>
      </c>
      <c r="AJ405" s="100">
        <f t="shared" si="410"/>
        <v>0</v>
      </c>
      <c r="AK405" s="100">
        <f t="shared" si="410"/>
        <v>0</v>
      </c>
      <c r="AL405" s="100">
        <f t="shared" si="410"/>
        <v>0</v>
      </c>
      <c r="AM405" s="100">
        <f t="shared" si="410"/>
        <v>0</v>
      </c>
      <c r="AN405" s="100">
        <f t="shared" si="410"/>
        <v>0</v>
      </c>
      <c r="AO405" s="100">
        <f t="shared" si="410"/>
        <v>0</v>
      </c>
      <c r="AP405" s="100">
        <f t="shared" si="410"/>
        <v>0</v>
      </c>
      <c r="AQ405" s="100">
        <f t="shared" si="410"/>
        <v>0</v>
      </c>
      <c r="AR405" s="100">
        <f t="shared" si="410"/>
        <v>0</v>
      </c>
      <c r="AS405" s="100">
        <f t="shared" si="410"/>
        <v>0</v>
      </c>
      <c r="AT405" s="100">
        <f t="shared" si="410"/>
        <v>0</v>
      </c>
      <c r="AU405" s="100">
        <v>0</v>
      </c>
      <c r="AV405" s="100">
        <f t="shared" si="410"/>
        <v>0</v>
      </c>
      <c r="AW405" s="100">
        <f t="shared" si="410"/>
        <v>0</v>
      </c>
      <c r="AX405" s="100">
        <f t="shared" si="410"/>
        <v>0</v>
      </c>
      <c r="AY405" s="100">
        <f t="shared" si="410"/>
        <v>0</v>
      </c>
      <c r="AZ405" s="100">
        <f t="shared" si="410"/>
        <v>0</v>
      </c>
      <c r="BA405" s="100">
        <f t="shared" si="410"/>
        <v>0</v>
      </c>
      <c r="BB405" s="100">
        <f t="shared" si="410"/>
        <v>0</v>
      </c>
      <c r="BC405" s="100">
        <v>54431</v>
      </c>
      <c r="BD405" s="100">
        <f t="shared" si="410"/>
        <v>0</v>
      </c>
    </row>
    <row r="406" spans="1:56" s="127" customFormat="1" x14ac:dyDescent="0.3">
      <c r="A406" s="98"/>
      <c r="B406" s="126">
        <v>3210</v>
      </c>
      <c r="C406" s="187">
        <f t="shared" ref="C406:C411" si="411">SUM(D406:BD406)</f>
        <v>0</v>
      </c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  <c r="Y406" s="403"/>
      <c r="Z406" s="403"/>
      <c r="AA406" s="403"/>
      <c r="AB406" s="403"/>
      <c r="AC406" s="403"/>
      <c r="AD406" s="403"/>
      <c r="AE406" s="403"/>
      <c r="AF406" s="403"/>
      <c r="AG406" s="403"/>
      <c r="AH406" s="403"/>
      <c r="AI406" s="403"/>
      <c r="AJ406" s="403"/>
      <c r="AK406" s="403"/>
      <c r="AL406" s="403"/>
      <c r="AM406" s="403"/>
      <c r="AN406" s="403"/>
      <c r="AO406" s="403"/>
      <c r="AP406" s="403"/>
      <c r="AQ406" s="403"/>
      <c r="AR406" s="403"/>
      <c r="AS406" s="403"/>
      <c r="AT406" s="403"/>
      <c r="AU406" s="403"/>
      <c r="AV406" s="403"/>
      <c r="AW406" s="403"/>
      <c r="AX406" s="403"/>
      <c r="AY406" s="403"/>
      <c r="AZ406" s="403"/>
      <c r="BA406" s="403"/>
      <c r="BB406" s="403"/>
      <c r="BC406" s="403"/>
      <c r="BD406" s="403"/>
    </row>
    <row r="407" spans="1:56" s="127" customFormat="1" x14ac:dyDescent="0.3">
      <c r="A407" s="98"/>
      <c r="B407" s="126">
        <v>4910</v>
      </c>
      <c r="C407" s="187">
        <f t="shared" si="411"/>
        <v>0</v>
      </c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  <c r="Y407" s="403"/>
      <c r="Z407" s="403"/>
      <c r="AA407" s="403"/>
      <c r="AB407" s="403"/>
      <c r="AC407" s="403"/>
      <c r="AD407" s="403"/>
      <c r="AE407" s="403"/>
      <c r="AF407" s="403"/>
      <c r="AG407" s="403"/>
      <c r="AH407" s="403"/>
      <c r="AI407" s="403"/>
      <c r="AJ407" s="403"/>
      <c r="AK407" s="403"/>
      <c r="AL407" s="403"/>
      <c r="AM407" s="403"/>
      <c r="AN407" s="403"/>
      <c r="AO407" s="403"/>
      <c r="AP407" s="403"/>
      <c r="AQ407" s="403"/>
      <c r="AR407" s="403"/>
      <c r="AS407" s="403"/>
      <c r="AT407" s="403"/>
      <c r="AU407" s="403"/>
      <c r="AV407" s="403"/>
      <c r="AW407" s="403"/>
      <c r="AX407" s="403"/>
      <c r="AY407" s="403"/>
      <c r="AZ407" s="403"/>
      <c r="BA407" s="403"/>
      <c r="BB407" s="403"/>
      <c r="BC407" s="403"/>
      <c r="BD407" s="403"/>
    </row>
    <row r="408" spans="1:56" s="127" customFormat="1" x14ac:dyDescent="0.3">
      <c r="A408" s="98"/>
      <c r="B408" s="126">
        <v>5410</v>
      </c>
      <c r="C408" s="187">
        <f t="shared" si="411"/>
        <v>0</v>
      </c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  <c r="Y408" s="403"/>
      <c r="Z408" s="403"/>
      <c r="AA408" s="403"/>
      <c r="AB408" s="403"/>
      <c r="AC408" s="403"/>
      <c r="AD408" s="403"/>
      <c r="AE408" s="403"/>
      <c r="AF408" s="403"/>
      <c r="AG408" s="403"/>
      <c r="AH408" s="403"/>
      <c r="AI408" s="403"/>
      <c r="AJ408" s="403"/>
      <c r="AK408" s="403"/>
      <c r="AL408" s="403"/>
      <c r="AM408" s="403"/>
      <c r="AN408" s="403"/>
      <c r="AO408" s="403"/>
      <c r="AP408" s="403"/>
      <c r="AQ408" s="403"/>
      <c r="AR408" s="403"/>
      <c r="AS408" s="403"/>
      <c r="AT408" s="403"/>
      <c r="AU408" s="403"/>
      <c r="AV408" s="403"/>
      <c r="AW408" s="403"/>
      <c r="AX408" s="403"/>
      <c r="AY408" s="403"/>
      <c r="AZ408" s="403"/>
      <c r="BA408" s="403"/>
      <c r="BB408" s="403"/>
      <c r="BC408" s="403"/>
      <c r="BD408" s="403"/>
    </row>
    <row r="409" spans="1:56" s="127" customFormat="1" x14ac:dyDescent="0.3">
      <c r="A409" s="98"/>
      <c r="B409" s="126">
        <v>6210</v>
      </c>
      <c r="C409" s="187">
        <f t="shared" si="411"/>
        <v>0</v>
      </c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  <c r="Y409" s="403"/>
      <c r="Z409" s="403"/>
      <c r="AA409" s="403"/>
      <c r="AB409" s="403"/>
      <c r="AC409" s="403"/>
      <c r="AD409" s="403"/>
      <c r="AE409" s="403"/>
      <c r="AF409" s="403"/>
      <c r="AG409" s="403"/>
      <c r="AH409" s="403"/>
      <c r="AI409" s="403"/>
      <c r="AJ409" s="403"/>
      <c r="AK409" s="403"/>
      <c r="AL409" s="403"/>
      <c r="AM409" s="403"/>
      <c r="AN409" s="403"/>
      <c r="AO409" s="403"/>
      <c r="AP409" s="403"/>
      <c r="AQ409" s="403"/>
      <c r="AR409" s="403"/>
      <c r="AS409" s="403"/>
      <c r="AT409" s="403"/>
      <c r="AU409" s="403"/>
      <c r="AV409" s="403"/>
      <c r="AW409" s="403"/>
      <c r="AX409" s="403"/>
      <c r="AY409" s="403"/>
      <c r="AZ409" s="403"/>
      <c r="BA409" s="403"/>
      <c r="BB409" s="403"/>
      <c r="BC409" s="403"/>
      <c r="BD409" s="403"/>
    </row>
    <row r="410" spans="1:56" s="127" customFormat="1" x14ac:dyDescent="0.3">
      <c r="A410" s="98"/>
      <c r="B410" s="126">
        <v>7210</v>
      </c>
      <c r="C410" s="187">
        <f t="shared" si="411"/>
        <v>0</v>
      </c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  <c r="Y410" s="403"/>
      <c r="Z410" s="403"/>
      <c r="AA410" s="403"/>
      <c r="AB410" s="403"/>
      <c r="AC410" s="403"/>
      <c r="AD410" s="403"/>
      <c r="AE410" s="403"/>
      <c r="AF410" s="403"/>
      <c r="AG410" s="403"/>
      <c r="AH410" s="403"/>
      <c r="AI410" s="403"/>
      <c r="AJ410" s="403"/>
      <c r="AK410" s="403"/>
      <c r="AL410" s="403"/>
      <c r="AM410" s="403"/>
      <c r="AN410" s="403"/>
      <c r="AO410" s="403"/>
      <c r="AP410" s="403"/>
      <c r="AQ410" s="403"/>
      <c r="AR410" s="403"/>
      <c r="AS410" s="403"/>
      <c r="AT410" s="403"/>
      <c r="AU410" s="403"/>
      <c r="AV410" s="403"/>
      <c r="AW410" s="403"/>
      <c r="AX410" s="403"/>
      <c r="AY410" s="403"/>
      <c r="AZ410" s="403"/>
      <c r="BA410" s="403"/>
      <c r="BB410" s="403"/>
      <c r="BC410" s="403"/>
      <c r="BD410" s="403"/>
    </row>
    <row r="411" spans="1:56" s="127" customFormat="1" x14ac:dyDescent="0.3">
      <c r="A411" s="98"/>
      <c r="B411" s="126">
        <v>8210</v>
      </c>
      <c r="C411" s="187">
        <f t="shared" si="411"/>
        <v>0</v>
      </c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  <c r="Y411" s="403"/>
      <c r="Z411" s="403"/>
      <c r="AA411" s="403"/>
      <c r="AB411" s="403"/>
      <c r="AC411" s="403"/>
      <c r="AD411" s="403"/>
      <c r="AE411" s="403"/>
      <c r="AF411" s="403"/>
      <c r="AG411" s="403"/>
      <c r="AH411" s="403"/>
      <c r="AI411" s="403"/>
      <c r="AJ411" s="403"/>
      <c r="AK411" s="403"/>
      <c r="AL411" s="403"/>
      <c r="AM411" s="403"/>
      <c r="AN411" s="403"/>
      <c r="AO411" s="403"/>
      <c r="AP411" s="403"/>
      <c r="AQ411" s="403"/>
      <c r="AR411" s="403"/>
      <c r="AS411" s="403"/>
      <c r="AT411" s="403"/>
      <c r="AU411" s="403"/>
      <c r="AV411" s="403"/>
      <c r="AW411" s="403"/>
      <c r="AX411" s="403"/>
      <c r="AY411" s="403"/>
      <c r="AZ411" s="403"/>
      <c r="BA411" s="403"/>
      <c r="BB411" s="403"/>
      <c r="BC411" s="403"/>
      <c r="BD411" s="403"/>
    </row>
    <row r="412" spans="1:56" s="127" customFormat="1" x14ac:dyDescent="0.3">
      <c r="A412" s="178">
        <v>9222</v>
      </c>
      <c r="B412" s="103" t="s">
        <v>259</v>
      </c>
      <c r="C412" s="188">
        <f>SUM(C413:C418)</f>
        <v>0</v>
      </c>
      <c r="D412" s="100">
        <f t="shared" ref="D412" si="412">SUM(D413:D418)</f>
        <v>0</v>
      </c>
      <c r="E412" s="100">
        <f t="shared" ref="E412:BD412" si="413">SUM(E413:E418)</f>
        <v>0</v>
      </c>
      <c r="F412" s="100">
        <f t="shared" si="413"/>
        <v>0</v>
      </c>
      <c r="G412" s="100">
        <f t="shared" si="413"/>
        <v>0</v>
      </c>
      <c r="H412" s="100">
        <f t="shared" si="413"/>
        <v>0</v>
      </c>
      <c r="I412" s="100">
        <f t="shared" si="413"/>
        <v>0</v>
      </c>
      <c r="J412" s="100">
        <f t="shared" si="413"/>
        <v>0</v>
      </c>
      <c r="K412" s="100">
        <f t="shared" si="413"/>
        <v>0</v>
      </c>
      <c r="L412" s="100">
        <f t="shared" si="413"/>
        <v>0</v>
      </c>
      <c r="M412" s="100">
        <f t="shared" si="413"/>
        <v>0</v>
      </c>
      <c r="N412" s="100">
        <f t="shared" si="413"/>
        <v>0</v>
      </c>
      <c r="O412" s="100">
        <v>0</v>
      </c>
      <c r="P412" s="100">
        <f t="shared" si="413"/>
        <v>0</v>
      </c>
      <c r="Q412" s="100">
        <f t="shared" si="413"/>
        <v>0</v>
      </c>
      <c r="R412" s="100">
        <f t="shared" si="413"/>
        <v>0</v>
      </c>
      <c r="S412" s="100">
        <f t="shared" si="413"/>
        <v>0</v>
      </c>
      <c r="T412" s="100">
        <f t="shared" si="413"/>
        <v>0</v>
      </c>
      <c r="U412" s="100">
        <v>0</v>
      </c>
      <c r="V412" s="100">
        <f t="shared" si="413"/>
        <v>0</v>
      </c>
      <c r="W412" s="100">
        <f t="shared" si="413"/>
        <v>0</v>
      </c>
      <c r="X412" s="100">
        <f t="shared" si="413"/>
        <v>0</v>
      </c>
      <c r="Y412" s="100">
        <f t="shared" si="413"/>
        <v>0</v>
      </c>
      <c r="Z412" s="100">
        <f t="shared" si="413"/>
        <v>0</v>
      </c>
      <c r="AA412" s="100">
        <f t="shared" si="413"/>
        <v>0</v>
      </c>
      <c r="AB412" s="100">
        <f t="shared" si="413"/>
        <v>0</v>
      </c>
      <c r="AC412" s="100">
        <v>0</v>
      </c>
      <c r="AD412" s="100">
        <f t="shared" si="413"/>
        <v>0</v>
      </c>
      <c r="AE412" s="100">
        <f t="shared" si="413"/>
        <v>0</v>
      </c>
      <c r="AF412" s="100">
        <f t="shared" si="413"/>
        <v>0</v>
      </c>
      <c r="AG412" s="100">
        <f t="shared" si="413"/>
        <v>0</v>
      </c>
      <c r="AH412" s="100">
        <f t="shared" si="413"/>
        <v>0</v>
      </c>
      <c r="AI412" s="100">
        <f t="shared" si="413"/>
        <v>0</v>
      </c>
      <c r="AJ412" s="100">
        <f t="shared" si="413"/>
        <v>0</v>
      </c>
      <c r="AK412" s="100">
        <f t="shared" si="413"/>
        <v>0</v>
      </c>
      <c r="AL412" s="100">
        <f t="shared" si="413"/>
        <v>0</v>
      </c>
      <c r="AM412" s="100">
        <f t="shared" si="413"/>
        <v>0</v>
      </c>
      <c r="AN412" s="100">
        <f t="shared" si="413"/>
        <v>0</v>
      </c>
      <c r="AO412" s="100">
        <f t="shared" si="413"/>
        <v>0</v>
      </c>
      <c r="AP412" s="100">
        <f t="shared" si="413"/>
        <v>0</v>
      </c>
      <c r="AQ412" s="100">
        <f t="shared" si="413"/>
        <v>0</v>
      </c>
      <c r="AR412" s="100">
        <f t="shared" si="413"/>
        <v>0</v>
      </c>
      <c r="AS412" s="100">
        <f t="shared" si="413"/>
        <v>0</v>
      </c>
      <c r="AT412" s="100">
        <f t="shared" si="413"/>
        <v>0</v>
      </c>
      <c r="AU412" s="100">
        <v>0</v>
      </c>
      <c r="AV412" s="100">
        <f t="shared" si="413"/>
        <v>0</v>
      </c>
      <c r="AW412" s="100">
        <f t="shared" si="413"/>
        <v>0</v>
      </c>
      <c r="AX412" s="100">
        <f t="shared" si="413"/>
        <v>0</v>
      </c>
      <c r="AY412" s="100">
        <f t="shared" si="413"/>
        <v>0</v>
      </c>
      <c r="AZ412" s="100">
        <f t="shared" si="413"/>
        <v>0</v>
      </c>
      <c r="BA412" s="100">
        <f t="shared" si="413"/>
        <v>0</v>
      </c>
      <c r="BB412" s="100">
        <f t="shared" si="413"/>
        <v>0</v>
      </c>
      <c r="BC412" s="100">
        <v>0</v>
      </c>
      <c r="BD412" s="100">
        <f t="shared" si="413"/>
        <v>0</v>
      </c>
    </row>
    <row r="413" spans="1:56" s="127" customFormat="1" x14ac:dyDescent="0.3">
      <c r="A413" s="98"/>
      <c r="B413" s="126">
        <v>3210</v>
      </c>
      <c r="C413" s="187">
        <f t="shared" ref="C413:C418" si="414">SUM(D413:BD413)</f>
        <v>0</v>
      </c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  <c r="Y413" s="403"/>
      <c r="Z413" s="403"/>
      <c r="AA413" s="403"/>
      <c r="AB413" s="403"/>
      <c r="AC413" s="403"/>
      <c r="AD413" s="403"/>
      <c r="AE413" s="403"/>
      <c r="AF413" s="403"/>
      <c r="AG413" s="403"/>
      <c r="AH413" s="403"/>
      <c r="AI413" s="403"/>
      <c r="AJ413" s="403"/>
      <c r="AK413" s="403"/>
      <c r="AL413" s="403"/>
      <c r="AM413" s="403"/>
      <c r="AN413" s="403"/>
      <c r="AO413" s="403"/>
      <c r="AP413" s="403"/>
      <c r="AQ413" s="403"/>
      <c r="AR413" s="403"/>
      <c r="AS413" s="403"/>
      <c r="AT413" s="403"/>
      <c r="AU413" s="403"/>
      <c r="AV413" s="403"/>
      <c r="AW413" s="403"/>
      <c r="AX413" s="403"/>
      <c r="AY413" s="403"/>
      <c r="AZ413" s="403"/>
      <c r="BA413" s="403"/>
      <c r="BB413" s="403"/>
      <c r="BC413" s="403"/>
      <c r="BD413" s="403"/>
    </row>
    <row r="414" spans="1:56" s="127" customFormat="1" x14ac:dyDescent="0.3">
      <c r="A414" s="98"/>
      <c r="B414" s="126">
        <v>4910</v>
      </c>
      <c r="C414" s="187">
        <f t="shared" si="414"/>
        <v>0</v>
      </c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>
        <v>0</v>
      </c>
      <c r="V414" s="403"/>
      <c r="W414" s="403"/>
      <c r="X414" s="403"/>
      <c r="Y414" s="403"/>
      <c r="Z414" s="403"/>
      <c r="AA414" s="403"/>
      <c r="AB414" s="403"/>
      <c r="AC414" s="403"/>
      <c r="AD414" s="403"/>
      <c r="AE414" s="403"/>
      <c r="AF414" s="403"/>
      <c r="AG414" s="403"/>
      <c r="AH414" s="403"/>
      <c r="AI414" s="403"/>
      <c r="AJ414" s="403"/>
      <c r="AK414" s="403"/>
      <c r="AL414" s="403"/>
      <c r="AM414" s="403"/>
      <c r="AN414" s="403"/>
      <c r="AO414" s="403"/>
      <c r="AP414" s="403"/>
      <c r="AQ414" s="403"/>
      <c r="AR414" s="403"/>
      <c r="AS414" s="403"/>
      <c r="AT414" s="403"/>
      <c r="AU414" s="403"/>
      <c r="AV414" s="403"/>
      <c r="AW414" s="403"/>
      <c r="AX414" s="403"/>
      <c r="AY414" s="403"/>
      <c r="AZ414" s="403"/>
      <c r="BA414" s="403"/>
      <c r="BB414" s="403"/>
      <c r="BC414" s="403"/>
      <c r="BD414" s="403"/>
    </row>
    <row r="415" spans="1:56" s="127" customFormat="1" x14ac:dyDescent="0.3">
      <c r="A415" s="98"/>
      <c r="B415" s="126">
        <v>5410</v>
      </c>
      <c r="C415" s="187">
        <f t="shared" si="414"/>
        <v>0</v>
      </c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  <c r="Y415" s="403"/>
      <c r="Z415" s="403"/>
      <c r="AA415" s="403"/>
      <c r="AB415" s="403"/>
      <c r="AC415" s="403"/>
      <c r="AD415" s="403"/>
      <c r="AE415" s="403"/>
      <c r="AF415" s="403"/>
      <c r="AG415" s="403"/>
      <c r="AH415" s="403"/>
      <c r="AI415" s="403"/>
      <c r="AJ415" s="403"/>
      <c r="AK415" s="403"/>
      <c r="AL415" s="403"/>
      <c r="AM415" s="403"/>
      <c r="AN415" s="403"/>
      <c r="AO415" s="403"/>
      <c r="AP415" s="403"/>
      <c r="AQ415" s="403"/>
      <c r="AR415" s="403"/>
      <c r="AS415" s="403"/>
      <c r="AT415" s="403"/>
      <c r="AU415" s="403"/>
      <c r="AV415" s="403"/>
      <c r="AW415" s="403"/>
      <c r="AX415" s="403"/>
      <c r="AY415" s="403"/>
      <c r="AZ415" s="403"/>
      <c r="BA415" s="403"/>
      <c r="BB415" s="403"/>
      <c r="BC415" s="403"/>
      <c r="BD415" s="403"/>
    </row>
    <row r="416" spans="1:56" s="127" customFormat="1" x14ac:dyDescent="0.3">
      <c r="A416" s="98"/>
      <c r="B416" s="126">
        <v>6210</v>
      </c>
      <c r="C416" s="187">
        <f t="shared" si="414"/>
        <v>0</v>
      </c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  <c r="Y416" s="403"/>
      <c r="Z416" s="403"/>
      <c r="AA416" s="403"/>
      <c r="AB416" s="403"/>
      <c r="AC416" s="403"/>
      <c r="AD416" s="403"/>
      <c r="AE416" s="403"/>
      <c r="AF416" s="403"/>
      <c r="AG416" s="403"/>
      <c r="AH416" s="403"/>
      <c r="AI416" s="403"/>
      <c r="AJ416" s="403"/>
      <c r="AK416" s="403"/>
      <c r="AL416" s="403"/>
      <c r="AM416" s="403"/>
      <c r="AN416" s="403"/>
      <c r="AO416" s="403"/>
      <c r="AP416" s="403"/>
      <c r="AQ416" s="403"/>
      <c r="AR416" s="403"/>
      <c r="AS416" s="403"/>
      <c r="AT416" s="403"/>
      <c r="AU416" s="403"/>
      <c r="AV416" s="403"/>
      <c r="AW416" s="403"/>
      <c r="AX416" s="403"/>
      <c r="AY416" s="403"/>
      <c r="AZ416" s="403"/>
      <c r="BA416" s="403"/>
      <c r="BB416" s="403"/>
      <c r="BC416" s="403"/>
      <c r="BD416" s="403"/>
    </row>
    <row r="417" spans="1:56" s="127" customFormat="1" x14ac:dyDescent="0.3">
      <c r="A417" s="98"/>
      <c r="B417" s="126">
        <v>7210</v>
      </c>
      <c r="C417" s="187">
        <f t="shared" si="414"/>
        <v>0</v>
      </c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  <c r="Y417" s="403"/>
      <c r="Z417" s="403"/>
      <c r="AA417" s="403"/>
      <c r="AB417" s="403"/>
      <c r="AC417" s="403"/>
      <c r="AD417" s="403"/>
      <c r="AE417" s="403"/>
      <c r="AF417" s="403"/>
      <c r="AG417" s="403"/>
      <c r="AH417" s="403"/>
      <c r="AI417" s="403"/>
      <c r="AJ417" s="403"/>
      <c r="AK417" s="403"/>
      <c r="AL417" s="403"/>
      <c r="AM417" s="403"/>
      <c r="AN417" s="403"/>
      <c r="AO417" s="403"/>
      <c r="AP417" s="403"/>
      <c r="AQ417" s="403"/>
      <c r="AR417" s="403"/>
      <c r="AS417" s="403"/>
      <c r="AT417" s="403"/>
      <c r="AU417" s="403"/>
      <c r="AV417" s="403"/>
      <c r="AW417" s="403"/>
      <c r="AX417" s="403"/>
      <c r="AY417" s="403"/>
      <c r="AZ417" s="403"/>
      <c r="BA417" s="403"/>
      <c r="BB417" s="403"/>
      <c r="BC417" s="403"/>
      <c r="BD417" s="403"/>
    </row>
    <row r="418" spans="1:56" s="127" customFormat="1" x14ac:dyDescent="0.3">
      <c r="A418" s="98"/>
      <c r="B418" s="126">
        <v>8210</v>
      </c>
      <c r="C418" s="187">
        <f t="shared" si="414"/>
        <v>0</v>
      </c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  <c r="Y418" s="403"/>
      <c r="Z418" s="403"/>
      <c r="AA418" s="403"/>
      <c r="AB418" s="403"/>
      <c r="AC418" s="403"/>
      <c r="AD418" s="403"/>
      <c r="AE418" s="403"/>
      <c r="AF418" s="403"/>
      <c r="AG418" s="403"/>
      <c r="AH418" s="403"/>
      <c r="AI418" s="403"/>
      <c r="AJ418" s="403"/>
      <c r="AK418" s="403"/>
      <c r="AL418" s="403"/>
      <c r="AM418" s="403"/>
      <c r="AN418" s="403"/>
      <c r="AO418" s="403"/>
      <c r="AP418" s="403"/>
      <c r="AQ418" s="403"/>
      <c r="AR418" s="403"/>
      <c r="AS418" s="403"/>
      <c r="AT418" s="403"/>
      <c r="AU418" s="403"/>
      <c r="AV418" s="403"/>
      <c r="AW418" s="403"/>
      <c r="AX418" s="403"/>
      <c r="AY418" s="403"/>
      <c r="AZ418" s="403"/>
      <c r="BA418" s="403"/>
      <c r="BB418" s="403"/>
      <c r="BC418" s="403"/>
      <c r="BD418" s="403"/>
    </row>
    <row r="419" spans="1:56" s="128" customFormat="1" x14ac:dyDescent="0.3">
      <c r="A419" s="105"/>
      <c r="B419" s="106" t="s">
        <v>260</v>
      </c>
      <c r="C419" s="190">
        <f>SUM(C412,C405,C396,C388,C380,C372,C364,C355,C347,C340,C333,C326,C318,C311,C304,C296,C287,C279,C272,C264,C257,C249,C242,C234,C227,C219,C211)+SUM(C203,C195,C188,C181,C174,C167,C159,C152,C145,C138,C131,C124,C117,C109,C102,C95,C87,C80,C72,C65,C57,C50,C42,C35,C21,C13,C6,C28)</f>
        <v>6930923</v>
      </c>
      <c r="D419" s="190">
        <f t="shared" ref="D419:N419" si="415">SUM(D412,D405,D396,D388,D380,D372,D364,D355,D347,D340,D333,D326,D318,D311,D304,D296,D287,D279,D272,D264,D257,D249,D242,D234,D227,D219,D211)+SUM(D203,D195,D188,D181,D174,D167,D159,D152,D145,D138,D131,D124,D117,D109,D102,D95,D87,D80,D72,D65,D57,D50,D42,D35,D21,D13,D6)</f>
        <v>0</v>
      </c>
      <c r="E419" s="190">
        <f t="shared" si="415"/>
        <v>0</v>
      </c>
      <c r="F419" s="190">
        <f t="shared" si="415"/>
        <v>0</v>
      </c>
      <c r="G419" s="190">
        <f t="shared" si="415"/>
        <v>0</v>
      </c>
      <c r="H419" s="190">
        <f t="shared" si="415"/>
        <v>0</v>
      </c>
      <c r="I419" s="190">
        <f>SUM(I412,I405,I396,I388,I380,I372,I364,I355,I347,I340,I333,I326,I318,I311,I304,I296,I287,I279,I272,I264,I257,I249,I242,I234,I227,I219,I211)+SUM(I203,I195,I188,I181,I174,I167,I159,I152,I145,I138,I131,I124,I117,I109,I102,I95,I87,I80,I72,I65,I57,I50,I42,I35,I21,I13,I6,I28)</f>
        <v>0</v>
      </c>
      <c r="J419" s="190">
        <f t="shared" si="415"/>
        <v>0</v>
      </c>
      <c r="K419" s="190">
        <f t="shared" si="415"/>
        <v>0</v>
      </c>
      <c r="L419" s="190">
        <f t="shared" si="415"/>
        <v>0</v>
      </c>
      <c r="M419" s="190">
        <f t="shared" si="415"/>
        <v>0</v>
      </c>
      <c r="N419" s="190">
        <f t="shared" si="415"/>
        <v>0</v>
      </c>
      <c r="O419" s="190">
        <v>10852093</v>
      </c>
      <c r="P419" s="190">
        <f>SUM(P412,P405,P396,P388,P380,P372,P364,P355,P347,P340,P333,P326,P318,P311,P304,P296,P287,P279,P272,P264,P257,P249,P242,P234,P227,P219,P211)+SUM(P203,P195,P188,P181,P174,P167,P159,P152,P145,P138,P131,P124,P117,P109,P102,P95,P87,P80,P72,P65,P57,P50,P42,P35,P21,P13,P6)</f>
        <v>0</v>
      </c>
      <c r="Q419" s="190">
        <f>SUM(Q412,Q405,Q396,Q388,Q380,Q372,Q364,Q355,Q347,Q340,Q333,Q326,Q318,Q311,Q304,Q296,Q287,Q279,Q272,Q264,Q257,Q249,Q242,Q234,Q227,Q219,Q211)+SUM(Q203,Q195,Q188,Q181,Q174,Q167,Q159,Q152,Q145,Q138,Q131,Q124,Q117,Q109,Q102,Q95,Q87,Q80,Q72,Q65,Q57,Q50,Q42,Q35,Q21,Q13,Q6)</f>
        <v>0</v>
      </c>
      <c r="R419" s="190">
        <f>SUM(R412,R405,R396,R388,R380,R372,R364,R355,R347,R340,R333,R326,R318,R311,R304,R296,R287,R279,R272,R264,R257,R249,R242,R234,R227,R219,R211)+SUM(R203,R195,R188,R181,R174,R167,R159,R152,R145,R138,R131,R124,R117,R109,R102,R95,R87,R80,R72,R65,R57,R50,R42,R35,R21,R13,R6)</f>
        <v>6930923</v>
      </c>
      <c r="S419" s="190">
        <f>SUM(S412,S405,S396,S388,S380,S372,S364,S355,S347,S340,S333,S326,S318,S311,S304,S296,S287,S279,S272,S264,S257,S249,S242,S234,S227,S219,S211)+SUM(S203,S195,S188,S181,S174,S167,S159,S152,S145,S138,S131,S124,S117,S109,S102,S95,S87,S80,S72,S65,S57,S50,S42,S35,S21,S13,S6)</f>
        <v>0</v>
      </c>
      <c r="T419" s="190">
        <f>SUM(T412,T405,T396,T388,T380,T372,T364,T355,T347,T340,T333,T326,T318,T311,T304,T296,T287,T279,T272,T264,T257,T249,T242,T234,T227,T219,T211)+SUM(T203,T195,T188,T181,T174,T167,T159,T152,T145,T138,T131,T124,T117,T109,T102,T95,T87,T80,T72,T65,T57,T50,T42,T35,T21,T13,T6)</f>
        <v>0</v>
      </c>
      <c r="U419" s="190">
        <v>8230421</v>
      </c>
      <c r="V419" s="190">
        <f t="shared" ref="V419:AB419" si="416">SUM(V412,V405,V396,V388,V380,V372,V364,V355,V347,V340,V333,V326,V318,V311,V304,V296,V287,V279,V272,V264,V257,V249,V242,V234,V227,V219,V211)+SUM(V203,V195,V188,V181,V174,V167,V159,V152,V145,V138,V131,V124,V117,V109,V102,V95,V87,V80,V72,V65,V57,V50,V42,V35,V21,V13,V6)</f>
        <v>0</v>
      </c>
      <c r="W419" s="190">
        <f t="shared" si="416"/>
        <v>0</v>
      </c>
      <c r="X419" s="190">
        <f t="shared" si="416"/>
        <v>0</v>
      </c>
      <c r="Y419" s="190">
        <f t="shared" si="416"/>
        <v>0</v>
      </c>
      <c r="Z419" s="190">
        <f t="shared" si="416"/>
        <v>0</v>
      </c>
      <c r="AA419" s="190">
        <f t="shared" si="416"/>
        <v>0</v>
      </c>
      <c r="AB419" s="190">
        <f t="shared" si="416"/>
        <v>0</v>
      </c>
      <c r="AC419" s="190">
        <v>10872836</v>
      </c>
      <c r="AD419" s="190">
        <f t="shared" ref="AD419:AT419" si="417">SUM(AD412,AD405,AD396,AD388,AD380,AD372,AD364,AD355,AD347,AD340,AD333,AD326,AD318,AD311,AD304,AD296,AD287,AD279,AD272,AD264,AD257,AD249,AD242,AD234,AD227,AD219,AD211)+SUM(AD203,AD195,AD188,AD181,AD174,AD167,AD159,AD152,AD145,AD138,AD131,AD124,AD117,AD109,AD102,AD95,AD87,AD80,AD72,AD65,AD57,AD50,AD42,AD35,AD21,AD13,AD6)</f>
        <v>0</v>
      </c>
      <c r="AE419" s="190">
        <f t="shared" si="417"/>
        <v>0</v>
      </c>
      <c r="AF419" s="190">
        <f t="shared" si="417"/>
        <v>0</v>
      </c>
      <c r="AG419" s="190">
        <f t="shared" si="417"/>
        <v>0</v>
      </c>
      <c r="AH419" s="190">
        <f t="shared" si="417"/>
        <v>0</v>
      </c>
      <c r="AI419" s="190">
        <f t="shared" si="417"/>
        <v>0</v>
      </c>
      <c r="AJ419" s="190">
        <f t="shared" si="417"/>
        <v>0</v>
      </c>
      <c r="AK419" s="190">
        <f t="shared" si="417"/>
        <v>0</v>
      </c>
      <c r="AL419" s="190">
        <f t="shared" si="417"/>
        <v>0</v>
      </c>
      <c r="AM419" s="190">
        <f t="shared" si="417"/>
        <v>0</v>
      </c>
      <c r="AN419" s="190">
        <f t="shared" si="417"/>
        <v>0</v>
      </c>
      <c r="AO419" s="190">
        <f t="shared" si="417"/>
        <v>0</v>
      </c>
      <c r="AP419" s="190">
        <f t="shared" si="417"/>
        <v>0</v>
      </c>
      <c r="AQ419" s="190">
        <f t="shared" si="417"/>
        <v>0</v>
      </c>
      <c r="AR419" s="190">
        <f t="shared" si="417"/>
        <v>0</v>
      </c>
      <c r="AS419" s="190">
        <f t="shared" si="417"/>
        <v>0</v>
      </c>
      <c r="AT419" s="190">
        <f t="shared" si="417"/>
        <v>0</v>
      </c>
      <c r="AU419" s="190">
        <v>4673576</v>
      </c>
      <c r="AV419" s="190">
        <f t="shared" ref="AV419:BB419" si="418">SUM(AV412,AV405,AV396,AV388,AV380,AV372,AV364,AV355,AV347,AV340,AV333,AV326,AV318,AV311,AV304,AV296,AV287,AV279,AV272,AV264,AV257,AV249,AV242,AV234,AV227,AV219,AV211)+SUM(AV203,AV195,AV188,AV181,AV174,AV167,AV159,AV152,AV145,AV138,AV131,AV124,AV117,AV109,AV102,AV95,AV87,AV80,AV72,AV65,AV57,AV50,AV42,AV35,AV21,AV13,AV6)</f>
        <v>0</v>
      </c>
      <c r="AW419" s="190">
        <f t="shared" si="418"/>
        <v>0</v>
      </c>
      <c r="AX419" s="190">
        <f t="shared" si="418"/>
        <v>0</v>
      </c>
      <c r="AY419" s="190">
        <f t="shared" si="418"/>
        <v>0</v>
      </c>
      <c r="AZ419" s="190">
        <f t="shared" si="418"/>
        <v>0</v>
      </c>
      <c r="BA419" s="190">
        <f t="shared" si="418"/>
        <v>0</v>
      </c>
      <c r="BB419" s="190">
        <f t="shared" si="418"/>
        <v>0</v>
      </c>
      <c r="BC419" s="190">
        <v>7478360</v>
      </c>
      <c r="BD419" s="190">
        <f>SUM(BD412,BD405,BD396,BD388,BD380,BD372,BD364,BD355,BD347,BD340,BD333,BD326,BD318,BD311,BD304,BD296,BD287,BD279,BD272,BD264,BD257,BD249,BD242,BD234,BD227,BD219,BD211)+SUM(BD203,BD195,BD188,BD181,BD174,BD167,BD159,BD152,BD145,BD138,BD131,BD124,BD117,BD109,BD102,BD95,BD87,BD80,BD72,BD65,BD57,BD50,BD42,BD35,BD21,BD13,BD6)</f>
        <v>0</v>
      </c>
    </row>
    <row r="420" spans="1:56" s="93" customFormat="1" x14ac:dyDescent="0.3">
      <c r="A420" s="86"/>
      <c r="B420" s="87" t="s">
        <v>569</v>
      </c>
      <c r="C420" s="191">
        <f t="shared" ref="C420:AE420" si="419">SUMIF($A$4:$A$418,"&gt;1000",C$4:C$418)-C419</f>
        <v>0</v>
      </c>
      <c r="D420" s="97">
        <f t="shared" si="419"/>
        <v>0</v>
      </c>
      <c r="E420" s="97">
        <f t="shared" si="419"/>
        <v>0</v>
      </c>
      <c r="F420" s="97">
        <f t="shared" si="419"/>
        <v>0</v>
      </c>
      <c r="G420" s="97">
        <f t="shared" si="419"/>
        <v>0</v>
      </c>
      <c r="H420" s="97">
        <f t="shared" si="419"/>
        <v>0</v>
      </c>
      <c r="I420" s="97">
        <f t="shared" si="419"/>
        <v>0</v>
      </c>
      <c r="J420" s="97">
        <f t="shared" si="419"/>
        <v>0</v>
      </c>
      <c r="K420" s="97">
        <f t="shared" si="419"/>
        <v>0</v>
      </c>
      <c r="L420" s="97">
        <f t="shared" si="419"/>
        <v>0</v>
      </c>
      <c r="M420" s="97">
        <f t="shared" si="419"/>
        <v>0</v>
      </c>
      <c r="N420" s="97">
        <f t="shared" si="419"/>
        <v>0</v>
      </c>
      <c r="O420" s="97">
        <f t="shared" si="419"/>
        <v>0</v>
      </c>
      <c r="P420" s="97">
        <f t="shared" si="419"/>
        <v>0</v>
      </c>
      <c r="Q420" s="97">
        <f t="shared" si="419"/>
        <v>0</v>
      </c>
      <c r="R420" s="97">
        <f t="shared" si="419"/>
        <v>0</v>
      </c>
      <c r="S420" s="97">
        <f t="shared" si="419"/>
        <v>0</v>
      </c>
      <c r="T420" s="97">
        <f t="shared" si="419"/>
        <v>0</v>
      </c>
      <c r="U420" s="97">
        <f t="shared" si="419"/>
        <v>0</v>
      </c>
      <c r="V420" s="97">
        <f t="shared" si="419"/>
        <v>0</v>
      </c>
      <c r="W420" s="97">
        <f t="shared" si="419"/>
        <v>0</v>
      </c>
      <c r="X420" s="97">
        <f t="shared" si="419"/>
        <v>0</v>
      </c>
      <c r="Y420" s="97">
        <f t="shared" si="419"/>
        <v>0</v>
      </c>
      <c r="Z420" s="97">
        <f t="shared" si="419"/>
        <v>0</v>
      </c>
      <c r="AA420" s="97">
        <f t="shared" si="419"/>
        <v>0</v>
      </c>
      <c r="AB420" s="97">
        <f t="shared" si="419"/>
        <v>0</v>
      </c>
      <c r="AC420" s="97">
        <f t="shared" si="419"/>
        <v>0</v>
      </c>
      <c r="AD420" s="97">
        <f t="shared" si="419"/>
        <v>0</v>
      </c>
      <c r="AE420" s="97">
        <f t="shared" si="419"/>
        <v>0</v>
      </c>
      <c r="AF420" s="97">
        <f t="shared" ref="AF420:BD420" si="420">SUMIF($A$4:$A$418,"&gt;1000",AF$4:AF$418)-AF419</f>
        <v>0</v>
      </c>
      <c r="AG420" s="97">
        <f t="shared" si="420"/>
        <v>0</v>
      </c>
      <c r="AH420" s="97">
        <f t="shared" si="420"/>
        <v>0</v>
      </c>
      <c r="AI420" s="97">
        <f t="shared" si="420"/>
        <v>0</v>
      </c>
      <c r="AJ420" s="97">
        <f t="shared" si="420"/>
        <v>0</v>
      </c>
      <c r="AK420" s="97">
        <f t="shared" si="420"/>
        <v>0</v>
      </c>
      <c r="AL420" s="97">
        <f t="shared" si="420"/>
        <v>0</v>
      </c>
      <c r="AM420" s="97">
        <f t="shared" si="420"/>
        <v>0</v>
      </c>
      <c r="AN420" s="97">
        <f t="shared" si="420"/>
        <v>0</v>
      </c>
      <c r="AO420" s="97">
        <f t="shared" si="420"/>
        <v>0</v>
      </c>
      <c r="AP420" s="97">
        <f t="shared" si="420"/>
        <v>0</v>
      </c>
      <c r="AQ420" s="97">
        <f t="shared" si="420"/>
        <v>0</v>
      </c>
      <c r="AR420" s="97">
        <f t="shared" si="420"/>
        <v>0</v>
      </c>
      <c r="AS420" s="97">
        <f t="shared" si="420"/>
        <v>0</v>
      </c>
      <c r="AT420" s="97">
        <f t="shared" si="420"/>
        <v>0</v>
      </c>
      <c r="AU420" s="97">
        <f t="shared" si="420"/>
        <v>0</v>
      </c>
      <c r="AV420" s="97">
        <f t="shared" si="420"/>
        <v>0</v>
      </c>
      <c r="AW420" s="97">
        <f t="shared" si="420"/>
        <v>0</v>
      </c>
      <c r="AX420" s="97">
        <f t="shared" si="420"/>
        <v>0</v>
      </c>
      <c r="AY420" s="97">
        <f t="shared" si="420"/>
        <v>0</v>
      </c>
      <c r="AZ420" s="97">
        <f t="shared" si="420"/>
        <v>0</v>
      </c>
      <c r="BA420" s="97">
        <f t="shared" si="420"/>
        <v>0</v>
      </c>
      <c r="BB420" s="97">
        <f t="shared" si="420"/>
        <v>0</v>
      </c>
      <c r="BC420" s="97">
        <f t="shared" si="420"/>
        <v>-14823</v>
      </c>
      <c r="BD420" s="97">
        <f t="shared" si="420"/>
        <v>0</v>
      </c>
    </row>
    <row r="421" spans="1:56" s="93" customFormat="1" x14ac:dyDescent="0.3">
      <c r="A421" s="86"/>
      <c r="B421" s="87"/>
      <c r="C421" s="191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</row>
    <row r="422" spans="1:56" s="93" customFormat="1" x14ac:dyDescent="0.3">
      <c r="A422" s="86"/>
      <c r="B422" s="177" t="s">
        <v>565</v>
      </c>
      <c r="C422" s="192">
        <f t="shared" ref="C422:AE422" si="421">C4</f>
        <v>6910223</v>
      </c>
      <c r="D422" s="192">
        <f t="shared" si="421"/>
        <v>0</v>
      </c>
      <c r="E422" s="192">
        <f t="shared" si="421"/>
        <v>0</v>
      </c>
      <c r="F422" s="192">
        <f t="shared" si="421"/>
        <v>0</v>
      </c>
      <c r="G422" s="192">
        <f t="shared" si="421"/>
        <v>0</v>
      </c>
      <c r="H422" s="192">
        <f t="shared" si="421"/>
        <v>0</v>
      </c>
      <c r="I422" s="192">
        <f t="shared" si="421"/>
        <v>0</v>
      </c>
      <c r="J422" s="192">
        <f t="shared" si="421"/>
        <v>0</v>
      </c>
      <c r="K422" s="192">
        <f t="shared" si="421"/>
        <v>0</v>
      </c>
      <c r="L422" s="192">
        <f t="shared" si="421"/>
        <v>0</v>
      </c>
      <c r="M422" s="192">
        <f t="shared" si="421"/>
        <v>0</v>
      </c>
      <c r="N422" s="192">
        <f t="shared" si="421"/>
        <v>0</v>
      </c>
      <c r="O422" s="192">
        <f t="shared" si="421"/>
        <v>10703662</v>
      </c>
      <c r="P422" s="192">
        <f t="shared" si="421"/>
        <v>0</v>
      </c>
      <c r="Q422" s="192">
        <f t="shared" si="421"/>
        <v>0</v>
      </c>
      <c r="R422" s="192">
        <f t="shared" si="421"/>
        <v>6910223</v>
      </c>
      <c r="S422" s="192">
        <f t="shared" si="421"/>
        <v>0</v>
      </c>
      <c r="T422" s="192">
        <f t="shared" si="421"/>
        <v>0</v>
      </c>
      <c r="U422" s="192">
        <f t="shared" si="421"/>
        <v>8149881</v>
      </c>
      <c r="V422" s="192">
        <f t="shared" si="421"/>
        <v>0</v>
      </c>
      <c r="W422" s="192">
        <f t="shared" si="421"/>
        <v>0</v>
      </c>
      <c r="X422" s="192">
        <f t="shared" si="421"/>
        <v>0</v>
      </c>
      <c r="Y422" s="192">
        <f t="shared" si="421"/>
        <v>0</v>
      </c>
      <c r="Z422" s="192">
        <f t="shared" si="421"/>
        <v>0</v>
      </c>
      <c r="AA422" s="192">
        <f t="shared" si="421"/>
        <v>0</v>
      </c>
      <c r="AB422" s="192">
        <f t="shared" si="421"/>
        <v>0</v>
      </c>
      <c r="AC422" s="192">
        <f t="shared" si="421"/>
        <v>10865036</v>
      </c>
      <c r="AD422" s="192">
        <f t="shared" si="421"/>
        <v>0</v>
      </c>
      <c r="AE422" s="192">
        <f t="shared" si="421"/>
        <v>0</v>
      </c>
      <c r="AF422" s="192">
        <f t="shared" ref="AF422:BD422" si="422">AF4</f>
        <v>0</v>
      </c>
      <c r="AG422" s="192">
        <f t="shared" si="422"/>
        <v>0</v>
      </c>
      <c r="AH422" s="192">
        <f t="shared" si="422"/>
        <v>0</v>
      </c>
      <c r="AI422" s="192">
        <f t="shared" si="422"/>
        <v>0</v>
      </c>
      <c r="AJ422" s="192">
        <f t="shared" si="422"/>
        <v>0</v>
      </c>
      <c r="AK422" s="192">
        <f t="shared" si="422"/>
        <v>0</v>
      </c>
      <c r="AL422" s="192">
        <f t="shared" si="422"/>
        <v>0</v>
      </c>
      <c r="AM422" s="192">
        <f t="shared" si="422"/>
        <v>0</v>
      </c>
      <c r="AN422" s="192">
        <f t="shared" si="422"/>
        <v>0</v>
      </c>
      <c r="AO422" s="192">
        <f t="shared" si="422"/>
        <v>0</v>
      </c>
      <c r="AP422" s="192">
        <f t="shared" si="422"/>
        <v>0</v>
      </c>
      <c r="AQ422" s="192">
        <f t="shared" si="422"/>
        <v>0</v>
      </c>
      <c r="AR422" s="192">
        <f t="shared" si="422"/>
        <v>0</v>
      </c>
      <c r="AS422" s="192">
        <f t="shared" si="422"/>
        <v>0</v>
      </c>
      <c r="AT422" s="192">
        <f t="shared" si="422"/>
        <v>0</v>
      </c>
      <c r="AU422" s="192">
        <f t="shared" si="422"/>
        <v>4673576</v>
      </c>
      <c r="AV422" s="192">
        <f t="shared" si="422"/>
        <v>0</v>
      </c>
      <c r="AW422" s="192">
        <f t="shared" si="422"/>
        <v>0</v>
      </c>
      <c r="AX422" s="192">
        <f t="shared" si="422"/>
        <v>0</v>
      </c>
      <c r="AY422" s="192">
        <f t="shared" si="422"/>
        <v>0</v>
      </c>
      <c r="AZ422" s="192">
        <f t="shared" si="422"/>
        <v>0</v>
      </c>
      <c r="BA422" s="192">
        <f t="shared" si="422"/>
        <v>0</v>
      </c>
      <c r="BB422" s="192">
        <f t="shared" si="422"/>
        <v>0</v>
      </c>
      <c r="BC422" s="192">
        <f t="shared" si="422"/>
        <v>7423929</v>
      </c>
      <c r="BD422" s="192">
        <f t="shared" si="422"/>
        <v>0</v>
      </c>
    </row>
    <row r="423" spans="1:56" s="93" customFormat="1" x14ac:dyDescent="0.3">
      <c r="A423" s="86"/>
      <c r="B423" s="177" t="s">
        <v>566</v>
      </c>
      <c r="C423" s="192">
        <f>C294</f>
        <v>20700</v>
      </c>
      <c r="D423" s="192">
        <f t="shared" ref="D423:AE423" si="423">D294</f>
        <v>0</v>
      </c>
      <c r="E423" s="192">
        <f t="shared" si="423"/>
        <v>0</v>
      </c>
      <c r="F423" s="192">
        <f t="shared" si="423"/>
        <v>0</v>
      </c>
      <c r="G423" s="192">
        <f t="shared" si="423"/>
        <v>0</v>
      </c>
      <c r="H423" s="192">
        <f t="shared" si="423"/>
        <v>0</v>
      </c>
      <c r="I423" s="192">
        <f t="shared" si="423"/>
        <v>0</v>
      </c>
      <c r="J423" s="192">
        <f t="shared" si="423"/>
        <v>0</v>
      </c>
      <c r="K423" s="192">
        <f t="shared" si="423"/>
        <v>0</v>
      </c>
      <c r="L423" s="192">
        <f t="shared" si="423"/>
        <v>0</v>
      </c>
      <c r="M423" s="192">
        <f t="shared" si="423"/>
        <v>0</v>
      </c>
      <c r="N423" s="192">
        <f t="shared" si="423"/>
        <v>0</v>
      </c>
      <c r="O423" s="192">
        <f t="shared" si="423"/>
        <v>1000</v>
      </c>
      <c r="P423" s="192">
        <f t="shared" si="423"/>
        <v>0</v>
      </c>
      <c r="Q423" s="192">
        <f t="shared" si="423"/>
        <v>0</v>
      </c>
      <c r="R423" s="192">
        <f t="shared" si="423"/>
        <v>20700</v>
      </c>
      <c r="S423" s="192">
        <f t="shared" si="423"/>
        <v>0</v>
      </c>
      <c r="T423" s="192">
        <f t="shared" si="423"/>
        <v>0</v>
      </c>
      <c r="U423" s="192">
        <f t="shared" si="423"/>
        <v>0</v>
      </c>
      <c r="V423" s="192">
        <f t="shared" si="423"/>
        <v>0</v>
      </c>
      <c r="W423" s="192">
        <f t="shared" si="423"/>
        <v>0</v>
      </c>
      <c r="X423" s="192">
        <f t="shared" si="423"/>
        <v>0</v>
      </c>
      <c r="Y423" s="192">
        <f t="shared" si="423"/>
        <v>0</v>
      </c>
      <c r="Z423" s="192">
        <f t="shared" si="423"/>
        <v>0</v>
      </c>
      <c r="AA423" s="192">
        <f t="shared" si="423"/>
        <v>0</v>
      </c>
      <c r="AB423" s="192">
        <f t="shared" si="423"/>
        <v>0</v>
      </c>
      <c r="AC423" s="192">
        <f t="shared" si="423"/>
        <v>7800</v>
      </c>
      <c r="AD423" s="192">
        <f t="shared" si="423"/>
        <v>0</v>
      </c>
      <c r="AE423" s="192">
        <f t="shared" si="423"/>
        <v>0</v>
      </c>
      <c r="AF423" s="192">
        <f t="shared" ref="AF423:BD423" si="424">AF294</f>
        <v>0</v>
      </c>
      <c r="AG423" s="192">
        <f t="shared" si="424"/>
        <v>0</v>
      </c>
      <c r="AH423" s="192">
        <f t="shared" si="424"/>
        <v>0</v>
      </c>
      <c r="AI423" s="192">
        <f t="shared" si="424"/>
        <v>0</v>
      </c>
      <c r="AJ423" s="192">
        <f t="shared" si="424"/>
        <v>0</v>
      </c>
      <c r="AK423" s="192">
        <f t="shared" si="424"/>
        <v>0</v>
      </c>
      <c r="AL423" s="192">
        <f t="shared" si="424"/>
        <v>0</v>
      </c>
      <c r="AM423" s="192">
        <f t="shared" si="424"/>
        <v>0</v>
      </c>
      <c r="AN423" s="192">
        <f t="shared" si="424"/>
        <v>0</v>
      </c>
      <c r="AO423" s="192">
        <f t="shared" si="424"/>
        <v>0</v>
      </c>
      <c r="AP423" s="192">
        <f t="shared" si="424"/>
        <v>0</v>
      </c>
      <c r="AQ423" s="192">
        <f t="shared" si="424"/>
        <v>0</v>
      </c>
      <c r="AR423" s="192">
        <f t="shared" si="424"/>
        <v>0</v>
      </c>
      <c r="AS423" s="192">
        <f t="shared" si="424"/>
        <v>0</v>
      </c>
      <c r="AT423" s="192">
        <f t="shared" si="424"/>
        <v>0</v>
      </c>
      <c r="AU423" s="192">
        <f t="shared" si="424"/>
        <v>0</v>
      </c>
      <c r="AV423" s="192">
        <f t="shared" si="424"/>
        <v>0</v>
      </c>
      <c r="AW423" s="192">
        <f t="shared" si="424"/>
        <v>0</v>
      </c>
      <c r="AX423" s="192">
        <f t="shared" si="424"/>
        <v>0</v>
      </c>
      <c r="AY423" s="192">
        <f t="shared" si="424"/>
        <v>0</v>
      </c>
      <c r="AZ423" s="192">
        <f t="shared" si="424"/>
        <v>0</v>
      </c>
      <c r="BA423" s="192">
        <f t="shared" si="424"/>
        <v>0</v>
      </c>
      <c r="BB423" s="192">
        <f t="shared" si="424"/>
        <v>0</v>
      </c>
      <c r="BC423" s="192">
        <f t="shared" si="424"/>
        <v>0</v>
      </c>
      <c r="BD423" s="192">
        <f t="shared" si="424"/>
        <v>0</v>
      </c>
    </row>
    <row r="424" spans="1:56" s="93" customFormat="1" x14ac:dyDescent="0.3">
      <c r="A424" s="86"/>
      <c r="B424" s="177" t="s">
        <v>567</v>
      </c>
      <c r="C424" s="192">
        <f>C362</f>
        <v>0</v>
      </c>
      <c r="D424" s="192">
        <f t="shared" ref="D424:AE424" si="425">D362</f>
        <v>0</v>
      </c>
      <c r="E424" s="192">
        <f t="shared" si="425"/>
        <v>0</v>
      </c>
      <c r="F424" s="192">
        <f t="shared" si="425"/>
        <v>0</v>
      </c>
      <c r="G424" s="192">
        <f t="shared" si="425"/>
        <v>0</v>
      </c>
      <c r="H424" s="192">
        <f t="shared" si="425"/>
        <v>0</v>
      </c>
      <c r="I424" s="192">
        <f t="shared" si="425"/>
        <v>0</v>
      </c>
      <c r="J424" s="192">
        <f t="shared" si="425"/>
        <v>0</v>
      </c>
      <c r="K424" s="192">
        <f t="shared" si="425"/>
        <v>0</v>
      </c>
      <c r="L424" s="192">
        <f t="shared" si="425"/>
        <v>0</v>
      </c>
      <c r="M424" s="192">
        <f t="shared" si="425"/>
        <v>0</v>
      </c>
      <c r="N424" s="192">
        <f t="shared" si="425"/>
        <v>0</v>
      </c>
      <c r="O424" s="192">
        <f t="shared" si="425"/>
        <v>0</v>
      </c>
      <c r="P424" s="192">
        <f t="shared" si="425"/>
        <v>0</v>
      </c>
      <c r="Q424" s="192">
        <f t="shared" si="425"/>
        <v>0</v>
      </c>
      <c r="R424" s="192">
        <f t="shared" si="425"/>
        <v>0</v>
      </c>
      <c r="S424" s="192">
        <f t="shared" si="425"/>
        <v>0</v>
      </c>
      <c r="T424" s="192">
        <f t="shared" si="425"/>
        <v>0</v>
      </c>
      <c r="U424" s="192">
        <f t="shared" si="425"/>
        <v>0</v>
      </c>
      <c r="V424" s="192">
        <f t="shared" si="425"/>
        <v>0</v>
      </c>
      <c r="W424" s="192">
        <f t="shared" si="425"/>
        <v>0</v>
      </c>
      <c r="X424" s="192">
        <f t="shared" si="425"/>
        <v>0</v>
      </c>
      <c r="Y424" s="192">
        <f t="shared" si="425"/>
        <v>0</v>
      </c>
      <c r="Z424" s="192">
        <f t="shared" si="425"/>
        <v>0</v>
      </c>
      <c r="AA424" s="192">
        <f t="shared" si="425"/>
        <v>0</v>
      </c>
      <c r="AB424" s="192">
        <f t="shared" si="425"/>
        <v>0</v>
      </c>
      <c r="AC424" s="192">
        <f t="shared" si="425"/>
        <v>0</v>
      </c>
      <c r="AD424" s="192">
        <f t="shared" si="425"/>
        <v>0</v>
      </c>
      <c r="AE424" s="192">
        <f t="shared" si="425"/>
        <v>0</v>
      </c>
      <c r="AF424" s="192">
        <f t="shared" ref="AF424:BD424" si="426">AF362</f>
        <v>0</v>
      </c>
      <c r="AG424" s="192">
        <f t="shared" si="426"/>
        <v>0</v>
      </c>
      <c r="AH424" s="192">
        <f t="shared" si="426"/>
        <v>0</v>
      </c>
      <c r="AI424" s="192">
        <f t="shared" si="426"/>
        <v>0</v>
      </c>
      <c r="AJ424" s="192">
        <f t="shared" si="426"/>
        <v>0</v>
      </c>
      <c r="AK424" s="192">
        <f t="shared" si="426"/>
        <v>0</v>
      </c>
      <c r="AL424" s="192">
        <f t="shared" si="426"/>
        <v>0</v>
      </c>
      <c r="AM424" s="192">
        <f t="shared" si="426"/>
        <v>0</v>
      </c>
      <c r="AN424" s="192">
        <f t="shared" si="426"/>
        <v>0</v>
      </c>
      <c r="AO424" s="192">
        <f t="shared" si="426"/>
        <v>0</v>
      </c>
      <c r="AP424" s="192">
        <f t="shared" si="426"/>
        <v>0</v>
      </c>
      <c r="AQ424" s="192">
        <f t="shared" si="426"/>
        <v>0</v>
      </c>
      <c r="AR424" s="192">
        <f t="shared" si="426"/>
        <v>0</v>
      </c>
      <c r="AS424" s="192">
        <f t="shared" si="426"/>
        <v>0</v>
      </c>
      <c r="AT424" s="192">
        <f t="shared" si="426"/>
        <v>0</v>
      </c>
      <c r="AU424" s="192">
        <f t="shared" si="426"/>
        <v>0</v>
      </c>
      <c r="AV424" s="192">
        <f t="shared" si="426"/>
        <v>0</v>
      </c>
      <c r="AW424" s="192">
        <f t="shared" si="426"/>
        <v>0</v>
      </c>
      <c r="AX424" s="192">
        <f t="shared" si="426"/>
        <v>0</v>
      </c>
      <c r="AY424" s="192">
        <f t="shared" si="426"/>
        <v>0</v>
      </c>
      <c r="AZ424" s="192">
        <f t="shared" si="426"/>
        <v>0</v>
      </c>
      <c r="BA424" s="192">
        <f t="shared" si="426"/>
        <v>0</v>
      </c>
      <c r="BB424" s="192">
        <f t="shared" si="426"/>
        <v>0</v>
      </c>
      <c r="BC424" s="192">
        <f t="shared" si="426"/>
        <v>0</v>
      </c>
      <c r="BD424" s="192">
        <f t="shared" si="426"/>
        <v>0</v>
      </c>
    </row>
    <row r="425" spans="1:56" s="93" customFormat="1" x14ac:dyDescent="0.3">
      <c r="A425" s="86"/>
      <c r="B425" s="177" t="s">
        <v>568</v>
      </c>
      <c r="C425" s="192">
        <f>C403</f>
        <v>0</v>
      </c>
      <c r="D425" s="192">
        <f t="shared" ref="D425:AE425" si="427">D403</f>
        <v>0</v>
      </c>
      <c r="E425" s="192">
        <f t="shared" si="427"/>
        <v>0</v>
      </c>
      <c r="F425" s="192">
        <f t="shared" si="427"/>
        <v>0</v>
      </c>
      <c r="G425" s="192">
        <f t="shared" si="427"/>
        <v>0</v>
      </c>
      <c r="H425" s="192">
        <f t="shared" si="427"/>
        <v>0</v>
      </c>
      <c r="I425" s="192">
        <f t="shared" si="427"/>
        <v>0</v>
      </c>
      <c r="J425" s="192">
        <f t="shared" si="427"/>
        <v>0</v>
      </c>
      <c r="K425" s="192">
        <f t="shared" si="427"/>
        <v>0</v>
      </c>
      <c r="L425" s="192">
        <f t="shared" si="427"/>
        <v>0</v>
      </c>
      <c r="M425" s="192">
        <f t="shared" si="427"/>
        <v>0</v>
      </c>
      <c r="N425" s="192">
        <f t="shared" si="427"/>
        <v>0</v>
      </c>
      <c r="O425" s="192">
        <f t="shared" si="427"/>
        <v>147431</v>
      </c>
      <c r="P425" s="192">
        <f t="shared" si="427"/>
        <v>0</v>
      </c>
      <c r="Q425" s="192">
        <f t="shared" si="427"/>
        <v>0</v>
      </c>
      <c r="R425" s="192">
        <f t="shared" si="427"/>
        <v>0</v>
      </c>
      <c r="S425" s="192">
        <f t="shared" si="427"/>
        <v>0</v>
      </c>
      <c r="T425" s="192">
        <f t="shared" si="427"/>
        <v>0</v>
      </c>
      <c r="U425" s="192">
        <f t="shared" si="427"/>
        <v>80540</v>
      </c>
      <c r="V425" s="192">
        <f t="shared" si="427"/>
        <v>0</v>
      </c>
      <c r="W425" s="192">
        <f t="shared" si="427"/>
        <v>0</v>
      </c>
      <c r="X425" s="192">
        <f t="shared" si="427"/>
        <v>0</v>
      </c>
      <c r="Y425" s="192">
        <f t="shared" si="427"/>
        <v>0</v>
      </c>
      <c r="Z425" s="192">
        <f t="shared" si="427"/>
        <v>0</v>
      </c>
      <c r="AA425" s="192">
        <f t="shared" si="427"/>
        <v>0</v>
      </c>
      <c r="AB425" s="192">
        <f t="shared" si="427"/>
        <v>0</v>
      </c>
      <c r="AC425" s="192">
        <f t="shared" si="427"/>
        <v>0</v>
      </c>
      <c r="AD425" s="192">
        <f t="shared" si="427"/>
        <v>0</v>
      </c>
      <c r="AE425" s="192">
        <f t="shared" si="427"/>
        <v>0</v>
      </c>
      <c r="AF425" s="192">
        <f t="shared" ref="AF425:BD425" si="428">AF403</f>
        <v>0</v>
      </c>
      <c r="AG425" s="192">
        <f t="shared" si="428"/>
        <v>0</v>
      </c>
      <c r="AH425" s="192">
        <f t="shared" si="428"/>
        <v>0</v>
      </c>
      <c r="AI425" s="192">
        <f t="shared" si="428"/>
        <v>0</v>
      </c>
      <c r="AJ425" s="192">
        <f t="shared" si="428"/>
        <v>0</v>
      </c>
      <c r="AK425" s="192">
        <f t="shared" si="428"/>
        <v>0</v>
      </c>
      <c r="AL425" s="192">
        <f t="shared" si="428"/>
        <v>0</v>
      </c>
      <c r="AM425" s="192">
        <f t="shared" si="428"/>
        <v>0</v>
      </c>
      <c r="AN425" s="192">
        <f t="shared" si="428"/>
        <v>0</v>
      </c>
      <c r="AO425" s="192">
        <f t="shared" si="428"/>
        <v>0</v>
      </c>
      <c r="AP425" s="192">
        <f t="shared" si="428"/>
        <v>0</v>
      </c>
      <c r="AQ425" s="192">
        <f t="shared" si="428"/>
        <v>0</v>
      </c>
      <c r="AR425" s="192">
        <f t="shared" si="428"/>
        <v>0</v>
      </c>
      <c r="AS425" s="192">
        <f t="shared" si="428"/>
        <v>0</v>
      </c>
      <c r="AT425" s="192">
        <f t="shared" si="428"/>
        <v>0</v>
      </c>
      <c r="AU425" s="192">
        <f t="shared" si="428"/>
        <v>0</v>
      </c>
      <c r="AV425" s="192">
        <f t="shared" si="428"/>
        <v>0</v>
      </c>
      <c r="AW425" s="192">
        <f t="shared" si="428"/>
        <v>0</v>
      </c>
      <c r="AX425" s="192">
        <f t="shared" si="428"/>
        <v>0</v>
      </c>
      <c r="AY425" s="192">
        <f t="shared" si="428"/>
        <v>0</v>
      </c>
      <c r="AZ425" s="192">
        <f t="shared" si="428"/>
        <v>0</v>
      </c>
      <c r="BA425" s="192">
        <f t="shared" si="428"/>
        <v>0</v>
      </c>
      <c r="BB425" s="192">
        <f t="shared" si="428"/>
        <v>0</v>
      </c>
      <c r="BC425" s="192">
        <f t="shared" si="428"/>
        <v>54431</v>
      </c>
      <c r="BD425" s="192">
        <f t="shared" si="428"/>
        <v>0</v>
      </c>
    </row>
    <row r="426" spans="1:56" s="93" customFormat="1" x14ac:dyDescent="0.3">
      <c r="A426" s="86"/>
      <c r="B426" s="185" t="s">
        <v>570</v>
      </c>
      <c r="C426" s="193">
        <f>SUM(C422:C425)</f>
        <v>6930923</v>
      </c>
      <c r="D426" s="193">
        <f t="shared" ref="D426:AE426" si="429">SUM(D422:D425)</f>
        <v>0</v>
      </c>
      <c r="E426" s="193">
        <f t="shared" si="429"/>
        <v>0</v>
      </c>
      <c r="F426" s="193">
        <f t="shared" si="429"/>
        <v>0</v>
      </c>
      <c r="G426" s="193">
        <f t="shared" si="429"/>
        <v>0</v>
      </c>
      <c r="H426" s="193">
        <f t="shared" si="429"/>
        <v>0</v>
      </c>
      <c r="I426" s="193">
        <f t="shared" si="429"/>
        <v>0</v>
      </c>
      <c r="J426" s="193">
        <f t="shared" si="429"/>
        <v>0</v>
      </c>
      <c r="K426" s="193">
        <f t="shared" si="429"/>
        <v>0</v>
      </c>
      <c r="L426" s="193">
        <f t="shared" si="429"/>
        <v>0</v>
      </c>
      <c r="M426" s="193">
        <f t="shared" si="429"/>
        <v>0</v>
      </c>
      <c r="N426" s="193">
        <f t="shared" si="429"/>
        <v>0</v>
      </c>
      <c r="O426" s="193">
        <f t="shared" si="429"/>
        <v>10852093</v>
      </c>
      <c r="P426" s="193">
        <f t="shared" si="429"/>
        <v>0</v>
      </c>
      <c r="Q426" s="193">
        <f t="shared" si="429"/>
        <v>0</v>
      </c>
      <c r="R426" s="193">
        <f t="shared" si="429"/>
        <v>6930923</v>
      </c>
      <c r="S426" s="193">
        <f t="shared" si="429"/>
        <v>0</v>
      </c>
      <c r="T426" s="193">
        <f t="shared" si="429"/>
        <v>0</v>
      </c>
      <c r="U426" s="193">
        <f t="shared" si="429"/>
        <v>8230421</v>
      </c>
      <c r="V426" s="193">
        <f t="shared" si="429"/>
        <v>0</v>
      </c>
      <c r="W426" s="193">
        <f t="shared" si="429"/>
        <v>0</v>
      </c>
      <c r="X426" s="193">
        <f t="shared" si="429"/>
        <v>0</v>
      </c>
      <c r="Y426" s="193">
        <f t="shared" si="429"/>
        <v>0</v>
      </c>
      <c r="Z426" s="193">
        <f t="shared" si="429"/>
        <v>0</v>
      </c>
      <c r="AA426" s="193">
        <f t="shared" si="429"/>
        <v>0</v>
      </c>
      <c r="AB426" s="193">
        <f t="shared" si="429"/>
        <v>0</v>
      </c>
      <c r="AC426" s="193">
        <f t="shared" si="429"/>
        <v>10872836</v>
      </c>
      <c r="AD426" s="193">
        <f t="shared" si="429"/>
        <v>0</v>
      </c>
      <c r="AE426" s="193">
        <f t="shared" si="429"/>
        <v>0</v>
      </c>
      <c r="AF426" s="193">
        <f t="shared" ref="AF426" si="430">SUM(AF422:AF425)</f>
        <v>0</v>
      </c>
      <c r="AG426" s="193">
        <f t="shared" ref="AG426" si="431">SUM(AG422:AG425)</f>
        <v>0</v>
      </c>
      <c r="AH426" s="193">
        <f t="shared" ref="AH426" si="432">SUM(AH422:AH425)</f>
        <v>0</v>
      </c>
      <c r="AI426" s="193">
        <f t="shared" ref="AI426" si="433">SUM(AI422:AI425)</f>
        <v>0</v>
      </c>
      <c r="AJ426" s="193">
        <f t="shared" ref="AJ426" si="434">SUM(AJ422:AJ425)</f>
        <v>0</v>
      </c>
      <c r="AK426" s="193">
        <f t="shared" ref="AK426" si="435">SUM(AK422:AK425)</f>
        <v>0</v>
      </c>
      <c r="AL426" s="193">
        <f t="shared" ref="AL426" si="436">SUM(AL422:AL425)</f>
        <v>0</v>
      </c>
      <c r="AM426" s="193">
        <f t="shared" ref="AM426" si="437">SUM(AM422:AM425)</f>
        <v>0</v>
      </c>
      <c r="AN426" s="193">
        <f t="shared" ref="AN426" si="438">SUM(AN422:AN425)</f>
        <v>0</v>
      </c>
      <c r="AO426" s="193">
        <f t="shared" ref="AO426" si="439">SUM(AO422:AO425)</f>
        <v>0</v>
      </c>
      <c r="AP426" s="193">
        <f t="shared" ref="AP426" si="440">SUM(AP422:AP425)</f>
        <v>0</v>
      </c>
      <c r="AQ426" s="193">
        <f t="shared" ref="AQ426" si="441">SUM(AQ422:AQ425)</f>
        <v>0</v>
      </c>
      <c r="AR426" s="193">
        <f t="shared" ref="AR426" si="442">SUM(AR422:AR425)</f>
        <v>0</v>
      </c>
      <c r="AS426" s="193">
        <f t="shared" ref="AS426" si="443">SUM(AS422:AS425)</f>
        <v>0</v>
      </c>
      <c r="AT426" s="193">
        <f t="shared" ref="AT426" si="444">SUM(AT422:AT425)</f>
        <v>0</v>
      </c>
      <c r="AU426" s="193">
        <f t="shared" ref="AU426" si="445">SUM(AU422:AU425)</f>
        <v>4673576</v>
      </c>
      <c r="AV426" s="193">
        <f t="shared" ref="AV426" si="446">SUM(AV422:AV425)</f>
        <v>0</v>
      </c>
      <c r="AW426" s="193">
        <f t="shared" ref="AW426" si="447">SUM(AW422:AW425)</f>
        <v>0</v>
      </c>
      <c r="AX426" s="193">
        <f t="shared" ref="AX426" si="448">SUM(AX422:AX425)</f>
        <v>0</v>
      </c>
      <c r="AY426" s="193">
        <f t="shared" ref="AY426" si="449">SUM(AY422:AY425)</f>
        <v>0</v>
      </c>
      <c r="AZ426" s="193">
        <f t="shared" ref="AZ426" si="450">SUM(AZ422:AZ425)</f>
        <v>0</v>
      </c>
      <c r="BA426" s="193">
        <f t="shared" ref="BA426" si="451">SUM(BA422:BA425)</f>
        <v>0</v>
      </c>
      <c r="BB426" s="193">
        <f t="shared" ref="BB426" si="452">SUM(BB422:BB425)</f>
        <v>0</v>
      </c>
      <c r="BC426" s="193">
        <f t="shared" ref="BC426" si="453">SUM(BC422:BC425)</f>
        <v>7478360</v>
      </c>
      <c r="BD426" s="193">
        <f t="shared" ref="BD426" si="454">SUM(BD422:BD425)</f>
        <v>0</v>
      </c>
    </row>
    <row r="427" spans="1:56" s="93" customFormat="1" x14ac:dyDescent="0.3">
      <c r="A427" s="86"/>
      <c r="B427" s="177" t="s">
        <v>569</v>
      </c>
      <c r="C427" s="192">
        <f>C426-C419</f>
        <v>0</v>
      </c>
      <c r="D427" s="192">
        <f t="shared" ref="D427:AE427" si="455">D426-D419</f>
        <v>0</v>
      </c>
      <c r="E427" s="192">
        <f t="shared" si="455"/>
        <v>0</v>
      </c>
      <c r="F427" s="192">
        <f t="shared" si="455"/>
        <v>0</v>
      </c>
      <c r="G427" s="192">
        <f t="shared" si="455"/>
        <v>0</v>
      </c>
      <c r="H427" s="192">
        <f t="shared" si="455"/>
        <v>0</v>
      </c>
      <c r="I427" s="192">
        <f t="shared" si="455"/>
        <v>0</v>
      </c>
      <c r="J427" s="192">
        <f t="shared" si="455"/>
        <v>0</v>
      </c>
      <c r="K427" s="192">
        <f t="shared" si="455"/>
        <v>0</v>
      </c>
      <c r="L427" s="192">
        <f t="shared" si="455"/>
        <v>0</v>
      </c>
      <c r="M427" s="192">
        <f t="shared" si="455"/>
        <v>0</v>
      </c>
      <c r="N427" s="192">
        <f t="shared" si="455"/>
        <v>0</v>
      </c>
      <c r="O427" s="192">
        <f t="shared" si="455"/>
        <v>0</v>
      </c>
      <c r="P427" s="192">
        <f t="shared" si="455"/>
        <v>0</v>
      </c>
      <c r="Q427" s="192">
        <f t="shared" si="455"/>
        <v>0</v>
      </c>
      <c r="R427" s="192">
        <f t="shared" si="455"/>
        <v>0</v>
      </c>
      <c r="S427" s="192">
        <f t="shared" si="455"/>
        <v>0</v>
      </c>
      <c r="T427" s="192">
        <f t="shared" si="455"/>
        <v>0</v>
      </c>
      <c r="U427" s="192">
        <f t="shared" si="455"/>
        <v>0</v>
      </c>
      <c r="V427" s="192">
        <f t="shared" si="455"/>
        <v>0</v>
      </c>
      <c r="W427" s="192">
        <f t="shared" si="455"/>
        <v>0</v>
      </c>
      <c r="X427" s="192">
        <f t="shared" si="455"/>
        <v>0</v>
      </c>
      <c r="Y427" s="192">
        <f t="shared" si="455"/>
        <v>0</v>
      </c>
      <c r="Z427" s="192">
        <f t="shared" si="455"/>
        <v>0</v>
      </c>
      <c r="AA427" s="192">
        <f t="shared" si="455"/>
        <v>0</v>
      </c>
      <c r="AB427" s="192">
        <f t="shared" si="455"/>
        <v>0</v>
      </c>
      <c r="AC427" s="192">
        <f t="shared" si="455"/>
        <v>0</v>
      </c>
      <c r="AD427" s="192">
        <f t="shared" si="455"/>
        <v>0</v>
      </c>
      <c r="AE427" s="192">
        <f t="shared" si="455"/>
        <v>0</v>
      </c>
      <c r="AF427" s="192">
        <f t="shared" ref="AF427" si="456">AF426-AF419</f>
        <v>0</v>
      </c>
      <c r="AG427" s="192">
        <f t="shared" ref="AG427" si="457">AG426-AG419</f>
        <v>0</v>
      </c>
      <c r="AH427" s="192">
        <f t="shared" ref="AH427" si="458">AH426-AH419</f>
        <v>0</v>
      </c>
      <c r="AI427" s="192">
        <f t="shared" ref="AI427" si="459">AI426-AI419</f>
        <v>0</v>
      </c>
      <c r="AJ427" s="192">
        <f t="shared" ref="AJ427" si="460">AJ426-AJ419</f>
        <v>0</v>
      </c>
      <c r="AK427" s="192">
        <f t="shared" ref="AK427" si="461">AK426-AK419</f>
        <v>0</v>
      </c>
      <c r="AL427" s="192">
        <f t="shared" ref="AL427" si="462">AL426-AL419</f>
        <v>0</v>
      </c>
      <c r="AM427" s="192">
        <f t="shared" ref="AM427" si="463">AM426-AM419</f>
        <v>0</v>
      </c>
      <c r="AN427" s="192">
        <f t="shared" ref="AN427" si="464">AN426-AN419</f>
        <v>0</v>
      </c>
      <c r="AO427" s="192">
        <f t="shared" ref="AO427" si="465">AO426-AO419</f>
        <v>0</v>
      </c>
      <c r="AP427" s="192">
        <f t="shared" ref="AP427" si="466">AP426-AP419</f>
        <v>0</v>
      </c>
      <c r="AQ427" s="192">
        <f t="shared" ref="AQ427" si="467">AQ426-AQ419</f>
        <v>0</v>
      </c>
      <c r="AR427" s="192">
        <f t="shared" ref="AR427" si="468">AR426-AR419</f>
        <v>0</v>
      </c>
      <c r="AS427" s="192">
        <f t="shared" ref="AS427" si="469">AS426-AS419</f>
        <v>0</v>
      </c>
      <c r="AT427" s="192">
        <f t="shared" ref="AT427" si="470">AT426-AT419</f>
        <v>0</v>
      </c>
      <c r="AU427" s="192">
        <f t="shared" ref="AU427" si="471">AU426-AU419</f>
        <v>0</v>
      </c>
      <c r="AV427" s="192">
        <f t="shared" ref="AV427" si="472">AV426-AV419</f>
        <v>0</v>
      </c>
      <c r="AW427" s="192">
        <f t="shared" ref="AW427" si="473">AW426-AW419</f>
        <v>0</v>
      </c>
      <c r="AX427" s="192">
        <f t="shared" ref="AX427" si="474">AX426-AX419</f>
        <v>0</v>
      </c>
      <c r="AY427" s="192">
        <f t="shared" ref="AY427" si="475">AY426-AY419</f>
        <v>0</v>
      </c>
      <c r="AZ427" s="192">
        <f t="shared" ref="AZ427" si="476">AZ426-AZ419</f>
        <v>0</v>
      </c>
      <c r="BA427" s="192">
        <f t="shared" ref="BA427" si="477">BA426-BA419</f>
        <v>0</v>
      </c>
      <c r="BB427" s="192">
        <f t="shared" ref="BB427" si="478">BB426-BB419</f>
        <v>0</v>
      </c>
      <c r="BC427" s="192">
        <f t="shared" ref="BC427" si="479">BC426-BC419</f>
        <v>0</v>
      </c>
      <c r="BD427" s="192">
        <f t="shared" ref="BD427" si="480">BD426-BD419</f>
        <v>0</v>
      </c>
    </row>
    <row r="428" spans="1:56" s="93" customFormat="1" x14ac:dyDescent="0.3">
      <c r="A428" s="86"/>
      <c r="B428" s="87"/>
      <c r="C428" s="191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</row>
    <row r="429" spans="1:56" s="139" customFormat="1" ht="20.399999999999999" x14ac:dyDescent="0.2">
      <c r="A429" s="138"/>
      <c r="B429" s="137" t="s">
        <v>267</v>
      </c>
      <c r="C429" s="194" t="s">
        <v>264</v>
      </c>
      <c r="D429" s="130" t="s">
        <v>264</v>
      </c>
      <c r="E429" s="130" t="s">
        <v>264</v>
      </c>
      <c r="F429" s="130" t="s">
        <v>264</v>
      </c>
      <c r="G429" s="130" t="s">
        <v>264</v>
      </c>
      <c r="H429" s="130" t="s">
        <v>264</v>
      </c>
      <c r="I429" s="130" t="s">
        <v>264</v>
      </c>
      <c r="J429" s="130" t="s">
        <v>264</v>
      </c>
      <c r="K429" s="130" t="s">
        <v>264</v>
      </c>
      <c r="L429" s="130" t="s">
        <v>264</v>
      </c>
      <c r="M429" s="130" t="s">
        <v>264</v>
      </c>
      <c r="N429" s="130" t="s">
        <v>264</v>
      </c>
      <c r="O429" s="130" t="s">
        <v>264</v>
      </c>
      <c r="P429" s="130" t="s">
        <v>264</v>
      </c>
      <c r="Q429" s="130" t="s">
        <v>264</v>
      </c>
      <c r="R429" s="130" t="s">
        <v>264</v>
      </c>
      <c r="S429" s="130" t="s">
        <v>264</v>
      </c>
      <c r="T429" s="130" t="s">
        <v>264</v>
      </c>
      <c r="U429" s="130" t="s">
        <v>264</v>
      </c>
      <c r="V429" s="130" t="s">
        <v>264</v>
      </c>
      <c r="W429" s="130" t="s">
        <v>264</v>
      </c>
      <c r="X429" s="130" t="s">
        <v>264</v>
      </c>
      <c r="Y429" s="130" t="s">
        <v>264</v>
      </c>
      <c r="Z429" s="130" t="s">
        <v>264</v>
      </c>
      <c r="AA429" s="130" t="s">
        <v>264</v>
      </c>
      <c r="AB429" s="130" t="s">
        <v>264</v>
      </c>
      <c r="AC429" s="130" t="s">
        <v>264</v>
      </c>
      <c r="AD429" s="130" t="s">
        <v>264</v>
      </c>
      <c r="AE429" s="130" t="s">
        <v>264</v>
      </c>
      <c r="AF429" s="130" t="s">
        <v>264</v>
      </c>
      <c r="AG429" s="130" t="s">
        <v>264</v>
      </c>
      <c r="AH429" s="130" t="s">
        <v>264</v>
      </c>
      <c r="AI429" s="130" t="s">
        <v>264</v>
      </c>
      <c r="AJ429" s="130" t="s">
        <v>264</v>
      </c>
      <c r="AK429" s="130" t="s">
        <v>264</v>
      </c>
      <c r="AL429" s="130" t="s">
        <v>264</v>
      </c>
      <c r="AM429" s="130" t="s">
        <v>264</v>
      </c>
      <c r="AN429" s="130" t="s">
        <v>264</v>
      </c>
      <c r="AO429" s="130" t="s">
        <v>264</v>
      </c>
      <c r="AP429" s="130" t="s">
        <v>264</v>
      </c>
      <c r="AQ429" s="130" t="s">
        <v>264</v>
      </c>
      <c r="AR429" s="130" t="s">
        <v>264</v>
      </c>
      <c r="AS429" s="130" t="s">
        <v>264</v>
      </c>
      <c r="AT429" s="130" t="s">
        <v>264</v>
      </c>
      <c r="AU429" s="130" t="s">
        <v>264</v>
      </c>
      <c r="AV429" s="130" t="s">
        <v>264</v>
      </c>
      <c r="AW429" s="130" t="s">
        <v>264</v>
      </c>
      <c r="AX429" s="130" t="s">
        <v>264</v>
      </c>
      <c r="AY429" s="130" t="s">
        <v>264</v>
      </c>
      <c r="AZ429" s="130" t="s">
        <v>264</v>
      </c>
      <c r="BA429" s="130" t="s">
        <v>264</v>
      </c>
      <c r="BB429" s="130" t="s">
        <v>264</v>
      </c>
      <c r="BC429" s="130" t="s">
        <v>264</v>
      </c>
      <c r="BD429" s="130" t="s">
        <v>264</v>
      </c>
    </row>
    <row r="430" spans="1:56" s="93" customFormat="1" x14ac:dyDescent="0.3">
      <c r="A430" s="88"/>
      <c r="B430" s="123">
        <v>11</v>
      </c>
      <c r="C430" s="125">
        <f t="shared" ref="C430:L440" si="481">SUMIF($B$6:$B$419,$B430,C$6:C$419)</f>
        <v>121600</v>
      </c>
      <c r="D430" s="125">
        <f t="shared" si="481"/>
        <v>0</v>
      </c>
      <c r="E430" s="125">
        <f t="shared" si="481"/>
        <v>0</v>
      </c>
      <c r="F430" s="125">
        <f t="shared" si="481"/>
        <v>0</v>
      </c>
      <c r="G430" s="125">
        <f t="shared" si="481"/>
        <v>0</v>
      </c>
      <c r="H430" s="125">
        <f t="shared" si="481"/>
        <v>0</v>
      </c>
      <c r="I430" s="125">
        <f t="shared" si="481"/>
        <v>0</v>
      </c>
      <c r="J430" s="125">
        <f t="shared" si="481"/>
        <v>0</v>
      </c>
      <c r="K430" s="125">
        <f t="shared" si="481"/>
        <v>0</v>
      </c>
      <c r="L430" s="125">
        <f t="shared" si="481"/>
        <v>0</v>
      </c>
      <c r="M430" s="125">
        <f t="shared" ref="M430:V440" si="482">SUMIF($B$6:$B$419,$B430,M$6:M$419)</f>
        <v>0</v>
      </c>
      <c r="N430" s="125">
        <f t="shared" si="482"/>
        <v>0</v>
      </c>
      <c r="O430" s="125">
        <f t="shared" si="482"/>
        <v>0</v>
      </c>
      <c r="P430" s="125">
        <f t="shared" si="482"/>
        <v>0</v>
      </c>
      <c r="Q430" s="125">
        <f t="shared" si="482"/>
        <v>0</v>
      </c>
      <c r="R430" s="125">
        <f t="shared" si="482"/>
        <v>121600</v>
      </c>
      <c r="S430" s="125">
        <f t="shared" si="482"/>
        <v>0</v>
      </c>
      <c r="T430" s="125">
        <f t="shared" si="482"/>
        <v>0</v>
      </c>
      <c r="U430" s="125">
        <f t="shared" si="482"/>
        <v>0</v>
      </c>
      <c r="V430" s="125">
        <f t="shared" si="482"/>
        <v>0</v>
      </c>
      <c r="W430" s="125">
        <f t="shared" ref="W430:AF440" si="483">SUMIF($B$6:$B$419,$B430,W$6:W$419)</f>
        <v>0</v>
      </c>
      <c r="X430" s="125">
        <f t="shared" si="483"/>
        <v>0</v>
      </c>
      <c r="Y430" s="125">
        <f t="shared" si="483"/>
        <v>0</v>
      </c>
      <c r="Z430" s="125">
        <f t="shared" si="483"/>
        <v>0</v>
      </c>
      <c r="AA430" s="125">
        <f t="shared" si="483"/>
        <v>0</v>
      </c>
      <c r="AB430" s="125">
        <f t="shared" si="483"/>
        <v>0</v>
      </c>
      <c r="AC430" s="125">
        <f t="shared" si="483"/>
        <v>0</v>
      </c>
      <c r="AD430" s="125">
        <f t="shared" si="483"/>
        <v>0</v>
      </c>
      <c r="AE430" s="125">
        <f t="shared" si="483"/>
        <v>0</v>
      </c>
      <c r="AF430" s="125">
        <f t="shared" si="483"/>
        <v>0</v>
      </c>
      <c r="AG430" s="125">
        <f t="shared" ref="AG430:AP440" si="484">SUMIF($B$6:$B$419,$B430,AG$6:AG$419)</f>
        <v>0</v>
      </c>
      <c r="AH430" s="125">
        <f t="shared" si="484"/>
        <v>0</v>
      </c>
      <c r="AI430" s="125">
        <f t="shared" si="484"/>
        <v>0</v>
      </c>
      <c r="AJ430" s="125">
        <f t="shared" si="484"/>
        <v>0</v>
      </c>
      <c r="AK430" s="125">
        <f t="shared" si="484"/>
        <v>0</v>
      </c>
      <c r="AL430" s="125">
        <f t="shared" si="484"/>
        <v>0</v>
      </c>
      <c r="AM430" s="125">
        <f t="shared" si="484"/>
        <v>0</v>
      </c>
      <c r="AN430" s="125">
        <f t="shared" si="484"/>
        <v>0</v>
      </c>
      <c r="AO430" s="125">
        <f t="shared" si="484"/>
        <v>0</v>
      </c>
      <c r="AP430" s="125">
        <f t="shared" si="484"/>
        <v>0</v>
      </c>
      <c r="AQ430" s="125">
        <f t="shared" ref="AQ430:BD440" si="485">SUMIF($B$6:$B$419,$B430,AQ$6:AQ$419)</f>
        <v>0</v>
      </c>
      <c r="AR430" s="125">
        <f t="shared" si="485"/>
        <v>0</v>
      </c>
      <c r="AS430" s="125">
        <f t="shared" si="485"/>
        <v>0</v>
      </c>
      <c r="AT430" s="125">
        <f t="shared" si="485"/>
        <v>0</v>
      </c>
      <c r="AU430" s="125">
        <f t="shared" si="485"/>
        <v>0</v>
      </c>
      <c r="AV430" s="125">
        <f t="shared" si="485"/>
        <v>0</v>
      </c>
      <c r="AW430" s="125">
        <f t="shared" si="485"/>
        <v>0</v>
      </c>
      <c r="AX430" s="125">
        <f t="shared" si="485"/>
        <v>0</v>
      </c>
      <c r="AY430" s="125">
        <f t="shared" si="485"/>
        <v>0</v>
      </c>
      <c r="AZ430" s="125">
        <f t="shared" si="485"/>
        <v>0</v>
      </c>
      <c r="BA430" s="125">
        <f t="shared" si="485"/>
        <v>0</v>
      </c>
      <c r="BB430" s="125">
        <f t="shared" si="485"/>
        <v>0</v>
      </c>
      <c r="BC430" s="125">
        <f t="shared" si="485"/>
        <v>0</v>
      </c>
      <c r="BD430" s="125">
        <f t="shared" si="485"/>
        <v>0</v>
      </c>
    </row>
    <row r="431" spans="1:56" x14ac:dyDescent="0.3">
      <c r="B431" s="121">
        <v>12</v>
      </c>
      <c r="C431" s="125">
        <f t="shared" si="481"/>
        <v>591754</v>
      </c>
      <c r="D431" s="125">
        <f t="shared" si="481"/>
        <v>0</v>
      </c>
      <c r="E431" s="125">
        <f t="shared" si="481"/>
        <v>0</v>
      </c>
      <c r="F431" s="125">
        <f t="shared" si="481"/>
        <v>0</v>
      </c>
      <c r="G431" s="125">
        <f t="shared" si="481"/>
        <v>0</v>
      </c>
      <c r="H431" s="125">
        <f t="shared" si="481"/>
        <v>0</v>
      </c>
      <c r="I431" s="125">
        <f t="shared" si="481"/>
        <v>0</v>
      </c>
      <c r="J431" s="125">
        <f t="shared" si="481"/>
        <v>0</v>
      </c>
      <c r="K431" s="125">
        <f t="shared" si="481"/>
        <v>0</v>
      </c>
      <c r="L431" s="125">
        <f t="shared" si="481"/>
        <v>0</v>
      </c>
      <c r="M431" s="125">
        <f t="shared" si="482"/>
        <v>0</v>
      </c>
      <c r="N431" s="125">
        <f t="shared" si="482"/>
        <v>0</v>
      </c>
      <c r="O431" s="125">
        <f t="shared" si="482"/>
        <v>0</v>
      </c>
      <c r="P431" s="125">
        <f t="shared" si="482"/>
        <v>0</v>
      </c>
      <c r="Q431" s="125">
        <f t="shared" si="482"/>
        <v>0</v>
      </c>
      <c r="R431" s="125">
        <f t="shared" si="482"/>
        <v>591754</v>
      </c>
      <c r="S431" s="125">
        <f t="shared" si="482"/>
        <v>0</v>
      </c>
      <c r="T431" s="125">
        <f t="shared" si="482"/>
        <v>0</v>
      </c>
      <c r="U431" s="125">
        <f t="shared" si="482"/>
        <v>0</v>
      </c>
      <c r="V431" s="125">
        <f t="shared" si="482"/>
        <v>0</v>
      </c>
      <c r="W431" s="125">
        <f t="shared" si="483"/>
        <v>0</v>
      </c>
      <c r="X431" s="125">
        <f t="shared" si="483"/>
        <v>0</v>
      </c>
      <c r="Y431" s="125">
        <f t="shared" si="483"/>
        <v>0</v>
      </c>
      <c r="Z431" s="125">
        <f t="shared" si="483"/>
        <v>0</v>
      </c>
      <c r="AA431" s="125">
        <f t="shared" si="483"/>
        <v>0</v>
      </c>
      <c r="AB431" s="125">
        <f t="shared" si="483"/>
        <v>0</v>
      </c>
      <c r="AC431" s="125">
        <f t="shared" si="483"/>
        <v>0</v>
      </c>
      <c r="AD431" s="125">
        <f t="shared" si="483"/>
        <v>0</v>
      </c>
      <c r="AE431" s="125">
        <f t="shared" si="483"/>
        <v>0</v>
      </c>
      <c r="AF431" s="125">
        <f t="shared" si="483"/>
        <v>0</v>
      </c>
      <c r="AG431" s="125">
        <f t="shared" si="484"/>
        <v>0</v>
      </c>
      <c r="AH431" s="125">
        <f t="shared" si="484"/>
        <v>0</v>
      </c>
      <c r="AI431" s="125">
        <f t="shared" si="484"/>
        <v>0</v>
      </c>
      <c r="AJ431" s="125">
        <f t="shared" si="484"/>
        <v>0</v>
      </c>
      <c r="AK431" s="125">
        <f t="shared" si="484"/>
        <v>0</v>
      </c>
      <c r="AL431" s="125">
        <f t="shared" si="484"/>
        <v>0</v>
      </c>
      <c r="AM431" s="125">
        <f t="shared" si="484"/>
        <v>0</v>
      </c>
      <c r="AN431" s="125">
        <f t="shared" si="484"/>
        <v>0</v>
      </c>
      <c r="AO431" s="125">
        <f t="shared" si="484"/>
        <v>0</v>
      </c>
      <c r="AP431" s="125">
        <f t="shared" si="484"/>
        <v>0</v>
      </c>
      <c r="AQ431" s="125">
        <f t="shared" si="485"/>
        <v>0</v>
      </c>
      <c r="AR431" s="125">
        <f t="shared" si="485"/>
        <v>0</v>
      </c>
      <c r="AS431" s="125">
        <f t="shared" si="485"/>
        <v>0</v>
      </c>
      <c r="AT431" s="125">
        <f t="shared" si="485"/>
        <v>0</v>
      </c>
      <c r="AU431" s="125">
        <f t="shared" si="485"/>
        <v>0</v>
      </c>
      <c r="AV431" s="125">
        <f t="shared" si="485"/>
        <v>0</v>
      </c>
      <c r="AW431" s="125">
        <f t="shared" si="485"/>
        <v>0</v>
      </c>
      <c r="AX431" s="125">
        <f t="shared" si="485"/>
        <v>0</v>
      </c>
      <c r="AY431" s="125">
        <f t="shared" si="485"/>
        <v>0</v>
      </c>
      <c r="AZ431" s="125">
        <f t="shared" si="485"/>
        <v>0</v>
      </c>
      <c r="BA431" s="125">
        <f t="shared" si="485"/>
        <v>0</v>
      </c>
      <c r="BB431" s="125">
        <f t="shared" si="485"/>
        <v>0</v>
      </c>
      <c r="BC431" s="125">
        <f t="shared" si="485"/>
        <v>0</v>
      </c>
      <c r="BD431" s="125">
        <f t="shared" si="485"/>
        <v>0</v>
      </c>
    </row>
    <row r="432" spans="1:56" x14ac:dyDescent="0.3">
      <c r="B432" s="121">
        <v>5103</v>
      </c>
      <c r="C432" s="125">
        <f t="shared" si="481"/>
        <v>0</v>
      </c>
      <c r="D432" s="125">
        <f t="shared" si="481"/>
        <v>0</v>
      </c>
      <c r="E432" s="125">
        <f t="shared" si="481"/>
        <v>0</v>
      </c>
      <c r="F432" s="125">
        <f t="shared" si="481"/>
        <v>0</v>
      </c>
      <c r="G432" s="125">
        <f t="shared" si="481"/>
        <v>0</v>
      </c>
      <c r="H432" s="125">
        <f t="shared" si="481"/>
        <v>0</v>
      </c>
      <c r="I432" s="125">
        <f t="shared" si="481"/>
        <v>0</v>
      </c>
      <c r="J432" s="125">
        <f t="shared" si="481"/>
        <v>0</v>
      </c>
      <c r="K432" s="125">
        <f t="shared" si="481"/>
        <v>0</v>
      </c>
      <c r="L432" s="125">
        <f t="shared" si="481"/>
        <v>0</v>
      </c>
      <c r="M432" s="125">
        <f t="shared" si="482"/>
        <v>0</v>
      </c>
      <c r="N432" s="125">
        <f t="shared" si="482"/>
        <v>0</v>
      </c>
      <c r="O432" s="125">
        <f t="shared" si="482"/>
        <v>0</v>
      </c>
      <c r="P432" s="125">
        <f t="shared" si="482"/>
        <v>0</v>
      </c>
      <c r="Q432" s="125">
        <f t="shared" si="482"/>
        <v>0</v>
      </c>
      <c r="R432" s="125">
        <f t="shared" si="482"/>
        <v>0</v>
      </c>
      <c r="S432" s="125">
        <f t="shared" si="482"/>
        <v>0</v>
      </c>
      <c r="T432" s="125">
        <f t="shared" si="482"/>
        <v>0</v>
      </c>
      <c r="U432" s="125">
        <f t="shared" si="482"/>
        <v>0</v>
      </c>
      <c r="V432" s="125">
        <f t="shared" si="482"/>
        <v>0</v>
      </c>
      <c r="W432" s="125">
        <f t="shared" si="483"/>
        <v>0</v>
      </c>
      <c r="X432" s="125">
        <f t="shared" si="483"/>
        <v>0</v>
      </c>
      <c r="Y432" s="125">
        <f t="shared" si="483"/>
        <v>0</v>
      </c>
      <c r="Z432" s="125">
        <f t="shared" si="483"/>
        <v>0</v>
      </c>
      <c r="AA432" s="125">
        <f t="shared" si="483"/>
        <v>0</v>
      </c>
      <c r="AB432" s="125">
        <f t="shared" si="483"/>
        <v>0</v>
      </c>
      <c r="AC432" s="125">
        <f t="shared" si="483"/>
        <v>0</v>
      </c>
      <c r="AD432" s="125">
        <f t="shared" si="483"/>
        <v>0</v>
      </c>
      <c r="AE432" s="125">
        <f t="shared" si="483"/>
        <v>0</v>
      </c>
      <c r="AF432" s="125">
        <f t="shared" si="483"/>
        <v>0</v>
      </c>
      <c r="AG432" s="125">
        <f t="shared" si="484"/>
        <v>0</v>
      </c>
      <c r="AH432" s="125">
        <f t="shared" si="484"/>
        <v>0</v>
      </c>
      <c r="AI432" s="125">
        <f t="shared" si="484"/>
        <v>0</v>
      </c>
      <c r="AJ432" s="125">
        <f t="shared" si="484"/>
        <v>0</v>
      </c>
      <c r="AK432" s="125">
        <f t="shared" si="484"/>
        <v>0</v>
      </c>
      <c r="AL432" s="125">
        <f t="shared" si="484"/>
        <v>0</v>
      </c>
      <c r="AM432" s="125">
        <f t="shared" si="484"/>
        <v>0</v>
      </c>
      <c r="AN432" s="125">
        <f t="shared" si="484"/>
        <v>0</v>
      </c>
      <c r="AO432" s="125">
        <f t="shared" si="484"/>
        <v>0</v>
      </c>
      <c r="AP432" s="125">
        <f t="shared" si="484"/>
        <v>0</v>
      </c>
      <c r="AQ432" s="125">
        <f t="shared" si="485"/>
        <v>0</v>
      </c>
      <c r="AR432" s="125">
        <f t="shared" si="485"/>
        <v>0</v>
      </c>
      <c r="AS432" s="125">
        <f t="shared" si="485"/>
        <v>0</v>
      </c>
      <c r="AT432" s="125">
        <f t="shared" si="485"/>
        <v>0</v>
      </c>
      <c r="AU432" s="125">
        <f t="shared" si="485"/>
        <v>0</v>
      </c>
      <c r="AV432" s="125">
        <f t="shared" si="485"/>
        <v>0</v>
      </c>
      <c r="AW432" s="125">
        <f t="shared" si="485"/>
        <v>0</v>
      </c>
      <c r="AX432" s="125">
        <f t="shared" si="485"/>
        <v>0</v>
      </c>
      <c r="AY432" s="125">
        <f t="shared" si="485"/>
        <v>0</v>
      </c>
      <c r="AZ432" s="125">
        <f t="shared" si="485"/>
        <v>0</v>
      </c>
      <c r="BA432" s="125">
        <f t="shared" si="485"/>
        <v>0</v>
      </c>
      <c r="BB432" s="125">
        <f t="shared" si="485"/>
        <v>0</v>
      </c>
      <c r="BC432" s="125">
        <f t="shared" si="485"/>
        <v>0</v>
      </c>
      <c r="BD432" s="125">
        <f t="shared" si="485"/>
        <v>0</v>
      </c>
    </row>
    <row r="433" spans="1:56" x14ac:dyDescent="0.3">
      <c r="B433" s="121">
        <v>526</v>
      </c>
      <c r="C433" s="125">
        <f t="shared" si="481"/>
        <v>0</v>
      </c>
      <c r="D433" s="125">
        <f t="shared" si="481"/>
        <v>0</v>
      </c>
      <c r="E433" s="125">
        <f t="shared" si="481"/>
        <v>0</v>
      </c>
      <c r="F433" s="125">
        <f t="shared" si="481"/>
        <v>0</v>
      </c>
      <c r="G433" s="125">
        <f t="shared" si="481"/>
        <v>0</v>
      </c>
      <c r="H433" s="125">
        <f t="shared" si="481"/>
        <v>0</v>
      </c>
      <c r="I433" s="125">
        <f t="shared" si="481"/>
        <v>0</v>
      </c>
      <c r="J433" s="125">
        <f t="shared" si="481"/>
        <v>0</v>
      </c>
      <c r="K433" s="125">
        <f t="shared" si="481"/>
        <v>0</v>
      </c>
      <c r="L433" s="125">
        <f t="shared" si="481"/>
        <v>0</v>
      </c>
      <c r="M433" s="125">
        <f t="shared" si="482"/>
        <v>0</v>
      </c>
      <c r="N433" s="125">
        <f t="shared" si="482"/>
        <v>0</v>
      </c>
      <c r="O433" s="125">
        <f t="shared" si="482"/>
        <v>0</v>
      </c>
      <c r="P433" s="125">
        <f t="shared" si="482"/>
        <v>0</v>
      </c>
      <c r="Q433" s="125">
        <f t="shared" si="482"/>
        <v>0</v>
      </c>
      <c r="R433" s="125">
        <f t="shared" si="482"/>
        <v>0</v>
      </c>
      <c r="S433" s="125">
        <f t="shared" si="482"/>
        <v>0</v>
      </c>
      <c r="T433" s="125">
        <f t="shared" si="482"/>
        <v>0</v>
      </c>
      <c r="U433" s="125">
        <f t="shared" si="482"/>
        <v>0</v>
      </c>
      <c r="V433" s="125">
        <f t="shared" si="482"/>
        <v>0</v>
      </c>
      <c r="W433" s="125">
        <f t="shared" si="483"/>
        <v>0</v>
      </c>
      <c r="X433" s="125">
        <f t="shared" si="483"/>
        <v>0</v>
      </c>
      <c r="Y433" s="125">
        <f t="shared" si="483"/>
        <v>0</v>
      </c>
      <c r="Z433" s="125">
        <f t="shared" si="483"/>
        <v>0</v>
      </c>
      <c r="AA433" s="125">
        <f t="shared" si="483"/>
        <v>0</v>
      </c>
      <c r="AB433" s="125">
        <f t="shared" si="483"/>
        <v>0</v>
      </c>
      <c r="AC433" s="125">
        <f t="shared" si="483"/>
        <v>0</v>
      </c>
      <c r="AD433" s="125">
        <f t="shared" si="483"/>
        <v>0</v>
      </c>
      <c r="AE433" s="125">
        <f t="shared" si="483"/>
        <v>0</v>
      </c>
      <c r="AF433" s="125">
        <f t="shared" si="483"/>
        <v>0</v>
      </c>
      <c r="AG433" s="125">
        <f t="shared" si="484"/>
        <v>0</v>
      </c>
      <c r="AH433" s="125">
        <f t="shared" si="484"/>
        <v>0</v>
      </c>
      <c r="AI433" s="125">
        <f t="shared" si="484"/>
        <v>0</v>
      </c>
      <c r="AJ433" s="125">
        <f t="shared" si="484"/>
        <v>0</v>
      </c>
      <c r="AK433" s="125">
        <f t="shared" si="484"/>
        <v>0</v>
      </c>
      <c r="AL433" s="125">
        <f t="shared" si="484"/>
        <v>0</v>
      </c>
      <c r="AM433" s="125">
        <f t="shared" si="484"/>
        <v>0</v>
      </c>
      <c r="AN433" s="125">
        <f t="shared" si="484"/>
        <v>0</v>
      </c>
      <c r="AO433" s="125">
        <f t="shared" si="484"/>
        <v>0</v>
      </c>
      <c r="AP433" s="125">
        <f t="shared" si="484"/>
        <v>0</v>
      </c>
      <c r="AQ433" s="125">
        <f t="shared" si="485"/>
        <v>0</v>
      </c>
      <c r="AR433" s="125">
        <f t="shared" si="485"/>
        <v>0</v>
      </c>
      <c r="AS433" s="125">
        <f t="shared" si="485"/>
        <v>0</v>
      </c>
      <c r="AT433" s="125">
        <f t="shared" si="485"/>
        <v>0</v>
      </c>
      <c r="AU433" s="125">
        <f t="shared" si="485"/>
        <v>0</v>
      </c>
      <c r="AV433" s="125">
        <f t="shared" si="485"/>
        <v>0</v>
      </c>
      <c r="AW433" s="125">
        <f t="shared" si="485"/>
        <v>0</v>
      </c>
      <c r="AX433" s="125">
        <f t="shared" si="485"/>
        <v>0</v>
      </c>
      <c r="AY433" s="125">
        <f t="shared" si="485"/>
        <v>0</v>
      </c>
      <c r="AZ433" s="125">
        <f t="shared" si="485"/>
        <v>0</v>
      </c>
      <c r="BA433" s="125">
        <f t="shared" si="485"/>
        <v>0</v>
      </c>
      <c r="BB433" s="125">
        <f t="shared" si="485"/>
        <v>0</v>
      </c>
      <c r="BC433" s="125">
        <f t="shared" si="485"/>
        <v>0</v>
      </c>
      <c r="BD433" s="125">
        <f t="shared" si="485"/>
        <v>0</v>
      </c>
    </row>
    <row r="434" spans="1:56" x14ac:dyDescent="0.3">
      <c r="B434" s="121">
        <v>527</v>
      </c>
      <c r="C434" s="125">
        <f t="shared" si="481"/>
        <v>0</v>
      </c>
      <c r="D434" s="125">
        <f t="shared" si="481"/>
        <v>0</v>
      </c>
      <c r="E434" s="125">
        <f t="shared" si="481"/>
        <v>0</v>
      </c>
      <c r="F434" s="125">
        <f t="shared" si="481"/>
        <v>0</v>
      </c>
      <c r="G434" s="125">
        <f t="shared" si="481"/>
        <v>0</v>
      </c>
      <c r="H434" s="125">
        <f t="shared" si="481"/>
        <v>0</v>
      </c>
      <c r="I434" s="125">
        <f t="shared" si="481"/>
        <v>0</v>
      </c>
      <c r="J434" s="125">
        <f t="shared" si="481"/>
        <v>0</v>
      </c>
      <c r="K434" s="125">
        <f t="shared" si="481"/>
        <v>0</v>
      </c>
      <c r="L434" s="125">
        <f t="shared" si="481"/>
        <v>0</v>
      </c>
      <c r="M434" s="125">
        <f t="shared" si="482"/>
        <v>0</v>
      </c>
      <c r="N434" s="125">
        <f t="shared" si="482"/>
        <v>0</v>
      </c>
      <c r="O434" s="125">
        <f t="shared" si="482"/>
        <v>0</v>
      </c>
      <c r="P434" s="125">
        <f t="shared" si="482"/>
        <v>0</v>
      </c>
      <c r="Q434" s="125">
        <f t="shared" si="482"/>
        <v>0</v>
      </c>
      <c r="R434" s="125">
        <f t="shared" si="482"/>
        <v>0</v>
      </c>
      <c r="S434" s="125">
        <f t="shared" si="482"/>
        <v>0</v>
      </c>
      <c r="T434" s="125">
        <f t="shared" si="482"/>
        <v>0</v>
      </c>
      <c r="U434" s="125">
        <f t="shared" si="482"/>
        <v>0</v>
      </c>
      <c r="V434" s="125">
        <f t="shared" si="482"/>
        <v>0</v>
      </c>
      <c r="W434" s="125">
        <f t="shared" si="483"/>
        <v>0</v>
      </c>
      <c r="X434" s="125">
        <f t="shared" si="483"/>
        <v>0</v>
      </c>
      <c r="Y434" s="125">
        <f t="shared" si="483"/>
        <v>0</v>
      </c>
      <c r="Z434" s="125">
        <f t="shared" si="483"/>
        <v>0</v>
      </c>
      <c r="AA434" s="125">
        <f t="shared" si="483"/>
        <v>0</v>
      </c>
      <c r="AB434" s="125">
        <f t="shared" si="483"/>
        <v>0</v>
      </c>
      <c r="AC434" s="125">
        <f t="shared" si="483"/>
        <v>0</v>
      </c>
      <c r="AD434" s="125">
        <f t="shared" si="483"/>
        <v>0</v>
      </c>
      <c r="AE434" s="125">
        <f t="shared" si="483"/>
        <v>0</v>
      </c>
      <c r="AF434" s="125">
        <f t="shared" si="483"/>
        <v>0</v>
      </c>
      <c r="AG434" s="125">
        <f t="shared" si="484"/>
        <v>0</v>
      </c>
      <c r="AH434" s="125">
        <f t="shared" si="484"/>
        <v>0</v>
      </c>
      <c r="AI434" s="125">
        <f t="shared" si="484"/>
        <v>0</v>
      </c>
      <c r="AJ434" s="125">
        <f t="shared" si="484"/>
        <v>0</v>
      </c>
      <c r="AK434" s="125">
        <f t="shared" si="484"/>
        <v>0</v>
      </c>
      <c r="AL434" s="125">
        <f t="shared" si="484"/>
        <v>0</v>
      </c>
      <c r="AM434" s="125">
        <f t="shared" si="484"/>
        <v>0</v>
      </c>
      <c r="AN434" s="125">
        <f t="shared" si="484"/>
        <v>0</v>
      </c>
      <c r="AO434" s="125">
        <f t="shared" si="484"/>
        <v>0</v>
      </c>
      <c r="AP434" s="125">
        <f t="shared" si="484"/>
        <v>0</v>
      </c>
      <c r="AQ434" s="125">
        <f t="shared" si="485"/>
        <v>0</v>
      </c>
      <c r="AR434" s="125">
        <f t="shared" si="485"/>
        <v>0</v>
      </c>
      <c r="AS434" s="125">
        <f t="shared" si="485"/>
        <v>0</v>
      </c>
      <c r="AT434" s="125">
        <f t="shared" si="485"/>
        <v>0</v>
      </c>
      <c r="AU434" s="125">
        <f t="shared" si="485"/>
        <v>0</v>
      </c>
      <c r="AV434" s="125">
        <f t="shared" si="485"/>
        <v>0</v>
      </c>
      <c r="AW434" s="125">
        <f t="shared" si="485"/>
        <v>0</v>
      </c>
      <c r="AX434" s="125">
        <f t="shared" si="485"/>
        <v>0</v>
      </c>
      <c r="AY434" s="125">
        <f t="shared" si="485"/>
        <v>0</v>
      </c>
      <c r="AZ434" s="125">
        <f t="shared" si="485"/>
        <v>0</v>
      </c>
      <c r="BA434" s="125">
        <f t="shared" si="485"/>
        <v>0</v>
      </c>
      <c r="BB434" s="125">
        <f t="shared" si="485"/>
        <v>0</v>
      </c>
      <c r="BC434" s="125">
        <f t="shared" si="485"/>
        <v>0</v>
      </c>
      <c r="BD434" s="125">
        <f t="shared" si="485"/>
        <v>0</v>
      </c>
    </row>
    <row r="435" spans="1:56" x14ac:dyDescent="0.3">
      <c r="B435" s="121">
        <v>5212</v>
      </c>
      <c r="C435" s="125">
        <f t="shared" si="481"/>
        <v>12500</v>
      </c>
      <c r="D435" s="125">
        <f t="shared" si="481"/>
        <v>0</v>
      </c>
      <c r="E435" s="125">
        <f t="shared" si="481"/>
        <v>0</v>
      </c>
      <c r="F435" s="125">
        <f t="shared" si="481"/>
        <v>0</v>
      </c>
      <c r="G435" s="125">
        <f t="shared" si="481"/>
        <v>0</v>
      </c>
      <c r="H435" s="125">
        <f t="shared" si="481"/>
        <v>0</v>
      </c>
      <c r="I435" s="125">
        <f t="shared" si="481"/>
        <v>0</v>
      </c>
      <c r="J435" s="125">
        <f t="shared" si="481"/>
        <v>0</v>
      </c>
      <c r="K435" s="125">
        <f t="shared" si="481"/>
        <v>0</v>
      </c>
      <c r="L435" s="125">
        <f t="shared" si="481"/>
        <v>0</v>
      </c>
      <c r="M435" s="125">
        <f t="shared" si="482"/>
        <v>0</v>
      </c>
      <c r="N435" s="125">
        <f t="shared" si="482"/>
        <v>0</v>
      </c>
      <c r="O435" s="125">
        <f t="shared" si="482"/>
        <v>0</v>
      </c>
      <c r="P435" s="125">
        <f t="shared" si="482"/>
        <v>0</v>
      </c>
      <c r="Q435" s="125">
        <f t="shared" si="482"/>
        <v>0</v>
      </c>
      <c r="R435" s="125">
        <f t="shared" si="482"/>
        <v>12500</v>
      </c>
      <c r="S435" s="125">
        <f t="shared" si="482"/>
        <v>0</v>
      </c>
      <c r="T435" s="125">
        <f t="shared" si="482"/>
        <v>0</v>
      </c>
      <c r="U435" s="125">
        <f t="shared" si="482"/>
        <v>0</v>
      </c>
      <c r="V435" s="125">
        <f t="shared" si="482"/>
        <v>0</v>
      </c>
      <c r="W435" s="125">
        <f t="shared" si="483"/>
        <v>0</v>
      </c>
      <c r="X435" s="125">
        <f t="shared" si="483"/>
        <v>0</v>
      </c>
      <c r="Y435" s="125">
        <f t="shared" si="483"/>
        <v>0</v>
      </c>
      <c r="Z435" s="125">
        <f t="shared" si="483"/>
        <v>0</v>
      </c>
      <c r="AA435" s="125">
        <f t="shared" si="483"/>
        <v>0</v>
      </c>
      <c r="AB435" s="125">
        <f t="shared" si="483"/>
        <v>0</v>
      </c>
      <c r="AC435" s="125">
        <f t="shared" si="483"/>
        <v>0</v>
      </c>
      <c r="AD435" s="125">
        <f t="shared" si="483"/>
        <v>0</v>
      </c>
      <c r="AE435" s="125">
        <f t="shared" si="483"/>
        <v>0</v>
      </c>
      <c r="AF435" s="125">
        <f t="shared" si="483"/>
        <v>0</v>
      </c>
      <c r="AG435" s="125">
        <f t="shared" si="484"/>
        <v>0</v>
      </c>
      <c r="AH435" s="125">
        <f t="shared" si="484"/>
        <v>0</v>
      </c>
      <c r="AI435" s="125">
        <f t="shared" si="484"/>
        <v>0</v>
      </c>
      <c r="AJ435" s="125">
        <f t="shared" si="484"/>
        <v>0</v>
      </c>
      <c r="AK435" s="125">
        <f t="shared" si="484"/>
        <v>0</v>
      </c>
      <c r="AL435" s="125">
        <f t="shared" si="484"/>
        <v>0</v>
      </c>
      <c r="AM435" s="125">
        <f t="shared" si="484"/>
        <v>0</v>
      </c>
      <c r="AN435" s="125">
        <f t="shared" si="484"/>
        <v>0</v>
      </c>
      <c r="AO435" s="125">
        <f t="shared" si="484"/>
        <v>0</v>
      </c>
      <c r="AP435" s="125">
        <f t="shared" si="484"/>
        <v>0</v>
      </c>
      <c r="AQ435" s="125">
        <f t="shared" si="485"/>
        <v>0</v>
      </c>
      <c r="AR435" s="125">
        <f t="shared" si="485"/>
        <v>0</v>
      </c>
      <c r="AS435" s="125">
        <f t="shared" si="485"/>
        <v>0</v>
      </c>
      <c r="AT435" s="125">
        <f t="shared" si="485"/>
        <v>0</v>
      </c>
      <c r="AU435" s="125">
        <f t="shared" si="485"/>
        <v>0</v>
      </c>
      <c r="AV435" s="125">
        <f t="shared" si="485"/>
        <v>0</v>
      </c>
      <c r="AW435" s="125">
        <f t="shared" si="485"/>
        <v>0</v>
      </c>
      <c r="AX435" s="125">
        <f t="shared" si="485"/>
        <v>0</v>
      </c>
      <c r="AY435" s="125">
        <f t="shared" si="485"/>
        <v>0</v>
      </c>
      <c r="AZ435" s="125">
        <f t="shared" si="485"/>
        <v>0</v>
      </c>
      <c r="BA435" s="125">
        <f t="shared" si="485"/>
        <v>0</v>
      </c>
      <c r="BB435" s="125">
        <f t="shared" si="485"/>
        <v>0</v>
      </c>
      <c r="BC435" s="125">
        <f t="shared" si="485"/>
        <v>0</v>
      </c>
      <c r="BD435" s="125">
        <f t="shared" si="485"/>
        <v>0</v>
      </c>
    </row>
    <row r="436" spans="1:56" x14ac:dyDescent="0.3">
      <c r="B436" s="126">
        <v>3210</v>
      </c>
      <c r="C436" s="125">
        <f t="shared" si="481"/>
        <v>44332</v>
      </c>
      <c r="D436" s="125">
        <f t="shared" si="481"/>
        <v>0</v>
      </c>
      <c r="E436" s="125">
        <f t="shared" si="481"/>
        <v>0</v>
      </c>
      <c r="F436" s="125">
        <f t="shared" si="481"/>
        <v>0</v>
      </c>
      <c r="G436" s="125">
        <f t="shared" si="481"/>
        <v>0</v>
      </c>
      <c r="H436" s="125">
        <f t="shared" si="481"/>
        <v>0</v>
      </c>
      <c r="I436" s="125">
        <f t="shared" si="481"/>
        <v>0</v>
      </c>
      <c r="J436" s="125">
        <f t="shared" si="481"/>
        <v>0</v>
      </c>
      <c r="K436" s="125">
        <f t="shared" si="481"/>
        <v>0</v>
      </c>
      <c r="L436" s="125">
        <f t="shared" si="481"/>
        <v>0</v>
      </c>
      <c r="M436" s="125">
        <f t="shared" si="482"/>
        <v>0</v>
      </c>
      <c r="N436" s="125">
        <f t="shared" si="482"/>
        <v>0</v>
      </c>
      <c r="O436" s="125">
        <f t="shared" si="482"/>
        <v>0</v>
      </c>
      <c r="P436" s="125">
        <f t="shared" si="482"/>
        <v>0</v>
      </c>
      <c r="Q436" s="125">
        <f t="shared" si="482"/>
        <v>0</v>
      </c>
      <c r="R436" s="125">
        <f t="shared" si="482"/>
        <v>44332</v>
      </c>
      <c r="S436" s="125">
        <f t="shared" si="482"/>
        <v>0</v>
      </c>
      <c r="T436" s="125">
        <f t="shared" si="482"/>
        <v>0</v>
      </c>
      <c r="U436" s="125">
        <f t="shared" si="482"/>
        <v>0</v>
      </c>
      <c r="V436" s="125">
        <f t="shared" si="482"/>
        <v>0</v>
      </c>
      <c r="W436" s="125">
        <f t="shared" si="483"/>
        <v>0</v>
      </c>
      <c r="X436" s="125">
        <f t="shared" si="483"/>
        <v>0</v>
      </c>
      <c r="Y436" s="125">
        <f t="shared" si="483"/>
        <v>0</v>
      </c>
      <c r="Z436" s="125">
        <f t="shared" si="483"/>
        <v>0</v>
      </c>
      <c r="AA436" s="125">
        <f t="shared" si="483"/>
        <v>0</v>
      </c>
      <c r="AB436" s="125">
        <f t="shared" si="483"/>
        <v>0</v>
      </c>
      <c r="AC436" s="125">
        <f t="shared" si="483"/>
        <v>0</v>
      </c>
      <c r="AD436" s="125">
        <f t="shared" si="483"/>
        <v>0</v>
      </c>
      <c r="AE436" s="125">
        <f t="shared" si="483"/>
        <v>0</v>
      </c>
      <c r="AF436" s="125">
        <f t="shared" si="483"/>
        <v>0</v>
      </c>
      <c r="AG436" s="125">
        <f t="shared" si="484"/>
        <v>0</v>
      </c>
      <c r="AH436" s="125">
        <f t="shared" si="484"/>
        <v>0</v>
      </c>
      <c r="AI436" s="125">
        <f t="shared" si="484"/>
        <v>0</v>
      </c>
      <c r="AJ436" s="125">
        <f t="shared" si="484"/>
        <v>0</v>
      </c>
      <c r="AK436" s="125">
        <f t="shared" si="484"/>
        <v>0</v>
      </c>
      <c r="AL436" s="125">
        <f t="shared" si="484"/>
        <v>0</v>
      </c>
      <c r="AM436" s="125">
        <f t="shared" si="484"/>
        <v>0</v>
      </c>
      <c r="AN436" s="125">
        <f t="shared" si="484"/>
        <v>0</v>
      </c>
      <c r="AO436" s="125">
        <f t="shared" si="484"/>
        <v>0</v>
      </c>
      <c r="AP436" s="125">
        <f t="shared" si="484"/>
        <v>0</v>
      </c>
      <c r="AQ436" s="125">
        <f t="shared" si="485"/>
        <v>0</v>
      </c>
      <c r="AR436" s="125">
        <f t="shared" si="485"/>
        <v>0</v>
      </c>
      <c r="AS436" s="125">
        <f t="shared" si="485"/>
        <v>0</v>
      </c>
      <c r="AT436" s="125">
        <f t="shared" si="485"/>
        <v>0</v>
      </c>
      <c r="AU436" s="125">
        <f t="shared" si="485"/>
        <v>0</v>
      </c>
      <c r="AV436" s="125">
        <f t="shared" si="485"/>
        <v>0</v>
      </c>
      <c r="AW436" s="125">
        <f t="shared" si="485"/>
        <v>0</v>
      </c>
      <c r="AX436" s="125">
        <f t="shared" si="485"/>
        <v>0</v>
      </c>
      <c r="AY436" s="125">
        <f t="shared" si="485"/>
        <v>0</v>
      </c>
      <c r="AZ436" s="125">
        <f t="shared" si="485"/>
        <v>0</v>
      </c>
      <c r="BA436" s="125">
        <f t="shared" si="485"/>
        <v>0</v>
      </c>
      <c r="BB436" s="125">
        <f t="shared" si="485"/>
        <v>0</v>
      </c>
      <c r="BC436" s="125">
        <f t="shared" si="485"/>
        <v>0</v>
      </c>
      <c r="BD436" s="125">
        <f t="shared" si="485"/>
        <v>0</v>
      </c>
    </row>
    <row r="437" spans="1:56" x14ac:dyDescent="0.3">
      <c r="B437" s="126">
        <v>4910</v>
      </c>
      <c r="C437" s="125">
        <f t="shared" si="481"/>
        <v>212642</v>
      </c>
      <c r="D437" s="125">
        <f t="shared" si="481"/>
        <v>0</v>
      </c>
      <c r="E437" s="125">
        <f t="shared" si="481"/>
        <v>0</v>
      </c>
      <c r="F437" s="125">
        <f t="shared" si="481"/>
        <v>0</v>
      </c>
      <c r="G437" s="125">
        <f t="shared" si="481"/>
        <v>0</v>
      </c>
      <c r="H437" s="125">
        <f t="shared" si="481"/>
        <v>0</v>
      </c>
      <c r="I437" s="125">
        <f t="shared" si="481"/>
        <v>0</v>
      </c>
      <c r="J437" s="125">
        <f t="shared" si="481"/>
        <v>0</v>
      </c>
      <c r="K437" s="125">
        <f t="shared" si="481"/>
        <v>0</v>
      </c>
      <c r="L437" s="125">
        <f t="shared" si="481"/>
        <v>0</v>
      </c>
      <c r="M437" s="125">
        <f t="shared" si="482"/>
        <v>0</v>
      </c>
      <c r="N437" s="125">
        <f t="shared" si="482"/>
        <v>0</v>
      </c>
      <c r="O437" s="125">
        <f t="shared" si="482"/>
        <v>0</v>
      </c>
      <c r="P437" s="125">
        <f t="shared" si="482"/>
        <v>0</v>
      </c>
      <c r="Q437" s="125">
        <f t="shared" si="482"/>
        <v>0</v>
      </c>
      <c r="R437" s="125">
        <f t="shared" si="482"/>
        <v>212642</v>
      </c>
      <c r="S437" s="125">
        <f t="shared" si="482"/>
        <v>0</v>
      </c>
      <c r="T437" s="125">
        <f t="shared" si="482"/>
        <v>0</v>
      </c>
      <c r="U437" s="125">
        <f t="shared" si="482"/>
        <v>0</v>
      </c>
      <c r="V437" s="125">
        <f t="shared" si="482"/>
        <v>0</v>
      </c>
      <c r="W437" s="125">
        <f t="shared" si="483"/>
        <v>0</v>
      </c>
      <c r="X437" s="125">
        <f t="shared" si="483"/>
        <v>0</v>
      </c>
      <c r="Y437" s="125">
        <f t="shared" si="483"/>
        <v>0</v>
      </c>
      <c r="Z437" s="125">
        <f t="shared" si="483"/>
        <v>0</v>
      </c>
      <c r="AA437" s="125">
        <f t="shared" si="483"/>
        <v>0</v>
      </c>
      <c r="AB437" s="125">
        <f t="shared" si="483"/>
        <v>0</v>
      </c>
      <c r="AC437" s="125">
        <f t="shared" si="483"/>
        <v>0</v>
      </c>
      <c r="AD437" s="125">
        <f t="shared" si="483"/>
        <v>0</v>
      </c>
      <c r="AE437" s="125">
        <f t="shared" si="483"/>
        <v>0</v>
      </c>
      <c r="AF437" s="125">
        <f t="shared" si="483"/>
        <v>0</v>
      </c>
      <c r="AG437" s="125">
        <f t="shared" si="484"/>
        <v>0</v>
      </c>
      <c r="AH437" s="125">
        <f t="shared" si="484"/>
        <v>0</v>
      </c>
      <c r="AI437" s="125">
        <f t="shared" si="484"/>
        <v>0</v>
      </c>
      <c r="AJ437" s="125">
        <f t="shared" si="484"/>
        <v>0</v>
      </c>
      <c r="AK437" s="125">
        <f t="shared" si="484"/>
        <v>0</v>
      </c>
      <c r="AL437" s="125">
        <f t="shared" si="484"/>
        <v>0</v>
      </c>
      <c r="AM437" s="125">
        <f t="shared" si="484"/>
        <v>0</v>
      </c>
      <c r="AN437" s="125">
        <f t="shared" si="484"/>
        <v>0</v>
      </c>
      <c r="AO437" s="125">
        <f t="shared" si="484"/>
        <v>0</v>
      </c>
      <c r="AP437" s="125">
        <f t="shared" si="484"/>
        <v>0</v>
      </c>
      <c r="AQ437" s="125">
        <f t="shared" si="485"/>
        <v>0</v>
      </c>
      <c r="AR437" s="125">
        <f t="shared" si="485"/>
        <v>0</v>
      </c>
      <c r="AS437" s="125">
        <f t="shared" si="485"/>
        <v>0</v>
      </c>
      <c r="AT437" s="125">
        <f t="shared" si="485"/>
        <v>0</v>
      </c>
      <c r="AU437" s="125">
        <f t="shared" si="485"/>
        <v>0</v>
      </c>
      <c r="AV437" s="125">
        <f t="shared" si="485"/>
        <v>0</v>
      </c>
      <c r="AW437" s="125">
        <f t="shared" si="485"/>
        <v>0</v>
      </c>
      <c r="AX437" s="125">
        <f t="shared" si="485"/>
        <v>0</v>
      </c>
      <c r="AY437" s="125">
        <f t="shared" si="485"/>
        <v>0</v>
      </c>
      <c r="AZ437" s="125">
        <f t="shared" si="485"/>
        <v>0</v>
      </c>
      <c r="BA437" s="125">
        <f t="shared" si="485"/>
        <v>0</v>
      </c>
      <c r="BB437" s="125">
        <f t="shared" si="485"/>
        <v>0</v>
      </c>
      <c r="BC437" s="125">
        <f t="shared" si="485"/>
        <v>0</v>
      </c>
      <c r="BD437" s="125">
        <f t="shared" si="485"/>
        <v>0</v>
      </c>
    </row>
    <row r="438" spans="1:56" x14ac:dyDescent="0.3">
      <c r="B438" s="126">
        <v>5410</v>
      </c>
      <c r="C438" s="125">
        <f t="shared" si="481"/>
        <v>5927395</v>
      </c>
      <c r="D438" s="125">
        <f t="shared" si="481"/>
        <v>0</v>
      </c>
      <c r="E438" s="125">
        <f t="shared" si="481"/>
        <v>0</v>
      </c>
      <c r="F438" s="125">
        <f t="shared" si="481"/>
        <v>0</v>
      </c>
      <c r="G438" s="125">
        <f t="shared" si="481"/>
        <v>0</v>
      </c>
      <c r="H438" s="125">
        <f t="shared" si="481"/>
        <v>0</v>
      </c>
      <c r="I438" s="125">
        <f t="shared" si="481"/>
        <v>0</v>
      </c>
      <c r="J438" s="125">
        <f t="shared" si="481"/>
        <v>0</v>
      </c>
      <c r="K438" s="125">
        <f t="shared" si="481"/>
        <v>0</v>
      </c>
      <c r="L438" s="125">
        <f t="shared" si="481"/>
        <v>0</v>
      </c>
      <c r="M438" s="125">
        <f t="shared" si="482"/>
        <v>0</v>
      </c>
      <c r="N438" s="125">
        <f t="shared" si="482"/>
        <v>0</v>
      </c>
      <c r="O438" s="125">
        <f t="shared" si="482"/>
        <v>0</v>
      </c>
      <c r="P438" s="125">
        <f t="shared" si="482"/>
        <v>0</v>
      </c>
      <c r="Q438" s="125">
        <f t="shared" si="482"/>
        <v>0</v>
      </c>
      <c r="R438" s="125">
        <f t="shared" si="482"/>
        <v>5927395</v>
      </c>
      <c r="S438" s="125">
        <f t="shared" si="482"/>
        <v>0</v>
      </c>
      <c r="T438" s="125">
        <f t="shared" si="482"/>
        <v>0</v>
      </c>
      <c r="U438" s="125">
        <f t="shared" si="482"/>
        <v>0</v>
      </c>
      <c r="V438" s="125">
        <f t="shared" si="482"/>
        <v>0</v>
      </c>
      <c r="W438" s="125">
        <f t="shared" si="483"/>
        <v>0</v>
      </c>
      <c r="X438" s="125">
        <f t="shared" si="483"/>
        <v>0</v>
      </c>
      <c r="Y438" s="125">
        <f t="shared" si="483"/>
        <v>0</v>
      </c>
      <c r="Z438" s="125">
        <f t="shared" si="483"/>
        <v>0</v>
      </c>
      <c r="AA438" s="125">
        <f t="shared" si="483"/>
        <v>0</v>
      </c>
      <c r="AB438" s="125">
        <f t="shared" si="483"/>
        <v>0</v>
      </c>
      <c r="AC438" s="125">
        <f t="shared" si="483"/>
        <v>0</v>
      </c>
      <c r="AD438" s="125">
        <f t="shared" si="483"/>
        <v>0</v>
      </c>
      <c r="AE438" s="125">
        <f t="shared" si="483"/>
        <v>0</v>
      </c>
      <c r="AF438" s="125">
        <f t="shared" si="483"/>
        <v>0</v>
      </c>
      <c r="AG438" s="125">
        <f t="shared" si="484"/>
        <v>0</v>
      </c>
      <c r="AH438" s="125">
        <f t="shared" si="484"/>
        <v>0</v>
      </c>
      <c r="AI438" s="125">
        <f t="shared" si="484"/>
        <v>0</v>
      </c>
      <c r="AJ438" s="125">
        <f t="shared" si="484"/>
        <v>0</v>
      </c>
      <c r="AK438" s="125">
        <f t="shared" si="484"/>
        <v>0</v>
      </c>
      <c r="AL438" s="125">
        <f t="shared" si="484"/>
        <v>0</v>
      </c>
      <c r="AM438" s="125">
        <f t="shared" si="484"/>
        <v>0</v>
      </c>
      <c r="AN438" s="125">
        <f t="shared" si="484"/>
        <v>0</v>
      </c>
      <c r="AO438" s="125">
        <f t="shared" si="484"/>
        <v>0</v>
      </c>
      <c r="AP438" s="125">
        <f t="shared" si="484"/>
        <v>0</v>
      </c>
      <c r="AQ438" s="125">
        <f t="shared" si="485"/>
        <v>0</v>
      </c>
      <c r="AR438" s="125">
        <f t="shared" si="485"/>
        <v>0</v>
      </c>
      <c r="AS438" s="125">
        <f t="shared" si="485"/>
        <v>0</v>
      </c>
      <c r="AT438" s="125">
        <f t="shared" si="485"/>
        <v>0</v>
      </c>
      <c r="AU438" s="125">
        <f t="shared" si="485"/>
        <v>0</v>
      </c>
      <c r="AV438" s="125">
        <f t="shared" si="485"/>
        <v>0</v>
      </c>
      <c r="AW438" s="125">
        <f t="shared" si="485"/>
        <v>0</v>
      </c>
      <c r="AX438" s="125">
        <f t="shared" si="485"/>
        <v>0</v>
      </c>
      <c r="AY438" s="125">
        <f t="shared" si="485"/>
        <v>0</v>
      </c>
      <c r="AZ438" s="125">
        <f t="shared" si="485"/>
        <v>0</v>
      </c>
      <c r="BA438" s="125">
        <f t="shared" si="485"/>
        <v>0</v>
      </c>
      <c r="BB438" s="125">
        <f t="shared" si="485"/>
        <v>0</v>
      </c>
      <c r="BC438" s="125">
        <f t="shared" si="485"/>
        <v>0</v>
      </c>
      <c r="BD438" s="125">
        <f t="shared" si="485"/>
        <v>0</v>
      </c>
    </row>
    <row r="439" spans="1:56" x14ac:dyDescent="0.3">
      <c r="B439" s="126">
        <v>6210</v>
      </c>
      <c r="C439" s="125">
        <f t="shared" si="481"/>
        <v>0</v>
      </c>
      <c r="D439" s="125">
        <f t="shared" si="481"/>
        <v>0</v>
      </c>
      <c r="E439" s="125">
        <f t="shared" si="481"/>
        <v>0</v>
      </c>
      <c r="F439" s="125">
        <f t="shared" si="481"/>
        <v>0</v>
      </c>
      <c r="G439" s="125">
        <f t="shared" si="481"/>
        <v>0</v>
      </c>
      <c r="H439" s="125">
        <f t="shared" si="481"/>
        <v>0</v>
      </c>
      <c r="I439" s="125">
        <f t="shared" si="481"/>
        <v>0</v>
      </c>
      <c r="J439" s="125">
        <f t="shared" si="481"/>
        <v>0</v>
      </c>
      <c r="K439" s="125">
        <f t="shared" si="481"/>
        <v>0</v>
      </c>
      <c r="L439" s="125">
        <f t="shared" si="481"/>
        <v>0</v>
      </c>
      <c r="M439" s="125">
        <f t="shared" si="482"/>
        <v>0</v>
      </c>
      <c r="N439" s="125">
        <f t="shared" si="482"/>
        <v>0</v>
      </c>
      <c r="O439" s="125">
        <f t="shared" si="482"/>
        <v>0</v>
      </c>
      <c r="P439" s="125">
        <f t="shared" si="482"/>
        <v>0</v>
      </c>
      <c r="Q439" s="125">
        <f t="shared" si="482"/>
        <v>0</v>
      </c>
      <c r="R439" s="125">
        <f t="shared" si="482"/>
        <v>0</v>
      </c>
      <c r="S439" s="125">
        <f t="shared" si="482"/>
        <v>0</v>
      </c>
      <c r="T439" s="125">
        <f t="shared" si="482"/>
        <v>0</v>
      </c>
      <c r="U439" s="125">
        <f t="shared" si="482"/>
        <v>0</v>
      </c>
      <c r="V439" s="125">
        <f t="shared" si="482"/>
        <v>0</v>
      </c>
      <c r="W439" s="125">
        <f t="shared" si="483"/>
        <v>0</v>
      </c>
      <c r="X439" s="125">
        <f t="shared" si="483"/>
        <v>0</v>
      </c>
      <c r="Y439" s="125">
        <f t="shared" si="483"/>
        <v>0</v>
      </c>
      <c r="Z439" s="125">
        <f t="shared" si="483"/>
        <v>0</v>
      </c>
      <c r="AA439" s="125">
        <f t="shared" si="483"/>
        <v>0</v>
      </c>
      <c r="AB439" s="125">
        <f t="shared" si="483"/>
        <v>0</v>
      </c>
      <c r="AC439" s="125">
        <f t="shared" si="483"/>
        <v>0</v>
      </c>
      <c r="AD439" s="125">
        <f t="shared" si="483"/>
        <v>0</v>
      </c>
      <c r="AE439" s="125">
        <f t="shared" si="483"/>
        <v>0</v>
      </c>
      <c r="AF439" s="125">
        <f t="shared" si="483"/>
        <v>0</v>
      </c>
      <c r="AG439" s="125">
        <f t="shared" si="484"/>
        <v>0</v>
      </c>
      <c r="AH439" s="125">
        <f t="shared" si="484"/>
        <v>0</v>
      </c>
      <c r="AI439" s="125">
        <f t="shared" si="484"/>
        <v>0</v>
      </c>
      <c r="AJ439" s="125">
        <f t="shared" si="484"/>
        <v>0</v>
      </c>
      <c r="AK439" s="125">
        <f t="shared" si="484"/>
        <v>0</v>
      </c>
      <c r="AL439" s="125">
        <f t="shared" si="484"/>
        <v>0</v>
      </c>
      <c r="AM439" s="125">
        <f t="shared" si="484"/>
        <v>0</v>
      </c>
      <c r="AN439" s="125">
        <f t="shared" si="484"/>
        <v>0</v>
      </c>
      <c r="AO439" s="125">
        <f t="shared" si="484"/>
        <v>0</v>
      </c>
      <c r="AP439" s="125">
        <f t="shared" si="484"/>
        <v>0</v>
      </c>
      <c r="AQ439" s="125">
        <f t="shared" si="485"/>
        <v>0</v>
      </c>
      <c r="AR439" s="125">
        <f t="shared" si="485"/>
        <v>0</v>
      </c>
      <c r="AS439" s="125">
        <f t="shared" si="485"/>
        <v>0</v>
      </c>
      <c r="AT439" s="125">
        <f t="shared" si="485"/>
        <v>0</v>
      </c>
      <c r="AU439" s="125">
        <f t="shared" si="485"/>
        <v>0</v>
      </c>
      <c r="AV439" s="125">
        <f t="shared" si="485"/>
        <v>0</v>
      </c>
      <c r="AW439" s="125">
        <f t="shared" si="485"/>
        <v>0</v>
      </c>
      <c r="AX439" s="125">
        <f t="shared" si="485"/>
        <v>0</v>
      </c>
      <c r="AY439" s="125">
        <f t="shared" si="485"/>
        <v>0</v>
      </c>
      <c r="AZ439" s="125">
        <f t="shared" si="485"/>
        <v>0</v>
      </c>
      <c r="BA439" s="125">
        <f t="shared" si="485"/>
        <v>0</v>
      </c>
      <c r="BB439" s="125">
        <f t="shared" si="485"/>
        <v>0</v>
      </c>
      <c r="BC439" s="125">
        <f t="shared" si="485"/>
        <v>0</v>
      </c>
      <c r="BD439" s="125">
        <f t="shared" si="485"/>
        <v>0</v>
      </c>
    </row>
    <row r="440" spans="1:56" x14ac:dyDescent="0.3">
      <c r="B440" s="126">
        <v>7210</v>
      </c>
      <c r="C440" s="125">
        <f t="shared" si="481"/>
        <v>20700</v>
      </c>
      <c r="D440" s="125">
        <f t="shared" si="481"/>
        <v>0</v>
      </c>
      <c r="E440" s="125">
        <f t="shared" si="481"/>
        <v>0</v>
      </c>
      <c r="F440" s="125">
        <f t="shared" si="481"/>
        <v>0</v>
      </c>
      <c r="G440" s="125">
        <f t="shared" si="481"/>
        <v>0</v>
      </c>
      <c r="H440" s="125">
        <f t="shared" si="481"/>
        <v>0</v>
      </c>
      <c r="I440" s="125">
        <f t="shared" si="481"/>
        <v>0</v>
      </c>
      <c r="J440" s="125">
        <f t="shared" si="481"/>
        <v>0</v>
      </c>
      <c r="K440" s="125">
        <f t="shared" si="481"/>
        <v>0</v>
      </c>
      <c r="L440" s="125">
        <f t="shared" si="481"/>
        <v>0</v>
      </c>
      <c r="M440" s="125">
        <f t="shared" si="482"/>
        <v>0</v>
      </c>
      <c r="N440" s="125">
        <f t="shared" si="482"/>
        <v>0</v>
      </c>
      <c r="O440" s="125">
        <f t="shared" si="482"/>
        <v>0</v>
      </c>
      <c r="P440" s="125">
        <f t="shared" si="482"/>
        <v>0</v>
      </c>
      <c r="Q440" s="125">
        <f t="shared" si="482"/>
        <v>0</v>
      </c>
      <c r="R440" s="125">
        <f t="shared" si="482"/>
        <v>20700</v>
      </c>
      <c r="S440" s="125">
        <f t="shared" si="482"/>
        <v>0</v>
      </c>
      <c r="T440" s="125">
        <f t="shared" si="482"/>
        <v>0</v>
      </c>
      <c r="U440" s="125">
        <f t="shared" si="482"/>
        <v>0</v>
      </c>
      <c r="V440" s="125">
        <f t="shared" si="482"/>
        <v>0</v>
      </c>
      <c r="W440" s="125">
        <f t="shared" si="483"/>
        <v>0</v>
      </c>
      <c r="X440" s="125">
        <f t="shared" si="483"/>
        <v>0</v>
      </c>
      <c r="Y440" s="125">
        <f t="shared" si="483"/>
        <v>0</v>
      </c>
      <c r="Z440" s="125">
        <f t="shared" si="483"/>
        <v>0</v>
      </c>
      <c r="AA440" s="125">
        <f t="shared" si="483"/>
        <v>0</v>
      </c>
      <c r="AB440" s="125">
        <f t="shared" si="483"/>
        <v>0</v>
      </c>
      <c r="AC440" s="125">
        <f t="shared" si="483"/>
        <v>0</v>
      </c>
      <c r="AD440" s="125">
        <f t="shared" si="483"/>
        <v>0</v>
      </c>
      <c r="AE440" s="125">
        <f t="shared" si="483"/>
        <v>0</v>
      </c>
      <c r="AF440" s="125">
        <f t="shared" si="483"/>
        <v>0</v>
      </c>
      <c r="AG440" s="125">
        <f t="shared" si="484"/>
        <v>0</v>
      </c>
      <c r="AH440" s="125">
        <f t="shared" si="484"/>
        <v>0</v>
      </c>
      <c r="AI440" s="125">
        <f t="shared" si="484"/>
        <v>0</v>
      </c>
      <c r="AJ440" s="125">
        <f t="shared" si="484"/>
        <v>0</v>
      </c>
      <c r="AK440" s="125">
        <f t="shared" si="484"/>
        <v>0</v>
      </c>
      <c r="AL440" s="125">
        <f t="shared" si="484"/>
        <v>0</v>
      </c>
      <c r="AM440" s="125">
        <f t="shared" si="484"/>
        <v>0</v>
      </c>
      <c r="AN440" s="125">
        <f t="shared" si="484"/>
        <v>0</v>
      </c>
      <c r="AO440" s="125">
        <f t="shared" si="484"/>
        <v>0</v>
      </c>
      <c r="AP440" s="125">
        <f t="shared" si="484"/>
        <v>0</v>
      </c>
      <c r="AQ440" s="125">
        <f t="shared" si="485"/>
        <v>0</v>
      </c>
      <c r="AR440" s="125">
        <f t="shared" si="485"/>
        <v>0</v>
      </c>
      <c r="AS440" s="125">
        <f t="shared" si="485"/>
        <v>0</v>
      </c>
      <c r="AT440" s="125">
        <f t="shared" si="485"/>
        <v>0</v>
      </c>
      <c r="AU440" s="125">
        <f t="shared" si="485"/>
        <v>0</v>
      </c>
      <c r="AV440" s="125">
        <f t="shared" si="485"/>
        <v>0</v>
      </c>
      <c r="AW440" s="125">
        <f t="shared" si="485"/>
        <v>0</v>
      </c>
      <c r="AX440" s="125">
        <f t="shared" si="485"/>
        <v>0</v>
      </c>
      <c r="AY440" s="125">
        <f t="shared" si="485"/>
        <v>0</v>
      </c>
      <c r="AZ440" s="125">
        <f t="shared" si="485"/>
        <v>0</v>
      </c>
      <c r="BA440" s="125">
        <f t="shared" si="485"/>
        <v>0</v>
      </c>
      <c r="BB440" s="125">
        <f t="shared" si="485"/>
        <v>0</v>
      </c>
      <c r="BC440" s="125">
        <f t="shared" si="485"/>
        <v>0</v>
      </c>
      <c r="BD440" s="125">
        <f t="shared" si="485"/>
        <v>0</v>
      </c>
    </row>
    <row r="441" spans="1:56" x14ac:dyDescent="0.3">
      <c r="B441" s="126">
        <v>8210</v>
      </c>
      <c r="C441" s="125">
        <f t="shared" ref="C441:AJ441" si="486">SUMIF($B$6:$B$419,$B441,C$6:C$419)</f>
        <v>0</v>
      </c>
      <c r="D441" s="125">
        <f t="shared" si="486"/>
        <v>0</v>
      </c>
      <c r="E441" s="125">
        <f t="shared" si="486"/>
        <v>0</v>
      </c>
      <c r="F441" s="125">
        <f t="shared" si="486"/>
        <v>0</v>
      </c>
      <c r="G441" s="125">
        <f t="shared" si="486"/>
        <v>0</v>
      </c>
      <c r="H441" s="125">
        <f t="shared" si="486"/>
        <v>0</v>
      </c>
      <c r="I441" s="125">
        <f t="shared" si="486"/>
        <v>0</v>
      </c>
      <c r="J441" s="125">
        <f t="shared" si="486"/>
        <v>0</v>
      </c>
      <c r="K441" s="125">
        <f t="shared" si="486"/>
        <v>0</v>
      </c>
      <c r="L441" s="125">
        <f t="shared" si="486"/>
        <v>0</v>
      </c>
      <c r="M441" s="125">
        <f t="shared" si="486"/>
        <v>0</v>
      </c>
      <c r="N441" s="125">
        <f t="shared" si="486"/>
        <v>0</v>
      </c>
      <c r="O441" s="125">
        <f t="shared" si="486"/>
        <v>0</v>
      </c>
      <c r="P441" s="125">
        <f t="shared" si="486"/>
        <v>0</v>
      </c>
      <c r="Q441" s="125">
        <f t="shared" si="486"/>
        <v>0</v>
      </c>
      <c r="R441" s="125">
        <f t="shared" si="486"/>
        <v>0</v>
      </c>
      <c r="S441" s="125">
        <f t="shared" si="486"/>
        <v>0</v>
      </c>
      <c r="T441" s="125">
        <f t="shared" si="486"/>
        <v>0</v>
      </c>
      <c r="U441" s="125">
        <f t="shared" si="486"/>
        <v>0</v>
      </c>
      <c r="V441" s="125">
        <f t="shared" si="486"/>
        <v>0</v>
      </c>
      <c r="W441" s="125">
        <f t="shared" si="486"/>
        <v>0</v>
      </c>
      <c r="X441" s="125">
        <f t="shared" si="486"/>
        <v>0</v>
      </c>
      <c r="Y441" s="125">
        <f t="shared" si="486"/>
        <v>0</v>
      </c>
      <c r="Z441" s="125">
        <f t="shared" si="486"/>
        <v>0</v>
      </c>
      <c r="AA441" s="125">
        <f t="shared" si="486"/>
        <v>0</v>
      </c>
      <c r="AB441" s="125">
        <f t="shared" si="486"/>
        <v>0</v>
      </c>
      <c r="AC441" s="125">
        <f t="shared" si="486"/>
        <v>0</v>
      </c>
      <c r="AD441" s="125">
        <f t="shared" si="486"/>
        <v>0</v>
      </c>
      <c r="AE441" s="125">
        <f t="shared" si="486"/>
        <v>0</v>
      </c>
      <c r="AF441" s="125">
        <f t="shared" si="486"/>
        <v>0</v>
      </c>
      <c r="AG441" s="125">
        <f t="shared" si="486"/>
        <v>0</v>
      </c>
      <c r="AH441" s="125">
        <f t="shared" si="486"/>
        <v>0</v>
      </c>
      <c r="AI441" s="125">
        <f t="shared" si="486"/>
        <v>0</v>
      </c>
      <c r="AJ441" s="125">
        <f t="shared" si="486"/>
        <v>0</v>
      </c>
      <c r="AK441" s="125">
        <f t="shared" ref="AK441:BD441" si="487">SUMIF($B$6:$B$419,$B441,AK$6:AK$419)</f>
        <v>0</v>
      </c>
      <c r="AL441" s="125">
        <f t="shared" si="487"/>
        <v>0</v>
      </c>
      <c r="AM441" s="125">
        <f t="shared" si="487"/>
        <v>0</v>
      </c>
      <c r="AN441" s="125">
        <f t="shared" si="487"/>
        <v>0</v>
      </c>
      <c r="AO441" s="125">
        <f t="shared" si="487"/>
        <v>0</v>
      </c>
      <c r="AP441" s="125">
        <f t="shared" si="487"/>
        <v>0</v>
      </c>
      <c r="AQ441" s="125">
        <f t="shared" si="487"/>
        <v>0</v>
      </c>
      <c r="AR441" s="125">
        <f t="shared" si="487"/>
        <v>0</v>
      </c>
      <c r="AS441" s="125">
        <f t="shared" si="487"/>
        <v>0</v>
      </c>
      <c r="AT441" s="125">
        <f t="shared" si="487"/>
        <v>0</v>
      </c>
      <c r="AU441" s="125">
        <f t="shared" si="487"/>
        <v>0</v>
      </c>
      <c r="AV441" s="125">
        <f t="shared" si="487"/>
        <v>0</v>
      </c>
      <c r="AW441" s="125">
        <f t="shared" si="487"/>
        <v>0</v>
      </c>
      <c r="AX441" s="125">
        <f t="shared" si="487"/>
        <v>0</v>
      </c>
      <c r="AY441" s="125">
        <f t="shared" si="487"/>
        <v>0</v>
      </c>
      <c r="AZ441" s="125">
        <f t="shared" si="487"/>
        <v>0</v>
      </c>
      <c r="BA441" s="125">
        <f t="shared" si="487"/>
        <v>0</v>
      </c>
      <c r="BB441" s="125">
        <f t="shared" si="487"/>
        <v>0</v>
      </c>
      <c r="BC441" s="125">
        <f t="shared" si="487"/>
        <v>0</v>
      </c>
      <c r="BD441" s="125">
        <f t="shared" si="487"/>
        <v>0</v>
      </c>
    </row>
    <row r="442" spans="1:56" s="184" customFormat="1" x14ac:dyDescent="0.3">
      <c r="A442" s="181"/>
      <c r="B442" s="182" t="s">
        <v>570</v>
      </c>
      <c r="C442" s="183">
        <f>SUM(C430:C441)</f>
        <v>6930923</v>
      </c>
      <c r="D442" s="183">
        <f t="shared" ref="D442:AE442" si="488">SUM(D430:D441)</f>
        <v>0</v>
      </c>
      <c r="E442" s="183">
        <f t="shared" si="488"/>
        <v>0</v>
      </c>
      <c r="F442" s="183">
        <f t="shared" si="488"/>
        <v>0</v>
      </c>
      <c r="G442" s="183">
        <f t="shared" si="488"/>
        <v>0</v>
      </c>
      <c r="H442" s="183">
        <f t="shared" si="488"/>
        <v>0</v>
      </c>
      <c r="I442" s="183">
        <f t="shared" si="488"/>
        <v>0</v>
      </c>
      <c r="J442" s="183">
        <f t="shared" si="488"/>
        <v>0</v>
      </c>
      <c r="K442" s="183">
        <f t="shared" si="488"/>
        <v>0</v>
      </c>
      <c r="L442" s="183">
        <f t="shared" si="488"/>
        <v>0</v>
      </c>
      <c r="M442" s="183">
        <f t="shared" si="488"/>
        <v>0</v>
      </c>
      <c r="N442" s="183">
        <f t="shared" si="488"/>
        <v>0</v>
      </c>
      <c r="O442" s="183">
        <f t="shared" si="488"/>
        <v>0</v>
      </c>
      <c r="P442" s="183">
        <f t="shared" si="488"/>
        <v>0</v>
      </c>
      <c r="Q442" s="183">
        <f t="shared" si="488"/>
        <v>0</v>
      </c>
      <c r="R442" s="183">
        <f t="shared" si="488"/>
        <v>6930923</v>
      </c>
      <c r="S442" s="183">
        <f t="shared" si="488"/>
        <v>0</v>
      </c>
      <c r="T442" s="183">
        <f t="shared" si="488"/>
        <v>0</v>
      </c>
      <c r="U442" s="183">
        <f t="shared" si="488"/>
        <v>0</v>
      </c>
      <c r="V442" s="183">
        <f t="shared" si="488"/>
        <v>0</v>
      </c>
      <c r="W442" s="183">
        <f t="shared" si="488"/>
        <v>0</v>
      </c>
      <c r="X442" s="183">
        <f t="shared" si="488"/>
        <v>0</v>
      </c>
      <c r="Y442" s="183">
        <f t="shared" si="488"/>
        <v>0</v>
      </c>
      <c r="Z442" s="183">
        <f t="shared" si="488"/>
        <v>0</v>
      </c>
      <c r="AA442" s="183">
        <f t="shared" si="488"/>
        <v>0</v>
      </c>
      <c r="AB442" s="183">
        <f t="shared" si="488"/>
        <v>0</v>
      </c>
      <c r="AC442" s="183">
        <f t="shared" si="488"/>
        <v>0</v>
      </c>
      <c r="AD442" s="183">
        <f t="shared" si="488"/>
        <v>0</v>
      </c>
      <c r="AE442" s="183">
        <f t="shared" si="488"/>
        <v>0</v>
      </c>
      <c r="AF442" s="183">
        <f t="shared" ref="AF442" si="489">SUM(AF430:AF441)</f>
        <v>0</v>
      </c>
      <c r="AG442" s="183">
        <f t="shared" ref="AG442" si="490">SUM(AG430:AG441)</f>
        <v>0</v>
      </c>
      <c r="AH442" s="183">
        <f t="shared" ref="AH442" si="491">SUM(AH430:AH441)</f>
        <v>0</v>
      </c>
      <c r="AI442" s="183">
        <f t="shared" ref="AI442" si="492">SUM(AI430:AI441)</f>
        <v>0</v>
      </c>
      <c r="AJ442" s="183">
        <f t="shared" ref="AJ442" si="493">SUM(AJ430:AJ441)</f>
        <v>0</v>
      </c>
      <c r="AK442" s="183">
        <f t="shared" ref="AK442" si="494">SUM(AK430:AK441)</f>
        <v>0</v>
      </c>
      <c r="AL442" s="183">
        <f t="shared" ref="AL442" si="495">SUM(AL430:AL441)</f>
        <v>0</v>
      </c>
      <c r="AM442" s="183">
        <f t="shared" ref="AM442" si="496">SUM(AM430:AM441)</f>
        <v>0</v>
      </c>
      <c r="AN442" s="183">
        <f t="shared" ref="AN442" si="497">SUM(AN430:AN441)</f>
        <v>0</v>
      </c>
      <c r="AO442" s="183">
        <f t="shared" ref="AO442" si="498">SUM(AO430:AO441)</f>
        <v>0</v>
      </c>
      <c r="AP442" s="183">
        <f t="shared" ref="AP442" si="499">SUM(AP430:AP441)</f>
        <v>0</v>
      </c>
      <c r="AQ442" s="183">
        <f t="shared" ref="AQ442" si="500">SUM(AQ430:AQ441)</f>
        <v>0</v>
      </c>
      <c r="AR442" s="183">
        <f t="shared" ref="AR442" si="501">SUM(AR430:AR441)</f>
        <v>0</v>
      </c>
      <c r="AS442" s="183">
        <f t="shared" ref="AS442" si="502">SUM(AS430:AS441)</f>
        <v>0</v>
      </c>
      <c r="AT442" s="183">
        <f t="shared" ref="AT442" si="503">SUM(AT430:AT441)</f>
        <v>0</v>
      </c>
      <c r="AU442" s="183">
        <f t="shared" ref="AU442" si="504">SUM(AU430:AU441)</f>
        <v>0</v>
      </c>
      <c r="AV442" s="183">
        <f t="shared" ref="AV442" si="505">SUM(AV430:AV441)</f>
        <v>0</v>
      </c>
      <c r="AW442" s="183">
        <f t="shared" ref="AW442" si="506">SUM(AW430:AW441)</f>
        <v>0</v>
      </c>
      <c r="AX442" s="183">
        <f t="shared" ref="AX442" si="507">SUM(AX430:AX441)</f>
        <v>0</v>
      </c>
      <c r="AY442" s="183">
        <f t="shared" ref="AY442" si="508">SUM(AY430:AY441)</f>
        <v>0</v>
      </c>
      <c r="AZ442" s="183">
        <f t="shared" ref="AZ442" si="509">SUM(AZ430:AZ441)</f>
        <v>0</v>
      </c>
      <c r="BA442" s="183">
        <f t="shared" ref="BA442" si="510">SUM(BA430:BA441)</f>
        <v>0</v>
      </c>
      <c r="BB442" s="183">
        <f t="shared" ref="BB442" si="511">SUM(BB430:BB441)</f>
        <v>0</v>
      </c>
      <c r="BC442" s="183">
        <f t="shared" ref="BC442" si="512">SUM(BC430:BC441)</f>
        <v>0</v>
      </c>
      <c r="BD442" s="183">
        <f t="shared" ref="BD442" si="513">SUM(BD430:BD441)</f>
        <v>0</v>
      </c>
    </row>
    <row r="443" spans="1:56" s="180" customFormat="1" x14ac:dyDescent="0.3">
      <c r="A443" s="86"/>
      <c r="B443" s="17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</row>
    <row r="444" spans="1:56" s="93" customFormat="1" ht="32.25" customHeight="1" x14ac:dyDescent="0.3">
      <c r="A444" s="86"/>
      <c r="B444" s="140" t="s">
        <v>268</v>
      </c>
      <c r="C444" s="195" t="s">
        <v>269</v>
      </c>
      <c r="D444" s="131" t="s">
        <v>269</v>
      </c>
      <c r="E444" s="131" t="s">
        <v>269</v>
      </c>
      <c r="F444" s="131" t="s">
        <v>269</v>
      </c>
      <c r="G444" s="131" t="s">
        <v>269</v>
      </c>
      <c r="H444" s="131" t="s">
        <v>269</v>
      </c>
      <c r="I444" s="131" t="s">
        <v>269</v>
      </c>
      <c r="J444" s="131" t="s">
        <v>269</v>
      </c>
      <c r="K444" s="131" t="s">
        <v>269</v>
      </c>
      <c r="L444" s="131" t="s">
        <v>269</v>
      </c>
      <c r="M444" s="131" t="s">
        <v>269</v>
      </c>
      <c r="N444" s="131" t="s">
        <v>269</v>
      </c>
      <c r="O444" s="131" t="s">
        <v>269</v>
      </c>
      <c r="P444" s="131" t="s">
        <v>269</v>
      </c>
      <c r="Q444" s="131" t="s">
        <v>269</v>
      </c>
      <c r="R444" s="131" t="s">
        <v>269</v>
      </c>
      <c r="S444" s="131" t="s">
        <v>269</v>
      </c>
      <c r="T444" s="131" t="s">
        <v>269</v>
      </c>
      <c r="U444" s="131" t="s">
        <v>269</v>
      </c>
      <c r="V444" s="131" t="s">
        <v>269</v>
      </c>
      <c r="W444" s="131" t="s">
        <v>269</v>
      </c>
      <c r="X444" s="131" t="s">
        <v>269</v>
      </c>
      <c r="Y444" s="131" t="s">
        <v>269</v>
      </c>
      <c r="Z444" s="131" t="s">
        <v>269</v>
      </c>
      <c r="AA444" s="131" t="s">
        <v>269</v>
      </c>
      <c r="AB444" s="131" t="s">
        <v>269</v>
      </c>
      <c r="AC444" s="131" t="s">
        <v>269</v>
      </c>
      <c r="AD444" s="131" t="s">
        <v>269</v>
      </c>
      <c r="AE444" s="131" t="s">
        <v>269</v>
      </c>
      <c r="AF444" s="131" t="s">
        <v>269</v>
      </c>
      <c r="AG444" s="131" t="s">
        <v>269</v>
      </c>
      <c r="AH444" s="131" t="s">
        <v>269</v>
      </c>
      <c r="AI444" s="131" t="s">
        <v>269</v>
      </c>
      <c r="AJ444" s="131" t="s">
        <v>269</v>
      </c>
      <c r="AK444" s="131" t="s">
        <v>269</v>
      </c>
      <c r="AL444" s="131" t="s">
        <v>269</v>
      </c>
      <c r="AM444" s="131" t="s">
        <v>269</v>
      </c>
      <c r="AN444" s="131" t="s">
        <v>269</v>
      </c>
      <c r="AO444" s="131" t="s">
        <v>269</v>
      </c>
      <c r="AP444" s="131" t="s">
        <v>269</v>
      </c>
      <c r="AQ444" s="131" t="s">
        <v>269</v>
      </c>
      <c r="AR444" s="131" t="s">
        <v>269</v>
      </c>
      <c r="AS444" s="131" t="s">
        <v>269</v>
      </c>
      <c r="AT444" s="131" t="s">
        <v>269</v>
      </c>
      <c r="AU444" s="131" t="s">
        <v>269</v>
      </c>
      <c r="AV444" s="131" t="s">
        <v>269</v>
      </c>
      <c r="AW444" s="131" t="s">
        <v>269</v>
      </c>
      <c r="AX444" s="131" t="s">
        <v>269</v>
      </c>
      <c r="AY444" s="131" t="s">
        <v>269</v>
      </c>
      <c r="AZ444" s="131" t="s">
        <v>269</v>
      </c>
      <c r="BA444" s="131" t="s">
        <v>269</v>
      </c>
      <c r="BB444" s="131" t="s">
        <v>269</v>
      </c>
      <c r="BC444" s="131" t="s">
        <v>269</v>
      </c>
      <c r="BD444" s="131" t="s">
        <v>269</v>
      </c>
    </row>
    <row r="445" spans="1:56" x14ac:dyDescent="0.3">
      <c r="B445" s="123">
        <v>11</v>
      </c>
      <c r="C445" s="122">
        <f>C430-'POSEBNI DIO-rashodi'!L856</f>
        <v>-1904440</v>
      </c>
      <c r="D445" s="122">
        <f>D430-'POSEBNI DIO-rashodi'!N856</f>
        <v>-267200</v>
      </c>
      <c r="E445" s="122">
        <f>E430-'POSEBNI DIO-rashodi'!O856</f>
        <v>-26740</v>
      </c>
      <c r="F445" s="122">
        <f>F430-'POSEBNI DIO-rashodi'!P856</f>
        <v>-52700</v>
      </c>
      <c r="G445" s="122">
        <f>G430-'POSEBNI DIO-rashodi'!Q856</f>
        <v>-75440</v>
      </c>
      <c r="H445" s="122">
        <f>H430-'POSEBNI DIO-rashodi'!R856</f>
        <v>-52760</v>
      </c>
      <c r="I445" s="122">
        <f>I430-'POSEBNI DIO-rashodi'!S856</f>
        <v>-390</v>
      </c>
      <c r="J445" s="122">
        <f>J430-'POSEBNI DIO-rashodi'!T856</f>
        <v>-26350</v>
      </c>
      <c r="K445" s="122">
        <f>K430-'POSEBNI DIO-rashodi'!U856</f>
        <v>-60</v>
      </c>
      <c r="L445" s="122">
        <f>L430-'POSEBNI DIO-rashodi'!V856</f>
        <v>0</v>
      </c>
      <c r="M445" s="122">
        <f>M430-'POSEBNI DIO-rashodi'!W856</f>
        <v>-52760</v>
      </c>
      <c r="N445" s="122">
        <f>N430-'POSEBNI DIO-rashodi'!X856</f>
        <v>-100460</v>
      </c>
      <c r="O445" s="122">
        <f>O430-'POSEBNI DIO-rashodi'!Y856</f>
        <v>-26410</v>
      </c>
      <c r="P445" s="122">
        <f>P430-'POSEBNI DIO-rashodi'!Z856</f>
        <v>-555</v>
      </c>
      <c r="Q445" s="122">
        <f>Q430-'POSEBNI DIO-rashodi'!AA856</f>
        <v>-225</v>
      </c>
      <c r="R445" s="122">
        <f>R430-'POSEBNI DIO-rashodi'!AB856</f>
        <v>0</v>
      </c>
      <c r="S445" s="122">
        <f>S430-'POSEBNI DIO-rashodi'!AC856</f>
        <v>-26410</v>
      </c>
      <c r="T445" s="122">
        <f>T430-'POSEBNI DIO-rashodi'!AD856</f>
        <v>-225</v>
      </c>
      <c r="U445" s="122">
        <f>U430-'POSEBNI DIO-rashodi'!AE856</f>
        <v>-79440</v>
      </c>
      <c r="V445" s="122">
        <f>V430-'POSEBNI DIO-rashodi'!AF856</f>
        <v>-26575</v>
      </c>
      <c r="W445" s="122">
        <f>W430-'POSEBNI DIO-rashodi'!AG856</f>
        <v>-26350</v>
      </c>
      <c r="X445" s="122">
        <f>X430-'POSEBNI DIO-rashodi'!AH856</f>
        <v>0</v>
      </c>
      <c r="Y445" s="122">
        <f>Y430-'POSEBNI DIO-rashodi'!AI856</f>
        <v>-27070</v>
      </c>
      <c r="Z445" s="122">
        <f>Z430-'POSEBNI DIO-rashodi'!AJ856</f>
        <v>-55255</v>
      </c>
      <c r="AA445" s="122">
        <f>AA430-'POSEBNI DIO-rashodi'!AK856</f>
        <v>-79050</v>
      </c>
      <c r="AB445" s="122">
        <f>AB430-'POSEBNI DIO-rashodi'!AL856</f>
        <v>-105400</v>
      </c>
      <c r="AC445" s="122">
        <f>AC430-'POSEBNI DIO-rashodi'!AM856</f>
        <v>-26410</v>
      </c>
      <c r="AD445" s="122">
        <f>AD430-'POSEBNI DIO-rashodi'!AN856</f>
        <v>-60</v>
      </c>
      <c r="AE445" s="122">
        <f>AE430-'POSEBNI DIO-rashodi'!AO856</f>
        <v>-79275</v>
      </c>
      <c r="AF445" s="122">
        <f>AF430-'POSEBNI DIO-rashodi'!AP856</f>
        <v>0</v>
      </c>
      <c r="AG445" s="122">
        <f>AG430-'POSEBNI DIO-rashodi'!AQ856</f>
        <v>-52760</v>
      </c>
      <c r="AH445" s="122">
        <f>AH430-'POSEBNI DIO-rashodi'!AR856</f>
        <v>0</v>
      </c>
      <c r="AI445" s="122">
        <f>AI430-'POSEBNI DIO-rashodi'!AS856</f>
        <v>-1870</v>
      </c>
      <c r="AJ445" s="122">
        <f>AJ430-'POSEBNI DIO-rashodi'!AT856</f>
        <v>-26350</v>
      </c>
      <c r="AK445" s="122">
        <f>AK430-'POSEBNI DIO-rashodi'!AU856</f>
        <v>0</v>
      </c>
      <c r="AL445" s="122">
        <f>AL430-'POSEBNI DIO-rashodi'!AV856</f>
        <v>-26350</v>
      </c>
      <c r="AM445" s="122">
        <f>AM430-'POSEBNI DIO-rashodi'!AW856</f>
        <v>0</v>
      </c>
      <c r="AN445" s="122">
        <f>AN430-'POSEBNI DIO-rashodi'!AX856</f>
        <v>0</v>
      </c>
      <c r="AO445" s="122">
        <f>AO430-'POSEBNI DIO-rashodi'!AY856</f>
        <v>-31350</v>
      </c>
      <c r="AP445" s="122">
        <f>AP430-'POSEBNI DIO-rashodi'!AZ856</f>
        <v>-79110</v>
      </c>
      <c r="AQ445" s="122">
        <f>AQ430-'POSEBNI DIO-rashodi'!BA856</f>
        <v>-225</v>
      </c>
      <c r="AR445" s="122">
        <f>AR430-'POSEBNI DIO-rashodi'!BB856</f>
        <v>-27225</v>
      </c>
      <c r="AS445" s="122">
        <f>AS430-'POSEBNI DIO-rashodi'!BC856</f>
        <v>-225</v>
      </c>
      <c r="AT445" s="122">
        <f>AT430-'POSEBNI DIO-rashodi'!BD856</f>
        <v>-52700</v>
      </c>
      <c r="AU445" s="122">
        <f>AU430-'POSEBNI DIO-rashodi'!BE856</f>
        <v>-26350</v>
      </c>
      <c r="AV445" s="122">
        <f>AV430-'POSEBNI DIO-rashodi'!BF856</f>
        <v>-52760</v>
      </c>
      <c r="AW445" s="122">
        <f>AW430-'POSEBNI DIO-rashodi'!BG856</f>
        <v>-27070</v>
      </c>
      <c r="AX445" s="122">
        <f>AX430-'POSEBNI DIO-rashodi'!BH856</f>
        <v>-26350</v>
      </c>
      <c r="AY445" s="122">
        <f>AY430-'POSEBNI DIO-rashodi'!BI856</f>
        <v>-52700</v>
      </c>
      <c r="AZ445" s="122">
        <f>AZ430-'POSEBNI DIO-rashodi'!BJ856</f>
        <v>-38585</v>
      </c>
      <c r="BA445" s="122">
        <f>BA430-'POSEBNI DIO-rashodi'!BK856</f>
        <v>-168665</v>
      </c>
      <c r="BB445" s="122">
        <f>BB430-'POSEBNI DIO-rashodi'!BL856</f>
        <v>0</v>
      </c>
      <c r="BC445" s="122">
        <f>BC430-'POSEBNI DIO-rashodi'!BM856</f>
        <v>-225</v>
      </c>
      <c r="BD445" s="122">
        <f>BD430-'POSEBNI DIO-rashodi'!BN856</f>
        <v>0</v>
      </c>
    </row>
    <row r="446" spans="1:56" x14ac:dyDescent="0.3">
      <c r="B446" s="121">
        <v>12</v>
      </c>
      <c r="C446" s="122">
        <f>C431-'POSEBNI DIO-rashodi'!L857</f>
        <v>-1608275</v>
      </c>
      <c r="D446" s="122">
        <f>D431-'POSEBNI DIO-rashodi'!N857</f>
        <v>-12163</v>
      </c>
      <c r="E446" s="122">
        <f>E431-'POSEBNI DIO-rashodi'!O857</f>
        <v>-41504</v>
      </c>
      <c r="F446" s="122">
        <f>F431-'POSEBNI DIO-rashodi'!P857</f>
        <v>-18827</v>
      </c>
      <c r="G446" s="122">
        <f>G431-'POSEBNI DIO-rashodi'!Q857</f>
        <v>-33005</v>
      </c>
      <c r="H446" s="122">
        <f>H431-'POSEBNI DIO-rashodi'!R857</f>
        <v>-17000</v>
      </c>
      <c r="I446" s="122">
        <f>I431-'POSEBNI DIO-rashodi'!S857</f>
        <v>-50077</v>
      </c>
      <c r="J446" s="122">
        <f>J431-'POSEBNI DIO-rashodi'!T857</f>
        <v>-42020</v>
      </c>
      <c r="K446" s="122">
        <f>K431-'POSEBNI DIO-rashodi'!U857</f>
        <v>-15728</v>
      </c>
      <c r="L446" s="122">
        <f>L431-'POSEBNI DIO-rashodi'!V857</f>
        <v>-11828</v>
      </c>
      <c r="M446" s="122">
        <f>M431-'POSEBNI DIO-rashodi'!W857</f>
        <v>-32489</v>
      </c>
      <c r="N446" s="122">
        <f>N431-'POSEBNI DIO-rashodi'!X857</f>
        <v>-29789</v>
      </c>
      <c r="O446" s="122">
        <f>O431-'POSEBNI DIO-rashodi'!Y857</f>
        <v>-31854</v>
      </c>
      <c r="P446" s="122">
        <f>P431-'POSEBNI DIO-rashodi'!Z857</f>
        <v>-27089</v>
      </c>
      <c r="Q446" s="122">
        <f>Q431-'POSEBNI DIO-rashodi'!AA857</f>
        <v>-39438</v>
      </c>
      <c r="R446" s="122">
        <f>R431-'POSEBNI DIO-rashodi'!AB857</f>
        <v>0</v>
      </c>
      <c r="S446" s="122">
        <f>S431-'POSEBNI DIO-rashodi'!AC857</f>
        <v>-22043</v>
      </c>
      <c r="T446" s="122">
        <f>T431-'POSEBNI DIO-rashodi'!AD857</f>
        <v>-16200</v>
      </c>
      <c r="U446" s="122">
        <f>U431-'POSEBNI DIO-rashodi'!AE857</f>
        <v>-42537</v>
      </c>
      <c r="V446" s="122">
        <f>V431-'POSEBNI DIO-rashodi'!AF857</f>
        <v>-22560</v>
      </c>
      <c r="W446" s="122">
        <f>W431-'POSEBNI DIO-rashodi'!AG857</f>
        <v>-44930</v>
      </c>
      <c r="X446" s="122">
        <f>X431-'POSEBNI DIO-rashodi'!AH857</f>
        <v>-23990</v>
      </c>
      <c r="Y446" s="122">
        <f>Y431-'POSEBNI DIO-rashodi'!AI857</f>
        <v>-41268</v>
      </c>
      <c r="Z446" s="122">
        <f>Z431-'POSEBNI DIO-rashodi'!AJ857</f>
        <v>-42537</v>
      </c>
      <c r="AA446" s="122">
        <f>AA431-'POSEBNI DIO-rashodi'!AK857</f>
        <v>-24109</v>
      </c>
      <c r="AB446" s="122">
        <f>AB431-'POSEBNI DIO-rashodi'!AL857</f>
        <v>-33356</v>
      </c>
      <c r="AC446" s="122">
        <f>AC431-'POSEBNI DIO-rashodi'!AM857</f>
        <v>-38169</v>
      </c>
      <c r="AD446" s="122">
        <f>AD431-'POSEBNI DIO-rashodi'!AN857</f>
        <v>-58265</v>
      </c>
      <c r="AE446" s="122">
        <f>AE431-'POSEBNI DIO-rashodi'!AO857</f>
        <v>-37373</v>
      </c>
      <c r="AF446" s="122">
        <f>AF431-'POSEBNI DIO-rashodi'!AP857</f>
        <v>-28874</v>
      </c>
      <c r="AG446" s="122">
        <f>AG431-'POSEBNI DIO-rashodi'!AQ857</f>
        <v>-58781</v>
      </c>
      <c r="AH446" s="122">
        <f>AH431-'POSEBNI DIO-rashodi'!AR857</f>
        <v>-29907</v>
      </c>
      <c r="AI446" s="122">
        <f>AI431-'POSEBNI DIO-rashodi'!AS857</f>
        <v>-45000</v>
      </c>
      <c r="AJ446" s="122">
        <f>AJ431-'POSEBNI DIO-rashodi'!AT857</f>
        <v>-33005</v>
      </c>
      <c r="AK446" s="122">
        <f>AK431-'POSEBNI DIO-rashodi'!AU857</f>
        <v>-14696</v>
      </c>
      <c r="AL446" s="122">
        <f>AL431-'POSEBNI DIO-rashodi'!AV857</f>
        <v>-28874</v>
      </c>
      <c r="AM446" s="122">
        <f>AM431-'POSEBNI DIO-rashodi'!AW857</f>
        <v>-17000</v>
      </c>
      <c r="AN446" s="122">
        <f>AN431-'POSEBNI DIO-rashodi'!AX857</f>
        <v>-9763</v>
      </c>
      <c r="AO446" s="122">
        <f>AO431-'POSEBNI DIO-rashodi'!AY857</f>
        <v>-21527</v>
      </c>
      <c r="AP446" s="122">
        <f>AP431-'POSEBNI DIO-rashodi'!AZ857</f>
        <v>-67280</v>
      </c>
      <c r="AQ446" s="122">
        <f>AQ431-'POSEBNI DIO-rashodi'!BA857</f>
        <v>-17745</v>
      </c>
      <c r="AR446" s="122">
        <f>AR431-'POSEBNI DIO-rashodi'!BB857</f>
        <v>-43451</v>
      </c>
      <c r="AS446" s="122">
        <f>AS431-'POSEBNI DIO-rashodi'!BC857</f>
        <v>-21527</v>
      </c>
      <c r="AT446" s="122">
        <f>AT431-'POSEBNI DIO-rashodi'!BD857</f>
        <v>-19410</v>
      </c>
      <c r="AU446" s="122">
        <f>AU431-'POSEBNI DIO-rashodi'!BE857</f>
        <v>-22043</v>
      </c>
      <c r="AV446" s="122">
        <f>AV431-'POSEBNI DIO-rashodi'!BF857</f>
        <v>-27842</v>
      </c>
      <c r="AW446" s="122">
        <f>AW431-'POSEBNI DIO-rashodi'!BG857</f>
        <v>-21010</v>
      </c>
      <c r="AX446" s="122">
        <f>AX431-'POSEBNI DIO-rashodi'!BH857</f>
        <v>-50917</v>
      </c>
      <c r="AY446" s="122">
        <f>AY431-'POSEBNI DIO-rashodi'!BI857</f>
        <v>-17000</v>
      </c>
      <c r="AZ446" s="122">
        <f>AZ431-'POSEBNI DIO-rashodi'!BJ857</f>
        <v>-30822</v>
      </c>
      <c r="BA446" s="122">
        <f>BA431-'POSEBNI DIO-rashodi'!BK857</f>
        <v>-39718</v>
      </c>
      <c r="BB446" s="122">
        <f>BB431-'POSEBNI DIO-rashodi'!BL857</f>
        <v>-35189</v>
      </c>
      <c r="BC446" s="122">
        <f>BC431-'POSEBNI DIO-rashodi'!BM857</f>
        <v>-46504</v>
      </c>
      <c r="BD446" s="122">
        <f>BD431-'POSEBNI DIO-rashodi'!BN857</f>
        <v>-10242</v>
      </c>
    </row>
    <row r="447" spans="1:56" x14ac:dyDescent="0.3">
      <c r="B447" s="121">
        <v>5103</v>
      </c>
      <c r="C447" s="122">
        <f>C432-'POSEBNI DIO-rashodi'!L858</f>
        <v>-24610</v>
      </c>
      <c r="D447" s="122">
        <f>D432-'POSEBNI DIO-rashodi'!N858</f>
        <v>0</v>
      </c>
      <c r="E447" s="122">
        <f>E432-'POSEBNI DIO-rashodi'!O858</f>
        <v>-910</v>
      </c>
      <c r="F447" s="122">
        <f>F432-'POSEBNI DIO-rashodi'!P858</f>
        <v>0</v>
      </c>
      <c r="G447" s="122">
        <f>G432-'POSEBNI DIO-rashodi'!Q858</f>
        <v>-910</v>
      </c>
      <c r="H447" s="122">
        <f>H432-'POSEBNI DIO-rashodi'!R858</f>
        <v>-140</v>
      </c>
      <c r="I447" s="122">
        <f>I432-'POSEBNI DIO-rashodi'!S858</f>
        <v>-910</v>
      </c>
      <c r="J447" s="122">
        <f>J432-'POSEBNI DIO-rashodi'!T858</f>
        <v>0</v>
      </c>
      <c r="K447" s="122">
        <f>K432-'POSEBNI DIO-rashodi'!U858</f>
        <v>-140</v>
      </c>
      <c r="L447" s="122">
        <f>L432-'POSEBNI DIO-rashodi'!V858</f>
        <v>0</v>
      </c>
      <c r="M447" s="122">
        <f>M432-'POSEBNI DIO-rashodi'!W858</f>
        <v>-140</v>
      </c>
      <c r="N447" s="122">
        <f>N432-'POSEBNI DIO-rashodi'!X858</f>
        <v>-140</v>
      </c>
      <c r="O447" s="122">
        <f>O432-'POSEBNI DIO-rashodi'!Y858</f>
        <v>-140</v>
      </c>
      <c r="P447" s="122">
        <f>P432-'POSEBNI DIO-rashodi'!Z858</f>
        <v>-1295</v>
      </c>
      <c r="Q447" s="122">
        <f>Q432-'POSEBNI DIO-rashodi'!AA858</f>
        <v>-525</v>
      </c>
      <c r="R447" s="122">
        <f>R432-'POSEBNI DIO-rashodi'!AB858</f>
        <v>0</v>
      </c>
      <c r="S447" s="122">
        <f>S432-'POSEBNI DIO-rashodi'!AC858</f>
        <v>-140</v>
      </c>
      <c r="T447" s="122">
        <f>T432-'POSEBNI DIO-rashodi'!AD858</f>
        <v>-525</v>
      </c>
      <c r="U447" s="122">
        <f>U432-'POSEBNI DIO-rashodi'!AE858</f>
        <v>-910</v>
      </c>
      <c r="V447" s="122">
        <f>V432-'POSEBNI DIO-rashodi'!AF858</f>
        <v>-525</v>
      </c>
      <c r="W447" s="122">
        <f>W432-'POSEBNI DIO-rashodi'!AG858</f>
        <v>0</v>
      </c>
      <c r="X447" s="122">
        <f>X432-'POSEBNI DIO-rashodi'!AH858</f>
        <v>0</v>
      </c>
      <c r="Y447" s="122">
        <f>Y432-'POSEBNI DIO-rashodi'!AI858</f>
        <v>-1680</v>
      </c>
      <c r="Z447" s="122">
        <f>Z432-'POSEBNI DIO-rashodi'!AJ858</f>
        <v>-1295</v>
      </c>
      <c r="AA447" s="122">
        <f>AA432-'POSEBNI DIO-rashodi'!AK858</f>
        <v>0</v>
      </c>
      <c r="AB447" s="122">
        <f>AB432-'POSEBNI DIO-rashodi'!AL858</f>
        <v>0</v>
      </c>
      <c r="AC447" s="122">
        <f>AC432-'POSEBNI DIO-rashodi'!AM858</f>
        <v>-140</v>
      </c>
      <c r="AD447" s="122">
        <f>AD432-'POSEBNI DIO-rashodi'!AN858</f>
        <v>-140</v>
      </c>
      <c r="AE447" s="122">
        <f>AE432-'POSEBNI DIO-rashodi'!AO858</f>
        <v>-525</v>
      </c>
      <c r="AF447" s="122">
        <f>AF432-'POSEBNI DIO-rashodi'!AP858</f>
        <v>0</v>
      </c>
      <c r="AG447" s="122">
        <f>AG432-'POSEBNI DIO-rashodi'!AQ858</f>
        <v>-140</v>
      </c>
      <c r="AH447" s="122">
        <f>AH432-'POSEBNI DIO-rashodi'!AR858</f>
        <v>0</v>
      </c>
      <c r="AI447" s="122">
        <f>AI432-'POSEBNI DIO-rashodi'!AS858</f>
        <v>-4380</v>
      </c>
      <c r="AJ447" s="122">
        <f>AJ432-'POSEBNI DIO-rashodi'!AT858</f>
        <v>0</v>
      </c>
      <c r="AK447" s="122">
        <f>AK432-'POSEBNI DIO-rashodi'!AU858</f>
        <v>0</v>
      </c>
      <c r="AL447" s="122">
        <f>AL432-'POSEBNI DIO-rashodi'!AV858</f>
        <v>0</v>
      </c>
      <c r="AM447" s="122">
        <f>AM432-'POSEBNI DIO-rashodi'!AW858</f>
        <v>0</v>
      </c>
      <c r="AN447" s="122">
        <f>AN432-'POSEBNI DIO-rashodi'!AX858</f>
        <v>0</v>
      </c>
      <c r="AO447" s="122">
        <f>AO432-'POSEBNI DIO-rashodi'!AY858</f>
        <v>0</v>
      </c>
      <c r="AP447" s="122">
        <f>AP432-'POSEBNI DIO-rashodi'!AZ858</f>
        <v>-140</v>
      </c>
      <c r="AQ447" s="122">
        <f>AQ432-'POSEBNI DIO-rashodi'!BA858</f>
        <v>-525</v>
      </c>
      <c r="AR447" s="122">
        <f>AR432-'POSEBNI DIO-rashodi'!BB858</f>
        <v>-525</v>
      </c>
      <c r="AS447" s="122">
        <f>AS432-'POSEBNI DIO-rashodi'!BC858</f>
        <v>-525</v>
      </c>
      <c r="AT447" s="122">
        <f>AT432-'POSEBNI DIO-rashodi'!BD858</f>
        <v>0</v>
      </c>
      <c r="AU447" s="122">
        <f>AU432-'POSEBNI DIO-rashodi'!BE858</f>
        <v>0</v>
      </c>
      <c r="AV447" s="122">
        <f>AV432-'POSEBNI DIO-rashodi'!BF858</f>
        <v>-140</v>
      </c>
      <c r="AW447" s="122">
        <f>AW432-'POSEBNI DIO-rashodi'!BG858</f>
        <v>-1680</v>
      </c>
      <c r="AX447" s="122">
        <f>AX432-'POSEBNI DIO-rashodi'!BH858</f>
        <v>0</v>
      </c>
      <c r="AY447" s="122">
        <f>AY432-'POSEBNI DIO-rashodi'!BI858</f>
        <v>0</v>
      </c>
      <c r="AZ447" s="122">
        <f>AZ432-'POSEBNI DIO-rashodi'!BJ858</f>
        <v>-2065</v>
      </c>
      <c r="BA447" s="122">
        <f>BA432-'POSEBNI DIO-rashodi'!BK858</f>
        <v>-2835</v>
      </c>
      <c r="BB447" s="122">
        <f>BB432-'POSEBNI DIO-rashodi'!BL858</f>
        <v>0</v>
      </c>
      <c r="BC447" s="122">
        <f>BC432-'POSEBNI DIO-rashodi'!BM858</f>
        <v>-525</v>
      </c>
      <c r="BD447" s="122">
        <f>BD432-'POSEBNI DIO-rashodi'!BN858</f>
        <v>0</v>
      </c>
    </row>
    <row r="448" spans="1:56" x14ac:dyDescent="0.3">
      <c r="B448" s="121">
        <v>526</v>
      </c>
      <c r="C448" s="122">
        <f>C433-'POSEBNI DIO-rashodi'!L859</f>
        <v>-1367400</v>
      </c>
      <c r="D448" s="122">
        <f>D433-'POSEBNI DIO-rashodi'!N859</f>
        <v>0</v>
      </c>
      <c r="E448" s="122">
        <f>E433-'POSEBNI DIO-rashodi'!O859</f>
        <v>-51600</v>
      </c>
      <c r="F448" s="122">
        <f>F433-'POSEBNI DIO-rashodi'!P859</f>
        <v>0</v>
      </c>
      <c r="G448" s="122">
        <f>G433-'POSEBNI DIO-rashodi'!Q859</f>
        <v>-51600</v>
      </c>
      <c r="H448" s="122">
        <f>H433-'POSEBNI DIO-rashodi'!R859</f>
        <v>0</v>
      </c>
      <c r="I448" s="122">
        <f>I433-'POSEBNI DIO-rashodi'!S859</f>
        <v>-51600</v>
      </c>
      <c r="J448" s="122">
        <f>J433-'POSEBNI DIO-rashodi'!T859</f>
        <v>0</v>
      </c>
      <c r="K448" s="122">
        <f>K433-'POSEBNI DIO-rashodi'!U859</f>
        <v>0</v>
      </c>
      <c r="L448" s="122">
        <f>L433-'POSEBNI DIO-rashodi'!V859</f>
        <v>0</v>
      </c>
      <c r="M448" s="122">
        <f>M433-'POSEBNI DIO-rashodi'!W859</f>
        <v>0</v>
      </c>
      <c r="N448" s="122">
        <f>N433-'POSEBNI DIO-rashodi'!X859</f>
        <v>0</v>
      </c>
      <c r="O448" s="122">
        <f>O433-'POSEBNI DIO-rashodi'!Y859</f>
        <v>0</v>
      </c>
      <c r="P448" s="122">
        <f>P433-'POSEBNI DIO-rashodi'!Z859</f>
        <v>-77400</v>
      </c>
      <c r="Q448" s="122">
        <f>Q433-'POSEBNI DIO-rashodi'!AA859</f>
        <v>-25800</v>
      </c>
      <c r="R448" s="122">
        <f>R433-'POSEBNI DIO-rashodi'!AB859</f>
        <v>0</v>
      </c>
      <c r="S448" s="122">
        <f>S433-'POSEBNI DIO-rashodi'!AC859</f>
        <v>0</v>
      </c>
      <c r="T448" s="122">
        <f>T433-'POSEBNI DIO-rashodi'!AD859</f>
        <v>-25800</v>
      </c>
      <c r="U448" s="122">
        <f>U433-'POSEBNI DIO-rashodi'!AE859</f>
        <v>-51600</v>
      </c>
      <c r="V448" s="122">
        <f>V433-'POSEBNI DIO-rashodi'!AF859</f>
        <v>-25800</v>
      </c>
      <c r="W448" s="122">
        <f>W433-'POSEBNI DIO-rashodi'!AG859</f>
        <v>0</v>
      </c>
      <c r="X448" s="122">
        <f>X433-'POSEBNI DIO-rashodi'!AH859</f>
        <v>0</v>
      </c>
      <c r="Y448" s="122">
        <f>Y433-'POSEBNI DIO-rashodi'!AI859</f>
        <v>-103200</v>
      </c>
      <c r="Z448" s="122">
        <f>Z433-'POSEBNI DIO-rashodi'!AJ859</f>
        <v>-77400</v>
      </c>
      <c r="AA448" s="122">
        <f>AA433-'POSEBNI DIO-rashodi'!AK859</f>
        <v>0</v>
      </c>
      <c r="AB448" s="122">
        <f>AB433-'POSEBNI DIO-rashodi'!AL859</f>
        <v>0</v>
      </c>
      <c r="AC448" s="122">
        <f>AC433-'POSEBNI DIO-rashodi'!AM859</f>
        <v>0</v>
      </c>
      <c r="AD448" s="122">
        <f>AD433-'POSEBNI DIO-rashodi'!AN859</f>
        <v>0</v>
      </c>
      <c r="AE448" s="122">
        <f>AE433-'POSEBNI DIO-rashodi'!AO859</f>
        <v>-25800</v>
      </c>
      <c r="AF448" s="122">
        <f>AF433-'POSEBNI DIO-rashodi'!AP859</f>
        <v>0</v>
      </c>
      <c r="AG448" s="122">
        <f>AG433-'POSEBNI DIO-rashodi'!AQ859</f>
        <v>0</v>
      </c>
      <c r="AH448" s="122">
        <f>AH433-'POSEBNI DIO-rashodi'!AR859</f>
        <v>0</v>
      </c>
      <c r="AI448" s="122">
        <f>AI433-'POSEBNI DIO-rashodi'!AS859</f>
        <v>-283800</v>
      </c>
      <c r="AJ448" s="122">
        <f>AJ433-'POSEBNI DIO-rashodi'!AT859</f>
        <v>0</v>
      </c>
      <c r="AK448" s="122">
        <f>AK433-'POSEBNI DIO-rashodi'!AU859</f>
        <v>0</v>
      </c>
      <c r="AL448" s="122">
        <f>AL433-'POSEBNI DIO-rashodi'!AV859</f>
        <v>0</v>
      </c>
      <c r="AM448" s="122">
        <f>AM433-'POSEBNI DIO-rashodi'!AW859</f>
        <v>0</v>
      </c>
      <c r="AN448" s="122">
        <f>AN433-'POSEBNI DIO-rashodi'!AX859</f>
        <v>0</v>
      </c>
      <c r="AO448" s="122">
        <f>AO433-'POSEBNI DIO-rashodi'!AY859</f>
        <v>0</v>
      </c>
      <c r="AP448" s="122">
        <f>AP433-'POSEBNI DIO-rashodi'!AZ859</f>
        <v>0</v>
      </c>
      <c r="AQ448" s="122">
        <f>AQ433-'POSEBNI DIO-rashodi'!BA859</f>
        <v>-25800</v>
      </c>
      <c r="AR448" s="122">
        <f>AR433-'POSEBNI DIO-rashodi'!BB859</f>
        <v>-25800</v>
      </c>
      <c r="AS448" s="122">
        <f>AS433-'POSEBNI DIO-rashodi'!BC859</f>
        <v>-25800</v>
      </c>
      <c r="AT448" s="122">
        <f>AT433-'POSEBNI DIO-rashodi'!BD859</f>
        <v>0</v>
      </c>
      <c r="AU448" s="122">
        <f>AU433-'POSEBNI DIO-rashodi'!BE859</f>
        <v>0</v>
      </c>
      <c r="AV448" s="122">
        <f>AV433-'POSEBNI DIO-rashodi'!BF859</f>
        <v>0</v>
      </c>
      <c r="AW448" s="122">
        <f>AW433-'POSEBNI DIO-rashodi'!BG859</f>
        <v>-103200</v>
      </c>
      <c r="AX448" s="122">
        <f>AX433-'POSEBNI DIO-rashodi'!BH859</f>
        <v>0</v>
      </c>
      <c r="AY448" s="122">
        <f>AY433-'POSEBNI DIO-rashodi'!BI859</f>
        <v>0</v>
      </c>
      <c r="AZ448" s="122">
        <f>AZ433-'POSEBNI DIO-rashodi'!BJ859</f>
        <v>-129000</v>
      </c>
      <c r="BA448" s="122">
        <f>BA433-'POSEBNI DIO-rashodi'!BK859</f>
        <v>-180600</v>
      </c>
      <c r="BB448" s="122">
        <f>BB433-'POSEBNI DIO-rashodi'!BL859</f>
        <v>0</v>
      </c>
      <c r="BC448" s="122">
        <f>BC433-'POSEBNI DIO-rashodi'!BM859</f>
        <v>-25800</v>
      </c>
      <c r="BD448" s="122">
        <f>BD433-'POSEBNI DIO-rashodi'!BN859</f>
        <v>0</v>
      </c>
    </row>
    <row r="449" spans="1:56" x14ac:dyDescent="0.3">
      <c r="B449" s="121">
        <v>527</v>
      </c>
      <c r="C449" s="122">
        <f>C434-'POSEBNI DIO-rashodi'!L860</f>
        <v>-543718</v>
      </c>
      <c r="D449" s="122">
        <f>D434-'POSEBNI DIO-rashodi'!N860</f>
        <v>0</v>
      </c>
      <c r="E449" s="122">
        <f>E434-'POSEBNI DIO-rashodi'!O860</f>
        <v>0</v>
      </c>
      <c r="F449" s="122">
        <f>F434-'POSEBNI DIO-rashodi'!P860</f>
        <v>-19145</v>
      </c>
      <c r="G449" s="122">
        <f>G434-'POSEBNI DIO-rashodi'!Q860</f>
        <v>-60170</v>
      </c>
      <c r="H449" s="122">
        <f>H434-'POSEBNI DIO-rashodi'!R860</f>
        <v>0</v>
      </c>
      <c r="I449" s="122">
        <f>I434-'POSEBNI DIO-rashodi'!S860</f>
        <v>0</v>
      </c>
      <c r="J449" s="122">
        <f>J434-'POSEBNI DIO-rashodi'!T860</f>
        <v>0</v>
      </c>
      <c r="K449" s="122">
        <f>K434-'POSEBNI DIO-rashodi'!U860</f>
        <v>0</v>
      </c>
      <c r="L449" s="122">
        <f>L434-'POSEBNI DIO-rashodi'!V860</f>
        <v>0</v>
      </c>
      <c r="M449" s="122">
        <f>M434-'POSEBNI DIO-rashodi'!W860</f>
        <v>-27350</v>
      </c>
      <c r="N449" s="122">
        <f>N434-'POSEBNI DIO-rashodi'!X860</f>
        <v>-27350</v>
      </c>
      <c r="O449" s="122">
        <f>O434-'POSEBNI DIO-rashodi'!Y860</f>
        <v>0</v>
      </c>
      <c r="P449" s="122">
        <f>P434-'POSEBNI DIO-rashodi'!Z860</f>
        <v>0</v>
      </c>
      <c r="Q449" s="122">
        <f>Q434-'POSEBNI DIO-rashodi'!AA860</f>
        <v>0</v>
      </c>
      <c r="R449" s="122">
        <f>R434-'POSEBNI DIO-rashodi'!AB860</f>
        <v>0</v>
      </c>
      <c r="S449" s="122">
        <f>S434-'POSEBNI DIO-rashodi'!AC860</f>
        <v>0</v>
      </c>
      <c r="T449" s="122">
        <f>T434-'POSEBNI DIO-rashodi'!AD860</f>
        <v>0</v>
      </c>
      <c r="U449" s="122">
        <f>U434-'POSEBNI DIO-rashodi'!AE860</f>
        <v>-27350</v>
      </c>
      <c r="V449" s="122">
        <f>V434-'POSEBNI DIO-rashodi'!AF860</f>
        <v>0</v>
      </c>
      <c r="W449" s="122">
        <f>W434-'POSEBNI DIO-rashodi'!AG860</f>
        <v>0</v>
      </c>
      <c r="X449" s="122">
        <f>X434-'POSEBNI DIO-rashodi'!AH860</f>
        <v>-40478</v>
      </c>
      <c r="Y449" s="122">
        <f>Y434-'POSEBNI DIO-rashodi'!AI860</f>
        <v>-43760</v>
      </c>
      <c r="Z449" s="122">
        <f>Z434-'POSEBNI DIO-rashodi'!AJ860</f>
        <v>0</v>
      </c>
      <c r="AA449" s="122">
        <f>AA434-'POSEBNI DIO-rashodi'!AK860</f>
        <v>0</v>
      </c>
      <c r="AB449" s="122">
        <f>AB434-'POSEBNI DIO-rashodi'!AL860</f>
        <v>0</v>
      </c>
      <c r="AC449" s="122">
        <f>AC434-'POSEBNI DIO-rashodi'!AM860</f>
        <v>-60170</v>
      </c>
      <c r="AD449" s="122">
        <f>AD434-'POSEBNI DIO-rashodi'!AN860</f>
        <v>0</v>
      </c>
      <c r="AE449" s="122">
        <f>AE434-'POSEBNI DIO-rashodi'!AO860</f>
        <v>0</v>
      </c>
      <c r="AF449" s="122">
        <f>AF434-'POSEBNI DIO-rashodi'!AP860</f>
        <v>0</v>
      </c>
      <c r="AG449" s="122">
        <f>AG434-'POSEBNI DIO-rashodi'!AQ860</f>
        <v>-27350</v>
      </c>
      <c r="AH449" s="122">
        <f>AH434-'POSEBNI DIO-rashodi'!AR860</f>
        <v>0</v>
      </c>
      <c r="AI449" s="122">
        <f>AI434-'POSEBNI DIO-rashodi'!AS860</f>
        <v>-60170</v>
      </c>
      <c r="AJ449" s="122">
        <f>AJ434-'POSEBNI DIO-rashodi'!AT860</f>
        <v>0</v>
      </c>
      <c r="AK449" s="122">
        <f>AK434-'POSEBNI DIO-rashodi'!AU860</f>
        <v>0</v>
      </c>
      <c r="AL449" s="122">
        <f>AL434-'POSEBNI DIO-rashodi'!AV860</f>
        <v>0</v>
      </c>
      <c r="AM449" s="122">
        <f>AM434-'POSEBNI DIO-rashodi'!AW860</f>
        <v>0</v>
      </c>
      <c r="AN449" s="122">
        <f>AN434-'POSEBNI DIO-rashodi'!AX860</f>
        <v>0</v>
      </c>
      <c r="AO449" s="122">
        <f>AO434-'POSEBNI DIO-rashodi'!AY860</f>
        <v>0</v>
      </c>
      <c r="AP449" s="122">
        <f>AP434-'POSEBNI DIO-rashodi'!AZ860</f>
        <v>-38290</v>
      </c>
      <c r="AQ449" s="122">
        <f>AQ434-'POSEBNI DIO-rashodi'!BA860</f>
        <v>0</v>
      </c>
      <c r="AR449" s="122">
        <f>AR434-'POSEBNI DIO-rashodi'!BB860</f>
        <v>-46495</v>
      </c>
      <c r="AS449" s="122">
        <f>AS434-'POSEBNI DIO-rashodi'!BC860</f>
        <v>0</v>
      </c>
      <c r="AT449" s="122">
        <f>AT434-'POSEBNI DIO-rashodi'!BD860</f>
        <v>-38290</v>
      </c>
      <c r="AU449" s="122">
        <f>AU434-'POSEBNI DIO-rashodi'!BE860</f>
        <v>0</v>
      </c>
      <c r="AV449" s="122">
        <f>AV434-'POSEBNI DIO-rashodi'!BF860</f>
        <v>0</v>
      </c>
      <c r="AW449" s="122">
        <f>AW434-'POSEBNI DIO-rashodi'!BG860</f>
        <v>0</v>
      </c>
      <c r="AX449" s="122">
        <f>AX434-'POSEBNI DIO-rashodi'!BH860</f>
        <v>-27350</v>
      </c>
      <c r="AY449" s="122">
        <f>AY434-'POSEBNI DIO-rashodi'!BI860</f>
        <v>0</v>
      </c>
      <c r="AZ449" s="122">
        <f>AZ434-'POSEBNI DIO-rashodi'!BJ860</f>
        <v>0</v>
      </c>
      <c r="BA449" s="122">
        <f>BA434-'POSEBNI DIO-rashodi'!BK860</f>
        <v>0</v>
      </c>
      <c r="BB449" s="122">
        <f>BB434-'POSEBNI DIO-rashodi'!BL860</f>
        <v>0</v>
      </c>
      <c r="BC449" s="122">
        <f>BC434-'POSEBNI DIO-rashodi'!BM860</f>
        <v>0</v>
      </c>
      <c r="BD449" s="122">
        <f>BD434-'POSEBNI DIO-rashodi'!BN860</f>
        <v>0</v>
      </c>
    </row>
    <row r="450" spans="1:56" x14ac:dyDescent="0.3">
      <c r="B450" s="121">
        <v>5212</v>
      </c>
      <c r="C450" s="122">
        <f>C435-'POSEBNI DIO-rashodi'!L861</f>
        <v>-857400</v>
      </c>
      <c r="D450" s="122">
        <f>D435-'POSEBNI DIO-rashodi'!N861</f>
        <v>-4500</v>
      </c>
      <c r="E450" s="122">
        <f>E435-'POSEBNI DIO-rashodi'!O861</f>
        <v>-12500</v>
      </c>
      <c r="F450" s="122">
        <f>F435-'POSEBNI DIO-rashodi'!P861</f>
        <v>-21000</v>
      </c>
      <c r="G450" s="122">
        <f>G435-'POSEBNI DIO-rashodi'!Q861</f>
        <v>-34000</v>
      </c>
      <c r="H450" s="122">
        <f>H435-'POSEBNI DIO-rashodi'!R861</f>
        <v>-6500</v>
      </c>
      <c r="I450" s="122">
        <f>I435-'POSEBNI DIO-rashodi'!S861</f>
        <v>-18600</v>
      </c>
      <c r="J450" s="122">
        <f>J435-'POSEBNI DIO-rashodi'!T861</f>
        <v>-17500</v>
      </c>
      <c r="K450" s="122">
        <f>K435-'POSEBNI DIO-rashodi'!U861</f>
        <v>-9000</v>
      </c>
      <c r="L450" s="122">
        <f>L435-'POSEBNI DIO-rashodi'!V861</f>
        <v>-9500</v>
      </c>
      <c r="M450" s="122">
        <f>M435-'POSEBNI DIO-rashodi'!W861</f>
        <v>-16500</v>
      </c>
      <c r="N450" s="122">
        <f>N435-'POSEBNI DIO-rashodi'!X861</f>
        <v>-27500</v>
      </c>
      <c r="O450" s="122">
        <f>O435-'POSEBNI DIO-rashodi'!Y861</f>
        <v>-39000</v>
      </c>
      <c r="P450" s="122">
        <f>P435-'POSEBNI DIO-rashodi'!Z861</f>
        <v>-31500</v>
      </c>
      <c r="Q450" s="122">
        <f>Q435-'POSEBNI DIO-rashodi'!AA861</f>
        <v>-8000</v>
      </c>
      <c r="R450" s="122">
        <f>R435-'POSEBNI DIO-rashodi'!AB861</f>
        <v>0</v>
      </c>
      <c r="S450" s="122">
        <f>S435-'POSEBNI DIO-rashodi'!AC861</f>
        <v>-10000</v>
      </c>
      <c r="T450" s="122">
        <f>T435-'POSEBNI DIO-rashodi'!AD861</f>
        <v>-6500</v>
      </c>
      <c r="U450" s="122">
        <f>U435-'POSEBNI DIO-rashodi'!AE861</f>
        <v>-18500</v>
      </c>
      <c r="V450" s="122">
        <f>V435-'POSEBNI DIO-rashodi'!AF861</f>
        <v>-13500</v>
      </c>
      <c r="W450" s="122">
        <f>W435-'POSEBNI DIO-rashodi'!AG861</f>
        <v>-6500</v>
      </c>
      <c r="X450" s="122">
        <f>X435-'POSEBNI DIO-rashodi'!AH861</f>
        <v>-28000</v>
      </c>
      <c r="Y450" s="122">
        <f>Y435-'POSEBNI DIO-rashodi'!AI861</f>
        <v>-41000</v>
      </c>
      <c r="Z450" s="122">
        <f>Z435-'POSEBNI DIO-rashodi'!AJ861</f>
        <v>-8000</v>
      </c>
      <c r="AA450" s="122">
        <f>AA435-'POSEBNI DIO-rashodi'!AK861</f>
        <v>-13700</v>
      </c>
      <c r="AB450" s="122">
        <f>AB435-'POSEBNI DIO-rashodi'!AL861</f>
        <v>-10500</v>
      </c>
      <c r="AC450" s="122">
        <f>AC435-'POSEBNI DIO-rashodi'!AM861</f>
        <v>-34000</v>
      </c>
      <c r="AD450" s="122">
        <f>AD435-'POSEBNI DIO-rashodi'!AN861</f>
        <v>-27000</v>
      </c>
      <c r="AE450" s="122">
        <f>AE435-'POSEBNI DIO-rashodi'!AO861</f>
        <v>-7000</v>
      </c>
      <c r="AF450" s="122">
        <f>AF435-'POSEBNI DIO-rashodi'!AP861</f>
        <v>-8200</v>
      </c>
      <c r="AG450" s="122">
        <f>AG435-'POSEBNI DIO-rashodi'!AQ861</f>
        <v>-23800</v>
      </c>
      <c r="AH450" s="122">
        <f>AH435-'POSEBNI DIO-rashodi'!AR861</f>
        <v>-15500</v>
      </c>
      <c r="AI450" s="122">
        <f>AI435-'POSEBNI DIO-rashodi'!AS861</f>
        <v>-42000</v>
      </c>
      <c r="AJ450" s="122">
        <f>AJ435-'POSEBNI DIO-rashodi'!AT861</f>
        <v>-17500</v>
      </c>
      <c r="AK450" s="122">
        <f>AK435-'POSEBNI DIO-rashodi'!AU861</f>
        <v>-6500</v>
      </c>
      <c r="AL450" s="122">
        <f>AL435-'POSEBNI DIO-rashodi'!AV861</f>
        <v>-5500</v>
      </c>
      <c r="AM450" s="122">
        <f>AM435-'POSEBNI DIO-rashodi'!AW861</f>
        <v>-5100</v>
      </c>
      <c r="AN450" s="122">
        <f>AN435-'POSEBNI DIO-rashodi'!AX861</f>
        <v>-8500</v>
      </c>
      <c r="AO450" s="122">
        <f>AO435-'POSEBNI DIO-rashodi'!AY861</f>
        <v>-9000</v>
      </c>
      <c r="AP450" s="122">
        <f>AP435-'POSEBNI DIO-rashodi'!AZ861</f>
        <v>-19000</v>
      </c>
      <c r="AQ450" s="122">
        <f>AQ435-'POSEBNI DIO-rashodi'!BA861</f>
        <v>-9000</v>
      </c>
      <c r="AR450" s="122">
        <f>AR435-'POSEBNI DIO-rashodi'!BB861</f>
        <v>-40000</v>
      </c>
      <c r="AS450" s="122">
        <f>AS435-'POSEBNI DIO-rashodi'!BC861</f>
        <v>-9000</v>
      </c>
      <c r="AT450" s="122">
        <f>AT435-'POSEBNI DIO-rashodi'!BD861</f>
        <v>-26000</v>
      </c>
      <c r="AU450" s="122">
        <f>AU435-'POSEBNI DIO-rashodi'!BE861</f>
        <v>-12500</v>
      </c>
      <c r="AV450" s="122">
        <f>AV435-'POSEBNI DIO-rashodi'!BF861</f>
        <v>-5500</v>
      </c>
      <c r="AW450" s="122">
        <f>AW435-'POSEBNI DIO-rashodi'!BG861</f>
        <v>-11500</v>
      </c>
      <c r="AX450" s="122">
        <f>AX435-'POSEBNI DIO-rashodi'!BH861</f>
        <v>-16500</v>
      </c>
      <c r="AY450" s="122">
        <f>AY435-'POSEBNI DIO-rashodi'!BI861</f>
        <v>-4000</v>
      </c>
      <c r="AZ450" s="122">
        <f>AZ435-'POSEBNI DIO-rashodi'!BJ861</f>
        <v>-31000</v>
      </c>
      <c r="BA450" s="122">
        <f>BA435-'POSEBNI DIO-rashodi'!BK861</f>
        <v>-39500</v>
      </c>
      <c r="BB450" s="122">
        <f>BB435-'POSEBNI DIO-rashodi'!BL861</f>
        <v>-9000</v>
      </c>
      <c r="BC450" s="122">
        <f>BC435-'POSEBNI DIO-rashodi'!BM861</f>
        <v>-3500</v>
      </c>
      <c r="BD450" s="122">
        <f>BD435-'POSEBNI DIO-rashodi'!BN861</f>
        <v>0</v>
      </c>
    </row>
    <row r="451" spans="1:56" x14ac:dyDescent="0.3">
      <c r="B451" s="126">
        <v>3210</v>
      </c>
      <c r="C451" s="122">
        <f>C436-'POSEBNI DIO-rashodi'!L862</f>
        <v>0</v>
      </c>
      <c r="D451" s="122">
        <f>D436-'POSEBNI DIO-rashodi'!N862</f>
        <v>0</v>
      </c>
      <c r="E451" s="122">
        <f>E436-'POSEBNI DIO-rashodi'!O862</f>
        <v>0</v>
      </c>
      <c r="F451" s="122">
        <f>F436-'POSEBNI DIO-rashodi'!P862</f>
        <v>0</v>
      </c>
      <c r="G451" s="122">
        <f>G436-'POSEBNI DIO-rashodi'!Q862</f>
        <v>0</v>
      </c>
      <c r="H451" s="122">
        <f>H436-'POSEBNI DIO-rashodi'!R862</f>
        <v>0</v>
      </c>
      <c r="I451" s="122">
        <f>I436-'POSEBNI DIO-rashodi'!S862</f>
        <v>0</v>
      </c>
      <c r="J451" s="122">
        <f>J436-'POSEBNI DIO-rashodi'!T862</f>
        <v>0</v>
      </c>
      <c r="K451" s="122">
        <f>K436-'POSEBNI DIO-rashodi'!U862</f>
        <v>0</v>
      </c>
      <c r="L451" s="122">
        <f>L436-'POSEBNI DIO-rashodi'!V862</f>
        <v>0</v>
      </c>
      <c r="M451" s="122">
        <f>M436-'POSEBNI DIO-rashodi'!W862</f>
        <v>0</v>
      </c>
      <c r="N451" s="122">
        <f>N436-'POSEBNI DIO-rashodi'!X862</f>
        <v>0</v>
      </c>
      <c r="O451" s="122">
        <f>O436-'POSEBNI DIO-rashodi'!Y862</f>
        <v>0</v>
      </c>
      <c r="P451" s="122">
        <f>P436-'POSEBNI DIO-rashodi'!Z862</f>
        <v>0</v>
      </c>
      <c r="Q451" s="122">
        <f>Q436-'POSEBNI DIO-rashodi'!AA862</f>
        <v>0</v>
      </c>
      <c r="R451" s="122">
        <f>R436-'POSEBNI DIO-rashodi'!AB862</f>
        <v>0</v>
      </c>
      <c r="S451" s="122">
        <f>S436-'POSEBNI DIO-rashodi'!AC862</f>
        <v>0</v>
      </c>
      <c r="T451" s="122">
        <f>T436-'POSEBNI DIO-rashodi'!AD862</f>
        <v>0</v>
      </c>
      <c r="U451" s="122">
        <f>U436-'POSEBNI DIO-rashodi'!AE862</f>
        <v>0</v>
      </c>
      <c r="V451" s="122">
        <f>V436-'POSEBNI DIO-rashodi'!AF862</f>
        <v>0</v>
      </c>
      <c r="W451" s="122">
        <f>W436-'POSEBNI DIO-rashodi'!AG862</f>
        <v>0</v>
      </c>
      <c r="X451" s="122">
        <f>X436-'POSEBNI DIO-rashodi'!AH862</f>
        <v>0</v>
      </c>
      <c r="Y451" s="122">
        <f>Y436-'POSEBNI DIO-rashodi'!AI862</f>
        <v>0</v>
      </c>
      <c r="Z451" s="122">
        <f>Z436-'POSEBNI DIO-rashodi'!AJ862</f>
        <v>0</v>
      </c>
      <c r="AA451" s="122">
        <f>AA436-'POSEBNI DIO-rashodi'!AK862</f>
        <v>0</v>
      </c>
      <c r="AB451" s="122">
        <f>AB436-'POSEBNI DIO-rashodi'!AL862</f>
        <v>0</v>
      </c>
      <c r="AC451" s="122">
        <f>AC436-'POSEBNI DIO-rashodi'!AM862</f>
        <v>0</v>
      </c>
      <c r="AD451" s="122">
        <f>AD436-'POSEBNI DIO-rashodi'!AN862</f>
        <v>0</v>
      </c>
      <c r="AE451" s="122">
        <f>AE436-'POSEBNI DIO-rashodi'!AO862</f>
        <v>0</v>
      </c>
      <c r="AF451" s="122">
        <f>AF436-'POSEBNI DIO-rashodi'!AP862</f>
        <v>0</v>
      </c>
      <c r="AG451" s="122">
        <f>AG436-'POSEBNI DIO-rashodi'!AQ862</f>
        <v>0</v>
      </c>
      <c r="AH451" s="122">
        <f>AH436-'POSEBNI DIO-rashodi'!AR862</f>
        <v>0</v>
      </c>
      <c r="AI451" s="122">
        <f>AI436-'POSEBNI DIO-rashodi'!AS862</f>
        <v>0</v>
      </c>
      <c r="AJ451" s="122">
        <f>AJ436-'POSEBNI DIO-rashodi'!AT862</f>
        <v>0</v>
      </c>
      <c r="AK451" s="122">
        <f>AK436-'POSEBNI DIO-rashodi'!AU862</f>
        <v>0</v>
      </c>
      <c r="AL451" s="122">
        <f>AL436-'POSEBNI DIO-rashodi'!AV862</f>
        <v>0</v>
      </c>
      <c r="AM451" s="122">
        <f>AM436-'POSEBNI DIO-rashodi'!AW862</f>
        <v>0</v>
      </c>
      <c r="AN451" s="122">
        <f>AN436-'POSEBNI DIO-rashodi'!AX862</f>
        <v>0</v>
      </c>
      <c r="AO451" s="122">
        <f>AO436-'POSEBNI DIO-rashodi'!AY862</f>
        <v>0</v>
      </c>
      <c r="AP451" s="122">
        <f>AP436-'POSEBNI DIO-rashodi'!AZ862</f>
        <v>0</v>
      </c>
      <c r="AQ451" s="122">
        <f>AQ436-'POSEBNI DIO-rashodi'!BA862</f>
        <v>0</v>
      </c>
      <c r="AR451" s="122">
        <f>AR436-'POSEBNI DIO-rashodi'!BB862</f>
        <v>0</v>
      </c>
      <c r="AS451" s="122">
        <f>AS436-'POSEBNI DIO-rashodi'!BC862</f>
        <v>0</v>
      </c>
      <c r="AT451" s="122">
        <f>AT436-'POSEBNI DIO-rashodi'!BD862</f>
        <v>0</v>
      </c>
      <c r="AU451" s="122">
        <f>AU436-'POSEBNI DIO-rashodi'!BE862</f>
        <v>0</v>
      </c>
      <c r="AV451" s="122">
        <f>AV436-'POSEBNI DIO-rashodi'!BF862</f>
        <v>0</v>
      </c>
      <c r="AW451" s="122">
        <f>AW436-'POSEBNI DIO-rashodi'!BG862</f>
        <v>0</v>
      </c>
      <c r="AX451" s="122">
        <f>AX436-'POSEBNI DIO-rashodi'!BH862</f>
        <v>0</v>
      </c>
      <c r="AY451" s="122">
        <f>AY436-'POSEBNI DIO-rashodi'!BI862</f>
        <v>0</v>
      </c>
      <c r="AZ451" s="122">
        <f>AZ436-'POSEBNI DIO-rashodi'!BJ862</f>
        <v>0</v>
      </c>
      <c r="BA451" s="122">
        <f>BA436-'POSEBNI DIO-rashodi'!BK862</f>
        <v>0</v>
      </c>
      <c r="BB451" s="122">
        <f>BB436-'POSEBNI DIO-rashodi'!BL862</f>
        <v>0</v>
      </c>
      <c r="BC451" s="122">
        <f>BC436-'POSEBNI DIO-rashodi'!BM862</f>
        <v>0</v>
      </c>
      <c r="BD451" s="122">
        <f>BD436-'POSEBNI DIO-rashodi'!BN862</f>
        <v>0</v>
      </c>
    </row>
    <row r="452" spans="1:56" x14ac:dyDescent="0.3">
      <c r="B452" s="126">
        <v>4910</v>
      </c>
      <c r="C452" s="122">
        <f>C437-'POSEBNI DIO-rashodi'!L863</f>
        <v>0</v>
      </c>
      <c r="D452" s="122">
        <f>D437-'POSEBNI DIO-rashodi'!N863</f>
        <v>0</v>
      </c>
      <c r="E452" s="122">
        <f>E437-'POSEBNI DIO-rashodi'!O863</f>
        <v>0</v>
      </c>
      <c r="F452" s="122">
        <f>F437-'POSEBNI DIO-rashodi'!P863</f>
        <v>0</v>
      </c>
      <c r="G452" s="122">
        <f>G437-'POSEBNI DIO-rashodi'!Q863</f>
        <v>0</v>
      </c>
      <c r="H452" s="122">
        <f>H437-'POSEBNI DIO-rashodi'!R863</f>
        <v>0</v>
      </c>
      <c r="I452" s="122">
        <f>I437-'POSEBNI DIO-rashodi'!S863</f>
        <v>0</v>
      </c>
      <c r="J452" s="122">
        <f>J437-'POSEBNI DIO-rashodi'!T863</f>
        <v>0</v>
      </c>
      <c r="K452" s="122">
        <f>K437-'POSEBNI DIO-rashodi'!U863</f>
        <v>0</v>
      </c>
      <c r="L452" s="122">
        <f>L437-'POSEBNI DIO-rashodi'!V863</f>
        <v>0</v>
      </c>
      <c r="M452" s="122">
        <f>M437-'POSEBNI DIO-rashodi'!W863</f>
        <v>0</v>
      </c>
      <c r="N452" s="122">
        <f>N437-'POSEBNI DIO-rashodi'!X863</f>
        <v>0</v>
      </c>
      <c r="O452" s="122">
        <f>O437-'POSEBNI DIO-rashodi'!Y863</f>
        <v>0</v>
      </c>
      <c r="P452" s="122">
        <f>P437-'POSEBNI DIO-rashodi'!Z863</f>
        <v>0</v>
      </c>
      <c r="Q452" s="122">
        <f>Q437-'POSEBNI DIO-rashodi'!AA863</f>
        <v>0</v>
      </c>
      <c r="R452" s="122">
        <f>R437-'POSEBNI DIO-rashodi'!AB863</f>
        <v>0</v>
      </c>
      <c r="S452" s="122">
        <f>S437-'POSEBNI DIO-rashodi'!AC863</f>
        <v>0</v>
      </c>
      <c r="T452" s="122">
        <f>T437-'POSEBNI DIO-rashodi'!AD863</f>
        <v>0</v>
      </c>
      <c r="U452" s="122">
        <f>U437-'POSEBNI DIO-rashodi'!AE863</f>
        <v>0</v>
      </c>
      <c r="V452" s="122">
        <f>V437-'POSEBNI DIO-rashodi'!AF863</f>
        <v>0</v>
      </c>
      <c r="W452" s="122">
        <f>W437-'POSEBNI DIO-rashodi'!AG863</f>
        <v>0</v>
      </c>
      <c r="X452" s="122">
        <f>X437-'POSEBNI DIO-rashodi'!AH863</f>
        <v>0</v>
      </c>
      <c r="Y452" s="122">
        <f>Y437-'POSEBNI DIO-rashodi'!AI863</f>
        <v>0</v>
      </c>
      <c r="Z452" s="122">
        <f>Z437-'POSEBNI DIO-rashodi'!AJ863</f>
        <v>0</v>
      </c>
      <c r="AA452" s="122">
        <f>AA437-'POSEBNI DIO-rashodi'!AK863</f>
        <v>0</v>
      </c>
      <c r="AB452" s="122">
        <f>AB437-'POSEBNI DIO-rashodi'!AL863</f>
        <v>0</v>
      </c>
      <c r="AC452" s="122">
        <f>AC437-'POSEBNI DIO-rashodi'!AM863</f>
        <v>0</v>
      </c>
      <c r="AD452" s="122">
        <f>AD437-'POSEBNI DIO-rashodi'!AN863</f>
        <v>0</v>
      </c>
      <c r="AE452" s="122">
        <f>AE437-'POSEBNI DIO-rashodi'!AO863</f>
        <v>0</v>
      </c>
      <c r="AF452" s="122">
        <f>AF437-'POSEBNI DIO-rashodi'!AP863</f>
        <v>0</v>
      </c>
      <c r="AG452" s="122">
        <f>AG437-'POSEBNI DIO-rashodi'!AQ863</f>
        <v>0</v>
      </c>
      <c r="AH452" s="122">
        <f>AH437-'POSEBNI DIO-rashodi'!AR863</f>
        <v>0</v>
      </c>
      <c r="AI452" s="122">
        <f>AI437-'POSEBNI DIO-rashodi'!AS863</f>
        <v>0</v>
      </c>
      <c r="AJ452" s="122">
        <f>AJ437-'POSEBNI DIO-rashodi'!AT863</f>
        <v>0</v>
      </c>
      <c r="AK452" s="122">
        <f>AK437-'POSEBNI DIO-rashodi'!AU863</f>
        <v>0</v>
      </c>
      <c r="AL452" s="122">
        <f>AL437-'POSEBNI DIO-rashodi'!AV863</f>
        <v>0</v>
      </c>
      <c r="AM452" s="122">
        <f>AM437-'POSEBNI DIO-rashodi'!AW863</f>
        <v>0</v>
      </c>
      <c r="AN452" s="122">
        <f>AN437-'POSEBNI DIO-rashodi'!AX863</f>
        <v>0</v>
      </c>
      <c r="AO452" s="122">
        <f>AO437-'POSEBNI DIO-rashodi'!AY863</f>
        <v>0</v>
      </c>
      <c r="AP452" s="122">
        <f>AP437-'POSEBNI DIO-rashodi'!AZ863</f>
        <v>0</v>
      </c>
      <c r="AQ452" s="122">
        <f>AQ437-'POSEBNI DIO-rashodi'!BA863</f>
        <v>0</v>
      </c>
      <c r="AR452" s="122">
        <f>AR437-'POSEBNI DIO-rashodi'!BB863</f>
        <v>0</v>
      </c>
      <c r="AS452" s="122">
        <f>AS437-'POSEBNI DIO-rashodi'!BC863</f>
        <v>0</v>
      </c>
      <c r="AT452" s="122">
        <f>AT437-'POSEBNI DIO-rashodi'!BD863</f>
        <v>0</v>
      </c>
      <c r="AU452" s="122">
        <f>AU437-'POSEBNI DIO-rashodi'!BE863</f>
        <v>0</v>
      </c>
      <c r="AV452" s="122">
        <f>AV437-'POSEBNI DIO-rashodi'!BF863</f>
        <v>0</v>
      </c>
      <c r="AW452" s="122">
        <f>AW437-'POSEBNI DIO-rashodi'!BG863</f>
        <v>0</v>
      </c>
      <c r="AX452" s="122">
        <f>AX437-'POSEBNI DIO-rashodi'!BH863</f>
        <v>0</v>
      </c>
      <c r="AY452" s="122">
        <f>AY437-'POSEBNI DIO-rashodi'!BI863</f>
        <v>0</v>
      </c>
      <c r="AZ452" s="122">
        <f>AZ437-'POSEBNI DIO-rashodi'!BJ863</f>
        <v>0</v>
      </c>
      <c r="BA452" s="122">
        <f>BA437-'POSEBNI DIO-rashodi'!BK863</f>
        <v>0</v>
      </c>
      <c r="BB452" s="122">
        <f>BB437-'POSEBNI DIO-rashodi'!BL863</f>
        <v>0</v>
      </c>
      <c r="BC452" s="122">
        <f>BC437-'POSEBNI DIO-rashodi'!BM863</f>
        <v>0</v>
      </c>
      <c r="BD452" s="122">
        <f>BD437-'POSEBNI DIO-rashodi'!BN863</f>
        <v>0</v>
      </c>
    </row>
    <row r="453" spans="1:56" x14ac:dyDescent="0.3">
      <c r="B453" s="126">
        <v>5410</v>
      </c>
      <c r="C453" s="122">
        <f>C438-'POSEBNI DIO-rashodi'!L864</f>
        <v>-75154</v>
      </c>
      <c r="D453" s="122">
        <f>D438-'POSEBNI DIO-rashodi'!N864</f>
        <v>0</v>
      </c>
      <c r="E453" s="122">
        <f>E438-'POSEBNI DIO-rashodi'!O864</f>
        <v>0</v>
      </c>
      <c r="F453" s="122">
        <f>F438-'POSEBNI DIO-rashodi'!P864</f>
        <v>0</v>
      </c>
      <c r="G453" s="122">
        <f>G438-'POSEBNI DIO-rashodi'!Q864</f>
        <v>0</v>
      </c>
      <c r="H453" s="122">
        <f>H438-'POSEBNI DIO-rashodi'!R864</f>
        <v>0</v>
      </c>
      <c r="I453" s="122">
        <f>I438-'POSEBNI DIO-rashodi'!S864</f>
        <v>0</v>
      </c>
      <c r="J453" s="122">
        <f>J438-'POSEBNI DIO-rashodi'!T864</f>
        <v>0</v>
      </c>
      <c r="K453" s="122">
        <f>K438-'POSEBNI DIO-rashodi'!U864</f>
        <v>0</v>
      </c>
      <c r="L453" s="122">
        <f>L438-'POSEBNI DIO-rashodi'!V864</f>
        <v>0</v>
      </c>
      <c r="M453" s="122">
        <f>M438-'POSEBNI DIO-rashodi'!W864</f>
        <v>0</v>
      </c>
      <c r="N453" s="122">
        <f>N438-'POSEBNI DIO-rashodi'!X864</f>
        <v>0</v>
      </c>
      <c r="O453" s="122">
        <f>O438-'POSEBNI DIO-rashodi'!Y864</f>
        <v>0</v>
      </c>
      <c r="P453" s="122">
        <f>P438-'POSEBNI DIO-rashodi'!Z864</f>
        <v>0</v>
      </c>
      <c r="Q453" s="122">
        <f>Q438-'POSEBNI DIO-rashodi'!AA864</f>
        <v>0</v>
      </c>
      <c r="R453" s="122">
        <f>R438-'POSEBNI DIO-rashodi'!AB864</f>
        <v>0</v>
      </c>
      <c r="S453" s="122">
        <f>S438-'POSEBNI DIO-rashodi'!AC864</f>
        <v>0</v>
      </c>
      <c r="T453" s="122">
        <f>T438-'POSEBNI DIO-rashodi'!AD864</f>
        <v>0</v>
      </c>
      <c r="U453" s="122">
        <f>U438-'POSEBNI DIO-rashodi'!AE864</f>
        <v>0</v>
      </c>
      <c r="V453" s="122">
        <f>V438-'POSEBNI DIO-rashodi'!AF864</f>
        <v>0</v>
      </c>
      <c r="W453" s="122">
        <f>W438-'POSEBNI DIO-rashodi'!AG864</f>
        <v>0</v>
      </c>
      <c r="X453" s="122">
        <f>X438-'POSEBNI DIO-rashodi'!AH864</f>
        <v>0</v>
      </c>
      <c r="Y453" s="122">
        <f>Y438-'POSEBNI DIO-rashodi'!AI864</f>
        <v>0</v>
      </c>
      <c r="Z453" s="122">
        <f>Z438-'POSEBNI DIO-rashodi'!AJ864</f>
        <v>0</v>
      </c>
      <c r="AA453" s="122">
        <f>AA438-'POSEBNI DIO-rashodi'!AK864</f>
        <v>0</v>
      </c>
      <c r="AB453" s="122">
        <f>AB438-'POSEBNI DIO-rashodi'!AL864</f>
        <v>0</v>
      </c>
      <c r="AC453" s="122">
        <f>AC438-'POSEBNI DIO-rashodi'!AM864</f>
        <v>0</v>
      </c>
      <c r="AD453" s="122">
        <f>AD438-'POSEBNI DIO-rashodi'!AN864</f>
        <v>0</v>
      </c>
      <c r="AE453" s="122">
        <f>AE438-'POSEBNI DIO-rashodi'!AO864</f>
        <v>0</v>
      </c>
      <c r="AF453" s="122">
        <f>AF438-'POSEBNI DIO-rashodi'!AP864</f>
        <v>0</v>
      </c>
      <c r="AG453" s="122">
        <f>AG438-'POSEBNI DIO-rashodi'!AQ864</f>
        <v>0</v>
      </c>
      <c r="AH453" s="122">
        <f>AH438-'POSEBNI DIO-rashodi'!AR864</f>
        <v>0</v>
      </c>
      <c r="AI453" s="122">
        <f>AI438-'POSEBNI DIO-rashodi'!AS864</f>
        <v>0</v>
      </c>
      <c r="AJ453" s="122">
        <f>AJ438-'POSEBNI DIO-rashodi'!AT864</f>
        <v>0</v>
      </c>
      <c r="AK453" s="122">
        <f>AK438-'POSEBNI DIO-rashodi'!AU864</f>
        <v>0</v>
      </c>
      <c r="AL453" s="122">
        <f>AL438-'POSEBNI DIO-rashodi'!AV864</f>
        <v>0</v>
      </c>
      <c r="AM453" s="122">
        <f>AM438-'POSEBNI DIO-rashodi'!AW864</f>
        <v>0</v>
      </c>
      <c r="AN453" s="122">
        <f>AN438-'POSEBNI DIO-rashodi'!AX864</f>
        <v>0</v>
      </c>
      <c r="AO453" s="122">
        <f>AO438-'POSEBNI DIO-rashodi'!AY864</f>
        <v>0</v>
      </c>
      <c r="AP453" s="122">
        <f>AP438-'POSEBNI DIO-rashodi'!AZ864</f>
        <v>0</v>
      </c>
      <c r="AQ453" s="122">
        <f>AQ438-'POSEBNI DIO-rashodi'!BA864</f>
        <v>0</v>
      </c>
      <c r="AR453" s="122">
        <f>AR438-'POSEBNI DIO-rashodi'!BB864</f>
        <v>0</v>
      </c>
      <c r="AS453" s="122">
        <f>AS438-'POSEBNI DIO-rashodi'!BC864</f>
        <v>0</v>
      </c>
      <c r="AT453" s="122">
        <f>AT438-'POSEBNI DIO-rashodi'!BD864</f>
        <v>0</v>
      </c>
      <c r="AU453" s="122">
        <f>AU438-'POSEBNI DIO-rashodi'!BE864</f>
        <v>0</v>
      </c>
      <c r="AV453" s="122">
        <f>AV438-'POSEBNI DIO-rashodi'!BF864</f>
        <v>0</v>
      </c>
      <c r="AW453" s="122">
        <f>AW438-'POSEBNI DIO-rashodi'!BG864</f>
        <v>0</v>
      </c>
      <c r="AX453" s="122">
        <f>AX438-'POSEBNI DIO-rashodi'!BH864</f>
        <v>0</v>
      </c>
      <c r="AY453" s="122">
        <f>AY438-'POSEBNI DIO-rashodi'!BI864</f>
        <v>0</v>
      </c>
      <c r="AZ453" s="122">
        <f>AZ438-'POSEBNI DIO-rashodi'!BJ864</f>
        <v>0</v>
      </c>
      <c r="BA453" s="122">
        <f>BA438-'POSEBNI DIO-rashodi'!BK864</f>
        <v>0</v>
      </c>
      <c r="BB453" s="122">
        <f>BB438-'POSEBNI DIO-rashodi'!BL864</f>
        <v>0</v>
      </c>
      <c r="BC453" s="122">
        <f>BC438-'POSEBNI DIO-rashodi'!BM864</f>
        <v>0</v>
      </c>
      <c r="BD453" s="122">
        <f>BD438-'POSEBNI DIO-rashodi'!BN864</f>
        <v>0</v>
      </c>
    </row>
    <row r="454" spans="1:56" x14ac:dyDescent="0.3">
      <c r="B454" s="126">
        <v>6210</v>
      </c>
      <c r="C454" s="122">
        <f>C439-'POSEBNI DIO-rashodi'!L865</f>
        <v>0</v>
      </c>
      <c r="D454" s="122">
        <f>D439-'POSEBNI DIO-rashodi'!N865</f>
        <v>0</v>
      </c>
      <c r="E454" s="122">
        <f>E439-'POSEBNI DIO-rashodi'!O865</f>
        <v>0</v>
      </c>
      <c r="F454" s="122">
        <f>F439-'POSEBNI DIO-rashodi'!P865</f>
        <v>0</v>
      </c>
      <c r="G454" s="122">
        <f>G439-'POSEBNI DIO-rashodi'!Q865</f>
        <v>0</v>
      </c>
      <c r="H454" s="122">
        <f>H439-'POSEBNI DIO-rashodi'!R865</f>
        <v>0</v>
      </c>
      <c r="I454" s="122">
        <f>I439-'POSEBNI DIO-rashodi'!S865</f>
        <v>0</v>
      </c>
      <c r="J454" s="122">
        <f>J439-'POSEBNI DIO-rashodi'!T865</f>
        <v>0</v>
      </c>
      <c r="K454" s="122">
        <f>K439-'POSEBNI DIO-rashodi'!U865</f>
        <v>0</v>
      </c>
      <c r="L454" s="122">
        <f>L439-'POSEBNI DIO-rashodi'!V865</f>
        <v>0</v>
      </c>
      <c r="M454" s="122">
        <f>M439-'POSEBNI DIO-rashodi'!W865</f>
        <v>0</v>
      </c>
      <c r="N454" s="122">
        <f>N439-'POSEBNI DIO-rashodi'!X865</f>
        <v>0</v>
      </c>
      <c r="O454" s="122">
        <f>O439-'POSEBNI DIO-rashodi'!Y865</f>
        <v>0</v>
      </c>
      <c r="P454" s="122">
        <f>P439-'POSEBNI DIO-rashodi'!Z865</f>
        <v>0</v>
      </c>
      <c r="Q454" s="122">
        <f>Q439-'POSEBNI DIO-rashodi'!AA865</f>
        <v>0</v>
      </c>
      <c r="R454" s="122">
        <f>R439-'POSEBNI DIO-rashodi'!AB865</f>
        <v>0</v>
      </c>
      <c r="S454" s="122">
        <f>S439-'POSEBNI DIO-rashodi'!AC865</f>
        <v>0</v>
      </c>
      <c r="T454" s="122">
        <f>T439-'POSEBNI DIO-rashodi'!AD865</f>
        <v>0</v>
      </c>
      <c r="U454" s="122">
        <f>U439-'POSEBNI DIO-rashodi'!AE865</f>
        <v>0</v>
      </c>
      <c r="V454" s="122">
        <f>V439-'POSEBNI DIO-rashodi'!AF865</f>
        <v>0</v>
      </c>
      <c r="W454" s="122">
        <f>W439-'POSEBNI DIO-rashodi'!AG865</f>
        <v>0</v>
      </c>
      <c r="X454" s="122">
        <f>X439-'POSEBNI DIO-rashodi'!AH865</f>
        <v>0</v>
      </c>
      <c r="Y454" s="122">
        <f>Y439-'POSEBNI DIO-rashodi'!AI865</f>
        <v>0</v>
      </c>
      <c r="Z454" s="122">
        <f>Z439-'POSEBNI DIO-rashodi'!AJ865</f>
        <v>0</v>
      </c>
      <c r="AA454" s="122">
        <f>AA439-'POSEBNI DIO-rashodi'!AK865</f>
        <v>0</v>
      </c>
      <c r="AB454" s="122">
        <f>AB439-'POSEBNI DIO-rashodi'!AL865</f>
        <v>0</v>
      </c>
      <c r="AC454" s="122">
        <f>AC439-'POSEBNI DIO-rashodi'!AM865</f>
        <v>0</v>
      </c>
      <c r="AD454" s="122">
        <f>AD439-'POSEBNI DIO-rashodi'!AN865</f>
        <v>0</v>
      </c>
      <c r="AE454" s="122">
        <f>AE439-'POSEBNI DIO-rashodi'!AO865</f>
        <v>0</v>
      </c>
      <c r="AF454" s="122">
        <f>AF439-'POSEBNI DIO-rashodi'!AP865</f>
        <v>0</v>
      </c>
      <c r="AG454" s="122">
        <f>AG439-'POSEBNI DIO-rashodi'!AQ865</f>
        <v>0</v>
      </c>
      <c r="AH454" s="122">
        <f>AH439-'POSEBNI DIO-rashodi'!AR865</f>
        <v>0</v>
      </c>
      <c r="AI454" s="122">
        <f>AI439-'POSEBNI DIO-rashodi'!AS865</f>
        <v>0</v>
      </c>
      <c r="AJ454" s="122">
        <f>AJ439-'POSEBNI DIO-rashodi'!AT865</f>
        <v>0</v>
      </c>
      <c r="AK454" s="122">
        <f>AK439-'POSEBNI DIO-rashodi'!AU865</f>
        <v>0</v>
      </c>
      <c r="AL454" s="122">
        <f>AL439-'POSEBNI DIO-rashodi'!AV865</f>
        <v>0</v>
      </c>
      <c r="AM454" s="122">
        <f>AM439-'POSEBNI DIO-rashodi'!AW865</f>
        <v>0</v>
      </c>
      <c r="AN454" s="122">
        <f>AN439-'POSEBNI DIO-rashodi'!AX865</f>
        <v>0</v>
      </c>
      <c r="AO454" s="122">
        <f>AO439-'POSEBNI DIO-rashodi'!AY865</f>
        <v>0</v>
      </c>
      <c r="AP454" s="122">
        <f>AP439-'POSEBNI DIO-rashodi'!AZ865</f>
        <v>0</v>
      </c>
      <c r="AQ454" s="122">
        <f>AQ439-'POSEBNI DIO-rashodi'!BA865</f>
        <v>0</v>
      </c>
      <c r="AR454" s="122">
        <f>AR439-'POSEBNI DIO-rashodi'!BB865</f>
        <v>0</v>
      </c>
      <c r="AS454" s="122">
        <f>AS439-'POSEBNI DIO-rashodi'!BC865</f>
        <v>0</v>
      </c>
      <c r="AT454" s="122">
        <f>AT439-'POSEBNI DIO-rashodi'!BD865</f>
        <v>0</v>
      </c>
      <c r="AU454" s="122">
        <f>AU439-'POSEBNI DIO-rashodi'!BE865</f>
        <v>0</v>
      </c>
      <c r="AV454" s="122">
        <f>AV439-'POSEBNI DIO-rashodi'!BF865</f>
        <v>0</v>
      </c>
      <c r="AW454" s="122">
        <f>AW439-'POSEBNI DIO-rashodi'!BG865</f>
        <v>0</v>
      </c>
      <c r="AX454" s="122">
        <f>AX439-'POSEBNI DIO-rashodi'!BH865</f>
        <v>0</v>
      </c>
      <c r="AY454" s="122">
        <f>AY439-'POSEBNI DIO-rashodi'!BI865</f>
        <v>0</v>
      </c>
      <c r="AZ454" s="122">
        <f>AZ439-'POSEBNI DIO-rashodi'!BJ865</f>
        <v>0</v>
      </c>
      <c r="BA454" s="122">
        <f>BA439-'POSEBNI DIO-rashodi'!BK865</f>
        <v>0</v>
      </c>
      <c r="BB454" s="122">
        <f>BB439-'POSEBNI DIO-rashodi'!BL865</f>
        <v>0</v>
      </c>
      <c r="BC454" s="122">
        <f>BC439-'POSEBNI DIO-rashodi'!BM865</f>
        <v>0</v>
      </c>
      <c r="BD454" s="122">
        <f>BD439-'POSEBNI DIO-rashodi'!BN865</f>
        <v>0</v>
      </c>
    </row>
    <row r="455" spans="1:56" x14ac:dyDescent="0.3">
      <c r="B455" s="126">
        <v>7210</v>
      </c>
      <c r="C455" s="122">
        <f>C440-'POSEBNI DIO-rashodi'!L866</f>
        <v>0</v>
      </c>
      <c r="D455" s="122">
        <f>D440-'POSEBNI DIO-rashodi'!N866</f>
        <v>0</v>
      </c>
      <c r="E455" s="122">
        <f>E440-'POSEBNI DIO-rashodi'!O866</f>
        <v>0</v>
      </c>
      <c r="F455" s="122">
        <f>F440-'POSEBNI DIO-rashodi'!P866</f>
        <v>0</v>
      </c>
      <c r="G455" s="122">
        <f>G440-'POSEBNI DIO-rashodi'!Q866</f>
        <v>0</v>
      </c>
      <c r="H455" s="122">
        <f>H440-'POSEBNI DIO-rashodi'!R866</f>
        <v>0</v>
      </c>
      <c r="I455" s="122">
        <f>I440-'POSEBNI DIO-rashodi'!S866</f>
        <v>0</v>
      </c>
      <c r="J455" s="122">
        <f>J440-'POSEBNI DIO-rashodi'!T866</f>
        <v>0</v>
      </c>
      <c r="K455" s="122">
        <f>K440-'POSEBNI DIO-rashodi'!U866</f>
        <v>0</v>
      </c>
      <c r="L455" s="122">
        <f>L440-'POSEBNI DIO-rashodi'!V866</f>
        <v>0</v>
      </c>
      <c r="M455" s="122">
        <f>M440-'POSEBNI DIO-rashodi'!W866</f>
        <v>0</v>
      </c>
      <c r="N455" s="122">
        <f>N440-'POSEBNI DIO-rashodi'!X866</f>
        <v>0</v>
      </c>
      <c r="O455" s="122">
        <f>O440-'POSEBNI DIO-rashodi'!Y866</f>
        <v>0</v>
      </c>
      <c r="P455" s="122">
        <f>P440-'POSEBNI DIO-rashodi'!Z866</f>
        <v>0</v>
      </c>
      <c r="Q455" s="122">
        <f>Q440-'POSEBNI DIO-rashodi'!AA866</f>
        <v>0</v>
      </c>
      <c r="R455" s="122">
        <f>R440-'POSEBNI DIO-rashodi'!AB866</f>
        <v>0</v>
      </c>
      <c r="S455" s="122">
        <f>S440-'POSEBNI DIO-rashodi'!AC866</f>
        <v>0</v>
      </c>
      <c r="T455" s="122">
        <f>T440-'POSEBNI DIO-rashodi'!AD866</f>
        <v>0</v>
      </c>
      <c r="U455" s="122">
        <f>U440-'POSEBNI DIO-rashodi'!AE866</f>
        <v>0</v>
      </c>
      <c r="V455" s="122">
        <f>V440-'POSEBNI DIO-rashodi'!AF866</f>
        <v>0</v>
      </c>
      <c r="W455" s="122">
        <f>W440-'POSEBNI DIO-rashodi'!AG866</f>
        <v>0</v>
      </c>
      <c r="X455" s="122">
        <f>X440-'POSEBNI DIO-rashodi'!AH866</f>
        <v>0</v>
      </c>
      <c r="Y455" s="122">
        <f>Y440-'POSEBNI DIO-rashodi'!AI866</f>
        <v>0</v>
      </c>
      <c r="Z455" s="122">
        <f>Z440-'POSEBNI DIO-rashodi'!AJ866</f>
        <v>0</v>
      </c>
      <c r="AA455" s="122">
        <f>AA440-'POSEBNI DIO-rashodi'!AK866</f>
        <v>0</v>
      </c>
      <c r="AB455" s="122">
        <f>AB440-'POSEBNI DIO-rashodi'!AL866</f>
        <v>0</v>
      </c>
      <c r="AC455" s="122">
        <f>AC440-'POSEBNI DIO-rashodi'!AM866</f>
        <v>0</v>
      </c>
      <c r="AD455" s="122">
        <f>AD440-'POSEBNI DIO-rashodi'!AN866</f>
        <v>0</v>
      </c>
      <c r="AE455" s="122">
        <f>AE440-'POSEBNI DIO-rashodi'!AO866</f>
        <v>0</v>
      </c>
      <c r="AF455" s="122">
        <f>AF440-'POSEBNI DIO-rashodi'!AP866</f>
        <v>0</v>
      </c>
      <c r="AG455" s="122">
        <f>AG440-'POSEBNI DIO-rashodi'!AQ866</f>
        <v>0</v>
      </c>
      <c r="AH455" s="122">
        <f>AH440-'POSEBNI DIO-rashodi'!AR866</f>
        <v>0</v>
      </c>
      <c r="AI455" s="122">
        <f>AI440-'POSEBNI DIO-rashodi'!AS866</f>
        <v>0</v>
      </c>
      <c r="AJ455" s="122">
        <f>AJ440-'POSEBNI DIO-rashodi'!AT866</f>
        <v>0</v>
      </c>
      <c r="AK455" s="122">
        <f>AK440-'POSEBNI DIO-rashodi'!AU866</f>
        <v>0</v>
      </c>
      <c r="AL455" s="122">
        <f>AL440-'POSEBNI DIO-rashodi'!AV866</f>
        <v>0</v>
      </c>
      <c r="AM455" s="122">
        <f>AM440-'POSEBNI DIO-rashodi'!AW866</f>
        <v>0</v>
      </c>
      <c r="AN455" s="122">
        <f>AN440-'POSEBNI DIO-rashodi'!AX866</f>
        <v>0</v>
      </c>
      <c r="AO455" s="122">
        <f>AO440-'POSEBNI DIO-rashodi'!AY866</f>
        <v>0</v>
      </c>
      <c r="AP455" s="122">
        <f>AP440-'POSEBNI DIO-rashodi'!AZ866</f>
        <v>0</v>
      </c>
      <c r="AQ455" s="122">
        <f>AQ440-'POSEBNI DIO-rashodi'!BA866</f>
        <v>0</v>
      </c>
      <c r="AR455" s="122">
        <f>AR440-'POSEBNI DIO-rashodi'!BB866</f>
        <v>0</v>
      </c>
      <c r="AS455" s="122">
        <f>AS440-'POSEBNI DIO-rashodi'!BC866</f>
        <v>0</v>
      </c>
      <c r="AT455" s="122">
        <f>AT440-'POSEBNI DIO-rashodi'!BD866</f>
        <v>0</v>
      </c>
      <c r="AU455" s="122">
        <f>AU440-'POSEBNI DIO-rashodi'!BE866</f>
        <v>0</v>
      </c>
      <c r="AV455" s="122">
        <f>AV440-'POSEBNI DIO-rashodi'!BF866</f>
        <v>0</v>
      </c>
      <c r="AW455" s="122">
        <f>AW440-'POSEBNI DIO-rashodi'!BG866</f>
        <v>0</v>
      </c>
      <c r="AX455" s="122">
        <f>AX440-'POSEBNI DIO-rashodi'!BH866</f>
        <v>0</v>
      </c>
      <c r="AY455" s="122">
        <f>AY440-'POSEBNI DIO-rashodi'!BI866</f>
        <v>0</v>
      </c>
      <c r="AZ455" s="122">
        <f>AZ440-'POSEBNI DIO-rashodi'!BJ866</f>
        <v>0</v>
      </c>
      <c r="BA455" s="122">
        <f>BA440-'POSEBNI DIO-rashodi'!BK866</f>
        <v>0</v>
      </c>
      <c r="BB455" s="122">
        <f>BB440-'POSEBNI DIO-rashodi'!BL866</f>
        <v>0</v>
      </c>
      <c r="BC455" s="122">
        <f>BC440-'POSEBNI DIO-rashodi'!BM866</f>
        <v>0</v>
      </c>
      <c r="BD455" s="122">
        <f>BD440-'POSEBNI DIO-rashodi'!BN866</f>
        <v>0</v>
      </c>
    </row>
    <row r="456" spans="1:56" x14ac:dyDescent="0.3">
      <c r="B456" s="126">
        <v>8210</v>
      </c>
      <c r="C456" s="122">
        <f>C441-'POSEBNI DIO-rashodi'!L867</f>
        <v>0</v>
      </c>
      <c r="D456" s="122">
        <f>D441-'POSEBNI DIO-rashodi'!N867</f>
        <v>0</v>
      </c>
      <c r="E456" s="122">
        <f>E441-'POSEBNI DIO-rashodi'!O867</f>
        <v>0</v>
      </c>
      <c r="F456" s="122">
        <f>F441-'POSEBNI DIO-rashodi'!P867</f>
        <v>0</v>
      </c>
      <c r="G456" s="122">
        <f>G441-'POSEBNI DIO-rashodi'!Q867</f>
        <v>0</v>
      </c>
      <c r="H456" s="122">
        <f>H441-'POSEBNI DIO-rashodi'!R867</f>
        <v>0</v>
      </c>
      <c r="I456" s="122">
        <f>I441-'POSEBNI DIO-rashodi'!S867</f>
        <v>0</v>
      </c>
      <c r="J456" s="122">
        <f>J441-'POSEBNI DIO-rashodi'!T867</f>
        <v>0</v>
      </c>
      <c r="K456" s="122">
        <f>K441-'POSEBNI DIO-rashodi'!U867</f>
        <v>0</v>
      </c>
      <c r="L456" s="122">
        <f>L441-'POSEBNI DIO-rashodi'!V867</f>
        <v>0</v>
      </c>
      <c r="M456" s="122">
        <f>M441-'POSEBNI DIO-rashodi'!W867</f>
        <v>0</v>
      </c>
      <c r="N456" s="122">
        <f>N441-'POSEBNI DIO-rashodi'!X867</f>
        <v>0</v>
      </c>
      <c r="O456" s="122">
        <f>O441-'POSEBNI DIO-rashodi'!Y867</f>
        <v>0</v>
      </c>
      <c r="P456" s="122">
        <f>P441-'POSEBNI DIO-rashodi'!Z867</f>
        <v>0</v>
      </c>
      <c r="Q456" s="122">
        <f>Q441-'POSEBNI DIO-rashodi'!AA867</f>
        <v>0</v>
      </c>
      <c r="R456" s="122">
        <f>R441-'POSEBNI DIO-rashodi'!AB867</f>
        <v>0</v>
      </c>
      <c r="S456" s="122">
        <f>S441-'POSEBNI DIO-rashodi'!AC867</f>
        <v>0</v>
      </c>
      <c r="T456" s="122">
        <f>T441-'POSEBNI DIO-rashodi'!AD867</f>
        <v>0</v>
      </c>
      <c r="U456" s="122">
        <f>U441-'POSEBNI DIO-rashodi'!AE867</f>
        <v>0</v>
      </c>
      <c r="V456" s="122">
        <f>V441-'POSEBNI DIO-rashodi'!AF867</f>
        <v>0</v>
      </c>
      <c r="W456" s="122">
        <f>W441-'POSEBNI DIO-rashodi'!AG867</f>
        <v>0</v>
      </c>
      <c r="X456" s="122">
        <f>X441-'POSEBNI DIO-rashodi'!AH867</f>
        <v>0</v>
      </c>
      <c r="Y456" s="122">
        <f>Y441-'POSEBNI DIO-rashodi'!AI867</f>
        <v>0</v>
      </c>
      <c r="Z456" s="122">
        <f>Z441-'POSEBNI DIO-rashodi'!AJ867</f>
        <v>0</v>
      </c>
      <c r="AA456" s="122">
        <f>AA441-'POSEBNI DIO-rashodi'!AK867</f>
        <v>0</v>
      </c>
      <c r="AB456" s="122">
        <f>AB441-'POSEBNI DIO-rashodi'!AL867</f>
        <v>0</v>
      </c>
      <c r="AC456" s="122">
        <f>AC441-'POSEBNI DIO-rashodi'!AM867</f>
        <v>0</v>
      </c>
      <c r="AD456" s="122">
        <f>AD441-'POSEBNI DIO-rashodi'!AN867</f>
        <v>0</v>
      </c>
      <c r="AE456" s="122">
        <f>AE441-'POSEBNI DIO-rashodi'!AO867</f>
        <v>0</v>
      </c>
      <c r="AF456" s="122">
        <f>AF441-'POSEBNI DIO-rashodi'!AP867</f>
        <v>0</v>
      </c>
      <c r="AG456" s="122">
        <f>AG441-'POSEBNI DIO-rashodi'!AQ867</f>
        <v>0</v>
      </c>
      <c r="AH456" s="122">
        <f>AH441-'POSEBNI DIO-rashodi'!AR867</f>
        <v>0</v>
      </c>
      <c r="AI456" s="122">
        <f>AI441-'POSEBNI DIO-rashodi'!AS867</f>
        <v>0</v>
      </c>
      <c r="AJ456" s="122">
        <f>AJ441-'POSEBNI DIO-rashodi'!AT867</f>
        <v>0</v>
      </c>
      <c r="AK456" s="122">
        <f>AK441-'POSEBNI DIO-rashodi'!AU867</f>
        <v>0</v>
      </c>
      <c r="AL456" s="122">
        <f>AL441-'POSEBNI DIO-rashodi'!AV867</f>
        <v>0</v>
      </c>
      <c r="AM456" s="122">
        <f>AM441-'POSEBNI DIO-rashodi'!AW867</f>
        <v>0</v>
      </c>
      <c r="AN456" s="122">
        <f>AN441-'POSEBNI DIO-rashodi'!AX867</f>
        <v>0</v>
      </c>
      <c r="AO456" s="122">
        <f>AO441-'POSEBNI DIO-rashodi'!AY867</f>
        <v>0</v>
      </c>
      <c r="AP456" s="122">
        <f>AP441-'POSEBNI DIO-rashodi'!AZ867</f>
        <v>0</v>
      </c>
      <c r="AQ456" s="122">
        <f>AQ441-'POSEBNI DIO-rashodi'!BA867</f>
        <v>0</v>
      </c>
      <c r="AR456" s="122">
        <f>AR441-'POSEBNI DIO-rashodi'!BB867</f>
        <v>0</v>
      </c>
      <c r="AS456" s="122">
        <f>AS441-'POSEBNI DIO-rashodi'!BC867</f>
        <v>0</v>
      </c>
      <c r="AT456" s="122">
        <f>AT441-'POSEBNI DIO-rashodi'!BD867</f>
        <v>0</v>
      </c>
      <c r="AU456" s="122">
        <f>AU441-'POSEBNI DIO-rashodi'!BE867</f>
        <v>0</v>
      </c>
      <c r="AV456" s="122">
        <f>AV441-'POSEBNI DIO-rashodi'!BF867</f>
        <v>0</v>
      </c>
      <c r="AW456" s="122">
        <f>AW441-'POSEBNI DIO-rashodi'!BG867</f>
        <v>0</v>
      </c>
      <c r="AX456" s="122">
        <f>AX441-'POSEBNI DIO-rashodi'!BH867</f>
        <v>0</v>
      </c>
      <c r="AY456" s="122">
        <f>AY441-'POSEBNI DIO-rashodi'!BI867</f>
        <v>0</v>
      </c>
      <c r="AZ456" s="122">
        <f>AZ441-'POSEBNI DIO-rashodi'!BJ867</f>
        <v>0</v>
      </c>
      <c r="BA456" s="122">
        <f>BA441-'POSEBNI DIO-rashodi'!BK867</f>
        <v>0</v>
      </c>
      <c r="BB456" s="122">
        <f>BB441-'POSEBNI DIO-rashodi'!BL867</f>
        <v>0</v>
      </c>
      <c r="BC456" s="122">
        <f>BC441-'POSEBNI DIO-rashodi'!BM867</f>
        <v>0</v>
      </c>
      <c r="BD456" s="122">
        <f>BD441-'POSEBNI DIO-rashodi'!BN867</f>
        <v>0</v>
      </c>
    </row>
    <row r="457" spans="1:56" s="184" customFormat="1" x14ac:dyDescent="0.3">
      <c r="A457" s="181"/>
      <c r="B457" s="182" t="s">
        <v>570</v>
      </c>
      <c r="C457" s="183">
        <f>SUM(C445:C456)</f>
        <v>-6380997</v>
      </c>
      <c r="D457" s="183">
        <f t="shared" ref="D457:AE457" si="514">SUM(D445:D456)</f>
        <v>-283863</v>
      </c>
      <c r="E457" s="183">
        <f t="shared" si="514"/>
        <v>-133254</v>
      </c>
      <c r="F457" s="183">
        <f t="shared" si="514"/>
        <v>-111672</v>
      </c>
      <c r="G457" s="183">
        <f t="shared" si="514"/>
        <v>-255125</v>
      </c>
      <c r="H457" s="183">
        <f t="shared" si="514"/>
        <v>-76400</v>
      </c>
      <c r="I457" s="183">
        <f t="shared" si="514"/>
        <v>-121577</v>
      </c>
      <c r="J457" s="183">
        <f t="shared" si="514"/>
        <v>-85870</v>
      </c>
      <c r="K457" s="183">
        <f t="shared" si="514"/>
        <v>-24928</v>
      </c>
      <c r="L457" s="183">
        <f t="shared" si="514"/>
        <v>-21328</v>
      </c>
      <c r="M457" s="183">
        <f t="shared" si="514"/>
        <v>-129239</v>
      </c>
      <c r="N457" s="183">
        <f t="shared" si="514"/>
        <v>-185239</v>
      </c>
      <c r="O457" s="183">
        <f t="shared" si="514"/>
        <v>-97404</v>
      </c>
      <c r="P457" s="183">
        <f t="shared" si="514"/>
        <v>-137839</v>
      </c>
      <c r="Q457" s="183">
        <f t="shared" si="514"/>
        <v>-73988</v>
      </c>
      <c r="R457" s="183">
        <f t="shared" si="514"/>
        <v>0</v>
      </c>
      <c r="S457" s="183">
        <f t="shared" si="514"/>
        <v>-58593</v>
      </c>
      <c r="T457" s="183">
        <f t="shared" si="514"/>
        <v>-49250</v>
      </c>
      <c r="U457" s="183">
        <f t="shared" si="514"/>
        <v>-220337</v>
      </c>
      <c r="V457" s="183">
        <f t="shared" si="514"/>
        <v>-88960</v>
      </c>
      <c r="W457" s="183">
        <f t="shared" si="514"/>
        <v>-77780</v>
      </c>
      <c r="X457" s="183">
        <f t="shared" si="514"/>
        <v>-92468</v>
      </c>
      <c r="Y457" s="183">
        <f t="shared" si="514"/>
        <v>-257978</v>
      </c>
      <c r="Z457" s="183">
        <f t="shared" si="514"/>
        <v>-184487</v>
      </c>
      <c r="AA457" s="183">
        <f t="shared" si="514"/>
        <v>-116859</v>
      </c>
      <c r="AB457" s="183">
        <f t="shared" si="514"/>
        <v>-149256</v>
      </c>
      <c r="AC457" s="183">
        <f t="shared" si="514"/>
        <v>-158889</v>
      </c>
      <c r="AD457" s="183">
        <f t="shared" si="514"/>
        <v>-85465</v>
      </c>
      <c r="AE457" s="183">
        <f t="shared" si="514"/>
        <v>-149973</v>
      </c>
      <c r="AF457" s="183">
        <f t="shared" ref="AF457" si="515">SUM(AF445:AF456)</f>
        <v>-37074</v>
      </c>
      <c r="AG457" s="183">
        <f t="shared" ref="AG457" si="516">SUM(AG445:AG456)</f>
        <v>-162831</v>
      </c>
      <c r="AH457" s="183">
        <f t="shared" ref="AH457" si="517">SUM(AH445:AH456)</f>
        <v>-45407</v>
      </c>
      <c r="AI457" s="183">
        <f t="shared" ref="AI457" si="518">SUM(AI445:AI456)</f>
        <v>-437220</v>
      </c>
      <c r="AJ457" s="183">
        <f t="shared" ref="AJ457" si="519">SUM(AJ445:AJ456)</f>
        <v>-76855</v>
      </c>
      <c r="AK457" s="183">
        <f t="shared" ref="AK457" si="520">SUM(AK445:AK456)</f>
        <v>-21196</v>
      </c>
      <c r="AL457" s="183">
        <f t="shared" ref="AL457" si="521">SUM(AL445:AL456)</f>
        <v>-60724</v>
      </c>
      <c r="AM457" s="183">
        <f t="shared" ref="AM457" si="522">SUM(AM445:AM456)</f>
        <v>-22100</v>
      </c>
      <c r="AN457" s="183">
        <f t="shared" ref="AN457" si="523">SUM(AN445:AN456)</f>
        <v>-18263</v>
      </c>
      <c r="AO457" s="183">
        <f t="shared" ref="AO457" si="524">SUM(AO445:AO456)</f>
        <v>-61877</v>
      </c>
      <c r="AP457" s="183">
        <f t="shared" ref="AP457" si="525">SUM(AP445:AP456)</f>
        <v>-203820</v>
      </c>
      <c r="AQ457" s="183">
        <f t="shared" ref="AQ457" si="526">SUM(AQ445:AQ456)</f>
        <v>-53295</v>
      </c>
      <c r="AR457" s="183">
        <f t="shared" ref="AR457" si="527">SUM(AR445:AR456)</f>
        <v>-183496</v>
      </c>
      <c r="AS457" s="183">
        <f t="shared" ref="AS457" si="528">SUM(AS445:AS456)</f>
        <v>-57077</v>
      </c>
      <c r="AT457" s="183">
        <f t="shared" ref="AT457" si="529">SUM(AT445:AT456)</f>
        <v>-136400</v>
      </c>
      <c r="AU457" s="183">
        <f t="shared" ref="AU457" si="530">SUM(AU445:AU456)</f>
        <v>-60893</v>
      </c>
      <c r="AV457" s="183">
        <f t="shared" ref="AV457" si="531">SUM(AV445:AV456)</f>
        <v>-86242</v>
      </c>
      <c r="AW457" s="183">
        <f t="shared" ref="AW457" si="532">SUM(AW445:AW456)</f>
        <v>-164460</v>
      </c>
      <c r="AX457" s="183">
        <f t="shared" ref="AX457" si="533">SUM(AX445:AX456)</f>
        <v>-121117</v>
      </c>
      <c r="AY457" s="183">
        <f t="shared" ref="AY457" si="534">SUM(AY445:AY456)</f>
        <v>-73700</v>
      </c>
      <c r="AZ457" s="183">
        <f t="shared" ref="AZ457" si="535">SUM(AZ445:AZ456)</f>
        <v>-231472</v>
      </c>
      <c r="BA457" s="183">
        <f t="shared" ref="BA457" si="536">SUM(BA445:BA456)</f>
        <v>-431318</v>
      </c>
      <c r="BB457" s="183">
        <f t="shared" ref="BB457" si="537">SUM(BB445:BB456)</f>
        <v>-44189</v>
      </c>
      <c r="BC457" s="183">
        <f t="shared" ref="BC457" si="538">SUM(BC445:BC456)</f>
        <v>-76554</v>
      </c>
      <c r="BD457" s="183">
        <f t="shared" ref="BD457" si="539">SUM(BD445:BD456)</f>
        <v>-10242</v>
      </c>
    </row>
    <row r="709" spans="1:4" x14ac:dyDescent="0.3">
      <c r="A709" s="91"/>
      <c r="B709" s="96"/>
      <c r="C709" s="196"/>
      <c r="D709" s="93"/>
    </row>
    <row r="724" spans="1:4" s="94" customFormat="1" ht="13.2" x14ac:dyDescent="0.25">
      <c r="A724" s="85"/>
      <c r="B724" s="92"/>
      <c r="C724" s="197"/>
      <c r="D724" s="95"/>
    </row>
    <row r="2622" spans="1:4" x14ac:dyDescent="0.3">
      <c r="A2622" s="91"/>
      <c r="B2622" s="93"/>
      <c r="C2622" s="196"/>
      <c r="D2622" s="93"/>
    </row>
  </sheetData>
  <mergeCells count="1">
    <mergeCell ref="A2:C2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9"/>
  <sheetViews>
    <sheetView workbookViewId="0">
      <pane xSplit="5" ySplit="2" topLeftCell="F216" activePane="bottomRight" state="frozen"/>
      <selection activeCell="E261" sqref="E261"/>
      <selection pane="topRight" activeCell="E261" sqref="E261"/>
      <selection pane="bottomLeft" activeCell="E261" sqref="E261"/>
      <selection pane="bottomRight" activeCell="E232" sqref="E232"/>
    </sheetView>
  </sheetViews>
  <sheetFormatPr defaultColWidth="9.109375" defaultRowHeight="13.2" x14ac:dyDescent="0.25"/>
  <cols>
    <col min="1" max="1" width="7.44140625" style="263" customWidth="1"/>
    <col min="2" max="2" width="7" style="265" bestFit="1" customWidth="1"/>
    <col min="3" max="3" width="7.6640625" style="265" bestFit="1" customWidth="1"/>
    <col min="4" max="4" width="5.33203125" style="265" bestFit="1" customWidth="1"/>
    <col min="5" max="5" width="98.44140625" style="224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7.75" customHeight="1" x14ac:dyDescent="0.25">
      <c r="A1" s="285" t="s">
        <v>571</v>
      </c>
      <c r="B1" s="285" t="s">
        <v>572</v>
      </c>
      <c r="C1" s="348" t="s">
        <v>573</v>
      </c>
      <c r="D1" s="285" t="s">
        <v>574</v>
      </c>
      <c r="E1" s="266" t="s">
        <v>575</v>
      </c>
    </row>
    <row r="2" spans="1:5" s="208" customFormat="1" x14ac:dyDescent="0.25">
      <c r="A2" s="349" t="s">
        <v>2839</v>
      </c>
      <c r="B2" s="205"/>
      <c r="C2" s="205"/>
      <c r="D2" s="205"/>
      <c r="E2" s="350" t="s">
        <v>2840</v>
      </c>
    </row>
    <row r="3" spans="1:5" s="217" customFormat="1" x14ac:dyDescent="0.25">
      <c r="A3" s="351" t="s">
        <v>2841</v>
      </c>
      <c r="B3" s="211"/>
      <c r="C3" s="211"/>
      <c r="D3" s="211"/>
      <c r="E3" s="352" t="s">
        <v>2842</v>
      </c>
    </row>
    <row r="4" spans="1:5" s="215" customFormat="1" ht="26.4" x14ac:dyDescent="0.3">
      <c r="A4" s="264"/>
      <c r="B4" s="353" t="s">
        <v>2843</v>
      </c>
      <c r="C4" s="341"/>
      <c r="D4" s="341"/>
      <c r="E4" s="352" t="s">
        <v>2844</v>
      </c>
    </row>
    <row r="5" spans="1:5" s="217" customFormat="1" x14ac:dyDescent="0.25">
      <c r="A5" s="264"/>
      <c r="B5" s="341"/>
      <c r="C5" s="353" t="s">
        <v>2845</v>
      </c>
      <c r="D5" s="211"/>
      <c r="E5" s="352" t="s">
        <v>2846</v>
      </c>
    </row>
    <row r="6" spans="1:5" ht="12.75" customHeight="1" x14ac:dyDescent="0.25">
      <c r="C6" s="219"/>
      <c r="D6" s="354" t="s">
        <v>2847</v>
      </c>
      <c r="E6" s="355" t="s">
        <v>2848</v>
      </c>
    </row>
    <row r="7" spans="1:5" ht="12.75" customHeight="1" x14ac:dyDescent="0.25">
      <c r="C7" s="219"/>
      <c r="D7" s="354" t="s">
        <v>2849</v>
      </c>
      <c r="E7" s="355" t="s">
        <v>2850</v>
      </c>
    </row>
    <row r="8" spans="1:5" x14ac:dyDescent="0.25">
      <c r="C8" s="227" t="s">
        <v>2851</v>
      </c>
      <c r="D8" s="353"/>
      <c r="E8" s="302" t="s">
        <v>2852</v>
      </c>
    </row>
    <row r="9" spans="1:5" ht="26.4" x14ac:dyDescent="0.25">
      <c r="C9" s="219"/>
      <c r="D9" s="356" t="s">
        <v>2853</v>
      </c>
      <c r="E9" s="304" t="s">
        <v>2854</v>
      </c>
    </row>
    <row r="10" spans="1:5" ht="26.4" x14ac:dyDescent="0.25">
      <c r="C10" s="219"/>
      <c r="D10" s="356" t="s">
        <v>2855</v>
      </c>
      <c r="E10" s="304" t="s">
        <v>2856</v>
      </c>
    </row>
    <row r="11" spans="1:5" x14ac:dyDescent="0.25">
      <c r="C11" s="227" t="s">
        <v>2857</v>
      </c>
      <c r="D11" s="353"/>
      <c r="E11" s="293" t="s">
        <v>2858</v>
      </c>
    </row>
    <row r="12" spans="1:5" ht="26.4" x14ac:dyDescent="0.25">
      <c r="C12" s="219"/>
      <c r="D12" s="356" t="s">
        <v>2859</v>
      </c>
      <c r="E12" s="299" t="s">
        <v>2860</v>
      </c>
    </row>
    <row r="13" spans="1:5" ht="26.4" x14ac:dyDescent="0.25">
      <c r="C13" s="219"/>
      <c r="D13" s="356" t="s">
        <v>2861</v>
      </c>
      <c r="E13" s="299" t="s">
        <v>2862</v>
      </c>
    </row>
    <row r="14" spans="1:5" x14ac:dyDescent="0.25">
      <c r="C14" s="227" t="s">
        <v>2863</v>
      </c>
      <c r="D14" s="353"/>
      <c r="E14" s="302" t="s">
        <v>2864</v>
      </c>
    </row>
    <row r="15" spans="1:5" ht="13.5" customHeight="1" x14ac:dyDescent="0.25">
      <c r="C15" s="219"/>
      <c r="D15" s="356" t="s">
        <v>2865</v>
      </c>
      <c r="E15" s="304" t="s">
        <v>2866</v>
      </c>
    </row>
    <row r="16" spans="1:5" ht="26.4" x14ac:dyDescent="0.25">
      <c r="C16" s="219"/>
      <c r="D16" s="356" t="s">
        <v>2867</v>
      </c>
      <c r="E16" s="304" t="s">
        <v>2868</v>
      </c>
    </row>
    <row r="17" spans="1:5" s="310" customFormat="1" ht="15.6" x14ac:dyDescent="0.3">
      <c r="A17" s="264"/>
      <c r="B17" s="357" t="s">
        <v>2869</v>
      </c>
      <c r="C17" s="211"/>
      <c r="D17" s="211"/>
      <c r="E17" s="352" t="s">
        <v>2870</v>
      </c>
    </row>
    <row r="18" spans="1:5" s="217" customFormat="1" ht="15.75" customHeight="1" x14ac:dyDescent="0.25">
      <c r="A18" s="264"/>
      <c r="B18" s="341"/>
      <c r="C18" s="353" t="s">
        <v>254</v>
      </c>
      <c r="D18" s="211"/>
      <c r="E18" s="352" t="s">
        <v>28</v>
      </c>
    </row>
    <row r="19" spans="1:5" ht="26.4" x14ac:dyDescent="0.25">
      <c r="C19" s="219"/>
      <c r="D19" s="354" t="s">
        <v>2871</v>
      </c>
      <c r="E19" s="355" t="s">
        <v>2872</v>
      </c>
    </row>
    <row r="20" spans="1:5" ht="12.75" customHeight="1" x14ac:dyDescent="0.25">
      <c r="C20" s="219"/>
      <c r="D20" s="354" t="s">
        <v>2873</v>
      </c>
      <c r="E20" s="355" t="s">
        <v>2874</v>
      </c>
    </row>
    <row r="21" spans="1:5" s="225" customFormat="1" x14ac:dyDescent="0.25">
      <c r="A21" s="218"/>
      <c r="B21" s="219"/>
      <c r="C21" s="219"/>
      <c r="D21" s="354">
        <v>81213</v>
      </c>
      <c r="E21" s="355" t="s">
        <v>2875</v>
      </c>
    </row>
    <row r="22" spans="1:5" s="226" customFormat="1" ht="13.5" customHeight="1" x14ac:dyDescent="0.25">
      <c r="A22" s="210"/>
      <c r="B22" s="211"/>
      <c r="C22" s="353" t="s">
        <v>2876</v>
      </c>
      <c r="D22" s="211"/>
      <c r="E22" s="352" t="s">
        <v>2877</v>
      </c>
    </row>
    <row r="23" spans="1:5" s="225" customFormat="1" ht="26.4" x14ac:dyDescent="0.25">
      <c r="A23" s="218"/>
      <c r="B23" s="219"/>
      <c r="C23" s="219"/>
      <c r="D23" s="354" t="s">
        <v>2878</v>
      </c>
      <c r="E23" s="355" t="s">
        <v>2879</v>
      </c>
    </row>
    <row r="24" spans="1:5" s="225" customFormat="1" ht="26.4" x14ac:dyDescent="0.25">
      <c r="A24" s="218"/>
      <c r="B24" s="219"/>
      <c r="C24" s="219"/>
      <c r="D24" s="354" t="s">
        <v>2880</v>
      </c>
      <c r="E24" s="355" t="s">
        <v>2881</v>
      </c>
    </row>
    <row r="25" spans="1:5" s="275" customFormat="1" ht="15.6" x14ac:dyDescent="0.3">
      <c r="A25" s="210"/>
      <c r="B25" s="353" t="s">
        <v>2882</v>
      </c>
      <c r="C25" s="211"/>
      <c r="D25" s="211"/>
      <c r="E25" s="352" t="s">
        <v>2883</v>
      </c>
    </row>
    <row r="26" spans="1:5" s="226" customFormat="1" x14ac:dyDescent="0.25">
      <c r="A26" s="210"/>
      <c r="B26" s="211"/>
      <c r="C26" s="211">
        <v>8132</v>
      </c>
      <c r="D26" s="353"/>
      <c r="E26" s="352" t="s">
        <v>2884</v>
      </c>
    </row>
    <row r="27" spans="1:5" s="225" customFormat="1" x14ac:dyDescent="0.25">
      <c r="A27" s="218"/>
      <c r="B27" s="219"/>
      <c r="C27" s="219"/>
      <c r="D27" s="354">
        <v>81321</v>
      </c>
      <c r="E27" s="355" t="s">
        <v>2885</v>
      </c>
    </row>
    <row r="28" spans="1:5" s="225" customFormat="1" x14ac:dyDescent="0.25">
      <c r="A28" s="218"/>
      <c r="B28" s="219"/>
      <c r="C28" s="219"/>
      <c r="D28" s="354">
        <v>81322</v>
      </c>
      <c r="E28" s="355" t="s">
        <v>2886</v>
      </c>
    </row>
    <row r="29" spans="1:5" s="225" customFormat="1" x14ac:dyDescent="0.25">
      <c r="A29" s="218"/>
      <c r="B29" s="219"/>
      <c r="C29" s="219"/>
      <c r="D29" s="354">
        <v>81323</v>
      </c>
      <c r="E29" s="355" t="s">
        <v>2887</v>
      </c>
    </row>
    <row r="30" spans="1:5" s="226" customFormat="1" x14ac:dyDescent="0.25">
      <c r="A30" s="210"/>
      <c r="B30" s="211"/>
      <c r="C30" s="211">
        <v>8133</v>
      </c>
      <c r="D30" s="353"/>
      <c r="E30" s="352" t="s">
        <v>2888</v>
      </c>
    </row>
    <row r="31" spans="1:5" s="225" customFormat="1" x14ac:dyDescent="0.25">
      <c r="A31" s="218"/>
      <c r="B31" s="219"/>
      <c r="C31" s="219"/>
      <c r="D31" s="354">
        <v>81331</v>
      </c>
      <c r="E31" s="355" t="s">
        <v>2889</v>
      </c>
    </row>
    <row r="32" spans="1:5" s="225" customFormat="1" x14ac:dyDescent="0.25">
      <c r="A32" s="218"/>
      <c r="B32" s="219"/>
      <c r="C32" s="219"/>
      <c r="D32" s="354">
        <v>81332</v>
      </c>
      <c r="E32" s="355" t="s">
        <v>2890</v>
      </c>
    </row>
    <row r="33" spans="1:5" s="225" customFormat="1" x14ac:dyDescent="0.25">
      <c r="A33" s="218"/>
      <c r="B33" s="219"/>
      <c r="C33" s="219"/>
      <c r="D33" s="354">
        <v>81333</v>
      </c>
      <c r="E33" s="355" t="s">
        <v>2891</v>
      </c>
    </row>
    <row r="34" spans="1:5" s="226" customFormat="1" x14ac:dyDescent="0.25">
      <c r="A34" s="210"/>
      <c r="B34" s="211"/>
      <c r="C34" s="211">
        <v>8134</v>
      </c>
      <c r="D34" s="353"/>
      <c r="E34" s="352" t="s">
        <v>2892</v>
      </c>
    </row>
    <row r="35" spans="1:5" s="225" customFormat="1" x14ac:dyDescent="0.25">
      <c r="A35" s="218"/>
      <c r="B35" s="219"/>
      <c r="C35" s="219"/>
      <c r="D35" s="354">
        <v>81341</v>
      </c>
      <c r="E35" s="355" t="s">
        <v>2893</v>
      </c>
    </row>
    <row r="36" spans="1:5" s="225" customFormat="1" x14ac:dyDescent="0.25">
      <c r="A36" s="218"/>
      <c r="B36" s="219"/>
      <c r="C36" s="219"/>
      <c r="D36" s="354">
        <v>81342</v>
      </c>
      <c r="E36" s="355" t="s">
        <v>2894</v>
      </c>
    </row>
    <row r="37" spans="1:5" s="225" customFormat="1" x14ac:dyDescent="0.25">
      <c r="A37" s="218"/>
      <c r="B37" s="219"/>
      <c r="C37" s="219"/>
      <c r="D37" s="354">
        <v>81343</v>
      </c>
      <c r="E37" s="355" t="s">
        <v>2895</v>
      </c>
    </row>
    <row r="38" spans="1:5" s="275" customFormat="1" ht="15" customHeight="1" x14ac:dyDescent="0.3">
      <c r="A38" s="210"/>
      <c r="B38" s="353" t="s">
        <v>2896</v>
      </c>
      <c r="C38" s="211"/>
      <c r="D38" s="211"/>
      <c r="E38" s="352" t="s">
        <v>2897</v>
      </c>
    </row>
    <row r="39" spans="1:5" s="226" customFormat="1" x14ac:dyDescent="0.25">
      <c r="A39" s="210"/>
      <c r="B39" s="211"/>
      <c r="C39" s="353" t="s">
        <v>2898</v>
      </c>
      <c r="D39" s="211"/>
      <c r="E39" s="352" t="s">
        <v>2899</v>
      </c>
    </row>
    <row r="40" spans="1:5" s="225" customFormat="1" ht="26.4" x14ac:dyDescent="0.25">
      <c r="A40" s="218"/>
      <c r="B40" s="219"/>
      <c r="C40" s="219"/>
      <c r="D40" s="354" t="s">
        <v>2900</v>
      </c>
      <c r="E40" s="355" t="s">
        <v>2901</v>
      </c>
    </row>
    <row r="41" spans="1:5" s="225" customFormat="1" ht="26.4" x14ac:dyDescent="0.25">
      <c r="A41" s="218"/>
      <c r="B41" s="219"/>
      <c r="C41" s="219"/>
      <c r="D41" s="354" t="s">
        <v>2902</v>
      </c>
      <c r="E41" s="355" t="s">
        <v>2903</v>
      </c>
    </row>
    <row r="42" spans="1:5" s="225" customFormat="1" x14ac:dyDescent="0.25">
      <c r="A42" s="218"/>
      <c r="B42" s="219"/>
      <c r="C42" s="219"/>
      <c r="D42" s="354">
        <v>81413</v>
      </c>
      <c r="E42" s="355" t="s">
        <v>2904</v>
      </c>
    </row>
    <row r="43" spans="1:5" s="275" customFormat="1" ht="15.6" x14ac:dyDescent="0.3">
      <c r="A43" s="210"/>
      <c r="B43" s="353" t="s">
        <v>2905</v>
      </c>
      <c r="C43" s="211"/>
      <c r="D43" s="211"/>
      <c r="E43" s="352" t="s">
        <v>2906</v>
      </c>
    </row>
    <row r="44" spans="1:5" s="226" customFormat="1" x14ac:dyDescent="0.25">
      <c r="A44" s="210"/>
      <c r="B44" s="211"/>
      <c r="C44" s="211">
        <v>8153</v>
      </c>
      <c r="D44" s="353"/>
      <c r="E44" s="352" t="s">
        <v>2907</v>
      </c>
    </row>
    <row r="45" spans="1:5" s="225" customFormat="1" x14ac:dyDescent="0.25">
      <c r="A45" s="218"/>
      <c r="B45" s="219"/>
      <c r="C45" s="219"/>
      <c r="D45" s="354">
        <v>81531</v>
      </c>
      <c r="E45" s="355" t="s">
        <v>2908</v>
      </c>
    </row>
    <row r="46" spans="1:5" s="225" customFormat="1" x14ac:dyDescent="0.25">
      <c r="A46" s="218"/>
      <c r="B46" s="219"/>
      <c r="C46" s="219"/>
      <c r="D46" s="354">
        <v>81532</v>
      </c>
      <c r="E46" s="355" t="s">
        <v>2909</v>
      </c>
    </row>
    <row r="47" spans="1:5" s="225" customFormat="1" x14ac:dyDescent="0.25">
      <c r="A47" s="218"/>
      <c r="B47" s="219"/>
      <c r="C47" s="219"/>
      <c r="D47" s="354">
        <v>81533</v>
      </c>
      <c r="E47" s="355" t="s">
        <v>2910</v>
      </c>
    </row>
    <row r="48" spans="1:5" s="226" customFormat="1" x14ac:dyDescent="0.25">
      <c r="A48" s="210"/>
      <c r="B48" s="211"/>
      <c r="C48" s="211">
        <v>8154</v>
      </c>
      <c r="D48" s="353"/>
      <c r="E48" s="352" t="s">
        <v>2911</v>
      </c>
    </row>
    <row r="49" spans="1:5" s="225" customFormat="1" x14ac:dyDescent="0.25">
      <c r="A49" s="218"/>
      <c r="B49" s="219"/>
      <c r="C49" s="219"/>
      <c r="D49" s="354">
        <v>81541</v>
      </c>
      <c r="E49" s="355" t="s">
        <v>2912</v>
      </c>
    </row>
    <row r="50" spans="1:5" s="225" customFormat="1" x14ac:dyDescent="0.25">
      <c r="A50" s="218"/>
      <c r="B50" s="219"/>
      <c r="C50" s="219"/>
      <c r="D50" s="354">
        <v>81542</v>
      </c>
      <c r="E50" s="355" t="s">
        <v>2913</v>
      </c>
    </row>
    <row r="51" spans="1:5" s="225" customFormat="1" x14ac:dyDescent="0.25">
      <c r="A51" s="218"/>
      <c r="B51" s="219"/>
      <c r="C51" s="219"/>
      <c r="D51" s="354">
        <v>81543</v>
      </c>
      <c r="E51" s="355" t="s">
        <v>2914</v>
      </c>
    </row>
    <row r="52" spans="1:5" s="226" customFormat="1" x14ac:dyDescent="0.25">
      <c r="A52" s="210"/>
      <c r="B52" s="211"/>
      <c r="C52" s="211">
        <v>8155</v>
      </c>
      <c r="D52" s="353"/>
      <c r="E52" s="352" t="s">
        <v>2915</v>
      </c>
    </row>
    <row r="53" spans="1:5" s="225" customFormat="1" ht="12.75" customHeight="1" x14ac:dyDescent="0.25">
      <c r="A53" s="218"/>
      <c r="B53" s="219"/>
      <c r="C53" s="219"/>
      <c r="D53" s="354">
        <v>81551</v>
      </c>
      <c r="E53" s="355" t="s">
        <v>2916</v>
      </c>
    </row>
    <row r="54" spans="1:5" s="225" customFormat="1" ht="11.25" customHeight="1" x14ac:dyDescent="0.25">
      <c r="A54" s="218"/>
      <c r="B54" s="219"/>
      <c r="C54" s="219"/>
      <c r="D54" s="354">
        <v>81552</v>
      </c>
      <c r="E54" s="355" t="s">
        <v>2917</v>
      </c>
    </row>
    <row r="55" spans="1:5" s="225" customFormat="1" x14ac:dyDescent="0.25">
      <c r="A55" s="218"/>
      <c r="B55" s="219"/>
      <c r="C55" s="219"/>
      <c r="D55" s="354">
        <v>81553</v>
      </c>
      <c r="E55" s="355" t="s">
        <v>2918</v>
      </c>
    </row>
    <row r="56" spans="1:5" s="217" customFormat="1" x14ac:dyDescent="0.25">
      <c r="A56" s="264"/>
      <c r="B56" s="341"/>
      <c r="C56" s="211">
        <v>8156</v>
      </c>
      <c r="D56" s="353"/>
      <c r="E56" s="352" t="s">
        <v>2919</v>
      </c>
    </row>
    <row r="57" spans="1:5" ht="12.75" customHeight="1" x14ac:dyDescent="0.25">
      <c r="C57" s="219"/>
      <c r="D57" s="354">
        <v>81561</v>
      </c>
      <c r="E57" s="355" t="s">
        <v>2920</v>
      </c>
    </row>
    <row r="58" spans="1:5" ht="12.75" customHeight="1" x14ac:dyDescent="0.25">
      <c r="C58" s="219"/>
      <c r="D58" s="354">
        <v>81562</v>
      </c>
      <c r="E58" s="355" t="s">
        <v>2921</v>
      </c>
    </row>
    <row r="59" spans="1:5" s="217" customFormat="1" ht="12.75" customHeight="1" x14ac:dyDescent="0.25">
      <c r="A59" s="264"/>
      <c r="B59" s="341"/>
      <c r="C59" s="211">
        <v>8157</v>
      </c>
      <c r="D59" s="353"/>
      <c r="E59" s="352" t="s">
        <v>2922</v>
      </c>
    </row>
    <row r="60" spans="1:5" ht="12.75" customHeight="1" x14ac:dyDescent="0.25">
      <c r="C60" s="219"/>
      <c r="D60" s="354">
        <v>81571</v>
      </c>
      <c r="E60" s="355" t="s">
        <v>2923</v>
      </c>
    </row>
    <row r="61" spans="1:5" ht="12.75" customHeight="1" x14ac:dyDescent="0.25">
      <c r="C61" s="219"/>
      <c r="D61" s="354">
        <v>81572</v>
      </c>
      <c r="E61" s="355" t="s">
        <v>2924</v>
      </c>
    </row>
    <row r="62" spans="1:5" s="226" customFormat="1" ht="16.5" customHeight="1" x14ac:dyDescent="0.25">
      <c r="A62" s="210"/>
      <c r="B62" s="211"/>
      <c r="C62" s="211">
        <v>8158</v>
      </c>
      <c r="D62" s="353"/>
      <c r="E62" s="352" t="s">
        <v>2925</v>
      </c>
    </row>
    <row r="63" spans="1:5" s="225" customFormat="1" x14ac:dyDescent="0.25">
      <c r="A63" s="218"/>
      <c r="B63" s="219"/>
      <c r="C63" s="219"/>
      <c r="D63" s="354">
        <v>81581</v>
      </c>
      <c r="E63" s="355" t="s">
        <v>2926</v>
      </c>
    </row>
    <row r="64" spans="1:5" s="225" customFormat="1" x14ac:dyDescent="0.25">
      <c r="A64" s="218"/>
      <c r="B64" s="219"/>
      <c r="C64" s="219"/>
      <c r="D64" s="354">
        <v>81582</v>
      </c>
      <c r="E64" s="355" t="s">
        <v>2927</v>
      </c>
    </row>
    <row r="65" spans="1:5" s="275" customFormat="1" ht="15.6" x14ac:dyDescent="0.3">
      <c r="A65" s="210"/>
      <c r="B65" s="353" t="s">
        <v>2928</v>
      </c>
      <c r="C65" s="211"/>
      <c r="D65" s="211"/>
      <c r="E65" s="352" t="s">
        <v>2929</v>
      </c>
    </row>
    <row r="66" spans="1:5" s="225" customFormat="1" x14ac:dyDescent="0.25">
      <c r="A66" s="218"/>
      <c r="B66" s="219"/>
      <c r="C66" s="227" t="s">
        <v>2930</v>
      </c>
      <c r="D66" s="354"/>
      <c r="E66" s="293" t="s">
        <v>2931</v>
      </c>
    </row>
    <row r="67" spans="1:5" s="225" customFormat="1" ht="26.4" x14ac:dyDescent="0.25">
      <c r="A67" s="218"/>
      <c r="B67" s="219"/>
      <c r="C67" s="211"/>
      <c r="D67" s="356" t="s">
        <v>2932</v>
      </c>
      <c r="E67" s="299" t="s">
        <v>2933</v>
      </c>
    </row>
    <row r="68" spans="1:5" s="225" customFormat="1" ht="26.4" x14ac:dyDescent="0.25">
      <c r="A68" s="218"/>
      <c r="B68" s="219"/>
      <c r="C68" s="211"/>
      <c r="D68" s="356" t="s">
        <v>2934</v>
      </c>
      <c r="E68" s="299" t="s">
        <v>2935</v>
      </c>
    </row>
    <row r="69" spans="1:5" s="225" customFormat="1" x14ac:dyDescent="0.25">
      <c r="A69" s="218"/>
      <c r="B69" s="219"/>
      <c r="C69" s="211"/>
      <c r="D69" s="356">
        <v>81633</v>
      </c>
      <c r="E69" s="299" t="s">
        <v>2936</v>
      </c>
    </row>
    <row r="70" spans="1:5" s="225" customFormat="1" x14ac:dyDescent="0.25">
      <c r="A70" s="218"/>
      <c r="B70" s="219"/>
      <c r="C70" s="227" t="s">
        <v>2937</v>
      </c>
      <c r="D70" s="354"/>
      <c r="E70" s="293" t="s">
        <v>2938</v>
      </c>
    </row>
    <row r="71" spans="1:5" s="225" customFormat="1" ht="26.4" x14ac:dyDescent="0.25">
      <c r="A71" s="218"/>
      <c r="B71" s="219"/>
      <c r="C71" s="211"/>
      <c r="D71" s="356" t="s">
        <v>2939</v>
      </c>
      <c r="E71" s="299" t="s">
        <v>2940</v>
      </c>
    </row>
    <row r="72" spans="1:5" s="225" customFormat="1" ht="26.4" x14ac:dyDescent="0.25">
      <c r="A72" s="218"/>
      <c r="B72" s="219"/>
      <c r="C72" s="211"/>
      <c r="D72" s="356" t="s">
        <v>2941</v>
      </c>
      <c r="E72" s="299" t="s">
        <v>2942</v>
      </c>
    </row>
    <row r="73" spans="1:5" s="225" customFormat="1" x14ac:dyDescent="0.25">
      <c r="A73" s="218"/>
      <c r="B73" s="219"/>
      <c r="C73" s="211"/>
      <c r="D73" s="356">
        <v>81643</v>
      </c>
      <c r="E73" s="299" t="s">
        <v>2943</v>
      </c>
    </row>
    <row r="74" spans="1:5" s="225" customFormat="1" x14ac:dyDescent="0.25">
      <c r="A74" s="218"/>
      <c r="B74" s="219"/>
      <c r="C74" s="227" t="s">
        <v>2944</v>
      </c>
      <c r="D74" s="354"/>
      <c r="E74" s="293" t="s">
        <v>2945</v>
      </c>
    </row>
    <row r="75" spans="1:5" s="225" customFormat="1" ht="26.4" x14ac:dyDescent="0.25">
      <c r="A75" s="218"/>
      <c r="B75" s="219"/>
      <c r="C75" s="211"/>
      <c r="D75" s="356" t="s">
        <v>2946</v>
      </c>
      <c r="E75" s="299" t="s">
        <v>2947</v>
      </c>
    </row>
    <row r="76" spans="1:5" s="225" customFormat="1" ht="12.75" customHeight="1" x14ac:dyDescent="0.25">
      <c r="A76" s="218"/>
      <c r="B76" s="219"/>
      <c r="C76" s="211"/>
      <c r="D76" s="356" t="s">
        <v>2948</v>
      </c>
      <c r="E76" s="299" t="s">
        <v>2949</v>
      </c>
    </row>
    <row r="77" spans="1:5" s="225" customFormat="1" x14ac:dyDescent="0.25">
      <c r="A77" s="218"/>
      <c r="B77" s="219"/>
      <c r="C77" s="227" t="s">
        <v>2950</v>
      </c>
      <c r="D77" s="354"/>
      <c r="E77" s="293" t="s">
        <v>2951</v>
      </c>
    </row>
    <row r="78" spans="1:5" s="225" customFormat="1" ht="26.4" x14ac:dyDescent="0.25">
      <c r="A78" s="218"/>
      <c r="B78" s="219"/>
      <c r="C78" s="211"/>
      <c r="D78" s="356" t="s">
        <v>2952</v>
      </c>
      <c r="E78" s="299" t="s">
        <v>2953</v>
      </c>
    </row>
    <row r="79" spans="1:5" s="225" customFormat="1" ht="26.4" x14ac:dyDescent="0.25">
      <c r="A79" s="218"/>
      <c r="B79" s="219"/>
      <c r="C79" s="219"/>
      <c r="D79" s="356" t="s">
        <v>2954</v>
      </c>
      <c r="E79" s="299" t="s">
        <v>2955</v>
      </c>
    </row>
    <row r="80" spans="1:5" s="225" customFormat="1" x14ac:dyDescent="0.25">
      <c r="A80" s="218"/>
      <c r="B80" s="211">
        <v>817</v>
      </c>
      <c r="C80" s="211"/>
      <c r="D80" s="356"/>
      <c r="E80" s="293" t="s">
        <v>2956</v>
      </c>
    </row>
    <row r="81" spans="1:5" s="225" customFormat="1" x14ac:dyDescent="0.25">
      <c r="A81" s="218"/>
      <c r="B81" s="211"/>
      <c r="C81" s="211">
        <v>8171</v>
      </c>
      <c r="D81" s="356"/>
      <c r="E81" s="293" t="s">
        <v>2957</v>
      </c>
    </row>
    <row r="82" spans="1:5" s="225" customFormat="1" x14ac:dyDescent="0.25">
      <c r="A82" s="218"/>
      <c r="B82" s="211"/>
      <c r="C82" s="211"/>
      <c r="D82" s="356">
        <v>81711</v>
      </c>
      <c r="E82" s="299" t="s">
        <v>2958</v>
      </c>
    </row>
    <row r="83" spans="1:5" s="225" customFormat="1" x14ac:dyDescent="0.25">
      <c r="A83" s="218"/>
      <c r="B83" s="211"/>
      <c r="C83" s="211"/>
      <c r="D83" s="356">
        <v>81712</v>
      </c>
      <c r="E83" s="299" t="s">
        <v>2959</v>
      </c>
    </row>
    <row r="84" spans="1:5" s="225" customFormat="1" x14ac:dyDescent="0.25">
      <c r="A84" s="218"/>
      <c r="B84" s="211"/>
      <c r="C84" s="211">
        <v>8172</v>
      </c>
      <c r="D84" s="356"/>
      <c r="E84" s="293" t="s">
        <v>2960</v>
      </c>
    </row>
    <row r="85" spans="1:5" s="225" customFormat="1" x14ac:dyDescent="0.25">
      <c r="A85" s="218"/>
      <c r="B85" s="211"/>
      <c r="C85" s="211"/>
      <c r="D85" s="356">
        <v>81721</v>
      </c>
      <c r="E85" s="299" t="s">
        <v>2961</v>
      </c>
    </row>
    <row r="86" spans="1:5" s="225" customFormat="1" x14ac:dyDescent="0.25">
      <c r="A86" s="218"/>
      <c r="B86" s="211"/>
      <c r="C86" s="211"/>
      <c r="D86" s="356">
        <v>81722</v>
      </c>
      <c r="E86" s="299" t="s">
        <v>2962</v>
      </c>
    </row>
    <row r="87" spans="1:5" s="225" customFormat="1" x14ac:dyDescent="0.25">
      <c r="A87" s="218"/>
      <c r="B87" s="211"/>
      <c r="C87" s="211"/>
      <c r="D87" s="356">
        <v>81723</v>
      </c>
      <c r="E87" s="299" t="s">
        <v>2963</v>
      </c>
    </row>
    <row r="88" spans="1:5" s="225" customFormat="1" x14ac:dyDescent="0.25">
      <c r="A88" s="218"/>
      <c r="B88" s="211"/>
      <c r="C88" s="211">
        <v>8173</v>
      </c>
      <c r="D88" s="356"/>
      <c r="E88" s="293" t="s">
        <v>2964</v>
      </c>
    </row>
    <row r="89" spans="1:5" s="225" customFormat="1" x14ac:dyDescent="0.25">
      <c r="A89" s="218"/>
      <c r="B89" s="211"/>
      <c r="C89" s="211"/>
      <c r="D89" s="356">
        <v>81731</v>
      </c>
      <c r="E89" s="299" t="s">
        <v>2965</v>
      </c>
    </row>
    <row r="90" spans="1:5" s="225" customFormat="1" x14ac:dyDescent="0.25">
      <c r="A90" s="218"/>
      <c r="B90" s="211"/>
      <c r="C90" s="211"/>
      <c r="D90" s="356">
        <v>81732</v>
      </c>
      <c r="E90" s="299" t="s">
        <v>2966</v>
      </c>
    </row>
    <row r="91" spans="1:5" s="225" customFormat="1" x14ac:dyDescent="0.25">
      <c r="A91" s="218"/>
      <c r="B91" s="211"/>
      <c r="C91" s="211"/>
      <c r="D91" s="356">
        <v>81733</v>
      </c>
      <c r="E91" s="299" t="s">
        <v>2967</v>
      </c>
    </row>
    <row r="92" spans="1:5" s="225" customFormat="1" x14ac:dyDescent="0.25">
      <c r="A92" s="218"/>
      <c r="B92" s="211"/>
      <c r="C92" s="211">
        <v>8174</v>
      </c>
      <c r="D92" s="356"/>
      <c r="E92" s="293" t="s">
        <v>2968</v>
      </c>
    </row>
    <row r="93" spans="1:5" s="225" customFormat="1" x14ac:dyDescent="0.25">
      <c r="A93" s="218"/>
      <c r="B93" s="211"/>
      <c r="C93" s="211"/>
      <c r="D93" s="356">
        <v>81741</v>
      </c>
      <c r="E93" s="299" t="s">
        <v>2969</v>
      </c>
    </row>
    <row r="94" spans="1:5" s="225" customFormat="1" x14ac:dyDescent="0.25">
      <c r="A94" s="218"/>
      <c r="B94" s="211"/>
      <c r="C94" s="211"/>
      <c r="D94" s="356">
        <v>81742</v>
      </c>
      <c r="E94" s="299" t="s">
        <v>2970</v>
      </c>
    </row>
    <row r="95" spans="1:5" s="225" customFormat="1" x14ac:dyDescent="0.25">
      <c r="A95" s="218"/>
      <c r="B95" s="211"/>
      <c r="C95" s="211"/>
      <c r="D95" s="356">
        <v>81743</v>
      </c>
      <c r="E95" s="299" t="s">
        <v>2971</v>
      </c>
    </row>
    <row r="96" spans="1:5" s="225" customFormat="1" x14ac:dyDescent="0.25">
      <c r="A96" s="218"/>
      <c r="B96" s="211"/>
      <c r="C96" s="211">
        <v>8175</v>
      </c>
      <c r="D96" s="356"/>
      <c r="E96" s="293" t="s">
        <v>2972</v>
      </c>
    </row>
    <row r="97" spans="1:5" s="225" customFormat="1" x14ac:dyDescent="0.25">
      <c r="A97" s="218"/>
      <c r="B97" s="211"/>
      <c r="C97" s="219"/>
      <c r="D97" s="356">
        <v>81751</v>
      </c>
      <c r="E97" s="299" t="s">
        <v>2973</v>
      </c>
    </row>
    <row r="98" spans="1:5" s="225" customFormat="1" x14ac:dyDescent="0.25">
      <c r="A98" s="218"/>
      <c r="B98" s="219"/>
      <c r="C98" s="219"/>
      <c r="D98" s="356">
        <v>81752</v>
      </c>
      <c r="E98" s="299" t="s">
        <v>2974</v>
      </c>
    </row>
    <row r="99" spans="1:5" s="225" customFormat="1" x14ac:dyDescent="0.25">
      <c r="A99" s="218"/>
      <c r="B99" s="219"/>
      <c r="C99" s="219"/>
      <c r="D99" s="356">
        <v>81753</v>
      </c>
      <c r="E99" s="299" t="s">
        <v>2975</v>
      </c>
    </row>
    <row r="100" spans="1:5" s="225" customFormat="1" x14ac:dyDescent="0.25">
      <c r="A100" s="218"/>
      <c r="B100" s="219"/>
      <c r="C100" s="211">
        <v>8176</v>
      </c>
      <c r="D100" s="356"/>
      <c r="E100" s="293" t="s">
        <v>2976</v>
      </c>
    </row>
    <row r="101" spans="1:5" s="225" customFormat="1" x14ac:dyDescent="0.25">
      <c r="A101" s="218"/>
      <c r="B101" s="219"/>
      <c r="C101" s="219"/>
      <c r="D101" s="356">
        <v>81761</v>
      </c>
      <c r="E101" s="299" t="s">
        <v>2977</v>
      </c>
    </row>
    <row r="102" spans="1:5" s="225" customFormat="1" x14ac:dyDescent="0.25">
      <c r="A102" s="218"/>
      <c r="B102" s="219"/>
      <c r="C102" s="219"/>
      <c r="D102" s="356">
        <v>81762</v>
      </c>
      <c r="E102" s="299" t="s">
        <v>2978</v>
      </c>
    </row>
    <row r="103" spans="1:5" s="225" customFormat="1" x14ac:dyDescent="0.25">
      <c r="A103" s="218"/>
      <c r="B103" s="219"/>
      <c r="C103" s="219"/>
      <c r="D103" s="356">
        <v>81763</v>
      </c>
      <c r="E103" s="299" t="s">
        <v>2979</v>
      </c>
    </row>
    <row r="104" spans="1:5" s="226" customFormat="1" x14ac:dyDescent="0.25">
      <c r="A104" s="210"/>
      <c r="B104" s="211"/>
      <c r="C104" s="211">
        <v>8177</v>
      </c>
      <c r="D104" s="358"/>
      <c r="E104" s="293" t="s">
        <v>2980</v>
      </c>
    </row>
    <row r="105" spans="1:5" s="225" customFormat="1" x14ac:dyDescent="0.25">
      <c r="A105" s="218"/>
      <c r="B105" s="219"/>
      <c r="C105" s="219"/>
      <c r="D105" s="356">
        <v>81771</v>
      </c>
      <c r="E105" s="299" t="s">
        <v>2981</v>
      </c>
    </row>
    <row r="106" spans="1:5" s="225" customFormat="1" x14ac:dyDescent="0.25">
      <c r="A106" s="218"/>
      <c r="B106" s="219"/>
      <c r="C106" s="219"/>
      <c r="D106" s="356">
        <v>81772</v>
      </c>
      <c r="E106" s="299" t="s">
        <v>2982</v>
      </c>
    </row>
    <row r="107" spans="1:5" s="225" customFormat="1" x14ac:dyDescent="0.25">
      <c r="A107" s="218"/>
      <c r="B107" s="219"/>
      <c r="C107" s="219"/>
      <c r="D107" s="356">
        <v>81773</v>
      </c>
      <c r="E107" s="299" t="s">
        <v>2983</v>
      </c>
    </row>
    <row r="108" spans="1:5" s="225" customFormat="1" x14ac:dyDescent="0.25">
      <c r="A108" s="218"/>
      <c r="B108" s="211">
        <v>818</v>
      </c>
      <c r="C108" s="219"/>
      <c r="D108" s="356"/>
      <c r="E108" s="293" t="s">
        <v>2984</v>
      </c>
    </row>
    <row r="109" spans="1:5" s="225" customFormat="1" x14ac:dyDescent="0.25">
      <c r="A109" s="218"/>
      <c r="B109" s="219"/>
      <c r="C109" s="211">
        <v>8181</v>
      </c>
      <c r="D109" s="356"/>
      <c r="E109" s="293" t="s">
        <v>2985</v>
      </c>
    </row>
    <row r="110" spans="1:5" s="225" customFormat="1" x14ac:dyDescent="0.25">
      <c r="A110" s="218"/>
      <c r="B110" s="219"/>
      <c r="C110" s="219"/>
      <c r="D110" s="356">
        <v>81811</v>
      </c>
      <c r="E110" s="299" t="s">
        <v>2986</v>
      </c>
    </row>
    <row r="111" spans="1:5" s="225" customFormat="1" x14ac:dyDescent="0.25">
      <c r="A111" s="218"/>
      <c r="B111" s="219"/>
      <c r="C111" s="219"/>
      <c r="D111" s="356">
        <v>81812</v>
      </c>
      <c r="E111" s="299" t="s">
        <v>2987</v>
      </c>
    </row>
    <row r="112" spans="1:5" s="225" customFormat="1" x14ac:dyDescent="0.25">
      <c r="A112" s="218"/>
      <c r="B112" s="219"/>
      <c r="C112" s="211">
        <v>8182</v>
      </c>
      <c r="D112" s="356"/>
      <c r="E112" s="293" t="s">
        <v>2988</v>
      </c>
    </row>
    <row r="113" spans="1:5" s="225" customFormat="1" x14ac:dyDescent="0.25">
      <c r="A113" s="218"/>
      <c r="B113" s="219"/>
      <c r="C113" s="219"/>
      <c r="D113" s="356">
        <v>81821</v>
      </c>
      <c r="E113" s="299" t="s">
        <v>2989</v>
      </c>
    </row>
    <row r="114" spans="1:5" s="225" customFormat="1" x14ac:dyDescent="0.25">
      <c r="A114" s="218"/>
      <c r="B114" s="219"/>
      <c r="C114" s="219"/>
      <c r="D114" s="356">
        <v>81822</v>
      </c>
      <c r="E114" s="299" t="s">
        <v>2990</v>
      </c>
    </row>
    <row r="115" spans="1:5" s="225" customFormat="1" x14ac:dyDescent="0.25">
      <c r="A115" s="218"/>
      <c r="B115" s="219"/>
      <c r="C115" s="211">
        <v>8183</v>
      </c>
      <c r="D115" s="356"/>
      <c r="E115" s="293" t="s">
        <v>2991</v>
      </c>
    </row>
    <row r="116" spans="1:5" s="225" customFormat="1" x14ac:dyDescent="0.25">
      <c r="A116" s="218"/>
      <c r="B116" s="219"/>
      <c r="C116" s="219"/>
      <c r="D116" s="356">
        <v>81831</v>
      </c>
      <c r="E116" s="299" t="s">
        <v>2992</v>
      </c>
    </row>
    <row r="117" spans="1:5" s="225" customFormat="1" x14ac:dyDescent="0.25">
      <c r="A117" s="218"/>
      <c r="B117" s="219"/>
      <c r="C117" s="219"/>
      <c r="D117" s="356">
        <v>81832</v>
      </c>
      <c r="E117" s="299" t="s">
        <v>2993</v>
      </c>
    </row>
    <row r="118" spans="1:5" s="214" customFormat="1" ht="17.399999999999999" x14ac:dyDescent="0.3">
      <c r="A118" s="351" t="s">
        <v>2994</v>
      </c>
      <c r="B118" s="341"/>
      <c r="C118" s="211"/>
      <c r="D118" s="211"/>
      <c r="E118" s="352" t="s">
        <v>2995</v>
      </c>
    </row>
    <row r="119" spans="1:5" s="215" customFormat="1" ht="15.6" x14ac:dyDescent="0.3">
      <c r="A119" s="264"/>
      <c r="B119" s="353" t="s">
        <v>2996</v>
      </c>
      <c r="C119" s="211"/>
      <c r="D119" s="211"/>
      <c r="E119" s="352" t="s">
        <v>2997</v>
      </c>
    </row>
    <row r="120" spans="1:5" s="217" customFormat="1" x14ac:dyDescent="0.25">
      <c r="A120" s="264"/>
      <c r="B120" s="341"/>
      <c r="C120" s="353" t="s">
        <v>2998</v>
      </c>
      <c r="D120" s="211"/>
      <c r="E120" s="352" t="s">
        <v>2999</v>
      </c>
    </row>
    <row r="121" spans="1:5" ht="26.4" x14ac:dyDescent="0.25">
      <c r="C121" s="219"/>
      <c r="D121" s="354" t="s">
        <v>3000</v>
      </c>
      <c r="E121" s="355" t="s">
        <v>2999</v>
      </c>
    </row>
    <row r="122" spans="1:5" s="217" customFormat="1" x14ac:dyDescent="0.25">
      <c r="A122" s="264"/>
      <c r="B122" s="341"/>
      <c r="C122" s="353" t="s">
        <v>3001</v>
      </c>
      <c r="D122" s="211"/>
      <c r="E122" s="352" t="s">
        <v>3002</v>
      </c>
    </row>
    <row r="123" spans="1:5" ht="26.4" x14ac:dyDescent="0.25">
      <c r="C123" s="219"/>
      <c r="D123" s="354" t="s">
        <v>3003</v>
      </c>
      <c r="E123" s="355" t="s">
        <v>3004</v>
      </c>
    </row>
    <row r="124" spans="1:5" s="215" customFormat="1" ht="15.6" x14ac:dyDescent="0.3">
      <c r="A124" s="264"/>
      <c r="B124" s="353" t="s">
        <v>3005</v>
      </c>
      <c r="C124" s="211"/>
      <c r="D124" s="211"/>
      <c r="E124" s="352" t="s">
        <v>3006</v>
      </c>
    </row>
    <row r="125" spans="1:5" s="217" customFormat="1" x14ac:dyDescent="0.25">
      <c r="A125" s="264"/>
      <c r="B125" s="341"/>
      <c r="C125" s="353" t="s">
        <v>3007</v>
      </c>
      <c r="D125" s="211"/>
      <c r="E125" s="352" t="s">
        <v>1781</v>
      </c>
    </row>
    <row r="126" spans="1:5" ht="26.4" x14ac:dyDescent="0.25">
      <c r="C126" s="219"/>
      <c r="D126" s="354" t="s">
        <v>3008</v>
      </c>
      <c r="E126" s="355" t="s">
        <v>1781</v>
      </c>
    </row>
    <row r="127" spans="1:5" s="217" customFormat="1" x14ac:dyDescent="0.25">
      <c r="A127" s="264"/>
      <c r="B127" s="341"/>
      <c r="C127" s="353" t="s">
        <v>3009</v>
      </c>
      <c r="D127" s="211"/>
      <c r="E127" s="352" t="s">
        <v>1784</v>
      </c>
    </row>
    <row r="128" spans="1:5" ht="26.4" x14ac:dyDescent="0.25">
      <c r="C128" s="219"/>
      <c r="D128" s="354" t="s">
        <v>3010</v>
      </c>
      <c r="E128" s="355" t="s">
        <v>1784</v>
      </c>
    </row>
    <row r="129" spans="1:5" s="215" customFormat="1" ht="15.6" x14ac:dyDescent="0.3">
      <c r="A129" s="264"/>
      <c r="B129" s="353" t="s">
        <v>3011</v>
      </c>
      <c r="C129" s="211"/>
      <c r="D129" s="211"/>
      <c r="E129" s="352" t="s">
        <v>3012</v>
      </c>
    </row>
    <row r="130" spans="1:5" s="217" customFormat="1" ht="12" customHeight="1" x14ac:dyDescent="0.25">
      <c r="A130" s="264"/>
      <c r="B130" s="341"/>
      <c r="C130" s="353" t="s">
        <v>3013</v>
      </c>
      <c r="D130" s="211"/>
      <c r="E130" s="352" t="s">
        <v>1789</v>
      </c>
    </row>
    <row r="131" spans="1:5" ht="26.4" x14ac:dyDescent="0.25">
      <c r="C131" s="219"/>
      <c r="D131" s="354" t="s">
        <v>3014</v>
      </c>
      <c r="E131" s="355" t="s">
        <v>1791</v>
      </c>
    </row>
    <row r="132" spans="1:5" ht="26.4" x14ac:dyDescent="0.25">
      <c r="C132" s="219"/>
      <c r="D132" s="354" t="s">
        <v>3015</v>
      </c>
      <c r="E132" s="355" t="s">
        <v>1793</v>
      </c>
    </row>
    <row r="133" spans="1:5" s="217" customFormat="1" x14ac:dyDescent="0.25">
      <c r="A133" s="264"/>
      <c r="B133" s="341"/>
      <c r="C133" s="353" t="s">
        <v>3016</v>
      </c>
      <c r="D133" s="211"/>
      <c r="E133" s="352" t="s">
        <v>1795</v>
      </c>
    </row>
    <row r="134" spans="1:5" ht="26.4" x14ac:dyDescent="0.25">
      <c r="C134" s="219"/>
      <c r="D134" s="354" t="s">
        <v>3017</v>
      </c>
      <c r="E134" s="355" t="s">
        <v>1797</v>
      </c>
    </row>
    <row r="135" spans="1:5" ht="26.4" x14ac:dyDescent="0.25">
      <c r="C135" s="219"/>
      <c r="D135" s="354" t="s">
        <v>3018</v>
      </c>
      <c r="E135" s="355" t="s">
        <v>1799</v>
      </c>
    </row>
    <row r="136" spans="1:5" s="215" customFormat="1" ht="15.6" x14ac:dyDescent="0.3">
      <c r="A136" s="264"/>
      <c r="B136" s="353" t="s">
        <v>3019</v>
      </c>
      <c r="C136" s="211"/>
      <c r="D136" s="211"/>
      <c r="E136" s="352" t="s">
        <v>3020</v>
      </c>
    </row>
    <row r="137" spans="1:5" s="217" customFormat="1" x14ac:dyDescent="0.25">
      <c r="A137" s="264"/>
      <c r="B137" s="341"/>
      <c r="C137" s="353" t="s">
        <v>3021</v>
      </c>
      <c r="D137" s="211"/>
      <c r="E137" s="352" t="s">
        <v>3022</v>
      </c>
    </row>
    <row r="138" spans="1:5" ht="26.4" x14ac:dyDescent="0.25">
      <c r="C138" s="219"/>
      <c r="D138" s="354" t="s">
        <v>3023</v>
      </c>
      <c r="E138" s="355" t="s">
        <v>3024</v>
      </c>
    </row>
    <row r="139" spans="1:5" ht="26.4" x14ac:dyDescent="0.25">
      <c r="C139" s="219"/>
      <c r="D139" s="354" t="s">
        <v>3025</v>
      </c>
      <c r="E139" s="355" t="s">
        <v>3026</v>
      </c>
    </row>
    <row r="140" spans="1:5" s="217" customFormat="1" x14ac:dyDescent="0.25">
      <c r="A140" s="264"/>
      <c r="B140" s="341"/>
      <c r="C140" s="353" t="s">
        <v>3027</v>
      </c>
      <c r="D140" s="211"/>
      <c r="E140" s="352" t="s">
        <v>3028</v>
      </c>
    </row>
    <row r="141" spans="1:5" ht="26.4" x14ac:dyDescent="0.25">
      <c r="C141" s="219"/>
      <c r="D141" s="354" t="s">
        <v>3029</v>
      </c>
      <c r="E141" s="355" t="s">
        <v>3030</v>
      </c>
    </row>
    <row r="142" spans="1:5" ht="26.4" x14ac:dyDescent="0.25">
      <c r="C142" s="219"/>
      <c r="D142" s="354" t="s">
        <v>3031</v>
      </c>
      <c r="E142" s="355" t="s">
        <v>3032</v>
      </c>
    </row>
    <row r="143" spans="1:5" s="214" customFormat="1" ht="17.399999999999999" x14ac:dyDescent="0.3">
      <c r="A143" s="351" t="s">
        <v>3033</v>
      </c>
      <c r="B143" s="341"/>
      <c r="C143" s="211"/>
      <c r="D143" s="211"/>
      <c r="E143" s="352" t="s">
        <v>3034</v>
      </c>
    </row>
    <row r="144" spans="1:5" s="215" customFormat="1" ht="15.6" x14ac:dyDescent="0.3">
      <c r="A144" s="264"/>
      <c r="B144" s="353" t="s">
        <v>3035</v>
      </c>
      <c r="C144" s="211"/>
      <c r="D144" s="211"/>
      <c r="E144" s="352" t="s">
        <v>3036</v>
      </c>
    </row>
    <row r="145" spans="1:5" s="217" customFormat="1" ht="12.75" customHeight="1" x14ac:dyDescent="0.25">
      <c r="A145" s="264"/>
      <c r="B145" s="341"/>
      <c r="C145" s="211">
        <v>8312</v>
      </c>
      <c r="D145" s="353"/>
      <c r="E145" s="352" t="s">
        <v>1819</v>
      </c>
    </row>
    <row r="146" spans="1:5" x14ac:dyDescent="0.25">
      <c r="C146" s="219"/>
      <c r="D146" s="354">
        <v>83122</v>
      </c>
      <c r="E146" s="355" t="s">
        <v>1819</v>
      </c>
    </row>
    <row r="147" spans="1:5" s="217" customFormat="1" ht="12.75" customHeight="1" x14ac:dyDescent="0.25">
      <c r="A147" s="264"/>
      <c r="B147" s="341"/>
      <c r="C147" s="211">
        <v>8313</v>
      </c>
      <c r="D147" s="353"/>
      <c r="E147" s="352" t="s">
        <v>1822</v>
      </c>
    </row>
    <row r="148" spans="1:5" ht="12.75" customHeight="1" x14ac:dyDescent="0.25">
      <c r="C148" s="219"/>
      <c r="D148" s="354">
        <v>83132</v>
      </c>
      <c r="E148" s="355" t="s">
        <v>1822</v>
      </c>
    </row>
    <row r="149" spans="1:5" s="217" customFormat="1" x14ac:dyDescent="0.25">
      <c r="A149" s="264"/>
      <c r="B149" s="341"/>
      <c r="C149" s="211">
        <v>8314</v>
      </c>
      <c r="D149" s="353"/>
      <c r="E149" s="352" t="s">
        <v>1825</v>
      </c>
    </row>
    <row r="150" spans="1:5" ht="12.75" customHeight="1" x14ac:dyDescent="0.25">
      <c r="C150" s="219"/>
      <c r="D150" s="354">
        <v>83142</v>
      </c>
      <c r="E150" s="355" t="s">
        <v>1825</v>
      </c>
    </row>
    <row r="151" spans="1:5" s="215" customFormat="1" ht="15.6" x14ac:dyDescent="0.3">
      <c r="A151" s="264"/>
      <c r="B151" s="353" t="s">
        <v>3037</v>
      </c>
      <c r="C151" s="211"/>
      <c r="D151" s="211"/>
      <c r="E151" s="352" t="s">
        <v>3038</v>
      </c>
    </row>
    <row r="152" spans="1:5" s="217" customFormat="1" ht="13.5" customHeight="1" x14ac:dyDescent="0.25">
      <c r="A152" s="264"/>
      <c r="B152" s="341"/>
      <c r="C152" s="353" t="s">
        <v>3039</v>
      </c>
      <c r="D152" s="211"/>
      <c r="E152" s="352" t="s">
        <v>1828</v>
      </c>
    </row>
    <row r="153" spans="1:5" ht="26.4" x14ac:dyDescent="0.25">
      <c r="C153" s="219"/>
      <c r="D153" s="354" t="s">
        <v>3040</v>
      </c>
      <c r="E153" s="355" t="s">
        <v>1828</v>
      </c>
    </row>
    <row r="154" spans="1:5" s="215" customFormat="1" ht="15.6" x14ac:dyDescent="0.3">
      <c r="A154" s="264"/>
      <c r="B154" s="353" t="s">
        <v>3041</v>
      </c>
      <c r="C154" s="211"/>
      <c r="D154" s="211"/>
      <c r="E154" s="352" t="s">
        <v>3042</v>
      </c>
    </row>
    <row r="155" spans="1:5" s="217" customFormat="1" x14ac:dyDescent="0.25">
      <c r="A155" s="264"/>
      <c r="B155" s="341"/>
      <c r="C155" s="353" t="s">
        <v>3043</v>
      </c>
      <c r="D155" s="211"/>
      <c r="E155" s="352" t="s">
        <v>1834</v>
      </c>
    </row>
    <row r="156" spans="1:5" ht="12.75" customHeight="1" x14ac:dyDescent="0.25">
      <c r="C156" s="219"/>
      <c r="D156" s="354">
        <v>83313</v>
      </c>
      <c r="E156" s="355" t="s">
        <v>1836</v>
      </c>
    </row>
    <row r="157" spans="1:5" x14ac:dyDescent="0.25">
      <c r="C157" s="219"/>
      <c r="D157" s="354">
        <v>83314</v>
      </c>
      <c r="E157" s="355" t="s">
        <v>1838</v>
      </c>
    </row>
    <row r="158" spans="1:5" x14ac:dyDescent="0.25">
      <c r="C158" s="219"/>
      <c r="D158" s="354">
        <v>83315</v>
      </c>
      <c r="E158" s="355" t="s">
        <v>1840</v>
      </c>
    </row>
    <row r="159" spans="1:5" s="217" customFormat="1" x14ac:dyDescent="0.25">
      <c r="A159" s="264"/>
      <c r="B159" s="341"/>
      <c r="C159" s="353" t="s">
        <v>3044</v>
      </c>
      <c r="D159" s="211"/>
      <c r="E159" s="352" t="s">
        <v>1842</v>
      </c>
    </row>
    <row r="160" spans="1:5" x14ac:dyDescent="0.25">
      <c r="C160" s="219"/>
      <c r="D160" s="354">
        <v>83323</v>
      </c>
      <c r="E160" s="355" t="s">
        <v>1844</v>
      </c>
    </row>
    <row r="161" spans="1:5" x14ac:dyDescent="0.25">
      <c r="C161" s="219"/>
      <c r="D161" s="354">
        <v>83324</v>
      </c>
      <c r="E161" s="355" t="s">
        <v>1846</v>
      </c>
    </row>
    <row r="162" spans="1:5" ht="13.5" customHeight="1" x14ac:dyDescent="0.25">
      <c r="C162" s="219"/>
      <c r="D162" s="354">
        <v>83325</v>
      </c>
      <c r="E162" s="355" t="s">
        <v>3045</v>
      </c>
    </row>
    <row r="163" spans="1:5" s="215" customFormat="1" ht="15.6" x14ac:dyDescent="0.3">
      <c r="A163" s="264"/>
      <c r="B163" s="353" t="s">
        <v>3046</v>
      </c>
      <c r="C163" s="211"/>
      <c r="D163" s="211"/>
      <c r="E163" s="352" t="s">
        <v>3047</v>
      </c>
    </row>
    <row r="164" spans="1:5" s="217" customFormat="1" x14ac:dyDescent="0.25">
      <c r="A164" s="264"/>
      <c r="B164" s="341"/>
      <c r="C164" s="353" t="s">
        <v>255</v>
      </c>
      <c r="D164" s="211"/>
      <c r="E164" s="352" t="s">
        <v>30</v>
      </c>
    </row>
    <row r="165" spans="1:5" ht="26.4" x14ac:dyDescent="0.25">
      <c r="C165" s="219"/>
      <c r="D165" s="354" t="s">
        <v>3048</v>
      </c>
      <c r="E165" s="355" t="s">
        <v>30</v>
      </c>
    </row>
    <row r="166" spans="1:5" s="217" customFormat="1" x14ac:dyDescent="0.25">
      <c r="A166" s="264"/>
      <c r="B166" s="341"/>
      <c r="C166" s="353" t="s">
        <v>3049</v>
      </c>
      <c r="D166" s="211"/>
      <c r="E166" s="352" t="s">
        <v>1854</v>
      </c>
    </row>
    <row r="167" spans="1:5" ht="26.4" x14ac:dyDescent="0.25">
      <c r="C167" s="219"/>
      <c r="D167" s="354" t="s">
        <v>3050</v>
      </c>
      <c r="E167" s="355" t="s">
        <v>1854</v>
      </c>
    </row>
    <row r="168" spans="1:5" s="214" customFormat="1" ht="17.399999999999999" x14ac:dyDescent="0.3">
      <c r="A168" s="351" t="s">
        <v>3051</v>
      </c>
      <c r="B168" s="341"/>
      <c r="C168" s="211"/>
      <c r="D168" s="211"/>
      <c r="E168" s="352" t="s">
        <v>3052</v>
      </c>
    </row>
    <row r="169" spans="1:5" s="215" customFormat="1" ht="15.6" x14ac:dyDescent="0.3">
      <c r="A169" s="264"/>
      <c r="B169" s="353" t="s">
        <v>3053</v>
      </c>
      <c r="C169" s="211"/>
      <c r="D169" s="211"/>
      <c r="E169" s="352" t="s">
        <v>3054</v>
      </c>
    </row>
    <row r="170" spans="1:5" s="217" customFormat="1" x14ac:dyDescent="0.25">
      <c r="A170" s="264"/>
      <c r="B170" s="341"/>
      <c r="C170" s="353" t="s">
        <v>3055</v>
      </c>
      <c r="D170" s="211"/>
      <c r="E170" s="352" t="s">
        <v>3056</v>
      </c>
    </row>
    <row r="171" spans="1:5" ht="26.4" x14ac:dyDescent="0.25">
      <c r="C171" s="219"/>
      <c r="D171" s="354" t="s">
        <v>3057</v>
      </c>
      <c r="E171" s="355" t="s">
        <v>3058</v>
      </c>
    </row>
    <row r="172" spans="1:5" ht="26.4" x14ac:dyDescent="0.25">
      <c r="C172" s="219"/>
      <c r="D172" s="354" t="s">
        <v>3059</v>
      </c>
      <c r="E172" s="355" t="s">
        <v>3060</v>
      </c>
    </row>
    <row r="173" spans="1:5" x14ac:dyDescent="0.25">
      <c r="C173" s="227" t="s">
        <v>3061</v>
      </c>
      <c r="D173" s="354"/>
      <c r="E173" s="302" t="s">
        <v>3062</v>
      </c>
    </row>
    <row r="174" spans="1:5" ht="26.4" x14ac:dyDescent="0.25">
      <c r="C174" s="211"/>
      <c r="D174" s="356" t="s">
        <v>3063</v>
      </c>
      <c r="E174" s="304" t="s">
        <v>3064</v>
      </c>
    </row>
    <row r="175" spans="1:5" ht="26.4" x14ac:dyDescent="0.25">
      <c r="C175" s="211"/>
      <c r="D175" s="356" t="s">
        <v>3065</v>
      </c>
      <c r="E175" s="304" t="s">
        <v>3066</v>
      </c>
    </row>
    <row r="176" spans="1:5" x14ac:dyDescent="0.25">
      <c r="C176" s="227" t="s">
        <v>3067</v>
      </c>
      <c r="D176" s="354"/>
      <c r="E176" s="293" t="s">
        <v>3068</v>
      </c>
    </row>
    <row r="177" spans="1:5" ht="26.4" x14ac:dyDescent="0.25">
      <c r="C177" s="211"/>
      <c r="D177" s="356" t="s">
        <v>3069</v>
      </c>
      <c r="E177" s="299" t="s">
        <v>3070</v>
      </c>
    </row>
    <row r="178" spans="1:5" ht="26.4" x14ac:dyDescent="0.25">
      <c r="C178" s="211"/>
      <c r="D178" s="356" t="s">
        <v>3071</v>
      </c>
      <c r="E178" s="299" t="s">
        <v>3072</v>
      </c>
    </row>
    <row r="179" spans="1:5" x14ac:dyDescent="0.25">
      <c r="C179" s="227" t="s">
        <v>3073</v>
      </c>
      <c r="D179" s="354"/>
      <c r="E179" s="302" t="s">
        <v>3074</v>
      </c>
    </row>
    <row r="180" spans="1:5" ht="26.4" x14ac:dyDescent="0.25">
      <c r="C180" s="211"/>
      <c r="D180" s="356" t="s">
        <v>3075</v>
      </c>
      <c r="E180" s="304" t="s">
        <v>3076</v>
      </c>
    </row>
    <row r="181" spans="1:5" ht="26.4" x14ac:dyDescent="0.25">
      <c r="C181" s="219"/>
      <c r="D181" s="356" t="s">
        <v>3077</v>
      </c>
      <c r="E181" s="304" t="s">
        <v>3078</v>
      </c>
    </row>
    <row r="182" spans="1:5" s="215" customFormat="1" ht="15.6" x14ac:dyDescent="0.3">
      <c r="A182" s="264"/>
      <c r="B182" s="353" t="s">
        <v>3079</v>
      </c>
      <c r="C182" s="211"/>
      <c r="D182" s="211"/>
      <c r="E182" s="352" t="s">
        <v>3080</v>
      </c>
    </row>
    <row r="183" spans="1:5" s="217" customFormat="1" ht="13.5" customHeight="1" x14ac:dyDescent="0.25">
      <c r="A183" s="264"/>
      <c r="B183" s="341"/>
      <c r="C183" s="211">
        <v>8422</v>
      </c>
      <c r="D183" s="353"/>
      <c r="E183" s="352" t="s">
        <v>3081</v>
      </c>
    </row>
    <row r="184" spans="1:5" ht="12.75" customHeight="1" x14ac:dyDescent="0.25">
      <c r="C184" s="219"/>
      <c r="D184" s="354">
        <v>84221</v>
      </c>
      <c r="E184" s="355" t="s">
        <v>3082</v>
      </c>
    </row>
    <row r="185" spans="1:5" ht="12.75" customHeight="1" x14ac:dyDescent="0.25">
      <c r="C185" s="219"/>
      <c r="D185" s="354">
        <v>84222</v>
      </c>
      <c r="E185" s="355" t="s">
        <v>3083</v>
      </c>
    </row>
    <row r="186" spans="1:5" s="225" customFormat="1" ht="12.75" customHeight="1" x14ac:dyDescent="0.25">
      <c r="A186" s="218"/>
      <c r="B186" s="219"/>
      <c r="C186" s="219"/>
      <c r="D186" s="354">
        <v>84223</v>
      </c>
      <c r="E186" s="355" t="s">
        <v>3084</v>
      </c>
    </row>
    <row r="187" spans="1:5" s="225" customFormat="1" ht="12.75" customHeight="1" x14ac:dyDescent="0.25">
      <c r="A187" s="218"/>
      <c r="B187" s="219"/>
      <c r="C187" s="219"/>
      <c r="D187" s="354">
        <v>84224</v>
      </c>
      <c r="E187" s="355" t="s">
        <v>3085</v>
      </c>
    </row>
    <row r="188" spans="1:5" s="226" customFormat="1" ht="12.75" customHeight="1" x14ac:dyDescent="0.25">
      <c r="A188" s="210"/>
      <c r="B188" s="211"/>
      <c r="C188" s="211">
        <v>8423</v>
      </c>
      <c r="D188" s="353"/>
      <c r="E188" s="352" t="s">
        <v>3086</v>
      </c>
    </row>
    <row r="189" spans="1:5" s="225" customFormat="1" ht="12.75" customHeight="1" x14ac:dyDescent="0.25">
      <c r="A189" s="218"/>
      <c r="B189" s="219"/>
      <c r="C189" s="219"/>
      <c r="D189" s="354">
        <v>84231</v>
      </c>
      <c r="E189" s="355" t="s">
        <v>3087</v>
      </c>
    </row>
    <row r="190" spans="1:5" s="225" customFormat="1" ht="12.75" customHeight="1" x14ac:dyDescent="0.25">
      <c r="A190" s="218"/>
      <c r="B190" s="219"/>
      <c r="C190" s="219"/>
      <c r="D190" s="354">
        <v>84232</v>
      </c>
      <c r="E190" s="355" t="s">
        <v>3088</v>
      </c>
    </row>
    <row r="191" spans="1:5" s="225" customFormat="1" ht="12.75" customHeight="1" x14ac:dyDescent="0.25">
      <c r="A191" s="218"/>
      <c r="B191" s="219"/>
      <c r="C191" s="219"/>
      <c r="D191" s="354">
        <v>84233</v>
      </c>
      <c r="E191" s="355" t="s">
        <v>3089</v>
      </c>
    </row>
    <row r="192" spans="1:5" s="226" customFormat="1" ht="12.75" customHeight="1" x14ac:dyDescent="0.25">
      <c r="A192" s="210"/>
      <c r="B192" s="211"/>
      <c r="C192" s="211">
        <v>8424</v>
      </c>
      <c r="D192" s="353"/>
      <c r="E192" s="352" t="s">
        <v>3090</v>
      </c>
    </row>
    <row r="193" spans="1:5" s="225" customFormat="1" x14ac:dyDescent="0.25">
      <c r="A193" s="218"/>
      <c r="B193" s="219"/>
      <c r="C193" s="219"/>
      <c r="D193" s="354">
        <v>84241</v>
      </c>
      <c r="E193" s="355" t="s">
        <v>3091</v>
      </c>
    </row>
    <row r="194" spans="1:5" s="225" customFormat="1" x14ac:dyDescent="0.25">
      <c r="A194" s="218"/>
      <c r="B194" s="219"/>
      <c r="C194" s="219"/>
      <c r="D194" s="354">
        <v>84242</v>
      </c>
      <c r="E194" s="355" t="s">
        <v>3092</v>
      </c>
    </row>
    <row r="195" spans="1:5" s="225" customFormat="1" x14ac:dyDescent="0.25">
      <c r="A195" s="218"/>
      <c r="B195" s="219"/>
      <c r="C195" s="219"/>
      <c r="D195" s="354">
        <v>84243</v>
      </c>
      <c r="E195" s="355" t="s">
        <v>3093</v>
      </c>
    </row>
    <row r="196" spans="1:5" s="225" customFormat="1" x14ac:dyDescent="0.25">
      <c r="A196" s="218"/>
      <c r="B196" s="219"/>
      <c r="C196" s="219"/>
      <c r="D196" s="354">
        <v>84244</v>
      </c>
      <c r="E196" s="355" t="s">
        <v>3094</v>
      </c>
    </row>
    <row r="197" spans="1:5" s="275" customFormat="1" ht="15.6" x14ac:dyDescent="0.3">
      <c r="A197" s="210"/>
      <c r="B197" s="353" t="s">
        <v>3095</v>
      </c>
      <c r="C197" s="211"/>
      <c r="D197" s="211"/>
      <c r="E197" s="352" t="s">
        <v>3096</v>
      </c>
    </row>
    <row r="198" spans="1:5" s="226" customFormat="1" x14ac:dyDescent="0.25">
      <c r="A198" s="210"/>
      <c r="B198" s="211"/>
      <c r="C198" s="353" t="s">
        <v>3097</v>
      </c>
      <c r="D198" s="211"/>
      <c r="E198" s="352" t="s">
        <v>3096</v>
      </c>
    </row>
    <row r="199" spans="1:5" s="225" customFormat="1" ht="26.4" x14ac:dyDescent="0.25">
      <c r="A199" s="218"/>
      <c r="B199" s="219"/>
      <c r="C199" s="219"/>
      <c r="D199" s="354" t="s">
        <v>3098</v>
      </c>
      <c r="E199" s="355" t="s">
        <v>3099</v>
      </c>
    </row>
    <row r="200" spans="1:5" s="225" customFormat="1" ht="26.4" x14ac:dyDescent="0.25">
      <c r="A200" s="218"/>
      <c r="B200" s="219"/>
      <c r="C200" s="219"/>
      <c r="D200" s="354" t="s">
        <v>3100</v>
      </c>
      <c r="E200" s="355" t="s">
        <v>3101</v>
      </c>
    </row>
    <row r="201" spans="1:5" s="225" customFormat="1" x14ac:dyDescent="0.25">
      <c r="A201" s="218"/>
      <c r="B201" s="219"/>
      <c r="C201" s="219"/>
      <c r="D201" s="354">
        <v>84313</v>
      </c>
      <c r="E201" s="355" t="s">
        <v>3102</v>
      </c>
    </row>
    <row r="202" spans="1:5" s="225" customFormat="1" x14ac:dyDescent="0.25">
      <c r="A202" s="218"/>
      <c r="B202" s="219"/>
      <c r="C202" s="219"/>
      <c r="D202" s="354">
        <v>84314</v>
      </c>
      <c r="E202" s="355" t="s">
        <v>3103</v>
      </c>
    </row>
    <row r="203" spans="1:5" s="275" customFormat="1" ht="12" customHeight="1" x14ac:dyDescent="0.3">
      <c r="A203" s="210"/>
      <c r="B203" s="353" t="s">
        <v>3104</v>
      </c>
      <c r="C203" s="211"/>
      <c r="D203" s="211"/>
      <c r="E203" s="352" t="s">
        <v>3105</v>
      </c>
    </row>
    <row r="204" spans="1:5" s="226" customFormat="1" x14ac:dyDescent="0.25">
      <c r="A204" s="210"/>
      <c r="B204" s="211"/>
      <c r="C204" s="211">
        <v>8443</v>
      </c>
      <c r="D204" s="353"/>
      <c r="E204" s="352" t="s">
        <v>31</v>
      </c>
    </row>
    <row r="205" spans="1:5" s="225" customFormat="1" x14ac:dyDescent="0.25">
      <c r="A205" s="218"/>
      <c r="B205" s="219"/>
      <c r="C205" s="219"/>
      <c r="D205" s="354">
        <v>84431</v>
      </c>
      <c r="E205" s="355" t="s">
        <v>3106</v>
      </c>
    </row>
    <row r="206" spans="1:5" s="225" customFormat="1" x14ac:dyDescent="0.25">
      <c r="A206" s="218"/>
      <c r="B206" s="219"/>
      <c r="C206" s="219"/>
      <c r="D206" s="354">
        <v>84432</v>
      </c>
      <c r="E206" s="355" t="s">
        <v>3107</v>
      </c>
    </row>
    <row r="207" spans="1:5" s="225" customFormat="1" x14ac:dyDescent="0.25">
      <c r="A207" s="218"/>
      <c r="B207" s="219"/>
      <c r="C207" s="219"/>
      <c r="D207" s="354">
        <v>84433</v>
      </c>
      <c r="E207" s="355" t="s">
        <v>3108</v>
      </c>
    </row>
    <row r="208" spans="1:5" s="225" customFormat="1" x14ac:dyDescent="0.25">
      <c r="A208" s="218"/>
      <c r="B208" s="219"/>
      <c r="C208" s="219"/>
      <c r="D208" s="354">
        <v>84434</v>
      </c>
      <c r="E208" s="355" t="s">
        <v>3109</v>
      </c>
    </row>
    <row r="209" spans="1:5" s="226" customFormat="1" x14ac:dyDescent="0.25">
      <c r="A209" s="210"/>
      <c r="B209" s="211"/>
      <c r="C209" s="211">
        <v>8444</v>
      </c>
      <c r="D209" s="353"/>
      <c r="E209" s="352" t="s">
        <v>3110</v>
      </c>
    </row>
    <row r="210" spans="1:5" s="225" customFormat="1" x14ac:dyDescent="0.25">
      <c r="A210" s="218"/>
      <c r="B210" s="219"/>
      <c r="C210" s="219"/>
      <c r="D210" s="354">
        <v>84441</v>
      </c>
      <c r="E210" s="355" t="s">
        <v>3111</v>
      </c>
    </row>
    <row r="211" spans="1:5" s="225" customFormat="1" x14ac:dyDescent="0.25">
      <c r="A211" s="218"/>
      <c r="B211" s="219"/>
      <c r="C211" s="219"/>
      <c r="D211" s="354">
        <v>84442</v>
      </c>
      <c r="E211" s="355" t="s">
        <v>3112</v>
      </c>
    </row>
    <row r="212" spans="1:5" s="225" customFormat="1" x14ac:dyDescent="0.25">
      <c r="A212" s="218"/>
      <c r="B212" s="219"/>
      <c r="C212" s="219"/>
      <c r="D212" s="354">
        <v>84443</v>
      </c>
      <c r="E212" s="355" t="s">
        <v>3113</v>
      </c>
    </row>
    <row r="213" spans="1:5" s="217" customFormat="1" x14ac:dyDescent="0.25">
      <c r="A213" s="264"/>
      <c r="B213" s="341"/>
      <c r="C213" s="211">
        <v>8445</v>
      </c>
      <c r="D213" s="353"/>
      <c r="E213" s="352" t="s">
        <v>3114</v>
      </c>
    </row>
    <row r="214" spans="1:5" x14ac:dyDescent="0.25">
      <c r="C214" s="219"/>
      <c r="D214" s="354">
        <v>84451</v>
      </c>
      <c r="E214" s="355" t="s">
        <v>3115</v>
      </c>
    </row>
    <row r="215" spans="1:5" x14ac:dyDescent="0.25">
      <c r="C215" s="219"/>
      <c r="D215" s="354">
        <v>84452</v>
      </c>
      <c r="E215" s="355" t="s">
        <v>3116</v>
      </c>
    </row>
    <row r="216" spans="1:5" s="225" customFormat="1" x14ac:dyDescent="0.25">
      <c r="A216" s="218"/>
      <c r="B216" s="219"/>
      <c r="C216" s="219"/>
      <c r="D216" s="354">
        <v>84453</v>
      </c>
      <c r="E216" s="355" t="s">
        <v>3117</v>
      </c>
    </row>
    <row r="217" spans="1:5" s="225" customFormat="1" x14ac:dyDescent="0.25">
      <c r="A217" s="218"/>
      <c r="B217" s="219"/>
      <c r="C217" s="219"/>
      <c r="D217" s="354">
        <v>84454</v>
      </c>
      <c r="E217" s="355" t="s">
        <v>3118</v>
      </c>
    </row>
    <row r="218" spans="1:5" s="226" customFormat="1" x14ac:dyDescent="0.25">
      <c r="A218" s="210"/>
      <c r="B218" s="211"/>
      <c r="C218" s="211">
        <v>8446</v>
      </c>
      <c r="D218" s="353"/>
      <c r="E218" s="352" t="s">
        <v>3119</v>
      </c>
    </row>
    <row r="219" spans="1:5" s="225" customFormat="1" ht="13.5" customHeight="1" x14ac:dyDescent="0.25">
      <c r="A219" s="218"/>
      <c r="B219" s="219"/>
      <c r="C219" s="219"/>
      <c r="D219" s="354">
        <v>84461</v>
      </c>
      <c r="E219" s="355" t="s">
        <v>3120</v>
      </c>
    </row>
    <row r="220" spans="1:5" s="225" customFormat="1" x14ac:dyDescent="0.25">
      <c r="A220" s="218"/>
      <c r="B220" s="219"/>
      <c r="C220" s="219"/>
      <c r="D220" s="354">
        <v>84462</v>
      </c>
      <c r="E220" s="355" t="s">
        <v>3121</v>
      </c>
    </row>
    <row r="221" spans="1:5" s="225" customFormat="1" x14ac:dyDescent="0.25">
      <c r="A221" s="218"/>
      <c r="B221" s="219"/>
      <c r="C221" s="219"/>
      <c r="D221" s="354">
        <v>84463</v>
      </c>
      <c r="E221" s="355" t="s">
        <v>3122</v>
      </c>
    </row>
    <row r="222" spans="1:5" s="225" customFormat="1" x14ac:dyDescent="0.25">
      <c r="A222" s="218"/>
      <c r="B222" s="219"/>
      <c r="C222" s="219"/>
      <c r="D222" s="354">
        <v>84464</v>
      </c>
      <c r="E222" s="355" t="s">
        <v>3123</v>
      </c>
    </row>
    <row r="223" spans="1:5" s="226" customFormat="1" x14ac:dyDescent="0.25">
      <c r="A223" s="210"/>
      <c r="B223" s="211"/>
      <c r="C223" s="211">
        <v>8447</v>
      </c>
      <c r="D223" s="353"/>
      <c r="E223" s="352" t="s">
        <v>3124</v>
      </c>
    </row>
    <row r="224" spans="1:5" s="225" customFormat="1" ht="12.75" customHeight="1" x14ac:dyDescent="0.25">
      <c r="A224" s="218"/>
      <c r="B224" s="219"/>
      <c r="C224" s="219"/>
      <c r="D224" s="354">
        <v>84471</v>
      </c>
      <c r="E224" s="355" t="s">
        <v>3125</v>
      </c>
    </row>
    <row r="225" spans="1:5" s="225" customFormat="1" ht="12.75" customHeight="1" x14ac:dyDescent="0.25">
      <c r="A225" s="218"/>
      <c r="B225" s="219"/>
      <c r="C225" s="219"/>
      <c r="D225" s="354">
        <v>84472</v>
      </c>
      <c r="E225" s="355" t="s">
        <v>3126</v>
      </c>
    </row>
    <row r="226" spans="1:5" s="225" customFormat="1" ht="12.75" customHeight="1" x14ac:dyDescent="0.25">
      <c r="A226" s="218"/>
      <c r="B226" s="219"/>
      <c r="C226" s="219"/>
      <c r="D226" s="354">
        <v>84473</v>
      </c>
      <c r="E226" s="355" t="s">
        <v>3127</v>
      </c>
    </row>
    <row r="227" spans="1:5" s="226" customFormat="1" x14ac:dyDescent="0.25">
      <c r="A227" s="210"/>
      <c r="B227" s="211"/>
      <c r="C227" s="211">
        <v>8448</v>
      </c>
      <c r="D227" s="353"/>
      <c r="E227" s="352" t="s">
        <v>3128</v>
      </c>
    </row>
    <row r="228" spans="1:5" s="225" customFormat="1" ht="12.75" customHeight="1" x14ac:dyDescent="0.25">
      <c r="A228" s="218"/>
      <c r="B228" s="219"/>
      <c r="C228" s="219"/>
      <c r="D228" s="354">
        <v>84481</v>
      </c>
      <c r="E228" s="355" t="s">
        <v>3129</v>
      </c>
    </row>
    <row r="229" spans="1:5" s="225" customFormat="1" ht="12.75" customHeight="1" x14ac:dyDescent="0.25">
      <c r="A229" s="218"/>
      <c r="B229" s="219"/>
      <c r="C229" s="219"/>
      <c r="D229" s="354">
        <v>84482</v>
      </c>
      <c r="E229" s="355" t="s">
        <v>3130</v>
      </c>
    </row>
    <row r="230" spans="1:5" s="225" customFormat="1" ht="12.75" customHeight="1" x14ac:dyDescent="0.25">
      <c r="A230" s="218"/>
      <c r="B230" s="219"/>
      <c r="C230" s="219"/>
      <c r="D230" s="354">
        <v>84483</v>
      </c>
      <c r="E230" s="355" t="s">
        <v>3131</v>
      </c>
    </row>
    <row r="231" spans="1:5" s="225" customFormat="1" ht="12.75" customHeight="1" x14ac:dyDescent="0.25">
      <c r="A231" s="218"/>
      <c r="B231" s="219"/>
      <c r="C231" s="219"/>
      <c r="D231" s="354">
        <v>84484</v>
      </c>
      <c r="E231" s="355" t="s">
        <v>3132</v>
      </c>
    </row>
    <row r="232" spans="1:5" s="275" customFormat="1" ht="15.6" x14ac:dyDescent="0.3">
      <c r="A232" s="210"/>
      <c r="B232" s="353" t="s">
        <v>3133</v>
      </c>
      <c r="C232" s="211"/>
      <c r="D232" s="211"/>
      <c r="E232" s="352" t="s">
        <v>3134</v>
      </c>
    </row>
    <row r="233" spans="1:5" s="226" customFormat="1" x14ac:dyDescent="0.25">
      <c r="A233" s="210"/>
      <c r="B233" s="211"/>
      <c r="C233" s="211">
        <v>8453</v>
      </c>
      <c r="D233" s="353"/>
      <c r="E233" s="352" t="s">
        <v>3135</v>
      </c>
    </row>
    <row r="234" spans="1:5" s="225" customFormat="1" x14ac:dyDescent="0.25">
      <c r="A234" s="218"/>
      <c r="B234" s="219"/>
      <c r="C234" s="219"/>
      <c r="D234" s="354">
        <v>84531</v>
      </c>
      <c r="E234" s="355" t="s">
        <v>3136</v>
      </c>
    </row>
    <row r="235" spans="1:5" s="225" customFormat="1" x14ac:dyDescent="0.25">
      <c r="A235" s="218"/>
      <c r="B235" s="219"/>
      <c r="C235" s="219"/>
      <c r="D235" s="354">
        <v>84532</v>
      </c>
      <c r="E235" s="355" t="s">
        <v>3137</v>
      </c>
    </row>
    <row r="236" spans="1:5" s="225" customFormat="1" x14ac:dyDescent="0.25">
      <c r="A236" s="218"/>
      <c r="B236" s="219"/>
      <c r="C236" s="219"/>
      <c r="D236" s="354">
        <v>84533</v>
      </c>
      <c r="E236" s="355" t="s">
        <v>3138</v>
      </c>
    </row>
    <row r="237" spans="1:5" s="225" customFormat="1" x14ac:dyDescent="0.25">
      <c r="A237" s="218"/>
      <c r="B237" s="219"/>
      <c r="C237" s="219"/>
      <c r="D237" s="354">
        <v>84534</v>
      </c>
      <c r="E237" s="355" t="s">
        <v>3139</v>
      </c>
    </row>
    <row r="238" spans="1:5" s="226" customFormat="1" x14ac:dyDescent="0.25">
      <c r="A238" s="210"/>
      <c r="B238" s="211"/>
      <c r="C238" s="211">
        <v>8454</v>
      </c>
      <c r="D238" s="353"/>
      <c r="E238" s="352" t="s">
        <v>3140</v>
      </c>
    </row>
    <row r="239" spans="1:5" s="225" customFormat="1" ht="12.75" customHeight="1" x14ac:dyDescent="0.25">
      <c r="A239" s="218"/>
      <c r="B239" s="219"/>
      <c r="C239" s="219"/>
      <c r="D239" s="354">
        <v>84541</v>
      </c>
      <c r="E239" s="355" t="s">
        <v>3141</v>
      </c>
    </row>
    <row r="240" spans="1:5" s="225" customFormat="1" x14ac:dyDescent="0.25">
      <c r="A240" s="218"/>
      <c r="B240" s="219"/>
      <c r="C240" s="219"/>
      <c r="D240" s="354">
        <v>84542</v>
      </c>
      <c r="E240" s="355" t="s">
        <v>3142</v>
      </c>
    </row>
    <row r="241" spans="1:5" s="225" customFormat="1" x14ac:dyDescent="0.25">
      <c r="A241" s="218"/>
      <c r="B241" s="219"/>
      <c r="C241" s="219"/>
      <c r="D241" s="354">
        <v>84543</v>
      </c>
      <c r="E241" s="355" t="s">
        <v>3143</v>
      </c>
    </row>
    <row r="242" spans="1:5" s="225" customFormat="1" x14ac:dyDescent="0.25">
      <c r="A242" s="218"/>
      <c r="B242" s="219"/>
      <c r="C242" s="219"/>
      <c r="D242" s="354">
        <v>84544</v>
      </c>
      <c r="E242" s="355" t="s">
        <v>3144</v>
      </c>
    </row>
    <row r="243" spans="1:5" s="226" customFormat="1" x14ac:dyDescent="0.25">
      <c r="A243" s="210"/>
      <c r="B243" s="211"/>
      <c r="C243" s="211">
        <v>8455</v>
      </c>
      <c r="D243" s="353"/>
      <c r="E243" s="352" t="s">
        <v>3145</v>
      </c>
    </row>
    <row r="244" spans="1:5" s="225" customFormat="1" x14ac:dyDescent="0.25">
      <c r="A244" s="218"/>
      <c r="B244" s="219"/>
      <c r="C244" s="219"/>
      <c r="D244" s="354">
        <v>84551</v>
      </c>
      <c r="E244" s="355" t="s">
        <v>3146</v>
      </c>
    </row>
    <row r="245" spans="1:5" s="225" customFormat="1" x14ac:dyDescent="0.25">
      <c r="A245" s="218"/>
      <c r="B245" s="219"/>
      <c r="C245" s="219"/>
      <c r="D245" s="354">
        <v>84552</v>
      </c>
      <c r="E245" s="355" t="s">
        <v>3147</v>
      </c>
    </row>
    <row r="246" spans="1:5" s="225" customFormat="1" x14ac:dyDescent="0.25">
      <c r="A246" s="218"/>
      <c r="B246" s="219"/>
      <c r="C246" s="219"/>
      <c r="D246" s="354">
        <v>84553</v>
      </c>
      <c r="E246" s="355" t="s">
        <v>3148</v>
      </c>
    </row>
    <row r="247" spans="1:5" s="225" customFormat="1" x14ac:dyDescent="0.25">
      <c r="A247" s="218"/>
      <c r="B247" s="219"/>
      <c r="C247" s="219"/>
      <c r="D247" s="354">
        <v>84554</v>
      </c>
      <c r="E247" s="355" t="s">
        <v>3149</v>
      </c>
    </row>
    <row r="248" spans="1:5" s="225" customFormat="1" x14ac:dyDescent="0.25">
      <c r="A248" s="218"/>
      <c r="B248" s="219"/>
      <c r="C248" s="211">
        <v>8456</v>
      </c>
      <c r="D248" s="354"/>
      <c r="E248" s="352" t="s">
        <v>3150</v>
      </c>
    </row>
    <row r="249" spans="1:5" s="225" customFormat="1" x14ac:dyDescent="0.25">
      <c r="A249" s="218"/>
      <c r="B249" s="219"/>
      <c r="C249" s="219"/>
      <c r="D249" s="354">
        <v>84561</v>
      </c>
      <c r="E249" s="355" t="s">
        <v>3151</v>
      </c>
    </row>
    <row r="250" spans="1:5" s="225" customFormat="1" x14ac:dyDescent="0.25">
      <c r="A250" s="218"/>
      <c r="B250" s="219"/>
      <c r="C250" s="219"/>
      <c r="D250" s="354">
        <v>84562</v>
      </c>
      <c r="E250" s="355" t="s">
        <v>3152</v>
      </c>
    </row>
    <row r="251" spans="1:5" s="225" customFormat="1" x14ac:dyDescent="0.25">
      <c r="A251" s="218"/>
      <c r="B251" s="219"/>
      <c r="C251" s="219"/>
      <c r="D251" s="354">
        <v>84563</v>
      </c>
      <c r="E251" s="355" t="s">
        <v>3153</v>
      </c>
    </row>
    <row r="252" spans="1:5" s="225" customFormat="1" x14ac:dyDescent="0.25">
      <c r="A252" s="218"/>
      <c r="B252" s="219"/>
      <c r="C252" s="219"/>
      <c r="D252" s="354">
        <v>84564</v>
      </c>
      <c r="E252" s="355" t="s">
        <v>3154</v>
      </c>
    </row>
    <row r="253" spans="1:5" s="225" customFormat="1" ht="13.5" customHeight="1" x14ac:dyDescent="0.25">
      <c r="A253" s="218"/>
      <c r="B253" s="211">
        <v>847</v>
      </c>
      <c r="C253" s="211"/>
      <c r="D253" s="354"/>
      <c r="E253" s="352" t="s">
        <v>3155</v>
      </c>
    </row>
    <row r="254" spans="1:5" s="225" customFormat="1" x14ac:dyDescent="0.25">
      <c r="A254" s="218"/>
      <c r="B254" s="211"/>
      <c r="C254" s="211">
        <v>8471</v>
      </c>
      <c r="D254" s="354"/>
      <c r="E254" s="352" t="s">
        <v>3156</v>
      </c>
    </row>
    <row r="255" spans="1:5" s="225" customFormat="1" x14ac:dyDescent="0.25">
      <c r="A255" s="218"/>
      <c r="B255" s="211"/>
      <c r="C255" s="211"/>
      <c r="D255" s="354">
        <v>84711</v>
      </c>
      <c r="E255" s="355" t="s">
        <v>3157</v>
      </c>
    </row>
    <row r="256" spans="1:5" s="225" customFormat="1" x14ac:dyDescent="0.25">
      <c r="A256" s="218"/>
      <c r="B256" s="211"/>
      <c r="C256" s="211"/>
      <c r="D256" s="354">
        <v>84712</v>
      </c>
      <c r="E256" s="355" t="s">
        <v>3158</v>
      </c>
    </row>
    <row r="257" spans="1:5" s="225" customFormat="1" x14ac:dyDescent="0.25">
      <c r="A257" s="218"/>
      <c r="B257" s="211"/>
      <c r="C257" s="211">
        <v>8472</v>
      </c>
      <c r="D257" s="354"/>
      <c r="E257" s="352" t="s">
        <v>3159</v>
      </c>
    </row>
    <row r="258" spans="1:5" s="225" customFormat="1" x14ac:dyDescent="0.25">
      <c r="A258" s="218"/>
      <c r="B258" s="211"/>
      <c r="C258" s="211"/>
      <c r="D258" s="354">
        <v>84721</v>
      </c>
      <c r="E258" s="355" t="s">
        <v>3160</v>
      </c>
    </row>
    <row r="259" spans="1:5" s="225" customFormat="1" x14ac:dyDescent="0.25">
      <c r="A259" s="218"/>
      <c r="B259" s="211"/>
      <c r="C259" s="211"/>
      <c r="D259" s="354">
        <v>84722</v>
      </c>
      <c r="E259" s="355" t="s">
        <v>3161</v>
      </c>
    </row>
    <row r="260" spans="1:5" s="225" customFormat="1" x14ac:dyDescent="0.25">
      <c r="A260" s="218"/>
      <c r="B260" s="211"/>
      <c r="C260" s="211">
        <v>8473</v>
      </c>
      <c r="D260" s="354"/>
      <c r="E260" s="352" t="s">
        <v>3162</v>
      </c>
    </row>
    <row r="261" spans="1:5" s="225" customFormat="1" x14ac:dyDescent="0.25">
      <c r="A261" s="218"/>
      <c r="B261" s="211"/>
      <c r="C261" s="211"/>
      <c r="D261" s="354">
        <v>84731</v>
      </c>
      <c r="E261" s="355" t="s">
        <v>3163</v>
      </c>
    </row>
    <row r="262" spans="1:5" s="225" customFormat="1" x14ac:dyDescent="0.25">
      <c r="A262" s="218"/>
      <c r="B262" s="211"/>
      <c r="C262" s="211"/>
      <c r="D262" s="354">
        <v>84732</v>
      </c>
      <c r="E262" s="355" t="s">
        <v>3164</v>
      </c>
    </row>
    <row r="263" spans="1:5" s="226" customFormat="1" x14ac:dyDescent="0.25">
      <c r="A263" s="210"/>
      <c r="B263" s="211"/>
      <c r="C263" s="211">
        <v>8474</v>
      </c>
      <c r="D263" s="353"/>
      <c r="E263" s="352" t="s">
        <v>3165</v>
      </c>
    </row>
    <row r="264" spans="1:5" s="225" customFormat="1" x14ac:dyDescent="0.25">
      <c r="A264" s="218"/>
      <c r="B264" s="211"/>
      <c r="C264" s="211"/>
      <c r="D264" s="354">
        <v>84741</v>
      </c>
      <c r="E264" s="355" t="s">
        <v>3166</v>
      </c>
    </row>
    <row r="265" spans="1:5" s="225" customFormat="1" x14ac:dyDescent="0.25">
      <c r="A265" s="218"/>
      <c r="B265" s="211"/>
      <c r="C265" s="211"/>
      <c r="D265" s="354">
        <v>84742</v>
      </c>
      <c r="E265" s="355" t="s">
        <v>3167</v>
      </c>
    </row>
    <row r="266" spans="1:5" s="226" customFormat="1" x14ac:dyDescent="0.25">
      <c r="A266" s="210"/>
      <c r="B266" s="211"/>
      <c r="C266" s="211">
        <v>8475</v>
      </c>
      <c r="D266" s="353"/>
      <c r="E266" s="352" t="s">
        <v>3168</v>
      </c>
    </row>
    <row r="267" spans="1:5" s="225" customFormat="1" x14ac:dyDescent="0.25">
      <c r="A267" s="218"/>
      <c r="B267" s="211"/>
      <c r="C267" s="211"/>
      <c r="D267" s="354">
        <v>84751</v>
      </c>
      <c r="E267" s="355" t="s">
        <v>3169</v>
      </c>
    </row>
    <row r="268" spans="1:5" s="225" customFormat="1" x14ac:dyDescent="0.25">
      <c r="A268" s="218"/>
      <c r="B268" s="211"/>
      <c r="C268" s="211"/>
      <c r="D268" s="354">
        <v>84752</v>
      </c>
      <c r="E268" s="355" t="s">
        <v>3170</v>
      </c>
    </row>
    <row r="269" spans="1:5" s="339" customFormat="1" x14ac:dyDescent="0.25">
      <c r="A269" s="359"/>
      <c r="B269" s="253"/>
      <c r="C269" s="253">
        <v>8476</v>
      </c>
      <c r="D269" s="360"/>
      <c r="E269" s="361" t="s">
        <v>3171</v>
      </c>
    </row>
    <row r="270" spans="1:5" s="258" customFormat="1" ht="12.75" customHeight="1" x14ac:dyDescent="0.25">
      <c r="A270" s="362"/>
      <c r="B270" s="253"/>
      <c r="C270" s="253"/>
      <c r="D270" s="363">
        <v>84761</v>
      </c>
      <c r="E270" s="364" t="s">
        <v>3172</v>
      </c>
    </row>
    <row r="271" spans="1:5" s="258" customFormat="1" ht="12.75" customHeight="1" x14ac:dyDescent="0.25">
      <c r="A271" s="362"/>
      <c r="B271" s="253"/>
      <c r="C271" s="253"/>
      <c r="D271" s="363">
        <v>84762</v>
      </c>
      <c r="E271" s="364" t="s">
        <v>3173</v>
      </c>
    </row>
    <row r="272" spans="1:5" s="225" customFormat="1" x14ac:dyDescent="0.25">
      <c r="A272" s="218"/>
      <c r="B272" s="211"/>
      <c r="C272" s="211">
        <v>8477</v>
      </c>
      <c r="D272" s="354"/>
      <c r="E272" s="352" t="s">
        <v>3174</v>
      </c>
    </row>
    <row r="273" spans="1:5" s="225" customFormat="1" x14ac:dyDescent="0.25">
      <c r="A273" s="218"/>
      <c r="B273" s="211"/>
      <c r="C273" s="211"/>
      <c r="D273" s="354">
        <v>84771</v>
      </c>
      <c r="E273" s="355" t="s">
        <v>3175</v>
      </c>
    </row>
    <row r="274" spans="1:5" s="225" customFormat="1" x14ac:dyDescent="0.25">
      <c r="A274" s="218"/>
      <c r="B274" s="211"/>
      <c r="C274" s="211"/>
      <c r="D274" s="354">
        <v>84772</v>
      </c>
      <c r="E274" s="355" t="s">
        <v>3176</v>
      </c>
    </row>
    <row r="275" spans="1:5" s="225" customFormat="1" ht="15" customHeight="1" x14ac:dyDescent="0.25">
      <c r="A275" s="365">
        <v>85</v>
      </c>
      <c r="B275" s="211"/>
      <c r="C275" s="211"/>
      <c r="D275" s="211"/>
      <c r="E275" s="352" t="s">
        <v>3177</v>
      </c>
    </row>
    <row r="276" spans="1:5" s="369" customFormat="1" x14ac:dyDescent="0.25">
      <c r="A276" s="366"/>
      <c r="B276" s="367">
        <v>851</v>
      </c>
      <c r="C276" s="368"/>
      <c r="D276" s="368"/>
      <c r="E276" s="293" t="s">
        <v>3178</v>
      </c>
    </row>
    <row r="277" spans="1:5" s="369" customFormat="1" x14ac:dyDescent="0.25">
      <c r="A277" s="366"/>
      <c r="B277" s="368"/>
      <c r="C277" s="367">
        <v>8511</v>
      </c>
      <c r="D277" s="368"/>
      <c r="E277" s="293" t="s">
        <v>1772</v>
      </c>
    </row>
    <row r="278" spans="1:5" s="369" customFormat="1" x14ac:dyDescent="0.25">
      <c r="A278" s="370"/>
      <c r="B278" s="371"/>
      <c r="C278" s="371"/>
      <c r="D278" s="372">
        <v>85111</v>
      </c>
      <c r="E278" s="299" t="s">
        <v>1774</v>
      </c>
    </row>
    <row r="279" spans="1:5" s="369" customFormat="1" x14ac:dyDescent="0.25">
      <c r="A279" s="366"/>
      <c r="B279" s="368"/>
      <c r="C279" s="367">
        <v>8512</v>
      </c>
      <c r="D279" s="371"/>
      <c r="E279" s="293" t="s">
        <v>1776</v>
      </c>
    </row>
    <row r="280" spans="1:5" s="369" customFormat="1" x14ac:dyDescent="0.25">
      <c r="A280" s="370"/>
      <c r="B280" s="371"/>
      <c r="C280" s="371"/>
      <c r="D280" s="372">
        <v>85121</v>
      </c>
      <c r="E280" s="299" t="s">
        <v>1776</v>
      </c>
    </row>
    <row r="281" spans="1:5" s="369" customFormat="1" x14ac:dyDescent="0.25">
      <c r="A281" s="366"/>
      <c r="B281" s="367">
        <v>852</v>
      </c>
      <c r="C281" s="368"/>
      <c r="D281" s="368"/>
      <c r="E281" s="293" t="s">
        <v>3179</v>
      </c>
    </row>
    <row r="282" spans="1:5" s="369" customFormat="1" x14ac:dyDescent="0.25">
      <c r="A282" s="366"/>
      <c r="B282" s="368"/>
      <c r="C282" s="367">
        <v>8521</v>
      </c>
      <c r="D282" s="368"/>
      <c r="E282" s="293" t="s">
        <v>1781</v>
      </c>
    </row>
    <row r="283" spans="1:5" s="369" customFormat="1" x14ac:dyDescent="0.25">
      <c r="A283" s="370"/>
      <c r="B283" s="371"/>
      <c r="C283" s="371"/>
      <c r="D283" s="372">
        <v>85212</v>
      </c>
      <c r="E283" s="299" t="s">
        <v>1781</v>
      </c>
    </row>
    <row r="284" spans="1:5" s="373" customFormat="1" x14ac:dyDescent="0.25">
      <c r="A284" s="366"/>
      <c r="B284" s="368"/>
      <c r="C284" s="367">
        <v>8522</v>
      </c>
      <c r="D284" s="368"/>
      <c r="E284" s="293" t="s">
        <v>1784</v>
      </c>
    </row>
    <row r="285" spans="1:5" s="369" customFormat="1" x14ac:dyDescent="0.25">
      <c r="A285" s="370"/>
      <c r="B285" s="371"/>
      <c r="C285" s="371"/>
      <c r="D285" s="372">
        <v>85222</v>
      </c>
      <c r="E285" s="299" t="s">
        <v>1784</v>
      </c>
    </row>
    <row r="286" spans="1:5" s="369" customFormat="1" x14ac:dyDescent="0.25">
      <c r="A286" s="366"/>
      <c r="B286" s="367">
        <v>853</v>
      </c>
      <c r="C286" s="368"/>
      <c r="D286" s="368"/>
      <c r="E286" s="293" t="s">
        <v>3180</v>
      </c>
    </row>
    <row r="287" spans="1:5" s="369" customFormat="1" x14ac:dyDescent="0.25">
      <c r="A287" s="366"/>
      <c r="B287" s="368"/>
      <c r="C287" s="367">
        <v>8531</v>
      </c>
      <c r="D287" s="368"/>
      <c r="E287" s="293" t="s">
        <v>1789</v>
      </c>
    </row>
    <row r="288" spans="1:5" s="369" customFormat="1" x14ac:dyDescent="0.25">
      <c r="A288" s="370"/>
      <c r="B288" s="371"/>
      <c r="C288" s="371"/>
      <c r="D288" s="372">
        <v>85311</v>
      </c>
      <c r="E288" s="299" t="s">
        <v>1791</v>
      </c>
    </row>
    <row r="289" spans="1:5" s="369" customFormat="1" x14ac:dyDescent="0.25">
      <c r="A289" s="370"/>
      <c r="B289" s="371"/>
      <c r="C289" s="371"/>
      <c r="D289" s="372">
        <v>85312</v>
      </c>
      <c r="E289" s="299" t="s">
        <v>1793</v>
      </c>
    </row>
    <row r="290" spans="1:5" s="369" customFormat="1" x14ac:dyDescent="0.25">
      <c r="A290" s="366"/>
      <c r="B290" s="368"/>
      <c r="C290" s="367">
        <v>8532</v>
      </c>
      <c r="D290" s="368"/>
      <c r="E290" s="293" t="s">
        <v>1795</v>
      </c>
    </row>
    <row r="291" spans="1:5" s="369" customFormat="1" x14ac:dyDescent="0.25">
      <c r="A291" s="370"/>
      <c r="B291" s="371"/>
      <c r="C291" s="371"/>
      <c r="D291" s="372">
        <v>85321</v>
      </c>
      <c r="E291" s="299" t="s">
        <v>1797</v>
      </c>
    </row>
    <row r="292" spans="1:5" s="369" customFormat="1" x14ac:dyDescent="0.25">
      <c r="A292" s="370"/>
      <c r="B292" s="371"/>
      <c r="C292" s="371"/>
      <c r="D292" s="372">
        <v>85322</v>
      </c>
      <c r="E292" s="299" t="s">
        <v>1799</v>
      </c>
    </row>
    <row r="293" spans="1:5" s="369" customFormat="1" x14ac:dyDescent="0.25">
      <c r="A293" s="366"/>
      <c r="B293" s="367">
        <v>854</v>
      </c>
      <c r="C293" s="368"/>
      <c r="D293" s="368"/>
      <c r="E293" s="293" t="s">
        <v>3181</v>
      </c>
    </row>
    <row r="294" spans="1:5" s="369" customFormat="1" x14ac:dyDescent="0.25">
      <c r="A294" s="366"/>
      <c r="B294" s="368"/>
      <c r="C294" s="367">
        <v>8541</v>
      </c>
      <c r="D294" s="368"/>
      <c r="E294" s="293" t="s">
        <v>1803</v>
      </c>
    </row>
    <row r="295" spans="1:5" s="369" customFormat="1" x14ac:dyDescent="0.25">
      <c r="A295" s="370"/>
      <c r="B295" s="371"/>
      <c r="C295" s="371"/>
      <c r="D295" s="372">
        <v>85411</v>
      </c>
      <c r="E295" s="299" t="s">
        <v>1805</v>
      </c>
    </row>
    <row r="296" spans="1:5" s="369" customFormat="1" x14ac:dyDescent="0.25">
      <c r="A296" s="370"/>
      <c r="B296" s="371"/>
      <c r="C296" s="371"/>
      <c r="D296" s="372">
        <v>85412</v>
      </c>
      <c r="E296" s="299" t="s">
        <v>1807</v>
      </c>
    </row>
    <row r="297" spans="1:5" s="369" customFormat="1" x14ac:dyDescent="0.25">
      <c r="A297" s="366"/>
      <c r="B297" s="368"/>
      <c r="C297" s="367">
        <v>8542</v>
      </c>
      <c r="D297" s="368"/>
      <c r="E297" s="293" t="s">
        <v>1809</v>
      </c>
    </row>
    <row r="298" spans="1:5" s="369" customFormat="1" x14ac:dyDescent="0.25">
      <c r="A298" s="370"/>
      <c r="B298" s="371"/>
      <c r="C298" s="371"/>
      <c r="D298" s="372">
        <v>85421</v>
      </c>
      <c r="E298" s="299" t="s">
        <v>1811</v>
      </c>
    </row>
    <row r="299" spans="1:5" s="369" customFormat="1" x14ac:dyDescent="0.25">
      <c r="A299" s="370"/>
      <c r="B299" s="371"/>
      <c r="C299" s="371"/>
      <c r="D299" s="372">
        <v>85422</v>
      </c>
      <c r="E299" s="299" t="s">
        <v>1813</v>
      </c>
    </row>
    <row r="300" spans="1:5" s="214" customFormat="1" ht="17.399999999999999" x14ac:dyDescent="0.3">
      <c r="A300" s="351" t="s">
        <v>3182</v>
      </c>
      <c r="B300" s="341"/>
      <c r="C300" s="341"/>
      <c r="D300" s="341"/>
      <c r="E300" s="352" t="s">
        <v>3183</v>
      </c>
    </row>
    <row r="301" spans="1:5" s="215" customFormat="1" ht="15.6" x14ac:dyDescent="0.3">
      <c r="A301" s="374"/>
      <c r="B301" s="353" t="s">
        <v>3184</v>
      </c>
      <c r="C301" s="341"/>
      <c r="D301" s="341"/>
      <c r="E301" s="352" t="s">
        <v>3183</v>
      </c>
    </row>
    <row r="302" spans="1:5" s="217" customFormat="1" x14ac:dyDescent="0.25">
      <c r="A302" s="264"/>
      <c r="B302" s="341"/>
      <c r="C302" s="353" t="s">
        <v>3185</v>
      </c>
      <c r="D302" s="341"/>
      <c r="E302" s="352" t="s">
        <v>3183</v>
      </c>
    </row>
    <row r="303" spans="1:5" ht="26.4" x14ac:dyDescent="0.25">
      <c r="D303" s="354" t="s">
        <v>3186</v>
      </c>
      <c r="E303" s="355" t="s">
        <v>3183</v>
      </c>
    </row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  <row r="928" s="222" customFormat="1" x14ac:dyDescent="0.25"/>
    <row r="929" s="222" customFormat="1" x14ac:dyDescent="0.25"/>
    <row r="930" s="222" customFormat="1" x14ac:dyDescent="0.25"/>
    <row r="931" s="222" customFormat="1" x14ac:dyDescent="0.25"/>
    <row r="932" s="222" customFormat="1" x14ac:dyDescent="0.25"/>
    <row r="933" s="222" customFormat="1" x14ac:dyDescent="0.25"/>
    <row r="934" s="222" customFormat="1" x14ac:dyDescent="0.25"/>
    <row r="935" s="222" customFormat="1" x14ac:dyDescent="0.25"/>
    <row r="936" s="222" customFormat="1" x14ac:dyDescent="0.25"/>
    <row r="937" s="222" customFormat="1" x14ac:dyDescent="0.25"/>
    <row r="938" s="222" customFormat="1" x14ac:dyDescent="0.25"/>
    <row r="939" s="222" customFormat="1" x14ac:dyDescent="0.25"/>
    <row r="940" s="222" customFormat="1" x14ac:dyDescent="0.25"/>
    <row r="941" s="222" customFormat="1" x14ac:dyDescent="0.25"/>
    <row r="942" s="222" customFormat="1" x14ac:dyDescent="0.25"/>
    <row r="943" s="222" customFormat="1" x14ac:dyDescent="0.25"/>
    <row r="944" s="222" customFormat="1" x14ac:dyDescent="0.25"/>
    <row r="945" s="222" customFormat="1" x14ac:dyDescent="0.25"/>
    <row r="946" s="222" customFormat="1" x14ac:dyDescent="0.25"/>
    <row r="947" s="222" customFormat="1" x14ac:dyDescent="0.25"/>
    <row r="948" s="222" customFormat="1" x14ac:dyDescent="0.25"/>
    <row r="949" s="222" customFormat="1" x14ac:dyDescent="0.25"/>
    <row r="950" s="222" customFormat="1" x14ac:dyDescent="0.25"/>
    <row r="951" s="222" customFormat="1" x14ac:dyDescent="0.25"/>
    <row r="952" s="222" customFormat="1" x14ac:dyDescent="0.25"/>
    <row r="953" s="222" customFormat="1" x14ac:dyDescent="0.25"/>
    <row r="954" s="222" customFormat="1" x14ac:dyDescent="0.25"/>
    <row r="955" s="222" customFormat="1" x14ac:dyDescent="0.25"/>
    <row r="956" s="222" customFormat="1" x14ac:dyDescent="0.25"/>
    <row r="957" s="222" customFormat="1" x14ac:dyDescent="0.25"/>
    <row r="958" s="222" customFormat="1" x14ac:dyDescent="0.25"/>
    <row r="959" s="222" customFormat="1" x14ac:dyDescent="0.25"/>
    <row r="960" s="222" customFormat="1" x14ac:dyDescent="0.25"/>
    <row r="961" s="222" customFormat="1" x14ac:dyDescent="0.25"/>
    <row r="962" s="222" customFormat="1" x14ac:dyDescent="0.25"/>
    <row r="963" s="222" customFormat="1" x14ac:dyDescent="0.25"/>
    <row r="964" s="222" customFormat="1" x14ac:dyDescent="0.25"/>
    <row r="965" s="222" customFormat="1" x14ac:dyDescent="0.25"/>
    <row r="966" s="222" customFormat="1" x14ac:dyDescent="0.25"/>
    <row r="967" s="222" customFormat="1" x14ac:dyDescent="0.25"/>
    <row r="968" s="222" customFormat="1" x14ac:dyDescent="0.25"/>
    <row r="969" s="222" customFormat="1" x14ac:dyDescent="0.25"/>
    <row r="970" s="222" customFormat="1" x14ac:dyDescent="0.25"/>
    <row r="971" s="222" customFormat="1" x14ac:dyDescent="0.25"/>
    <row r="972" s="222" customFormat="1" x14ac:dyDescent="0.25"/>
    <row r="973" s="222" customFormat="1" x14ac:dyDescent="0.25"/>
    <row r="974" s="222" customFormat="1" x14ac:dyDescent="0.25"/>
    <row r="975" s="222" customFormat="1" x14ac:dyDescent="0.25"/>
    <row r="976" s="222" customFormat="1" x14ac:dyDescent="0.25"/>
    <row r="977" s="222" customFormat="1" x14ac:dyDescent="0.25"/>
    <row r="978" s="222" customFormat="1" x14ac:dyDescent="0.25"/>
    <row r="979" s="222" customFormat="1" x14ac:dyDescent="0.25"/>
    <row r="980" s="222" customFormat="1" x14ac:dyDescent="0.25"/>
    <row r="981" s="222" customFormat="1" x14ac:dyDescent="0.25"/>
    <row r="982" s="222" customFormat="1" x14ac:dyDescent="0.25"/>
    <row r="983" s="222" customFormat="1" x14ac:dyDescent="0.25"/>
    <row r="984" s="222" customFormat="1" x14ac:dyDescent="0.25"/>
    <row r="985" s="222" customFormat="1" x14ac:dyDescent="0.25"/>
    <row r="986" s="222" customFormat="1" x14ac:dyDescent="0.25"/>
    <row r="987" s="222" customFormat="1" x14ac:dyDescent="0.25"/>
    <row r="988" s="222" customFormat="1" x14ac:dyDescent="0.25"/>
    <row r="989" s="222" customFormat="1" x14ac:dyDescent="0.25"/>
    <row r="990" s="222" customFormat="1" x14ac:dyDescent="0.25"/>
    <row r="991" s="222" customFormat="1" x14ac:dyDescent="0.25"/>
    <row r="992" s="222" customFormat="1" x14ac:dyDescent="0.25"/>
    <row r="993" s="222" customFormat="1" x14ac:dyDescent="0.25"/>
    <row r="994" s="222" customFormat="1" x14ac:dyDescent="0.25"/>
    <row r="995" s="222" customFormat="1" x14ac:dyDescent="0.25"/>
    <row r="996" s="222" customFormat="1" x14ac:dyDescent="0.25"/>
    <row r="997" s="222" customFormat="1" x14ac:dyDescent="0.25"/>
    <row r="998" s="222" customFormat="1" x14ac:dyDescent="0.25"/>
    <row r="999" s="222" customFormat="1" x14ac:dyDescent="0.25"/>
    <row r="1000" s="222" customFormat="1" x14ac:dyDescent="0.25"/>
    <row r="1001" s="222" customFormat="1" x14ac:dyDescent="0.25"/>
    <row r="1002" s="222" customFormat="1" x14ac:dyDescent="0.25"/>
    <row r="1003" s="222" customFormat="1" x14ac:dyDescent="0.25"/>
    <row r="1004" s="222" customFormat="1" x14ac:dyDescent="0.25"/>
    <row r="1005" s="222" customFormat="1" x14ac:dyDescent="0.25"/>
    <row r="1006" s="222" customFormat="1" x14ac:dyDescent="0.25"/>
    <row r="1007" s="222" customFormat="1" x14ac:dyDescent="0.25"/>
    <row r="1008" s="222" customFormat="1" x14ac:dyDescent="0.25"/>
    <row r="1009" s="222" customFormat="1" x14ac:dyDescent="0.25"/>
    <row r="1010" s="222" customFormat="1" x14ac:dyDescent="0.25"/>
    <row r="1011" s="222" customFormat="1" x14ac:dyDescent="0.25"/>
    <row r="1012" s="222" customFormat="1" x14ac:dyDescent="0.25"/>
    <row r="1013" s="222" customFormat="1" x14ac:dyDescent="0.25"/>
    <row r="1014" s="222" customFormat="1" x14ac:dyDescent="0.25"/>
    <row r="1015" s="222" customFormat="1" x14ac:dyDescent="0.25"/>
    <row r="1016" s="222" customFormat="1" x14ac:dyDescent="0.25"/>
    <row r="1017" s="222" customFormat="1" x14ac:dyDescent="0.25"/>
    <row r="1018" s="222" customFormat="1" x14ac:dyDescent="0.25"/>
    <row r="1019" s="222" customFormat="1" x14ac:dyDescent="0.25"/>
    <row r="1020" s="222" customFormat="1" x14ac:dyDescent="0.25"/>
    <row r="1021" s="222" customFormat="1" x14ac:dyDescent="0.25"/>
    <row r="1022" s="222" customFormat="1" x14ac:dyDescent="0.25"/>
    <row r="1023" s="222" customFormat="1" x14ac:dyDescent="0.25"/>
    <row r="1024" s="222" customFormat="1" x14ac:dyDescent="0.25"/>
    <row r="1025" s="222" customFormat="1" x14ac:dyDescent="0.25"/>
    <row r="1026" s="222" customFormat="1" x14ac:dyDescent="0.25"/>
    <row r="1027" s="222" customFormat="1" x14ac:dyDescent="0.25"/>
    <row r="1028" s="222" customFormat="1" x14ac:dyDescent="0.25"/>
    <row r="1029" s="222" customFormat="1" x14ac:dyDescent="0.25"/>
    <row r="1030" s="222" customFormat="1" x14ac:dyDescent="0.25"/>
    <row r="1031" s="222" customFormat="1" x14ac:dyDescent="0.25"/>
    <row r="1032" s="222" customFormat="1" x14ac:dyDescent="0.25"/>
    <row r="1033" s="222" customFormat="1" x14ac:dyDescent="0.25"/>
    <row r="1034" s="222" customFormat="1" x14ac:dyDescent="0.25"/>
    <row r="1035" s="222" customFormat="1" x14ac:dyDescent="0.25"/>
    <row r="1036" s="222" customFormat="1" x14ac:dyDescent="0.25"/>
    <row r="1037" s="222" customFormat="1" x14ac:dyDescent="0.25"/>
    <row r="1038" s="222" customFormat="1" x14ac:dyDescent="0.25"/>
    <row r="1039" s="222" customFormat="1" x14ac:dyDescent="0.25"/>
    <row r="1040" s="222" customFormat="1" x14ac:dyDescent="0.25"/>
    <row r="1041" s="222" customFormat="1" x14ac:dyDescent="0.25"/>
    <row r="1042" s="222" customFormat="1" x14ac:dyDescent="0.25"/>
    <row r="1043" s="222" customFormat="1" x14ac:dyDescent="0.25"/>
    <row r="1044" s="222" customFormat="1" x14ac:dyDescent="0.25"/>
    <row r="1045" s="222" customFormat="1" x14ac:dyDescent="0.25"/>
    <row r="1046" s="222" customFormat="1" x14ac:dyDescent="0.25"/>
    <row r="1047" s="222" customFormat="1" x14ac:dyDescent="0.25"/>
    <row r="1048" s="222" customFormat="1" x14ac:dyDescent="0.25"/>
    <row r="1049" s="222" customFormat="1" x14ac:dyDescent="0.25"/>
    <row r="1050" s="222" customFormat="1" x14ac:dyDescent="0.25"/>
    <row r="1051" s="222" customFormat="1" x14ac:dyDescent="0.25"/>
    <row r="1052" s="222" customFormat="1" x14ac:dyDescent="0.25"/>
    <row r="1053" s="222" customFormat="1" x14ac:dyDescent="0.25"/>
    <row r="1054" s="222" customFormat="1" x14ac:dyDescent="0.25"/>
    <row r="1055" s="222" customFormat="1" x14ac:dyDescent="0.25"/>
    <row r="1056" s="222" customFormat="1" x14ac:dyDescent="0.25"/>
    <row r="1057" s="222" customFormat="1" x14ac:dyDescent="0.25"/>
    <row r="1058" s="222" customFormat="1" x14ac:dyDescent="0.25"/>
    <row r="1059" s="222" customFormat="1" x14ac:dyDescent="0.25"/>
    <row r="1060" s="222" customFormat="1" x14ac:dyDescent="0.25"/>
    <row r="1061" s="222" customFormat="1" x14ac:dyDescent="0.25"/>
    <row r="1062" s="222" customFormat="1" x14ac:dyDescent="0.25"/>
    <row r="1063" s="222" customFormat="1" x14ac:dyDescent="0.25"/>
    <row r="1064" s="222" customFormat="1" x14ac:dyDescent="0.25"/>
    <row r="1065" s="222" customFormat="1" x14ac:dyDescent="0.25"/>
    <row r="1066" s="222" customFormat="1" x14ac:dyDescent="0.25"/>
    <row r="1067" s="222" customFormat="1" x14ac:dyDescent="0.25"/>
    <row r="1068" s="222" customFormat="1" x14ac:dyDescent="0.25"/>
    <row r="1069" s="222" customFormat="1" x14ac:dyDescent="0.25"/>
    <row r="1070" s="222" customFormat="1" x14ac:dyDescent="0.25"/>
    <row r="1071" s="222" customFormat="1" x14ac:dyDescent="0.25"/>
    <row r="1072" s="222" customFormat="1" x14ac:dyDescent="0.25"/>
    <row r="1073" s="222" customFormat="1" x14ac:dyDescent="0.25"/>
    <row r="1074" s="222" customFormat="1" x14ac:dyDescent="0.25"/>
    <row r="1075" s="222" customFormat="1" x14ac:dyDescent="0.25"/>
    <row r="1076" s="222" customFormat="1" x14ac:dyDescent="0.25"/>
    <row r="1077" s="222" customFormat="1" x14ac:dyDescent="0.25"/>
    <row r="1078" s="222" customFormat="1" x14ac:dyDescent="0.25"/>
    <row r="1079" s="222" customFormat="1" x14ac:dyDescent="0.25"/>
    <row r="1080" s="222" customFormat="1" x14ac:dyDescent="0.25"/>
    <row r="1081" s="222" customFormat="1" x14ac:dyDescent="0.25"/>
    <row r="1082" s="222" customFormat="1" x14ac:dyDescent="0.25"/>
    <row r="1083" s="222" customFormat="1" x14ac:dyDescent="0.25"/>
    <row r="1084" s="222" customFormat="1" x14ac:dyDescent="0.25"/>
    <row r="1085" s="222" customFormat="1" x14ac:dyDescent="0.25"/>
    <row r="1086" s="222" customFormat="1" x14ac:dyDescent="0.25"/>
    <row r="1087" s="222" customFormat="1" x14ac:dyDescent="0.25"/>
    <row r="1088" s="222" customFormat="1" x14ac:dyDescent="0.25"/>
    <row r="1089" s="222" customFormat="1" x14ac:dyDescent="0.25"/>
    <row r="1090" s="222" customFormat="1" x14ac:dyDescent="0.25"/>
    <row r="1091" s="222" customFormat="1" x14ac:dyDescent="0.25"/>
    <row r="1092" s="222" customFormat="1" x14ac:dyDescent="0.25"/>
    <row r="1093" s="222" customFormat="1" x14ac:dyDescent="0.25"/>
    <row r="1094" s="222" customFormat="1" x14ac:dyDescent="0.25"/>
    <row r="1095" s="222" customFormat="1" x14ac:dyDescent="0.25"/>
    <row r="1096" s="222" customFormat="1" x14ac:dyDescent="0.25"/>
    <row r="1097" s="222" customFormat="1" x14ac:dyDescent="0.25"/>
    <row r="1098" s="222" customFormat="1" x14ac:dyDescent="0.25"/>
    <row r="1099" s="222" customFormat="1" x14ac:dyDescent="0.25"/>
    <row r="1100" s="222" customFormat="1" x14ac:dyDescent="0.25"/>
    <row r="1101" s="222" customFormat="1" x14ac:dyDescent="0.25"/>
    <row r="1102" s="222" customFormat="1" x14ac:dyDescent="0.25"/>
    <row r="1103" s="222" customFormat="1" x14ac:dyDescent="0.25"/>
    <row r="1104" s="222" customFormat="1" x14ac:dyDescent="0.25"/>
    <row r="1105" s="222" customFormat="1" x14ac:dyDescent="0.25"/>
    <row r="1106" s="222" customFormat="1" x14ac:dyDescent="0.25"/>
    <row r="1107" s="222" customFormat="1" x14ac:dyDescent="0.25"/>
    <row r="1108" s="222" customFormat="1" x14ac:dyDescent="0.25"/>
    <row r="1109" s="222" customFormat="1" x14ac:dyDescent="0.25"/>
    <row r="1110" s="222" customFormat="1" x14ac:dyDescent="0.25"/>
    <row r="1111" s="222" customFormat="1" x14ac:dyDescent="0.25"/>
    <row r="1112" s="222" customFormat="1" x14ac:dyDescent="0.25"/>
    <row r="1113" s="222" customFormat="1" x14ac:dyDescent="0.25"/>
    <row r="1114" s="222" customFormat="1" x14ac:dyDescent="0.25"/>
    <row r="1115" s="222" customFormat="1" x14ac:dyDescent="0.25"/>
    <row r="1116" s="222" customFormat="1" x14ac:dyDescent="0.25"/>
    <row r="1117" s="222" customFormat="1" x14ac:dyDescent="0.25"/>
    <row r="1118" s="222" customFormat="1" x14ac:dyDescent="0.25"/>
    <row r="1119" s="222" customFormat="1" x14ac:dyDescent="0.25"/>
    <row r="1120" s="222" customFormat="1" x14ac:dyDescent="0.25"/>
    <row r="1121" s="222" customFormat="1" x14ac:dyDescent="0.25"/>
    <row r="1122" s="222" customFormat="1" x14ac:dyDescent="0.25"/>
    <row r="1123" s="222" customFormat="1" x14ac:dyDescent="0.25"/>
    <row r="1124" s="222" customFormat="1" x14ac:dyDescent="0.25"/>
    <row r="1125" s="222" customFormat="1" x14ac:dyDescent="0.25"/>
    <row r="1126" s="222" customFormat="1" x14ac:dyDescent="0.25"/>
    <row r="1127" s="222" customFormat="1" x14ac:dyDescent="0.25"/>
    <row r="1128" s="222" customFormat="1" x14ac:dyDescent="0.25"/>
    <row r="1129" s="222" customFormat="1" x14ac:dyDescent="0.25"/>
    <row r="1130" s="222" customFormat="1" x14ac:dyDescent="0.25"/>
    <row r="1131" s="222" customFormat="1" x14ac:dyDescent="0.25"/>
    <row r="1132" s="222" customFormat="1" x14ac:dyDescent="0.25"/>
    <row r="1133" s="222" customFormat="1" x14ac:dyDescent="0.25"/>
    <row r="1134" s="222" customFormat="1" x14ac:dyDescent="0.25"/>
    <row r="1135" s="222" customFormat="1" x14ac:dyDescent="0.25"/>
    <row r="1136" s="222" customFormat="1" x14ac:dyDescent="0.25"/>
    <row r="1137" s="222" customFormat="1" x14ac:dyDescent="0.25"/>
    <row r="1138" s="222" customFormat="1" x14ac:dyDescent="0.25"/>
    <row r="1139" s="222" customFormat="1" x14ac:dyDescent="0.25"/>
    <row r="1140" s="222" customFormat="1" x14ac:dyDescent="0.25"/>
    <row r="1141" s="222" customFormat="1" x14ac:dyDescent="0.25"/>
    <row r="1142" s="222" customFormat="1" x14ac:dyDescent="0.25"/>
    <row r="1143" s="222" customFormat="1" x14ac:dyDescent="0.25"/>
    <row r="1144" s="222" customFormat="1" x14ac:dyDescent="0.25"/>
    <row r="1145" s="222" customFormat="1" x14ac:dyDescent="0.25"/>
    <row r="1146" s="222" customFormat="1" x14ac:dyDescent="0.25"/>
    <row r="1147" s="222" customFormat="1" x14ac:dyDescent="0.25"/>
    <row r="1148" s="222" customFormat="1" x14ac:dyDescent="0.25"/>
    <row r="1149" s="222" customFormat="1" x14ac:dyDescent="0.25"/>
    <row r="1150" s="222" customFormat="1" x14ac:dyDescent="0.25"/>
    <row r="1151" s="222" customFormat="1" x14ac:dyDescent="0.25"/>
    <row r="1152" s="222" customFormat="1" x14ac:dyDescent="0.25"/>
    <row r="1153" s="222" customFormat="1" x14ac:dyDescent="0.25"/>
    <row r="1154" s="222" customFormat="1" x14ac:dyDescent="0.25"/>
    <row r="1155" s="222" customFormat="1" x14ac:dyDescent="0.25"/>
    <row r="1156" s="222" customFormat="1" x14ac:dyDescent="0.25"/>
    <row r="1157" s="222" customFormat="1" x14ac:dyDescent="0.25"/>
    <row r="1158" s="222" customFormat="1" x14ac:dyDescent="0.25"/>
    <row r="1159" s="222" customFormat="1" x14ac:dyDescent="0.25"/>
    <row r="1160" s="222" customFormat="1" x14ac:dyDescent="0.25"/>
    <row r="1161" s="222" customFormat="1" x14ac:dyDescent="0.25"/>
    <row r="1162" s="222" customFormat="1" x14ac:dyDescent="0.25"/>
    <row r="1163" s="222" customFormat="1" x14ac:dyDescent="0.25"/>
    <row r="1164" s="222" customFormat="1" x14ac:dyDescent="0.25"/>
    <row r="1165" s="222" customFormat="1" x14ac:dyDescent="0.25"/>
    <row r="1166" s="222" customFormat="1" x14ac:dyDescent="0.25"/>
    <row r="1167" s="222" customFormat="1" x14ac:dyDescent="0.25"/>
    <row r="1168" s="222" customFormat="1" x14ac:dyDescent="0.25"/>
    <row r="1169" s="222" customFormat="1" x14ac:dyDescent="0.25"/>
    <row r="1170" s="222" customFormat="1" x14ac:dyDescent="0.25"/>
    <row r="1171" s="222" customFormat="1" x14ac:dyDescent="0.25"/>
    <row r="1172" s="222" customFormat="1" x14ac:dyDescent="0.25"/>
    <row r="1173" s="222" customFormat="1" x14ac:dyDescent="0.25"/>
    <row r="1174" s="222" customFormat="1" x14ac:dyDescent="0.25"/>
    <row r="1175" s="222" customFormat="1" x14ac:dyDescent="0.25"/>
    <row r="1176" s="222" customFormat="1" x14ac:dyDescent="0.25"/>
    <row r="1177" s="222" customFormat="1" x14ac:dyDescent="0.25"/>
    <row r="1178" s="222" customFormat="1" x14ac:dyDescent="0.25"/>
    <row r="1179" s="222" customFormat="1" x14ac:dyDescent="0.25"/>
    <row r="1180" s="222" customFormat="1" x14ac:dyDescent="0.25"/>
    <row r="1181" s="222" customFormat="1" x14ac:dyDescent="0.25"/>
    <row r="1182" s="222" customFormat="1" x14ac:dyDescent="0.25"/>
    <row r="1183" s="222" customFormat="1" x14ac:dyDescent="0.25"/>
    <row r="1184" s="222" customFormat="1" x14ac:dyDescent="0.25"/>
    <row r="1185" s="222" customFormat="1" x14ac:dyDescent="0.25"/>
    <row r="1186" s="222" customFormat="1" x14ac:dyDescent="0.25"/>
    <row r="1187" s="222" customFormat="1" x14ac:dyDescent="0.25"/>
    <row r="1188" s="222" customFormat="1" x14ac:dyDescent="0.25"/>
    <row r="1189" s="222" customFormat="1" x14ac:dyDescent="0.25"/>
    <row r="1190" s="222" customFormat="1" x14ac:dyDescent="0.25"/>
    <row r="1191" s="222" customFormat="1" x14ac:dyDescent="0.25"/>
    <row r="1192" s="222" customFormat="1" x14ac:dyDescent="0.25"/>
    <row r="1193" s="222" customFormat="1" x14ac:dyDescent="0.25"/>
    <row r="1194" s="222" customFormat="1" x14ac:dyDescent="0.25"/>
    <row r="1195" s="222" customFormat="1" x14ac:dyDescent="0.25"/>
    <row r="1196" s="222" customFormat="1" x14ac:dyDescent="0.25"/>
    <row r="1197" s="222" customFormat="1" x14ac:dyDescent="0.25"/>
    <row r="1198" s="222" customFormat="1" x14ac:dyDescent="0.25"/>
    <row r="1199" s="222" customFormat="1" x14ac:dyDescent="0.25"/>
    <row r="1200" s="222" customFormat="1" x14ac:dyDescent="0.25"/>
    <row r="1201" s="222" customFormat="1" x14ac:dyDescent="0.25"/>
    <row r="1202" s="222" customFormat="1" x14ac:dyDescent="0.25"/>
    <row r="1203" s="222" customFormat="1" x14ac:dyDescent="0.25"/>
    <row r="1204" s="222" customFormat="1" x14ac:dyDescent="0.25"/>
    <row r="1205" s="222" customFormat="1" x14ac:dyDescent="0.25"/>
    <row r="1206" s="222" customFormat="1" x14ac:dyDescent="0.25"/>
    <row r="1207" s="222" customFormat="1" x14ac:dyDescent="0.25"/>
    <row r="1208" s="222" customFormat="1" x14ac:dyDescent="0.25"/>
    <row r="1209" s="222" customFormat="1" x14ac:dyDescent="0.25"/>
    <row r="1210" s="222" customFormat="1" x14ac:dyDescent="0.25"/>
    <row r="1211" s="222" customFormat="1" x14ac:dyDescent="0.25"/>
    <row r="1212" s="222" customFormat="1" x14ac:dyDescent="0.25"/>
    <row r="1213" s="222" customFormat="1" x14ac:dyDescent="0.25"/>
    <row r="1214" s="222" customFormat="1" x14ac:dyDescent="0.25"/>
    <row r="1215" s="222" customFormat="1" x14ac:dyDescent="0.25"/>
    <row r="1216" s="222" customFormat="1" x14ac:dyDescent="0.25"/>
    <row r="1217" s="222" customFormat="1" x14ac:dyDescent="0.25"/>
    <row r="1218" s="222" customFormat="1" x14ac:dyDescent="0.25"/>
    <row r="1219" s="222" customFormat="1" x14ac:dyDescent="0.25"/>
    <row r="1220" s="222" customFormat="1" x14ac:dyDescent="0.25"/>
    <row r="1221" s="222" customFormat="1" x14ac:dyDescent="0.25"/>
    <row r="1222" s="222" customFormat="1" x14ac:dyDescent="0.25"/>
    <row r="1223" s="222" customFormat="1" x14ac:dyDescent="0.25"/>
    <row r="1224" s="222" customFormat="1" x14ac:dyDescent="0.25"/>
    <row r="1225" s="222" customFormat="1" x14ac:dyDescent="0.25"/>
    <row r="1226" s="222" customFormat="1" x14ac:dyDescent="0.25"/>
    <row r="1227" s="222" customFormat="1" x14ac:dyDescent="0.25"/>
    <row r="1228" s="222" customFormat="1" x14ac:dyDescent="0.25"/>
    <row r="1229" s="222" customFormat="1" x14ac:dyDescent="0.25"/>
    <row r="1230" s="222" customFormat="1" x14ac:dyDescent="0.25"/>
    <row r="1231" s="222" customFormat="1" x14ac:dyDescent="0.25"/>
    <row r="1232" s="222" customFormat="1" x14ac:dyDescent="0.25"/>
    <row r="1233" s="222" customFormat="1" x14ac:dyDescent="0.25"/>
    <row r="1234" s="222" customFormat="1" x14ac:dyDescent="0.25"/>
    <row r="1235" s="222" customFormat="1" x14ac:dyDescent="0.25"/>
    <row r="1236" s="222" customFormat="1" x14ac:dyDescent="0.25"/>
    <row r="1237" s="222" customFormat="1" x14ac:dyDescent="0.25"/>
    <row r="1238" s="222" customFormat="1" x14ac:dyDescent="0.25"/>
    <row r="1239" s="222" customFormat="1" x14ac:dyDescent="0.25"/>
    <row r="1240" s="222" customFormat="1" x14ac:dyDescent="0.25"/>
    <row r="1241" s="222" customFormat="1" x14ac:dyDescent="0.25"/>
    <row r="1242" s="222" customFormat="1" x14ac:dyDescent="0.25"/>
    <row r="1243" s="222" customFormat="1" x14ac:dyDescent="0.25"/>
    <row r="1244" s="222" customFormat="1" x14ac:dyDescent="0.25"/>
    <row r="1245" s="222" customFormat="1" x14ac:dyDescent="0.25"/>
    <row r="1246" s="222" customFormat="1" x14ac:dyDescent="0.25"/>
    <row r="1247" s="222" customFormat="1" x14ac:dyDescent="0.25"/>
    <row r="1248" s="222" customFormat="1" x14ac:dyDescent="0.25"/>
    <row r="1249" s="222" customFormat="1" x14ac:dyDescent="0.25"/>
    <row r="1250" s="222" customFormat="1" x14ac:dyDescent="0.25"/>
    <row r="1251" s="222" customFormat="1" x14ac:dyDescent="0.25"/>
    <row r="1252" s="222" customFormat="1" x14ac:dyDescent="0.25"/>
    <row r="1253" s="222" customFormat="1" x14ac:dyDescent="0.25"/>
    <row r="1254" s="222" customFormat="1" x14ac:dyDescent="0.25"/>
    <row r="1255" s="222" customFormat="1" x14ac:dyDescent="0.25"/>
    <row r="1256" s="222" customFormat="1" x14ac:dyDescent="0.25"/>
    <row r="1257" s="222" customFormat="1" x14ac:dyDescent="0.25"/>
    <row r="1258" s="222" customFormat="1" x14ac:dyDescent="0.25"/>
    <row r="1259" s="222" customFormat="1" x14ac:dyDescent="0.25"/>
    <row r="1260" s="222" customFormat="1" x14ac:dyDescent="0.25"/>
    <row r="1261" s="222" customFormat="1" x14ac:dyDescent="0.25"/>
    <row r="1262" s="222" customFormat="1" x14ac:dyDescent="0.25"/>
    <row r="1263" s="222" customFormat="1" x14ac:dyDescent="0.25"/>
    <row r="1264" s="222" customFormat="1" x14ac:dyDescent="0.25"/>
    <row r="1265" s="222" customFormat="1" x14ac:dyDescent="0.25"/>
    <row r="1266" s="222" customFormat="1" x14ac:dyDescent="0.25"/>
    <row r="1267" s="222" customFormat="1" x14ac:dyDescent="0.25"/>
    <row r="1268" s="222" customFormat="1" x14ac:dyDescent="0.25"/>
    <row r="1269" s="222" customFormat="1" x14ac:dyDescent="0.25"/>
    <row r="1270" s="222" customFormat="1" x14ac:dyDescent="0.25"/>
    <row r="1271" s="222" customFormat="1" x14ac:dyDescent="0.25"/>
    <row r="1272" s="222" customFormat="1" x14ac:dyDescent="0.25"/>
    <row r="1273" s="222" customFormat="1" x14ac:dyDescent="0.25"/>
    <row r="1274" s="222" customFormat="1" x14ac:dyDescent="0.25"/>
    <row r="1275" s="222" customFormat="1" x14ac:dyDescent="0.25"/>
    <row r="1276" s="222" customFormat="1" x14ac:dyDescent="0.25"/>
    <row r="1277" s="222" customFormat="1" x14ac:dyDescent="0.25"/>
    <row r="1278" s="222" customFormat="1" x14ac:dyDescent="0.25"/>
    <row r="1279" s="222" customFormat="1" x14ac:dyDescent="0.25"/>
    <row r="1280" s="222" customFormat="1" x14ac:dyDescent="0.25"/>
    <row r="1281" s="222" customFormat="1" x14ac:dyDescent="0.25"/>
    <row r="1282" s="222" customFormat="1" x14ac:dyDescent="0.25"/>
    <row r="1283" s="222" customFormat="1" x14ac:dyDescent="0.25"/>
    <row r="1284" s="222" customFormat="1" x14ac:dyDescent="0.25"/>
    <row r="1285" s="222" customFormat="1" x14ac:dyDescent="0.25"/>
    <row r="1286" s="222" customFormat="1" x14ac:dyDescent="0.25"/>
    <row r="1287" s="222" customFormat="1" x14ac:dyDescent="0.25"/>
    <row r="1288" s="222" customFormat="1" x14ac:dyDescent="0.25"/>
    <row r="1289" s="222" customFormat="1" x14ac:dyDescent="0.25"/>
    <row r="1290" s="222" customFormat="1" x14ac:dyDescent="0.25"/>
    <row r="1291" s="222" customFormat="1" x14ac:dyDescent="0.25"/>
    <row r="1292" s="222" customFormat="1" x14ac:dyDescent="0.25"/>
    <row r="1293" s="222" customFormat="1" x14ac:dyDescent="0.25"/>
    <row r="1294" s="222" customFormat="1" x14ac:dyDescent="0.25"/>
    <row r="1295" s="222" customFormat="1" x14ac:dyDescent="0.25"/>
    <row r="1296" s="222" customFormat="1" x14ac:dyDescent="0.25"/>
    <row r="1297" s="222" customFormat="1" x14ac:dyDescent="0.25"/>
    <row r="1298" s="222" customFormat="1" x14ac:dyDescent="0.25"/>
    <row r="1299" s="222" customFormat="1" x14ac:dyDescent="0.25"/>
    <row r="1300" s="222" customFormat="1" x14ac:dyDescent="0.25"/>
    <row r="1301" s="222" customFormat="1" x14ac:dyDescent="0.25"/>
    <row r="1302" s="222" customFormat="1" x14ac:dyDescent="0.25"/>
    <row r="1303" s="222" customFormat="1" x14ac:dyDescent="0.25"/>
    <row r="1304" s="222" customFormat="1" x14ac:dyDescent="0.25"/>
    <row r="1305" s="222" customFormat="1" x14ac:dyDescent="0.25"/>
    <row r="1306" s="222" customFormat="1" x14ac:dyDescent="0.25"/>
    <row r="1307" s="222" customFormat="1" x14ac:dyDescent="0.25"/>
    <row r="1308" s="222" customFormat="1" x14ac:dyDescent="0.25"/>
    <row r="1309" s="222" customFormat="1" x14ac:dyDescent="0.25"/>
    <row r="1310" s="222" customFormat="1" x14ac:dyDescent="0.25"/>
    <row r="1311" s="222" customFormat="1" x14ac:dyDescent="0.25"/>
    <row r="1312" s="222" customFormat="1" x14ac:dyDescent="0.25"/>
    <row r="1313" s="222" customFormat="1" x14ac:dyDescent="0.25"/>
    <row r="1314" s="222" customFormat="1" x14ac:dyDescent="0.25"/>
    <row r="1315" s="222" customFormat="1" x14ac:dyDescent="0.25"/>
    <row r="1316" s="222" customFormat="1" x14ac:dyDescent="0.25"/>
    <row r="1317" s="222" customFormat="1" x14ac:dyDescent="0.25"/>
    <row r="1318" s="222" customFormat="1" x14ac:dyDescent="0.25"/>
    <row r="1319" s="222" customFormat="1" x14ac:dyDescent="0.25"/>
    <row r="1320" s="222" customFormat="1" x14ac:dyDescent="0.25"/>
    <row r="1321" s="222" customFormat="1" x14ac:dyDescent="0.25"/>
    <row r="1322" s="222" customFormat="1" x14ac:dyDescent="0.25"/>
    <row r="1323" s="222" customFormat="1" x14ac:dyDescent="0.25"/>
    <row r="1324" s="222" customFormat="1" x14ac:dyDescent="0.25"/>
    <row r="1325" s="222" customFormat="1" x14ac:dyDescent="0.25"/>
    <row r="1326" s="222" customFormat="1" x14ac:dyDescent="0.25"/>
    <row r="1327" s="222" customFormat="1" x14ac:dyDescent="0.25"/>
    <row r="1328" s="222" customFormat="1" x14ac:dyDescent="0.25"/>
    <row r="1329" s="222" customFormat="1" x14ac:dyDescent="0.25"/>
    <row r="1330" s="222" customFormat="1" x14ac:dyDescent="0.25"/>
    <row r="1331" s="222" customFormat="1" x14ac:dyDescent="0.25"/>
    <row r="1332" s="222" customFormat="1" x14ac:dyDescent="0.25"/>
    <row r="1333" s="222" customFormat="1" x14ac:dyDescent="0.25"/>
    <row r="1334" s="222" customFormat="1" x14ac:dyDescent="0.25"/>
    <row r="1335" s="222" customFormat="1" x14ac:dyDescent="0.25"/>
    <row r="1336" s="222" customFormat="1" x14ac:dyDescent="0.25"/>
    <row r="1337" s="222" customFormat="1" x14ac:dyDescent="0.25"/>
    <row r="1338" s="222" customFormat="1" x14ac:dyDescent="0.25"/>
    <row r="1339" s="222" customFormat="1" x14ac:dyDescent="0.25"/>
    <row r="1340" s="222" customFormat="1" x14ac:dyDescent="0.25"/>
    <row r="1341" s="222" customFormat="1" x14ac:dyDescent="0.25"/>
    <row r="1342" s="222" customFormat="1" x14ac:dyDescent="0.25"/>
    <row r="1343" s="222" customFormat="1" x14ac:dyDescent="0.25"/>
    <row r="1344" s="222" customFormat="1" x14ac:dyDescent="0.25"/>
    <row r="1345" s="222" customFormat="1" x14ac:dyDescent="0.25"/>
    <row r="1346" s="222" customFormat="1" x14ac:dyDescent="0.25"/>
    <row r="1347" s="222" customFormat="1" x14ac:dyDescent="0.25"/>
    <row r="1348" s="222" customFormat="1" x14ac:dyDescent="0.25"/>
    <row r="1349" s="222" customFormat="1" x14ac:dyDescent="0.25"/>
    <row r="1350" s="222" customFormat="1" x14ac:dyDescent="0.25"/>
    <row r="1351" s="222" customFormat="1" x14ac:dyDescent="0.25"/>
    <row r="1352" s="222" customFormat="1" x14ac:dyDescent="0.25"/>
    <row r="1353" s="222" customFormat="1" x14ac:dyDescent="0.25"/>
    <row r="1354" s="222" customFormat="1" x14ac:dyDescent="0.25"/>
    <row r="1355" s="222" customFormat="1" x14ac:dyDescent="0.25"/>
    <row r="1356" s="222" customFormat="1" x14ac:dyDescent="0.25"/>
    <row r="1357" s="222" customFormat="1" x14ac:dyDescent="0.25"/>
    <row r="1358" s="222" customFormat="1" x14ac:dyDescent="0.25"/>
    <row r="1359" s="222" customFormat="1" x14ac:dyDescent="0.25"/>
    <row r="1360" s="222" customFormat="1" x14ac:dyDescent="0.25"/>
    <row r="1361" s="222" customFormat="1" x14ac:dyDescent="0.25"/>
    <row r="1362" s="222" customFormat="1" x14ac:dyDescent="0.25"/>
    <row r="1363" s="222" customFormat="1" x14ac:dyDescent="0.25"/>
    <row r="1364" s="222" customFormat="1" x14ac:dyDescent="0.25"/>
    <row r="1365" s="222" customFormat="1" x14ac:dyDescent="0.25"/>
    <row r="1366" s="222" customFormat="1" x14ac:dyDescent="0.25"/>
    <row r="1367" s="222" customFormat="1" x14ac:dyDescent="0.25"/>
    <row r="1368" s="222" customFormat="1" x14ac:dyDescent="0.25"/>
    <row r="1369" s="222" customFormat="1" x14ac:dyDescent="0.25"/>
    <row r="1370" s="222" customFormat="1" x14ac:dyDescent="0.25"/>
    <row r="1371" s="222" customFormat="1" x14ac:dyDescent="0.25"/>
    <row r="1372" s="222" customFormat="1" x14ac:dyDescent="0.25"/>
    <row r="1373" s="222" customFormat="1" x14ac:dyDescent="0.25"/>
    <row r="1374" s="222" customFormat="1" x14ac:dyDescent="0.25"/>
    <row r="1375" s="222" customFormat="1" x14ac:dyDescent="0.25"/>
    <row r="1376" s="222" customFormat="1" x14ac:dyDescent="0.25"/>
    <row r="1377" s="222" customFormat="1" x14ac:dyDescent="0.25"/>
    <row r="1378" s="222" customFormat="1" x14ac:dyDescent="0.25"/>
    <row r="1379" s="222" customFormat="1" x14ac:dyDescent="0.25"/>
    <row r="1380" s="222" customFormat="1" x14ac:dyDescent="0.25"/>
    <row r="1381" s="222" customFormat="1" x14ac:dyDescent="0.25"/>
    <row r="1382" s="222" customFormat="1" x14ac:dyDescent="0.25"/>
    <row r="1383" s="222" customFormat="1" x14ac:dyDescent="0.25"/>
    <row r="1384" s="222" customFormat="1" x14ac:dyDescent="0.25"/>
    <row r="1385" s="222" customFormat="1" x14ac:dyDescent="0.25"/>
    <row r="1386" s="222" customFormat="1" x14ac:dyDescent="0.25"/>
    <row r="1387" s="222" customFormat="1" x14ac:dyDescent="0.25"/>
    <row r="1388" s="222" customFormat="1" x14ac:dyDescent="0.25"/>
    <row r="1389" s="222" customFormat="1" x14ac:dyDescent="0.25"/>
    <row r="1390" s="222" customFormat="1" x14ac:dyDescent="0.25"/>
    <row r="1391" s="222" customFormat="1" x14ac:dyDescent="0.25"/>
    <row r="1392" s="222" customFormat="1" x14ac:dyDescent="0.25"/>
    <row r="1393" s="222" customFormat="1" x14ac:dyDescent="0.25"/>
    <row r="1394" s="222" customFormat="1" x14ac:dyDescent="0.25"/>
    <row r="1395" s="222" customFormat="1" x14ac:dyDescent="0.25"/>
    <row r="1396" s="222" customFormat="1" x14ac:dyDescent="0.25"/>
    <row r="1397" s="222" customFormat="1" x14ac:dyDescent="0.25"/>
    <row r="1398" s="222" customFormat="1" x14ac:dyDescent="0.25"/>
    <row r="1399" s="222" customFormat="1" x14ac:dyDescent="0.25"/>
    <row r="1400" s="222" customFormat="1" x14ac:dyDescent="0.25"/>
    <row r="1401" s="222" customFormat="1" x14ac:dyDescent="0.25"/>
    <row r="1402" s="222" customFormat="1" x14ac:dyDescent="0.25"/>
    <row r="1403" s="222" customFormat="1" x14ac:dyDescent="0.25"/>
    <row r="1404" s="222" customFormat="1" x14ac:dyDescent="0.25"/>
    <row r="1405" s="222" customFormat="1" x14ac:dyDescent="0.25"/>
    <row r="1406" s="222" customFormat="1" x14ac:dyDescent="0.25"/>
    <row r="1407" s="222" customFormat="1" x14ac:dyDescent="0.25"/>
    <row r="1408" s="222" customFormat="1" x14ac:dyDescent="0.25"/>
    <row r="1409" s="222" customFormat="1" x14ac:dyDescent="0.25"/>
    <row r="1410" s="222" customFormat="1" x14ac:dyDescent="0.25"/>
    <row r="1411" s="222" customFormat="1" x14ac:dyDescent="0.25"/>
    <row r="1412" s="222" customFormat="1" x14ac:dyDescent="0.25"/>
    <row r="1413" s="222" customFormat="1" x14ac:dyDescent="0.25"/>
    <row r="1414" s="222" customFormat="1" x14ac:dyDescent="0.25"/>
    <row r="1415" s="222" customFormat="1" x14ac:dyDescent="0.25"/>
    <row r="1416" s="222" customFormat="1" x14ac:dyDescent="0.25"/>
    <row r="1417" s="222" customFormat="1" x14ac:dyDescent="0.25"/>
    <row r="1418" s="222" customFormat="1" x14ac:dyDescent="0.25"/>
    <row r="1419" s="222" customFormat="1" x14ac:dyDescent="0.25"/>
    <row r="1420" s="222" customFormat="1" x14ac:dyDescent="0.25"/>
    <row r="1421" s="222" customFormat="1" x14ac:dyDescent="0.25"/>
    <row r="1422" s="222" customFormat="1" x14ac:dyDescent="0.25"/>
    <row r="1423" s="222" customFormat="1" x14ac:dyDescent="0.25"/>
    <row r="1424" s="222" customFormat="1" x14ac:dyDescent="0.25"/>
    <row r="1425" s="222" customFormat="1" x14ac:dyDescent="0.25"/>
    <row r="1426" s="222" customFormat="1" x14ac:dyDescent="0.25"/>
    <row r="1427" s="222" customFormat="1" x14ac:dyDescent="0.25"/>
    <row r="1428" s="222" customFormat="1" x14ac:dyDescent="0.25"/>
    <row r="1429" s="222" customFormat="1" x14ac:dyDescent="0.25"/>
    <row r="1430" s="222" customFormat="1" x14ac:dyDescent="0.25"/>
    <row r="1431" s="222" customFormat="1" x14ac:dyDescent="0.25"/>
    <row r="1432" s="222" customFormat="1" x14ac:dyDescent="0.25"/>
    <row r="1433" s="222" customFormat="1" x14ac:dyDescent="0.25"/>
    <row r="1434" s="222" customFormat="1" x14ac:dyDescent="0.25"/>
    <row r="1435" s="222" customFormat="1" x14ac:dyDescent="0.25"/>
    <row r="1436" s="222" customFormat="1" x14ac:dyDescent="0.25"/>
    <row r="1437" s="222" customFormat="1" x14ac:dyDescent="0.25"/>
    <row r="1438" s="222" customFormat="1" x14ac:dyDescent="0.25"/>
    <row r="1439" s="222" customFormat="1" x14ac:dyDescent="0.25"/>
    <row r="1440" s="222" customFormat="1" x14ac:dyDescent="0.25"/>
    <row r="1441" s="222" customFormat="1" x14ac:dyDescent="0.25"/>
    <row r="1442" s="222" customFormat="1" x14ac:dyDescent="0.25"/>
    <row r="1443" s="222" customFormat="1" x14ac:dyDescent="0.25"/>
    <row r="1444" s="222" customFormat="1" x14ac:dyDescent="0.25"/>
    <row r="1445" s="222" customFormat="1" x14ac:dyDescent="0.25"/>
    <row r="1446" s="222" customFormat="1" x14ac:dyDescent="0.25"/>
    <row r="1447" s="222" customFormat="1" x14ac:dyDescent="0.25"/>
    <row r="1448" s="222" customFormat="1" x14ac:dyDescent="0.25"/>
    <row r="1449" s="222" customFormat="1" x14ac:dyDescent="0.25"/>
    <row r="1450" s="222" customFormat="1" x14ac:dyDescent="0.25"/>
    <row r="1451" s="222" customFormat="1" x14ac:dyDescent="0.25"/>
    <row r="1452" s="222" customFormat="1" x14ac:dyDescent="0.25"/>
    <row r="1453" s="222" customFormat="1" x14ac:dyDescent="0.25"/>
    <row r="1454" s="222" customFormat="1" x14ac:dyDescent="0.25"/>
    <row r="1455" s="222" customFormat="1" x14ac:dyDescent="0.25"/>
    <row r="1456" s="222" customFormat="1" x14ac:dyDescent="0.25"/>
    <row r="1457" s="222" customFormat="1" x14ac:dyDescent="0.25"/>
    <row r="1458" s="222" customFormat="1" x14ac:dyDescent="0.25"/>
    <row r="1459" s="222" customFormat="1" x14ac:dyDescent="0.25"/>
    <row r="1460" s="222" customFormat="1" x14ac:dyDescent="0.25"/>
    <row r="1461" s="222" customFormat="1" x14ac:dyDescent="0.25"/>
    <row r="1462" s="222" customFormat="1" x14ac:dyDescent="0.25"/>
    <row r="1463" s="222" customFormat="1" x14ac:dyDescent="0.25"/>
    <row r="1464" s="222" customFormat="1" x14ac:dyDescent="0.25"/>
    <row r="1465" s="222" customFormat="1" x14ac:dyDescent="0.25"/>
    <row r="1466" s="222" customFormat="1" x14ac:dyDescent="0.25"/>
    <row r="1467" s="222" customFormat="1" x14ac:dyDescent="0.25"/>
    <row r="1468" s="222" customFormat="1" x14ac:dyDescent="0.25"/>
    <row r="1469" s="222" customFormat="1" x14ac:dyDescent="0.25"/>
    <row r="1470" s="222" customFormat="1" x14ac:dyDescent="0.25"/>
    <row r="1471" s="222" customFormat="1" x14ac:dyDescent="0.25"/>
    <row r="1472" s="222" customFormat="1" x14ac:dyDescent="0.25"/>
    <row r="1473" s="222" customFormat="1" x14ac:dyDescent="0.25"/>
    <row r="1474" s="222" customFormat="1" x14ac:dyDescent="0.25"/>
    <row r="1475" s="222" customFormat="1" x14ac:dyDescent="0.25"/>
    <row r="1476" s="222" customFormat="1" x14ac:dyDescent="0.25"/>
    <row r="1477" s="222" customFormat="1" x14ac:dyDescent="0.25"/>
    <row r="1478" s="222" customFormat="1" x14ac:dyDescent="0.25"/>
    <row r="1479" s="222" customFormat="1" x14ac:dyDescent="0.25"/>
    <row r="1480" s="222" customFormat="1" x14ac:dyDescent="0.25"/>
    <row r="1481" s="222" customFormat="1" x14ac:dyDescent="0.25"/>
    <row r="1482" s="222" customFormat="1" x14ac:dyDescent="0.25"/>
    <row r="1483" s="222" customFormat="1" x14ac:dyDescent="0.25"/>
    <row r="1484" s="222" customFormat="1" x14ac:dyDescent="0.25"/>
    <row r="1485" s="222" customFormat="1" x14ac:dyDescent="0.25"/>
    <row r="1486" s="222" customFormat="1" x14ac:dyDescent="0.25"/>
    <row r="1487" s="222" customFormat="1" x14ac:dyDescent="0.25"/>
    <row r="1488" s="222" customFormat="1" x14ac:dyDescent="0.25"/>
    <row r="1489" s="222" customFormat="1" x14ac:dyDescent="0.25"/>
    <row r="1490" s="222" customFormat="1" x14ac:dyDescent="0.25"/>
    <row r="1491" s="222" customFormat="1" x14ac:dyDescent="0.25"/>
    <row r="1492" s="222" customFormat="1" x14ac:dyDescent="0.25"/>
    <row r="1493" s="222" customFormat="1" x14ac:dyDescent="0.25"/>
    <row r="1494" s="222" customFormat="1" x14ac:dyDescent="0.25"/>
    <row r="1495" s="222" customFormat="1" x14ac:dyDescent="0.25"/>
    <row r="1496" s="222" customFormat="1" x14ac:dyDescent="0.25"/>
    <row r="1497" s="222" customFormat="1" x14ac:dyDescent="0.25"/>
    <row r="1498" s="222" customFormat="1" x14ac:dyDescent="0.25"/>
    <row r="1499" s="222" customFormat="1" x14ac:dyDescent="0.25"/>
    <row r="1500" s="222" customFormat="1" x14ac:dyDescent="0.25"/>
    <row r="1501" s="222" customFormat="1" x14ac:dyDescent="0.25"/>
    <row r="1502" s="222" customFormat="1" x14ac:dyDescent="0.25"/>
    <row r="1503" s="222" customFormat="1" x14ac:dyDescent="0.25"/>
    <row r="1504" s="222" customFormat="1" x14ac:dyDescent="0.25"/>
    <row r="1505" s="222" customFormat="1" x14ac:dyDescent="0.25"/>
    <row r="1506" s="222" customFormat="1" x14ac:dyDescent="0.25"/>
    <row r="1507" s="222" customFormat="1" x14ac:dyDescent="0.25"/>
    <row r="1508" s="222" customFormat="1" x14ac:dyDescent="0.25"/>
    <row r="1509" s="222" customFormat="1" x14ac:dyDescent="0.25"/>
    <row r="1510" s="222" customFormat="1" x14ac:dyDescent="0.25"/>
    <row r="1511" s="222" customFormat="1" x14ac:dyDescent="0.25"/>
    <row r="1512" s="222" customFormat="1" x14ac:dyDescent="0.25"/>
    <row r="1513" s="222" customFormat="1" x14ac:dyDescent="0.25"/>
    <row r="1514" s="222" customFormat="1" x14ac:dyDescent="0.25"/>
    <row r="1515" s="222" customFormat="1" x14ac:dyDescent="0.25"/>
    <row r="1516" s="222" customFormat="1" x14ac:dyDescent="0.25"/>
    <row r="1517" s="222" customFormat="1" x14ac:dyDescent="0.25"/>
    <row r="1518" s="222" customFormat="1" x14ac:dyDescent="0.25"/>
    <row r="1519" s="222" customFormat="1" x14ac:dyDescent="0.25"/>
    <row r="1520" s="222" customFormat="1" x14ac:dyDescent="0.25"/>
    <row r="1521" s="222" customFormat="1" x14ac:dyDescent="0.25"/>
    <row r="1522" s="222" customFormat="1" x14ac:dyDescent="0.25"/>
    <row r="1523" s="222" customFormat="1" x14ac:dyDescent="0.25"/>
    <row r="1524" s="222" customFormat="1" x14ac:dyDescent="0.25"/>
    <row r="1525" s="222" customFormat="1" x14ac:dyDescent="0.25"/>
    <row r="1526" s="222" customFormat="1" x14ac:dyDescent="0.25"/>
    <row r="1527" s="222" customFormat="1" x14ac:dyDescent="0.25"/>
    <row r="1528" s="222" customFormat="1" x14ac:dyDescent="0.25"/>
    <row r="1529" s="222" customFormat="1" x14ac:dyDescent="0.25"/>
    <row r="1530" s="222" customFormat="1" x14ac:dyDescent="0.25"/>
    <row r="1531" s="222" customFormat="1" x14ac:dyDescent="0.25"/>
    <row r="1532" s="222" customFormat="1" x14ac:dyDescent="0.25"/>
    <row r="1533" s="222" customFormat="1" x14ac:dyDescent="0.25"/>
    <row r="1534" s="222" customFormat="1" x14ac:dyDescent="0.25"/>
    <row r="1535" s="222" customFormat="1" x14ac:dyDescent="0.25"/>
    <row r="1536" s="222" customFormat="1" x14ac:dyDescent="0.25"/>
    <row r="1537" s="222" customFormat="1" x14ac:dyDescent="0.25"/>
    <row r="1538" s="222" customFormat="1" x14ac:dyDescent="0.25"/>
    <row r="1539" s="222" customFormat="1" x14ac:dyDescent="0.25"/>
    <row r="1540" s="222" customFormat="1" x14ac:dyDescent="0.25"/>
    <row r="1541" s="222" customFormat="1" x14ac:dyDescent="0.25"/>
    <row r="1542" s="222" customFormat="1" x14ac:dyDescent="0.25"/>
    <row r="1543" s="222" customFormat="1" x14ac:dyDescent="0.25"/>
    <row r="1544" s="222" customFormat="1" x14ac:dyDescent="0.25"/>
    <row r="1545" s="222" customFormat="1" x14ac:dyDescent="0.25"/>
    <row r="1546" s="222" customFormat="1" x14ac:dyDescent="0.25"/>
    <row r="1547" s="222" customFormat="1" x14ac:dyDescent="0.25"/>
    <row r="1548" s="222" customFormat="1" x14ac:dyDescent="0.25"/>
    <row r="1549" s="222" customFormat="1" x14ac:dyDescent="0.25"/>
    <row r="1550" s="222" customFormat="1" x14ac:dyDescent="0.25"/>
    <row r="1551" s="222" customFormat="1" x14ac:dyDescent="0.25"/>
    <row r="1552" s="222" customFormat="1" x14ac:dyDescent="0.25"/>
    <row r="1553" s="222" customFormat="1" x14ac:dyDescent="0.25"/>
    <row r="1554" s="222" customFormat="1" x14ac:dyDescent="0.25"/>
    <row r="1555" s="222" customFormat="1" x14ac:dyDescent="0.25"/>
    <row r="1556" s="222" customFormat="1" x14ac:dyDescent="0.25"/>
    <row r="1557" s="222" customFormat="1" x14ac:dyDescent="0.25"/>
    <row r="1558" s="222" customFormat="1" x14ac:dyDescent="0.25"/>
    <row r="1559" s="222" customFormat="1" x14ac:dyDescent="0.25"/>
    <row r="1560" s="222" customFormat="1" x14ac:dyDescent="0.25"/>
    <row r="1561" s="222" customFormat="1" x14ac:dyDescent="0.25"/>
    <row r="1562" s="222" customFormat="1" x14ac:dyDescent="0.25"/>
    <row r="1563" s="222" customFormat="1" x14ac:dyDescent="0.25"/>
    <row r="1564" s="222" customFormat="1" x14ac:dyDescent="0.25"/>
    <row r="1565" s="222" customFormat="1" x14ac:dyDescent="0.25"/>
    <row r="1566" s="222" customFormat="1" x14ac:dyDescent="0.25"/>
    <row r="1567" s="222" customFormat="1" x14ac:dyDescent="0.25"/>
    <row r="1568" s="222" customFormat="1" x14ac:dyDescent="0.25"/>
    <row r="1569" s="222" customFormat="1" x14ac:dyDescent="0.25"/>
    <row r="1570" s="222" customFormat="1" x14ac:dyDescent="0.25"/>
    <row r="1571" s="222" customFormat="1" x14ac:dyDescent="0.25"/>
    <row r="1572" s="222" customFormat="1" x14ac:dyDescent="0.25"/>
    <row r="1573" s="222" customFormat="1" x14ac:dyDescent="0.25"/>
    <row r="1574" s="222" customFormat="1" x14ac:dyDescent="0.25"/>
    <row r="1575" s="222" customFormat="1" x14ac:dyDescent="0.25"/>
    <row r="1576" s="222" customFormat="1" x14ac:dyDescent="0.25"/>
    <row r="1577" s="222" customFormat="1" x14ac:dyDescent="0.25"/>
    <row r="1578" s="222" customFormat="1" x14ac:dyDescent="0.25"/>
    <row r="1579" s="222" customFormat="1" x14ac:dyDescent="0.25"/>
    <row r="1580" s="222" customFormat="1" x14ac:dyDescent="0.25"/>
    <row r="1581" s="222" customFormat="1" x14ac:dyDescent="0.25"/>
    <row r="1582" s="222" customFormat="1" x14ac:dyDescent="0.25"/>
    <row r="1583" s="222" customFormat="1" x14ac:dyDescent="0.25"/>
    <row r="1584" s="222" customFormat="1" x14ac:dyDescent="0.25"/>
    <row r="1585" s="222" customFormat="1" x14ac:dyDescent="0.25"/>
    <row r="1586" s="222" customFormat="1" x14ac:dyDescent="0.25"/>
    <row r="1587" s="222" customFormat="1" x14ac:dyDescent="0.25"/>
    <row r="1588" s="222" customFormat="1" x14ac:dyDescent="0.25"/>
    <row r="1589" s="222" customFormat="1" x14ac:dyDescent="0.25"/>
    <row r="1590" s="222" customFormat="1" x14ac:dyDescent="0.25"/>
    <row r="1591" s="222" customFormat="1" x14ac:dyDescent="0.25"/>
    <row r="1592" s="222" customFormat="1" x14ac:dyDescent="0.25"/>
    <row r="1593" s="222" customFormat="1" x14ac:dyDescent="0.25"/>
    <row r="1594" s="222" customFormat="1" x14ac:dyDescent="0.25"/>
    <row r="1595" s="222" customFormat="1" x14ac:dyDescent="0.25"/>
    <row r="1596" s="222" customFormat="1" x14ac:dyDescent="0.25"/>
    <row r="1597" s="222" customFormat="1" x14ac:dyDescent="0.25"/>
    <row r="1598" s="222" customFormat="1" x14ac:dyDescent="0.25"/>
    <row r="1599" s="222" customFormat="1" x14ac:dyDescent="0.25"/>
    <row r="1600" s="222" customFormat="1" x14ac:dyDescent="0.25"/>
    <row r="1601" s="222" customFormat="1" x14ac:dyDescent="0.25"/>
    <row r="1602" s="222" customFormat="1" x14ac:dyDescent="0.25"/>
    <row r="1603" s="222" customFormat="1" x14ac:dyDescent="0.25"/>
    <row r="1604" s="222" customFormat="1" x14ac:dyDescent="0.25"/>
    <row r="1605" s="222" customFormat="1" x14ac:dyDescent="0.25"/>
    <row r="1606" s="222" customFormat="1" x14ac:dyDescent="0.25"/>
    <row r="1607" s="222" customFormat="1" x14ac:dyDescent="0.25"/>
    <row r="1608" s="222" customFormat="1" x14ac:dyDescent="0.25"/>
    <row r="1609" s="222" customFormat="1" x14ac:dyDescent="0.25"/>
    <row r="1610" s="222" customFormat="1" x14ac:dyDescent="0.25"/>
    <row r="1611" s="222" customFormat="1" x14ac:dyDescent="0.25"/>
    <row r="1612" s="222" customFormat="1" x14ac:dyDescent="0.25"/>
    <row r="1613" s="222" customFormat="1" x14ac:dyDescent="0.25"/>
    <row r="1614" s="222" customFormat="1" x14ac:dyDescent="0.25"/>
    <row r="1615" s="222" customFormat="1" x14ac:dyDescent="0.25"/>
    <row r="1616" s="222" customFormat="1" x14ac:dyDescent="0.25"/>
    <row r="1617" s="222" customFormat="1" x14ac:dyDescent="0.25"/>
    <row r="1618" s="222" customFormat="1" x14ac:dyDescent="0.25"/>
    <row r="1619" s="222" customFormat="1" x14ac:dyDescent="0.25"/>
    <row r="1620" s="222" customFormat="1" x14ac:dyDescent="0.25"/>
    <row r="1621" s="222" customFormat="1" x14ac:dyDescent="0.25"/>
    <row r="1622" s="222" customFormat="1" x14ac:dyDescent="0.25"/>
    <row r="1623" s="222" customFormat="1" x14ac:dyDescent="0.25"/>
    <row r="1624" s="222" customFormat="1" x14ac:dyDescent="0.25"/>
    <row r="1625" s="222" customFormat="1" x14ac:dyDescent="0.25"/>
    <row r="1626" s="222" customFormat="1" x14ac:dyDescent="0.25"/>
    <row r="1627" s="222" customFormat="1" x14ac:dyDescent="0.25"/>
    <row r="1628" s="222" customFormat="1" x14ac:dyDescent="0.25"/>
    <row r="1629" s="222" customFormat="1" x14ac:dyDescent="0.25"/>
    <row r="1630" s="222" customFormat="1" x14ac:dyDescent="0.25"/>
    <row r="1631" s="222" customFormat="1" x14ac:dyDescent="0.25"/>
    <row r="1632" s="222" customFormat="1" x14ac:dyDescent="0.25"/>
    <row r="1633" s="222" customFormat="1" x14ac:dyDescent="0.25"/>
    <row r="1634" s="222" customFormat="1" x14ac:dyDescent="0.25"/>
    <row r="1635" s="222" customFormat="1" x14ac:dyDescent="0.25"/>
    <row r="1636" s="222" customFormat="1" x14ac:dyDescent="0.25"/>
    <row r="1637" s="222" customFormat="1" x14ac:dyDescent="0.25"/>
    <row r="1638" s="222" customFormat="1" x14ac:dyDescent="0.25"/>
    <row r="1639" s="222" customFormat="1" x14ac:dyDescent="0.25"/>
    <row r="1640" s="222" customFormat="1" x14ac:dyDescent="0.25"/>
    <row r="1641" s="222" customFormat="1" x14ac:dyDescent="0.25"/>
    <row r="1642" s="222" customFormat="1" x14ac:dyDescent="0.25"/>
    <row r="1643" s="222" customFormat="1" x14ac:dyDescent="0.25"/>
    <row r="1644" s="222" customFormat="1" x14ac:dyDescent="0.25"/>
    <row r="1645" s="222" customFormat="1" x14ac:dyDescent="0.25"/>
    <row r="1646" s="222" customFormat="1" x14ac:dyDescent="0.25"/>
    <row r="1647" s="222" customFormat="1" x14ac:dyDescent="0.25"/>
    <row r="1648" s="222" customFormat="1" x14ac:dyDescent="0.25"/>
    <row r="1649" s="222" customFormat="1" x14ac:dyDescent="0.25"/>
    <row r="1650" s="222" customFormat="1" x14ac:dyDescent="0.25"/>
    <row r="1651" s="222" customFormat="1" x14ac:dyDescent="0.25"/>
    <row r="1652" s="222" customFormat="1" x14ac:dyDescent="0.25"/>
    <row r="1653" s="222" customFormat="1" x14ac:dyDescent="0.25"/>
    <row r="1654" s="222" customFormat="1" x14ac:dyDescent="0.25"/>
    <row r="1655" s="222" customFormat="1" x14ac:dyDescent="0.25"/>
    <row r="1656" s="222" customFormat="1" x14ac:dyDescent="0.25"/>
    <row r="1657" s="222" customFormat="1" x14ac:dyDescent="0.25"/>
    <row r="1658" s="222" customFormat="1" x14ac:dyDescent="0.25"/>
    <row r="1659" s="222" customFormat="1" x14ac:dyDescent="0.25"/>
    <row r="1660" s="222" customFormat="1" x14ac:dyDescent="0.25"/>
    <row r="1661" s="222" customFormat="1" x14ac:dyDescent="0.25"/>
    <row r="1662" s="222" customFormat="1" x14ac:dyDescent="0.25"/>
    <row r="1663" s="222" customFormat="1" x14ac:dyDescent="0.25"/>
    <row r="1664" s="222" customFormat="1" x14ac:dyDescent="0.25"/>
    <row r="1665" s="222" customFormat="1" x14ac:dyDescent="0.25"/>
    <row r="1666" s="222" customFormat="1" x14ac:dyDescent="0.25"/>
    <row r="1667" s="222" customFormat="1" x14ac:dyDescent="0.25"/>
    <row r="1668" s="222" customFormat="1" x14ac:dyDescent="0.25"/>
    <row r="1669" s="222" customFormat="1" x14ac:dyDescent="0.25"/>
    <row r="1670" s="222" customFormat="1" x14ac:dyDescent="0.25"/>
    <row r="1671" s="222" customFormat="1" x14ac:dyDescent="0.25"/>
    <row r="1672" s="222" customFormat="1" x14ac:dyDescent="0.25"/>
    <row r="1673" s="222" customFormat="1" x14ac:dyDescent="0.25"/>
    <row r="1674" s="222" customFormat="1" x14ac:dyDescent="0.25"/>
    <row r="1675" s="222" customFormat="1" x14ac:dyDescent="0.25"/>
    <row r="1676" s="222" customFormat="1" x14ac:dyDescent="0.25"/>
    <row r="1677" s="222" customFormat="1" x14ac:dyDescent="0.25"/>
    <row r="1678" s="222" customFormat="1" x14ac:dyDescent="0.25"/>
    <row r="1679" s="222" customFormat="1" x14ac:dyDescent="0.25"/>
    <row r="1680" s="222" customFormat="1" x14ac:dyDescent="0.25"/>
    <row r="1681" s="222" customFormat="1" x14ac:dyDescent="0.25"/>
    <row r="1682" s="222" customFormat="1" x14ac:dyDescent="0.25"/>
    <row r="1683" s="222" customFormat="1" x14ac:dyDescent="0.25"/>
    <row r="1684" s="222" customFormat="1" x14ac:dyDescent="0.25"/>
    <row r="1685" s="222" customFormat="1" x14ac:dyDescent="0.25"/>
    <row r="1686" s="222" customFormat="1" x14ac:dyDescent="0.25"/>
    <row r="1687" s="222" customFormat="1" x14ac:dyDescent="0.25"/>
    <row r="1688" s="222" customFormat="1" x14ac:dyDescent="0.25"/>
    <row r="1689" s="222" customFormat="1" x14ac:dyDescent="0.25"/>
    <row r="1690" s="222" customFormat="1" x14ac:dyDescent="0.25"/>
    <row r="1691" s="222" customFormat="1" x14ac:dyDescent="0.25"/>
    <row r="1692" s="222" customFormat="1" x14ac:dyDescent="0.25"/>
    <row r="1693" s="222" customFormat="1" x14ac:dyDescent="0.25"/>
    <row r="1694" s="222" customFormat="1" x14ac:dyDescent="0.25"/>
    <row r="1695" s="222" customFormat="1" x14ac:dyDescent="0.25"/>
    <row r="1696" s="222" customFormat="1" x14ac:dyDescent="0.25"/>
    <row r="1697" s="222" customFormat="1" x14ac:dyDescent="0.25"/>
    <row r="1698" s="222" customFormat="1" x14ac:dyDescent="0.25"/>
    <row r="1699" s="222" customFormat="1" x14ac:dyDescent="0.25"/>
    <row r="1700" s="222" customFormat="1" x14ac:dyDescent="0.25"/>
    <row r="1701" s="222" customFormat="1" x14ac:dyDescent="0.25"/>
    <row r="1702" s="222" customFormat="1" x14ac:dyDescent="0.25"/>
    <row r="1703" s="222" customFormat="1" x14ac:dyDescent="0.25"/>
    <row r="1704" s="222" customFormat="1" x14ac:dyDescent="0.25"/>
    <row r="1705" s="222" customFormat="1" x14ac:dyDescent="0.25"/>
    <row r="1706" s="222" customFormat="1" x14ac:dyDescent="0.25"/>
    <row r="1707" s="222" customFormat="1" x14ac:dyDescent="0.25"/>
    <row r="1708" s="222" customFormat="1" x14ac:dyDescent="0.25"/>
    <row r="1709" s="222" customFormat="1" x14ac:dyDescent="0.25"/>
    <row r="1710" s="222" customFormat="1" x14ac:dyDescent="0.25"/>
    <row r="1711" s="222" customFormat="1" x14ac:dyDescent="0.25"/>
    <row r="1712" s="222" customFormat="1" x14ac:dyDescent="0.25"/>
    <row r="1713" s="222" customFormat="1" x14ac:dyDescent="0.25"/>
    <row r="1714" s="222" customFormat="1" x14ac:dyDescent="0.25"/>
    <row r="1715" s="222" customFormat="1" x14ac:dyDescent="0.25"/>
    <row r="1716" s="222" customFormat="1" x14ac:dyDescent="0.25"/>
    <row r="1717" s="222" customFormat="1" x14ac:dyDescent="0.25"/>
    <row r="1718" s="222" customFormat="1" x14ac:dyDescent="0.25"/>
    <row r="1719" s="222" customFormat="1" x14ac:dyDescent="0.25"/>
    <row r="1720" s="222" customFormat="1" x14ac:dyDescent="0.25"/>
    <row r="1721" s="222" customFormat="1" x14ac:dyDescent="0.25"/>
    <row r="1722" s="222" customFormat="1" x14ac:dyDescent="0.25"/>
    <row r="1723" s="222" customFormat="1" x14ac:dyDescent="0.25"/>
    <row r="1724" s="222" customFormat="1" x14ac:dyDescent="0.25"/>
    <row r="1725" s="222" customFormat="1" x14ac:dyDescent="0.25"/>
    <row r="1726" s="222" customFormat="1" x14ac:dyDescent="0.25"/>
    <row r="1727" s="222" customFormat="1" x14ac:dyDescent="0.25"/>
    <row r="1728" s="222" customFormat="1" x14ac:dyDescent="0.25"/>
    <row r="1729" s="222" customFormat="1" x14ac:dyDescent="0.25"/>
    <row r="1730" s="222" customFormat="1" x14ac:dyDescent="0.25"/>
    <row r="1731" s="222" customFormat="1" x14ac:dyDescent="0.25"/>
    <row r="1732" s="222" customFormat="1" x14ac:dyDescent="0.25"/>
    <row r="1733" s="222" customFormat="1" x14ac:dyDescent="0.25"/>
    <row r="1734" s="222" customFormat="1" x14ac:dyDescent="0.25"/>
    <row r="1735" s="222" customFormat="1" x14ac:dyDescent="0.25"/>
    <row r="1736" s="222" customFormat="1" x14ac:dyDescent="0.25"/>
    <row r="1737" s="222" customFormat="1" x14ac:dyDescent="0.25"/>
    <row r="1738" s="222" customFormat="1" x14ac:dyDescent="0.25"/>
    <row r="1739" s="222" customFormat="1" x14ac:dyDescent="0.25"/>
    <row r="1740" s="222" customFormat="1" x14ac:dyDescent="0.25"/>
    <row r="1741" s="222" customFormat="1" x14ac:dyDescent="0.25"/>
    <row r="1742" s="222" customFormat="1" x14ac:dyDescent="0.25"/>
    <row r="1743" s="222" customFormat="1" x14ac:dyDescent="0.25"/>
    <row r="1744" s="222" customFormat="1" x14ac:dyDescent="0.25"/>
    <row r="1745" s="222" customFormat="1" x14ac:dyDescent="0.25"/>
    <row r="1746" s="222" customFormat="1" x14ac:dyDescent="0.25"/>
    <row r="1747" s="222" customFormat="1" x14ac:dyDescent="0.25"/>
    <row r="1748" s="222" customFormat="1" x14ac:dyDescent="0.25"/>
    <row r="1749" s="222" customFormat="1" x14ac:dyDescent="0.25"/>
    <row r="1750" s="222" customFormat="1" x14ac:dyDescent="0.25"/>
    <row r="1751" s="222" customFormat="1" x14ac:dyDescent="0.25"/>
    <row r="1752" s="222" customFormat="1" x14ac:dyDescent="0.25"/>
    <row r="1753" s="222" customFormat="1" x14ac:dyDescent="0.25"/>
    <row r="1754" s="222" customFormat="1" x14ac:dyDescent="0.25"/>
    <row r="1755" s="222" customFormat="1" x14ac:dyDescent="0.25"/>
    <row r="1756" s="222" customFormat="1" x14ac:dyDescent="0.25"/>
    <row r="1757" s="222" customFormat="1" x14ac:dyDescent="0.25"/>
    <row r="1758" s="222" customFormat="1" x14ac:dyDescent="0.25"/>
    <row r="1759" s="222" customFormat="1" x14ac:dyDescent="0.25"/>
    <row r="1760" s="222" customFormat="1" x14ac:dyDescent="0.25"/>
    <row r="1761" s="222" customFormat="1" x14ac:dyDescent="0.25"/>
    <row r="1762" s="222" customFormat="1" x14ac:dyDescent="0.25"/>
    <row r="1763" s="222" customFormat="1" x14ac:dyDescent="0.25"/>
    <row r="1764" s="222" customFormat="1" x14ac:dyDescent="0.25"/>
    <row r="1765" s="222" customFormat="1" x14ac:dyDescent="0.25"/>
    <row r="1766" s="222" customFormat="1" x14ac:dyDescent="0.25"/>
    <row r="1767" s="222" customFormat="1" x14ac:dyDescent="0.25"/>
    <row r="1768" s="222" customFormat="1" x14ac:dyDescent="0.25"/>
    <row r="1769" s="222" customFormat="1" x14ac:dyDescent="0.25"/>
    <row r="1770" s="222" customFormat="1" x14ac:dyDescent="0.25"/>
    <row r="1771" s="222" customFormat="1" x14ac:dyDescent="0.25"/>
    <row r="1772" s="222" customFormat="1" x14ac:dyDescent="0.25"/>
    <row r="1773" s="222" customFormat="1" x14ac:dyDescent="0.25"/>
    <row r="1774" s="222" customFormat="1" x14ac:dyDescent="0.25"/>
    <row r="1775" s="222" customFormat="1" x14ac:dyDescent="0.25"/>
    <row r="1776" s="222" customFormat="1" x14ac:dyDescent="0.25"/>
    <row r="1777" s="222" customFormat="1" x14ac:dyDescent="0.25"/>
    <row r="1778" s="222" customFormat="1" x14ac:dyDescent="0.25"/>
    <row r="1779" s="222" customFormat="1" x14ac:dyDescent="0.25"/>
    <row r="1780" s="222" customFormat="1" x14ac:dyDescent="0.25"/>
    <row r="1781" s="222" customFormat="1" x14ac:dyDescent="0.25"/>
    <row r="1782" s="222" customFormat="1" x14ac:dyDescent="0.25"/>
    <row r="1783" s="222" customFormat="1" x14ac:dyDescent="0.25"/>
    <row r="1784" s="222" customFormat="1" x14ac:dyDescent="0.25"/>
    <row r="1785" s="222" customFormat="1" x14ac:dyDescent="0.25"/>
    <row r="1786" s="222" customFormat="1" x14ac:dyDescent="0.25"/>
    <row r="1787" s="222" customFormat="1" x14ac:dyDescent="0.25"/>
    <row r="1788" s="222" customFormat="1" x14ac:dyDescent="0.25"/>
    <row r="1789" s="222" customFormat="1" x14ac:dyDescent="0.25"/>
    <row r="1790" s="222" customFormat="1" x14ac:dyDescent="0.25"/>
    <row r="1791" s="222" customFormat="1" x14ac:dyDescent="0.25"/>
    <row r="1792" s="222" customFormat="1" x14ac:dyDescent="0.25"/>
    <row r="1793" s="222" customFormat="1" x14ac:dyDescent="0.25"/>
    <row r="1794" s="222" customFormat="1" x14ac:dyDescent="0.25"/>
    <row r="1795" s="222" customFormat="1" x14ac:dyDescent="0.25"/>
    <row r="1796" s="222" customFormat="1" x14ac:dyDescent="0.25"/>
    <row r="1797" s="222" customFormat="1" x14ac:dyDescent="0.25"/>
    <row r="1798" s="222" customFormat="1" x14ac:dyDescent="0.25"/>
    <row r="1799" s="222" customFormat="1" x14ac:dyDescent="0.25"/>
    <row r="1800" s="222" customFormat="1" x14ac:dyDescent="0.25"/>
    <row r="1801" s="222" customFormat="1" x14ac:dyDescent="0.25"/>
    <row r="1802" s="222" customFormat="1" x14ac:dyDescent="0.25"/>
    <row r="1803" s="222" customFormat="1" x14ac:dyDescent="0.25"/>
    <row r="1804" s="222" customFormat="1" x14ac:dyDescent="0.25"/>
    <row r="1805" s="222" customFormat="1" x14ac:dyDescent="0.25"/>
    <row r="1806" s="222" customFormat="1" x14ac:dyDescent="0.25"/>
    <row r="1807" s="222" customFormat="1" x14ac:dyDescent="0.25"/>
    <row r="1808" s="222" customFormat="1" x14ac:dyDescent="0.25"/>
    <row r="1809" s="222" customFormat="1" x14ac:dyDescent="0.25"/>
    <row r="1810" s="222" customFormat="1" x14ac:dyDescent="0.25"/>
    <row r="1811" s="222" customFormat="1" x14ac:dyDescent="0.25"/>
    <row r="1812" s="222" customFormat="1" x14ac:dyDescent="0.25"/>
    <row r="1813" s="222" customFormat="1" x14ac:dyDescent="0.25"/>
    <row r="1814" s="222" customFormat="1" x14ac:dyDescent="0.25"/>
    <row r="1815" s="222" customFormat="1" x14ac:dyDescent="0.25"/>
    <row r="1816" s="222" customFormat="1" x14ac:dyDescent="0.25"/>
    <row r="1817" s="222" customFormat="1" x14ac:dyDescent="0.25"/>
    <row r="1818" s="222" customFormat="1" x14ac:dyDescent="0.25"/>
    <row r="1819" s="222" customFormat="1" x14ac:dyDescent="0.25"/>
    <row r="1820" s="222" customFormat="1" x14ac:dyDescent="0.25"/>
    <row r="1821" s="222" customFormat="1" x14ac:dyDescent="0.25"/>
    <row r="1822" s="222" customFormat="1" x14ac:dyDescent="0.25"/>
    <row r="1823" s="222" customFormat="1" x14ac:dyDescent="0.25"/>
    <row r="1824" s="222" customFormat="1" x14ac:dyDescent="0.25"/>
    <row r="1825" s="222" customFormat="1" x14ac:dyDescent="0.25"/>
    <row r="1826" s="222" customFormat="1" x14ac:dyDescent="0.25"/>
    <row r="1827" s="222" customFormat="1" x14ac:dyDescent="0.25"/>
    <row r="1828" s="222" customFormat="1" x14ac:dyDescent="0.25"/>
    <row r="1829" s="222" customFormat="1" x14ac:dyDescent="0.25"/>
    <row r="1830" s="222" customFormat="1" x14ac:dyDescent="0.25"/>
    <row r="1831" s="222" customFormat="1" x14ac:dyDescent="0.25"/>
    <row r="1832" s="222" customFormat="1" x14ac:dyDescent="0.25"/>
    <row r="1833" s="222" customFormat="1" x14ac:dyDescent="0.25"/>
    <row r="1834" s="222" customFormat="1" x14ac:dyDescent="0.25"/>
    <row r="1835" s="222" customFormat="1" x14ac:dyDescent="0.25"/>
    <row r="1836" s="222" customFormat="1" x14ac:dyDescent="0.25"/>
    <row r="1837" s="222" customFormat="1" x14ac:dyDescent="0.25"/>
    <row r="1838" s="222" customFormat="1" x14ac:dyDescent="0.25"/>
    <row r="1839" s="222" customFormat="1" x14ac:dyDescent="0.25"/>
    <row r="1840" s="222" customFormat="1" x14ac:dyDescent="0.25"/>
    <row r="1841" s="222" customFormat="1" x14ac:dyDescent="0.25"/>
    <row r="1842" s="222" customFormat="1" x14ac:dyDescent="0.25"/>
    <row r="1843" s="222" customFormat="1" x14ac:dyDescent="0.25"/>
    <row r="1844" s="222" customFormat="1" x14ac:dyDescent="0.25"/>
    <row r="1845" s="222" customFormat="1" x14ac:dyDescent="0.25"/>
    <row r="1846" s="222" customFormat="1" x14ac:dyDescent="0.25"/>
    <row r="1847" s="222" customFormat="1" x14ac:dyDescent="0.25"/>
    <row r="1848" s="222" customFormat="1" x14ac:dyDescent="0.25"/>
    <row r="1849" s="222" customFormat="1" x14ac:dyDescent="0.25"/>
    <row r="1850" s="222" customFormat="1" x14ac:dyDescent="0.25"/>
    <row r="1851" s="222" customFormat="1" x14ac:dyDescent="0.25"/>
    <row r="1852" s="222" customFormat="1" x14ac:dyDescent="0.25"/>
    <row r="1853" s="222" customFormat="1" x14ac:dyDescent="0.25"/>
    <row r="1854" s="222" customFormat="1" x14ac:dyDescent="0.25"/>
    <row r="1855" s="222" customFormat="1" x14ac:dyDescent="0.25"/>
    <row r="1856" s="222" customFormat="1" x14ac:dyDescent="0.25"/>
    <row r="1857" s="222" customFormat="1" x14ac:dyDescent="0.25"/>
    <row r="1858" s="222" customFormat="1" x14ac:dyDescent="0.25"/>
    <row r="1859" s="222" customFormat="1" x14ac:dyDescent="0.25"/>
    <row r="1860" s="222" customFormat="1" x14ac:dyDescent="0.25"/>
    <row r="1861" s="222" customFormat="1" x14ac:dyDescent="0.25"/>
    <row r="1862" s="222" customFormat="1" x14ac:dyDescent="0.25"/>
    <row r="1863" s="222" customFormat="1" x14ac:dyDescent="0.25"/>
    <row r="1864" s="222" customFormat="1" x14ac:dyDescent="0.25"/>
    <row r="1865" s="222" customFormat="1" x14ac:dyDescent="0.25"/>
    <row r="1866" s="222" customFormat="1" x14ac:dyDescent="0.25"/>
    <row r="1867" s="222" customFormat="1" x14ac:dyDescent="0.25"/>
    <row r="1868" s="222" customFormat="1" x14ac:dyDescent="0.25"/>
    <row r="1869" s="222" customFormat="1" x14ac:dyDescent="0.25"/>
    <row r="1870" s="222" customFormat="1" x14ac:dyDescent="0.25"/>
    <row r="1871" s="222" customFormat="1" x14ac:dyDescent="0.25"/>
    <row r="1872" s="222" customFormat="1" x14ac:dyDescent="0.25"/>
    <row r="1873" s="222" customFormat="1" x14ac:dyDescent="0.25"/>
    <row r="1874" s="222" customFormat="1" x14ac:dyDescent="0.25"/>
    <row r="1875" s="222" customFormat="1" x14ac:dyDescent="0.25"/>
    <row r="1876" s="222" customFormat="1" x14ac:dyDescent="0.25"/>
    <row r="1877" s="222" customFormat="1" x14ac:dyDescent="0.25"/>
    <row r="1878" s="222" customFormat="1" x14ac:dyDescent="0.25"/>
    <row r="1879" s="222" customFormat="1" x14ac:dyDescent="0.25"/>
    <row r="1880" s="222" customFormat="1" x14ac:dyDescent="0.25"/>
    <row r="1881" s="222" customFormat="1" x14ac:dyDescent="0.25"/>
    <row r="1882" s="222" customFormat="1" x14ac:dyDescent="0.25"/>
    <row r="1883" s="222" customFormat="1" x14ac:dyDescent="0.25"/>
    <row r="1884" s="222" customFormat="1" x14ac:dyDescent="0.25"/>
    <row r="1885" s="222" customFormat="1" x14ac:dyDescent="0.25"/>
    <row r="1886" s="222" customFormat="1" x14ac:dyDescent="0.25"/>
    <row r="1887" s="222" customFormat="1" x14ac:dyDescent="0.25"/>
    <row r="1888" s="222" customFormat="1" x14ac:dyDescent="0.25"/>
    <row r="1889" s="222" customFormat="1" x14ac:dyDescent="0.25"/>
    <row r="1890" s="222" customFormat="1" x14ac:dyDescent="0.25"/>
    <row r="1891" s="222" customFormat="1" x14ac:dyDescent="0.25"/>
    <row r="1892" s="222" customFormat="1" x14ac:dyDescent="0.25"/>
    <row r="1893" s="222" customFormat="1" x14ac:dyDescent="0.25"/>
    <row r="1894" s="222" customFormat="1" x14ac:dyDescent="0.25"/>
    <row r="1895" s="222" customFormat="1" x14ac:dyDescent="0.25"/>
    <row r="1896" s="222" customFormat="1" x14ac:dyDescent="0.25"/>
    <row r="1897" s="222" customFormat="1" x14ac:dyDescent="0.25"/>
    <row r="1898" s="222" customFormat="1" x14ac:dyDescent="0.25"/>
    <row r="1899" s="222" customFormat="1" x14ac:dyDescent="0.25"/>
    <row r="1900" s="222" customFormat="1" x14ac:dyDescent="0.25"/>
    <row r="1901" s="222" customFormat="1" x14ac:dyDescent="0.25"/>
    <row r="1902" s="222" customFormat="1" x14ac:dyDescent="0.25"/>
    <row r="1903" s="222" customFormat="1" x14ac:dyDescent="0.25"/>
    <row r="1904" s="222" customFormat="1" x14ac:dyDescent="0.25"/>
    <row r="1905" s="222" customFormat="1" x14ac:dyDescent="0.25"/>
    <row r="1906" s="222" customFormat="1" x14ac:dyDescent="0.25"/>
    <row r="1907" s="222" customFormat="1" x14ac:dyDescent="0.25"/>
    <row r="1908" s="222" customFormat="1" x14ac:dyDescent="0.25"/>
    <row r="1909" s="222" customFormat="1" x14ac:dyDescent="0.25"/>
    <row r="1910" s="222" customFormat="1" x14ac:dyDescent="0.25"/>
    <row r="1911" s="222" customFormat="1" x14ac:dyDescent="0.25"/>
    <row r="1912" s="222" customFormat="1" x14ac:dyDescent="0.25"/>
    <row r="1913" s="222" customFormat="1" x14ac:dyDescent="0.25"/>
    <row r="1914" s="222" customFormat="1" x14ac:dyDescent="0.25"/>
    <row r="1915" s="222" customFormat="1" x14ac:dyDescent="0.25"/>
    <row r="1916" s="222" customFormat="1" x14ac:dyDescent="0.25"/>
    <row r="1917" s="222" customFormat="1" x14ac:dyDescent="0.25"/>
    <row r="1918" s="222" customFormat="1" x14ac:dyDescent="0.25"/>
    <row r="1919" s="222" customFormat="1" x14ac:dyDescent="0.25"/>
    <row r="1920" s="222" customFormat="1" x14ac:dyDescent="0.25"/>
    <row r="1921" s="222" customFormat="1" x14ac:dyDescent="0.25"/>
    <row r="1922" s="222" customFormat="1" x14ac:dyDescent="0.25"/>
    <row r="1923" s="222" customFormat="1" x14ac:dyDescent="0.25"/>
    <row r="1924" s="222" customFormat="1" x14ac:dyDescent="0.25"/>
    <row r="1925" s="222" customFormat="1" x14ac:dyDescent="0.25"/>
    <row r="1926" s="222" customFormat="1" x14ac:dyDescent="0.25"/>
    <row r="1927" s="222" customFormat="1" x14ac:dyDescent="0.25"/>
    <row r="1928" s="222" customFormat="1" x14ac:dyDescent="0.25"/>
    <row r="1929" s="222" customFormat="1" x14ac:dyDescent="0.25"/>
    <row r="1930" s="222" customFormat="1" x14ac:dyDescent="0.25"/>
    <row r="1931" s="222" customFormat="1" x14ac:dyDescent="0.25"/>
    <row r="1932" s="222" customFormat="1" x14ac:dyDescent="0.25"/>
    <row r="1933" s="222" customFormat="1" x14ac:dyDescent="0.25"/>
    <row r="1934" s="222" customFormat="1" x14ac:dyDescent="0.25"/>
    <row r="1935" s="222" customFormat="1" x14ac:dyDescent="0.25"/>
    <row r="1936" s="222" customFormat="1" x14ac:dyDescent="0.25"/>
    <row r="1937" s="222" customFormat="1" x14ac:dyDescent="0.25"/>
    <row r="1938" s="222" customFormat="1" x14ac:dyDescent="0.25"/>
    <row r="1939" s="222" customFormat="1" x14ac:dyDescent="0.25"/>
    <row r="1940" s="222" customFormat="1" x14ac:dyDescent="0.25"/>
    <row r="1941" s="222" customFormat="1" x14ac:dyDescent="0.25"/>
    <row r="1942" s="222" customFormat="1" x14ac:dyDescent="0.25"/>
    <row r="1943" s="222" customFormat="1" x14ac:dyDescent="0.25"/>
    <row r="1944" s="222" customFormat="1" x14ac:dyDescent="0.25"/>
    <row r="1945" s="222" customFormat="1" x14ac:dyDescent="0.25"/>
    <row r="1946" s="222" customFormat="1" x14ac:dyDescent="0.25"/>
    <row r="1947" s="222" customFormat="1" x14ac:dyDescent="0.25"/>
    <row r="1948" s="222" customFormat="1" x14ac:dyDescent="0.25"/>
    <row r="1949" s="222" customFormat="1" x14ac:dyDescent="0.25"/>
    <row r="1950" s="222" customFormat="1" x14ac:dyDescent="0.25"/>
    <row r="1951" s="222" customFormat="1" x14ac:dyDescent="0.25"/>
    <row r="1952" s="222" customFormat="1" x14ac:dyDescent="0.25"/>
    <row r="1953" s="222" customFormat="1" x14ac:dyDescent="0.25"/>
    <row r="1954" s="222" customFormat="1" x14ac:dyDescent="0.25"/>
    <row r="1955" s="222" customFormat="1" x14ac:dyDescent="0.25"/>
    <row r="1956" s="222" customFormat="1" x14ac:dyDescent="0.25"/>
    <row r="1957" s="222" customFormat="1" x14ac:dyDescent="0.25"/>
    <row r="1958" s="222" customFormat="1" x14ac:dyDescent="0.25"/>
    <row r="1959" s="222" customFormat="1" x14ac:dyDescent="0.25"/>
    <row r="1960" s="222" customFormat="1" x14ac:dyDescent="0.25"/>
    <row r="1961" s="222" customFormat="1" x14ac:dyDescent="0.25"/>
    <row r="1962" s="222" customFormat="1" x14ac:dyDescent="0.25"/>
    <row r="1963" s="222" customFormat="1" x14ac:dyDescent="0.25"/>
    <row r="1964" s="222" customFormat="1" x14ac:dyDescent="0.25"/>
    <row r="1965" s="222" customFormat="1" x14ac:dyDescent="0.25"/>
    <row r="1966" s="222" customFormat="1" x14ac:dyDescent="0.25"/>
    <row r="1967" s="222" customFormat="1" x14ac:dyDescent="0.25"/>
    <row r="1968" s="222" customFormat="1" x14ac:dyDescent="0.25"/>
    <row r="1969" s="222" customFormat="1" x14ac:dyDescent="0.25"/>
    <row r="1970" s="222" customFormat="1" x14ac:dyDescent="0.25"/>
    <row r="1971" s="222" customFormat="1" x14ac:dyDescent="0.25"/>
    <row r="1972" s="222" customFormat="1" x14ac:dyDescent="0.25"/>
    <row r="1973" s="222" customFormat="1" x14ac:dyDescent="0.25"/>
    <row r="1974" s="222" customFormat="1" x14ac:dyDescent="0.25"/>
    <row r="1975" s="222" customFormat="1" x14ac:dyDescent="0.25"/>
    <row r="1976" s="222" customFormat="1" x14ac:dyDescent="0.25"/>
    <row r="1977" s="222" customFormat="1" x14ac:dyDescent="0.25"/>
    <row r="1978" s="222" customFormat="1" x14ac:dyDescent="0.25"/>
    <row r="1979" s="222" customFormat="1" x14ac:dyDescent="0.25"/>
    <row r="1980" s="222" customFormat="1" x14ac:dyDescent="0.25"/>
    <row r="1981" s="222" customFormat="1" x14ac:dyDescent="0.25"/>
    <row r="1982" s="222" customFormat="1" x14ac:dyDescent="0.25"/>
    <row r="1983" s="222" customFormat="1" x14ac:dyDescent="0.25"/>
    <row r="1984" s="222" customFormat="1" x14ac:dyDescent="0.25"/>
    <row r="1985" s="222" customFormat="1" x14ac:dyDescent="0.25"/>
    <row r="1986" s="222" customFormat="1" x14ac:dyDescent="0.25"/>
    <row r="1987" s="222" customFormat="1" x14ac:dyDescent="0.25"/>
    <row r="1988" s="222" customFormat="1" x14ac:dyDescent="0.25"/>
    <row r="1989" s="222" customFormat="1" x14ac:dyDescent="0.25"/>
    <row r="1990" s="222" customFormat="1" x14ac:dyDescent="0.25"/>
    <row r="1991" s="222" customFormat="1" x14ac:dyDescent="0.25"/>
    <row r="1992" s="222" customFormat="1" x14ac:dyDescent="0.25"/>
    <row r="1993" s="222" customFormat="1" x14ac:dyDescent="0.25"/>
    <row r="1994" s="222" customFormat="1" x14ac:dyDescent="0.25"/>
    <row r="1995" s="222" customFormat="1" x14ac:dyDescent="0.25"/>
    <row r="1996" s="222" customFormat="1" x14ac:dyDescent="0.25"/>
    <row r="1997" s="222" customFormat="1" x14ac:dyDescent="0.25"/>
    <row r="1998" s="222" customFormat="1" x14ac:dyDescent="0.25"/>
    <row r="1999" s="222" customFormat="1" x14ac:dyDescent="0.25"/>
    <row r="2000" s="222" customFormat="1" x14ac:dyDescent="0.25"/>
    <row r="2001" s="222" customFormat="1" x14ac:dyDescent="0.25"/>
    <row r="2002" s="222" customFormat="1" x14ac:dyDescent="0.25"/>
    <row r="2003" s="222" customFormat="1" x14ac:dyDescent="0.25"/>
    <row r="2004" s="222" customFormat="1" x14ac:dyDescent="0.25"/>
    <row r="2005" s="222" customFormat="1" x14ac:dyDescent="0.25"/>
    <row r="2006" s="222" customFormat="1" x14ac:dyDescent="0.25"/>
    <row r="2007" s="222" customFormat="1" x14ac:dyDescent="0.25"/>
    <row r="2008" s="222" customFormat="1" x14ac:dyDescent="0.25"/>
    <row r="2009" s="222" customFormat="1" x14ac:dyDescent="0.25"/>
    <row r="2010" s="222" customFormat="1" x14ac:dyDescent="0.25"/>
    <row r="2011" s="222" customFormat="1" x14ac:dyDescent="0.25"/>
    <row r="2012" s="222" customFormat="1" x14ac:dyDescent="0.25"/>
    <row r="2013" s="222" customFormat="1" x14ac:dyDescent="0.25"/>
    <row r="2014" s="222" customFormat="1" x14ac:dyDescent="0.25"/>
    <row r="2015" s="222" customFormat="1" x14ac:dyDescent="0.25"/>
    <row r="2016" s="222" customFormat="1" x14ac:dyDescent="0.25"/>
    <row r="2017" s="222" customFormat="1" x14ac:dyDescent="0.25"/>
    <row r="2018" s="222" customFormat="1" x14ac:dyDescent="0.25"/>
    <row r="2019" s="222" customFormat="1" x14ac:dyDescent="0.25"/>
    <row r="2020" s="222" customFormat="1" x14ac:dyDescent="0.25"/>
    <row r="2021" s="222" customFormat="1" x14ac:dyDescent="0.25"/>
    <row r="2022" s="222" customFormat="1" x14ac:dyDescent="0.25"/>
    <row r="2023" s="222" customFormat="1" x14ac:dyDescent="0.25"/>
    <row r="2024" s="222" customFormat="1" x14ac:dyDescent="0.25"/>
    <row r="2025" s="222" customFormat="1" x14ac:dyDescent="0.25"/>
    <row r="2026" s="222" customFormat="1" x14ac:dyDescent="0.25"/>
    <row r="2027" s="222" customFormat="1" x14ac:dyDescent="0.25"/>
    <row r="2028" s="222" customFormat="1" x14ac:dyDescent="0.25"/>
    <row r="2029" s="222" customFormat="1" x14ac:dyDescent="0.25"/>
    <row r="2030" s="222" customFormat="1" x14ac:dyDescent="0.25"/>
    <row r="2031" s="222" customFormat="1" x14ac:dyDescent="0.25"/>
    <row r="2032" s="222" customFormat="1" x14ac:dyDescent="0.25"/>
    <row r="2033" s="222" customFormat="1" x14ac:dyDescent="0.25"/>
    <row r="2034" s="222" customFormat="1" x14ac:dyDescent="0.25"/>
    <row r="2035" s="222" customFormat="1" x14ac:dyDescent="0.25"/>
    <row r="2036" s="222" customFormat="1" x14ac:dyDescent="0.25"/>
    <row r="2037" s="222" customFormat="1" x14ac:dyDescent="0.25"/>
    <row r="2038" s="222" customFormat="1" x14ac:dyDescent="0.25"/>
    <row r="2039" s="222" customFormat="1" x14ac:dyDescent="0.25"/>
    <row r="2040" s="222" customFormat="1" x14ac:dyDescent="0.25"/>
    <row r="2041" s="222" customFormat="1" x14ac:dyDescent="0.25"/>
    <row r="2042" s="222" customFormat="1" x14ac:dyDescent="0.25"/>
    <row r="2043" s="222" customFormat="1" x14ac:dyDescent="0.25"/>
    <row r="2044" s="222" customFormat="1" x14ac:dyDescent="0.25"/>
    <row r="2045" s="222" customFormat="1" x14ac:dyDescent="0.25"/>
    <row r="2046" s="222" customFormat="1" x14ac:dyDescent="0.25"/>
    <row r="2047" s="222" customFormat="1" x14ac:dyDescent="0.25"/>
    <row r="2048" s="222" customFormat="1" x14ac:dyDescent="0.25"/>
    <row r="2049" s="222" customFormat="1" x14ac:dyDescent="0.25"/>
    <row r="2050" s="222" customFormat="1" x14ac:dyDescent="0.25"/>
    <row r="2051" s="222" customFormat="1" x14ac:dyDescent="0.25"/>
    <row r="2052" s="222" customFormat="1" x14ac:dyDescent="0.25"/>
    <row r="2053" s="222" customFormat="1" x14ac:dyDescent="0.25"/>
    <row r="2054" s="222" customFormat="1" x14ac:dyDescent="0.25"/>
    <row r="2055" s="222" customFormat="1" x14ac:dyDescent="0.25"/>
    <row r="2056" s="222" customFormat="1" x14ac:dyDescent="0.25"/>
    <row r="2057" s="222" customFormat="1" x14ac:dyDescent="0.25"/>
    <row r="2058" s="222" customFormat="1" x14ac:dyDescent="0.25"/>
    <row r="2059" s="222" customFormat="1" x14ac:dyDescent="0.25"/>
    <row r="2060" s="222" customFormat="1" x14ac:dyDescent="0.25"/>
    <row r="2061" s="222" customFormat="1" x14ac:dyDescent="0.25"/>
    <row r="2062" s="222" customFormat="1" x14ac:dyDescent="0.25"/>
    <row r="2063" s="222" customFormat="1" x14ac:dyDescent="0.25"/>
    <row r="2064" s="222" customFormat="1" x14ac:dyDescent="0.25"/>
    <row r="2065" s="222" customFormat="1" x14ac:dyDescent="0.25"/>
    <row r="2066" s="222" customFormat="1" x14ac:dyDescent="0.25"/>
    <row r="2067" s="222" customFormat="1" x14ac:dyDescent="0.25"/>
    <row r="2068" s="222" customFormat="1" x14ac:dyDescent="0.25"/>
    <row r="2069" s="222" customFormat="1" x14ac:dyDescent="0.25"/>
    <row r="2070" s="222" customFormat="1" x14ac:dyDescent="0.25"/>
    <row r="2071" s="222" customFormat="1" x14ac:dyDescent="0.25"/>
    <row r="2072" s="222" customFormat="1" x14ac:dyDescent="0.25"/>
    <row r="2073" s="222" customFormat="1" x14ac:dyDescent="0.25"/>
    <row r="2074" s="222" customFormat="1" x14ac:dyDescent="0.25"/>
    <row r="2075" s="222" customFormat="1" x14ac:dyDescent="0.25"/>
    <row r="2076" s="222" customFormat="1" x14ac:dyDescent="0.25"/>
    <row r="2077" s="222" customFormat="1" x14ac:dyDescent="0.25"/>
    <row r="2078" s="222" customFormat="1" x14ac:dyDescent="0.25"/>
    <row r="2079" s="222" customFormat="1" x14ac:dyDescent="0.25"/>
    <row r="2080" s="222" customFormat="1" x14ac:dyDescent="0.25"/>
    <row r="2081" s="222" customFormat="1" x14ac:dyDescent="0.25"/>
    <row r="2082" s="222" customFormat="1" x14ac:dyDescent="0.25"/>
    <row r="2083" s="222" customFormat="1" x14ac:dyDescent="0.25"/>
    <row r="2084" s="222" customFormat="1" x14ac:dyDescent="0.25"/>
    <row r="2085" s="222" customFormat="1" x14ac:dyDescent="0.25"/>
    <row r="2086" s="222" customFormat="1" x14ac:dyDescent="0.25"/>
    <row r="2087" s="222" customFormat="1" x14ac:dyDescent="0.25"/>
    <row r="2088" s="222" customFormat="1" x14ac:dyDescent="0.25"/>
    <row r="2089" s="222" customFormat="1" x14ac:dyDescent="0.25"/>
    <row r="2090" s="222" customFormat="1" x14ac:dyDescent="0.25"/>
    <row r="2091" s="222" customFormat="1" x14ac:dyDescent="0.25"/>
    <row r="2092" s="222" customFormat="1" x14ac:dyDescent="0.25"/>
    <row r="2093" s="222" customFormat="1" x14ac:dyDescent="0.25"/>
    <row r="2094" s="222" customFormat="1" x14ac:dyDescent="0.25"/>
    <row r="2095" s="222" customFormat="1" x14ac:dyDescent="0.25"/>
    <row r="2096" s="222" customFormat="1" x14ac:dyDescent="0.25"/>
    <row r="2097" s="222" customFormat="1" x14ac:dyDescent="0.25"/>
    <row r="2098" s="222" customFormat="1" x14ac:dyDescent="0.25"/>
    <row r="2099" s="222" customFormat="1" x14ac:dyDescent="0.25"/>
    <row r="2100" s="222" customFormat="1" x14ac:dyDescent="0.25"/>
    <row r="2101" s="222" customFormat="1" x14ac:dyDescent="0.25"/>
    <row r="2102" s="222" customFormat="1" x14ac:dyDescent="0.25"/>
    <row r="2103" s="222" customFormat="1" x14ac:dyDescent="0.25"/>
    <row r="2104" s="222" customFormat="1" x14ac:dyDescent="0.25"/>
    <row r="2105" s="222" customFormat="1" x14ac:dyDescent="0.25"/>
    <row r="2106" s="222" customFormat="1" x14ac:dyDescent="0.25"/>
    <row r="2107" s="222" customFormat="1" x14ac:dyDescent="0.25"/>
    <row r="2108" s="222" customFormat="1" x14ac:dyDescent="0.25"/>
    <row r="2109" s="222" customFormat="1" x14ac:dyDescent="0.25"/>
    <row r="2110" s="222" customFormat="1" x14ac:dyDescent="0.25"/>
    <row r="2111" s="222" customFormat="1" x14ac:dyDescent="0.25"/>
    <row r="2112" s="222" customFormat="1" x14ac:dyDescent="0.25"/>
    <row r="2113" s="222" customFormat="1" x14ac:dyDescent="0.25"/>
    <row r="2114" s="222" customFormat="1" x14ac:dyDescent="0.25"/>
    <row r="2115" s="222" customFormat="1" x14ac:dyDescent="0.25"/>
    <row r="2116" s="222" customFormat="1" x14ac:dyDescent="0.25"/>
    <row r="2117" s="222" customFormat="1" x14ac:dyDescent="0.25"/>
    <row r="2118" s="222" customFormat="1" x14ac:dyDescent="0.25"/>
    <row r="2119" s="222" customFormat="1" x14ac:dyDescent="0.25"/>
    <row r="2120" s="222" customFormat="1" x14ac:dyDescent="0.25"/>
    <row r="2121" s="222" customFormat="1" x14ac:dyDescent="0.25"/>
    <row r="2122" s="222" customFormat="1" x14ac:dyDescent="0.25"/>
    <row r="2123" s="222" customFormat="1" x14ac:dyDescent="0.25"/>
    <row r="2124" s="222" customFormat="1" x14ac:dyDescent="0.25"/>
    <row r="2125" s="222" customFormat="1" x14ac:dyDescent="0.25"/>
    <row r="2126" s="222" customFormat="1" x14ac:dyDescent="0.25"/>
    <row r="2127" s="222" customFormat="1" x14ac:dyDescent="0.25"/>
    <row r="2128" s="222" customFormat="1" x14ac:dyDescent="0.25"/>
    <row r="2129" s="222" customFormat="1" x14ac:dyDescent="0.25"/>
    <row r="2130" s="222" customFormat="1" x14ac:dyDescent="0.25"/>
    <row r="2131" s="222" customFormat="1" x14ac:dyDescent="0.25"/>
    <row r="2132" s="222" customFormat="1" x14ac:dyDescent="0.25"/>
    <row r="2133" s="222" customFormat="1" x14ac:dyDescent="0.25"/>
    <row r="2134" s="222" customFormat="1" x14ac:dyDescent="0.25"/>
    <row r="2135" s="222" customFormat="1" x14ac:dyDescent="0.25"/>
    <row r="2136" s="222" customFormat="1" x14ac:dyDescent="0.25"/>
    <row r="2137" s="222" customFormat="1" x14ac:dyDescent="0.25"/>
    <row r="2138" s="222" customFormat="1" x14ac:dyDescent="0.25"/>
    <row r="2139" s="222" customFormat="1" x14ac:dyDescent="0.25"/>
    <row r="2140" s="222" customFormat="1" x14ac:dyDescent="0.25"/>
    <row r="2141" s="222" customFormat="1" x14ac:dyDescent="0.25"/>
    <row r="2142" s="222" customFormat="1" x14ac:dyDescent="0.25"/>
    <row r="2143" s="222" customFormat="1" x14ac:dyDescent="0.25"/>
    <row r="2144" s="222" customFormat="1" x14ac:dyDescent="0.25"/>
    <row r="2145" s="222" customFormat="1" x14ac:dyDescent="0.25"/>
    <row r="2146" s="222" customFormat="1" x14ac:dyDescent="0.25"/>
    <row r="2147" s="222" customFormat="1" x14ac:dyDescent="0.25"/>
    <row r="2148" s="222" customFormat="1" x14ac:dyDescent="0.25"/>
    <row r="2149" s="222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5"/>
  <sheetViews>
    <sheetView zoomScaleSheetLayoutView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31" sqref="E31"/>
    </sheetView>
  </sheetViews>
  <sheetFormatPr defaultColWidth="9.109375" defaultRowHeight="13.2" x14ac:dyDescent="0.25"/>
  <cols>
    <col min="1" max="1" width="7.44140625" style="263" customWidth="1"/>
    <col min="2" max="2" width="7" style="265" bestFit="1" customWidth="1"/>
    <col min="3" max="3" width="7.6640625" style="265" bestFit="1" customWidth="1"/>
    <col min="4" max="4" width="5.33203125" style="265" bestFit="1" customWidth="1"/>
    <col min="5" max="5" width="98.44140625" style="394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7.75" customHeight="1" x14ac:dyDescent="0.25">
      <c r="A1" s="198" t="s">
        <v>571</v>
      </c>
      <c r="B1" s="198" t="s">
        <v>572</v>
      </c>
      <c r="C1" s="199" t="s">
        <v>573</v>
      </c>
      <c r="D1" s="198" t="s">
        <v>574</v>
      </c>
      <c r="E1" s="201" t="s">
        <v>575</v>
      </c>
    </row>
    <row r="2" spans="1:5" s="208" customFormat="1" x14ac:dyDescent="0.25">
      <c r="A2" s="375" t="s">
        <v>3187</v>
      </c>
      <c r="B2" s="205"/>
      <c r="C2" s="205"/>
      <c r="D2" s="205"/>
      <c r="E2" s="376" t="s">
        <v>3188</v>
      </c>
    </row>
    <row r="3" spans="1:5" s="217" customFormat="1" x14ac:dyDescent="0.25">
      <c r="A3" s="377" t="s">
        <v>3189</v>
      </c>
      <c r="B3" s="341"/>
      <c r="C3" s="341"/>
      <c r="D3" s="341"/>
      <c r="E3" s="378" t="s">
        <v>3190</v>
      </c>
    </row>
    <row r="4" spans="1:5" s="215" customFormat="1" ht="15.6" x14ac:dyDescent="0.3">
      <c r="A4" s="264"/>
      <c r="B4" s="379" t="s">
        <v>3191</v>
      </c>
      <c r="C4" s="341"/>
      <c r="D4" s="341"/>
      <c r="E4" s="378" t="s">
        <v>3188</v>
      </c>
    </row>
    <row r="5" spans="1:5" s="217" customFormat="1" x14ac:dyDescent="0.25">
      <c r="A5" s="264"/>
      <c r="B5" s="341"/>
      <c r="C5" s="379" t="s">
        <v>3192</v>
      </c>
      <c r="D5" s="341"/>
      <c r="E5" s="378" t="s">
        <v>3193</v>
      </c>
    </row>
    <row r="6" spans="1:5" ht="26.4" x14ac:dyDescent="0.25">
      <c r="D6" s="380" t="s">
        <v>3194</v>
      </c>
      <c r="E6" s="381" t="s">
        <v>3195</v>
      </c>
    </row>
    <row r="7" spans="1:5" ht="26.4" x14ac:dyDescent="0.25">
      <c r="D7" s="380" t="s">
        <v>3196</v>
      </c>
      <c r="E7" s="381" t="s">
        <v>3197</v>
      </c>
    </row>
    <row r="8" spans="1:5" s="217" customFormat="1" x14ac:dyDescent="0.25">
      <c r="A8" s="264"/>
      <c r="B8" s="341"/>
      <c r="C8" s="379" t="s">
        <v>3198</v>
      </c>
      <c r="D8" s="341"/>
      <c r="E8" s="378" t="s">
        <v>3199</v>
      </c>
    </row>
    <row r="9" spans="1:5" ht="26.4" x14ac:dyDescent="0.25">
      <c r="D9" s="380" t="s">
        <v>3200</v>
      </c>
      <c r="E9" s="381" t="s">
        <v>3201</v>
      </c>
    </row>
    <row r="10" spans="1:5" ht="26.4" x14ac:dyDescent="0.25">
      <c r="D10" s="380" t="s">
        <v>3202</v>
      </c>
      <c r="E10" s="381" t="s">
        <v>3203</v>
      </c>
    </row>
    <row r="11" spans="1:5" s="215" customFormat="1" ht="15.6" x14ac:dyDescent="0.3">
      <c r="A11" s="264"/>
      <c r="B11" s="379" t="s">
        <v>3204</v>
      </c>
      <c r="C11" s="341"/>
      <c r="D11" s="341"/>
      <c r="E11" s="378" t="s">
        <v>3205</v>
      </c>
    </row>
    <row r="12" spans="1:5" s="217" customFormat="1" x14ac:dyDescent="0.25">
      <c r="A12" s="264"/>
      <c r="B12" s="341"/>
      <c r="C12" s="379" t="s">
        <v>3206</v>
      </c>
      <c r="D12" s="341"/>
      <c r="E12" s="378" t="s">
        <v>3207</v>
      </c>
    </row>
    <row r="13" spans="1:5" ht="26.4" x14ac:dyDescent="0.25">
      <c r="D13" s="380" t="s">
        <v>3208</v>
      </c>
      <c r="E13" s="381" t="s">
        <v>3209</v>
      </c>
    </row>
    <row r="14" spans="1:5" s="217" customFormat="1" x14ac:dyDescent="0.25">
      <c r="A14" s="264"/>
      <c r="B14" s="341"/>
      <c r="C14" s="379" t="s">
        <v>3210</v>
      </c>
      <c r="D14" s="341"/>
      <c r="E14" s="378" t="s">
        <v>3211</v>
      </c>
    </row>
    <row r="15" spans="1:5" ht="26.4" x14ac:dyDescent="0.25">
      <c r="D15" s="380" t="s">
        <v>3212</v>
      </c>
      <c r="E15" s="381" t="s">
        <v>3213</v>
      </c>
    </row>
    <row r="16" spans="1:5" s="214" customFormat="1" ht="17.399999999999999" x14ac:dyDescent="0.3">
      <c r="A16" s="377"/>
      <c r="B16" s="341">
        <v>915</v>
      </c>
      <c r="C16" s="341"/>
      <c r="D16" s="341"/>
      <c r="E16" s="378" t="s">
        <v>3214</v>
      </c>
    </row>
    <row r="17" spans="1:5" s="215" customFormat="1" ht="15.6" x14ac:dyDescent="0.3">
      <c r="A17" s="264"/>
      <c r="B17" s="379"/>
      <c r="C17" s="341">
        <v>9151</v>
      </c>
      <c r="D17" s="341"/>
      <c r="E17" s="378" t="s">
        <v>3215</v>
      </c>
    </row>
    <row r="18" spans="1:5" s="217" customFormat="1" x14ac:dyDescent="0.25">
      <c r="A18" s="264"/>
      <c r="B18" s="341"/>
      <c r="C18" s="379"/>
      <c r="D18" s="265">
        <v>91511</v>
      </c>
      <c r="E18" s="381" t="s">
        <v>3216</v>
      </c>
    </row>
    <row r="19" spans="1:5" s="217" customFormat="1" x14ac:dyDescent="0.25">
      <c r="A19" s="264"/>
      <c r="B19" s="341"/>
      <c r="C19" s="379"/>
      <c r="D19" s="265">
        <v>91512</v>
      </c>
      <c r="E19" s="381" t="s">
        <v>3217</v>
      </c>
    </row>
    <row r="20" spans="1:5" s="215" customFormat="1" ht="15.6" x14ac:dyDescent="0.3">
      <c r="A20" s="264"/>
      <c r="B20" s="379"/>
      <c r="C20" s="341">
        <v>9152</v>
      </c>
      <c r="D20" s="341"/>
      <c r="E20" s="378" t="s">
        <v>3218</v>
      </c>
    </row>
    <row r="21" spans="1:5" s="217" customFormat="1" ht="12" customHeight="1" x14ac:dyDescent="0.25">
      <c r="A21" s="264"/>
      <c r="B21" s="341"/>
      <c r="C21" s="379"/>
      <c r="D21" s="265">
        <v>91521</v>
      </c>
      <c r="E21" s="381" t="s">
        <v>3219</v>
      </c>
    </row>
    <row r="22" spans="1:5" x14ac:dyDescent="0.25">
      <c r="C22" s="379"/>
      <c r="D22" s="265">
        <v>91522</v>
      </c>
      <c r="E22" s="381" t="s">
        <v>3220</v>
      </c>
    </row>
    <row r="23" spans="1:5" s="214" customFormat="1" ht="17.399999999999999" x14ac:dyDescent="0.3">
      <c r="A23" s="377">
        <v>92</v>
      </c>
      <c r="B23" s="341"/>
      <c r="C23" s="341"/>
      <c r="D23" s="341"/>
      <c r="E23" s="378" t="s">
        <v>3221</v>
      </c>
    </row>
    <row r="24" spans="1:5" s="215" customFormat="1" ht="15.6" x14ac:dyDescent="0.3">
      <c r="A24" s="264"/>
      <c r="B24" s="379" t="s">
        <v>3222</v>
      </c>
      <c r="C24" s="341"/>
      <c r="D24" s="341"/>
      <c r="E24" s="378" t="s">
        <v>3223</v>
      </c>
    </row>
    <row r="25" spans="1:5" s="217" customFormat="1" x14ac:dyDescent="0.25">
      <c r="A25" s="264"/>
      <c r="B25" s="341"/>
      <c r="C25" s="379" t="s">
        <v>3224</v>
      </c>
      <c r="D25" s="341"/>
      <c r="E25" s="378" t="s">
        <v>3225</v>
      </c>
    </row>
    <row r="26" spans="1:5" ht="26.4" x14ac:dyDescent="0.25">
      <c r="D26" s="380" t="s">
        <v>3226</v>
      </c>
      <c r="E26" s="381" t="s">
        <v>3227</v>
      </c>
    </row>
    <row r="27" spans="1:5" s="217" customFormat="1" x14ac:dyDescent="0.25">
      <c r="A27" s="264"/>
      <c r="B27" s="341"/>
      <c r="C27" s="379" t="s">
        <v>3228</v>
      </c>
      <c r="D27" s="341"/>
      <c r="E27" s="378" t="s">
        <v>3229</v>
      </c>
    </row>
    <row r="28" spans="1:5" ht="26.4" x14ac:dyDescent="0.25">
      <c r="D28" s="380" t="s">
        <v>3230</v>
      </c>
      <c r="E28" s="381" t="s">
        <v>3229</v>
      </c>
    </row>
    <row r="29" spans="1:5" s="217" customFormat="1" x14ac:dyDescent="0.25">
      <c r="A29" s="264"/>
      <c r="B29" s="341"/>
      <c r="C29" s="379" t="s">
        <v>3231</v>
      </c>
      <c r="D29" s="341"/>
      <c r="E29" s="378" t="s">
        <v>3232</v>
      </c>
    </row>
    <row r="30" spans="1:5" ht="26.4" x14ac:dyDescent="0.25">
      <c r="D30" s="380" t="s">
        <v>3233</v>
      </c>
      <c r="E30" s="381" t="s">
        <v>3232</v>
      </c>
    </row>
    <row r="31" spans="1:5" s="215" customFormat="1" ht="15.6" x14ac:dyDescent="0.3">
      <c r="A31" s="264"/>
      <c r="B31" s="379" t="s">
        <v>3234</v>
      </c>
      <c r="C31" s="341"/>
      <c r="D31" s="341"/>
      <c r="E31" s="378" t="s">
        <v>3235</v>
      </c>
    </row>
    <row r="32" spans="1:5" s="217" customFormat="1" x14ac:dyDescent="0.25">
      <c r="A32" s="264"/>
      <c r="B32" s="341"/>
      <c r="C32" s="379" t="s">
        <v>256</v>
      </c>
      <c r="D32" s="341"/>
      <c r="E32" s="378" t="s">
        <v>258</v>
      </c>
    </row>
    <row r="33" spans="1:5" ht="26.4" x14ac:dyDescent="0.25">
      <c r="D33" s="380" t="s">
        <v>3236</v>
      </c>
      <c r="E33" s="381" t="s">
        <v>3237</v>
      </c>
    </row>
    <row r="34" spans="1:5" ht="26.4" x14ac:dyDescent="0.25">
      <c r="D34" s="380" t="s">
        <v>3238</v>
      </c>
      <c r="E34" s="381" t="s">
        <v>3239</v>
      </c>
    </row>
    <row r="35" spans="1:5" ht="26.4" x14ac:dyDescent="0.25">
      <c r="D35" s="380" t="s">
        <v>3240</v>
      </c>
      <c r="E35" s="381" t="s">
        <v>3241</v>
      </c>
    </row>
    <row r="36" spans="1:5" s="217" customFormat="1" x14ac:dyDescent="0.25">
      <c r="A36" s="264"/>
      <c r="B36" s="341"/>
      <c r="C36" s="379" t="s">
        <v>257</v>
      </c>
      <c r="D36" s="341"/>
      <c r="E36" s="378" t="s">
        <v>259</v>
      </c>
    </row>
    <row r="37" spans="1:5" ht="26.4" x14ac:dyDescent="0.25">
      <c r="D37" s="380" t="s">
        <v>3242</v>
      </c>
      <c r="E37" s="381" t="s">
        <v>3243</v>
      </c>
    </row>
    <row r="38" spans="1:5" ht="26.4" x14ac:dyDescent="0.25">
      <c r="D38" s="380" t="s">
        <v>3244</v>
      </c>
      <c r="E38" s="381" t="s">
        <v>3245</v>
      </c>
    </row>
    <row r="39" spans="1:5" ht="26.4" x14ac:dyDescent="0.25">
      <c r="D39" s="380" t="s">
        <v>3246</v>
      </c>
      <c r="E39" s="381" t="s">
        <v>3247</v>
      </c>
    </row>
    <row r="40" spans="1:5" s="214" customFormat="1" ht="17.399999999999999" x14ac:dyDescent="0.3">
      <c r="A40" s="377" t="s">
        <v>3248</v>
      </c>
      <c r="B40" s="341"/>
      <c r="C40" s="341"/>
      <c r="D40" s="341"/>
      <c r="E40" s="378" t="s">
        <v>3249</v>
      </c>
    </row>
    <row r="41" spans="1:5" s="215" customFormat="1" ht="15.6" x14ac:dyDescent="0.3">
      <c r="A41" s="264"/>
      <c r="B41" s="379" t="s">
        <v>3250</v>
      </c>
      <c r="C41" s="341"/>
      <c r="D41" s="341"/>
      <c r="E41" s="378" t="s">
        <v>3251</v>
      </c>
    </row>
    <row r="42" spans="1:5" s="217" customFormat="1" x14ac:dyDescent="0.25">
      <c r="A42" s="264"/>
      <c r="B42" s="341"/>
      <c r="C42" s="379" t="s">
        <v>3252</v>
      </c>
      <c r="D42" s="341"/>
      <c r="E42" s="378" t="s">
        <v>2089</v>
      </c>
    </row>
    <row r="43" spans="1:5" ht="26.4" x14ac:dyDescent="0.25">
      <c r="D43" s="380" t="s">
        <v>3253</v>
      </c>
      <c r="E43" s="381" t="s">
        <v>2091</v>
      </c>
    </row>
    <row r="44" spans="1:5" ht="26.4" x14ac:dyDescent="0.25">
      <c r="D44" s="380" t="s">
        <v>3254</v>
      </c>
      <c r="E44" s="381" t="s">
        <v>2097</v>
      </c>
    </row>
    <row r="45" spans="1:5" ht="26.4" x14ac:dyDescent="0.25">
      <c r="D45" s="380" t="s">
        <v>3255</v>
      </c>
      <c r="E45" s="381" t="s">
        <v>2107</v>
      </c>
    </row>
    <row r="46" spans="1:5" ht="26.4" x14ac:dyDescent="0.25">
      <c r="D46" s="380" t="s">
        <v>3256</v>
      </c>
      <c r="E46" s="381" t="s">
        <v>2117</v>
      </c>
    </row>
    <row r="47" spans="1:5" ht="26.4" x14ac:dyDescent="0.25">
      <c r="D47" s="380" t="s">
        <v>3257</v>
      </c>
      <c r="E47" s="381" t="s">
        <v>2129</v>
      </c>
    </row>
    <row r="48" spans="1:5" ht="26.4" x14ac:dyDescent="0.25">
      <c r="D48" s="380" t="s">
        <v>3258</v>
      </c>
      <c r="E48" s="381" t="s">
        <v>2132</v>
      </c>
    </row>
    <row r="49" spans="1:5" x14ac:dyDescent="0.25">
      <c r="D49" s="382">
        <v>96119</v>
      </c>
      <c r="E49" s="321" t="s">
        <v>2138</v>
      </c>
    </row>
    <row r="50" spans="1:5" s="217" customFormat="1" x14ac:dyDescent="0.25">
      <c r="A50" s="264"/>
      <c r="B50" s="341"/>
      <c r="C50" s="379" t="s">
        <v>3259</v>
      </c>
      <c r="D50" s="341"/>
      <c r="E50" s="378" t="s">
        <v>2141</v>
      </c>
    </row>
    <row r="51" spans="1:5" ht="26.4" x14ac:dyDescent="0.25">
      <c r="D51" s="380" t="s">
        <v>3260</v>
      </c>
      <c r="E51" s="381" t="s">
        <v>2143</v>
      </c>
    </row>
    <row r="52" spans="1:5" ht="15" customHeight="1" x14ac:dyDescent="0.25">
      <c r="D52" s="380" t="s">
        <v>3261</v>
      </c>
      <c r="E52" s="381" t="s">
        <v>2146</v>
      </c>
    </row>
    <row r="53" spans="1:5" ht="26.4" x14ac:dyDescent="0.25">
      <c r="D53" s="380" t="s">
        <v>3262</v>
      </c>
      <c r="E53" s="381" t="s">
        <v>2152</v>
      </c>
    </row>
    <row r="54" spans="1:5" ht="26.4" x14ac:dyDescent="0.25">
      <c r="D54" s="380" t="s">
        <v>3263</v>
      </c>
      <c r="E54" s="381" t="s">
        <v>2158</v>
      </c>
    </row>
    <row r="55" spans="1:5" s="217" customFormat="1" x14ac:dyDescent="0.25">
      <c r="A55" s="264"/>
      <c r="B55" s="341"/>
      <c r="C55" s="379" t="s">
        <v>3264</v>
      </c>
      <c r="D55" s="341"/>
      <c r="E55" s="378" t="s">
        <v>2164</v>
      </c>
    </row>
    <row r="56" spans="1:5" ht="26.4" x14ac:dyDescent="0.25">
      <c r="D56" s="380" t="s">
        <v>3265</v>
      </c>
      <c r="E56" s="381" t="s">
        <v>2166</v>
      </c>
    </row>
    <row r="57" spans="1:5" ht="26.4" x14ac:dyDescent="0.25">
      <c r="D57" s="380" t="s">
        <v>3266</v>
      </c>
      <c r="E57" s="381" t="s">
        <v>2174</v>
      </c>
    </row>
    <row r="58" spans="1:5" ht="26.4" x14ac:dyDescent="0.25">
      <c r="D58" s="380" t="s">
        <v>3267</v>
      </c>
      <c r="E58" s="381" t="s">
        <v>2178</v>
      </c>
    </row>
    <row r="59" spans="1:5" ht="26.4" x14ac:dyDescent="0.25">
      <c r="D59" s="380" t="s">
        <v>3268</v>
      </c>
      <c r="E59" s="381" t="s">
        <v>2184</v>
      </c>
    </row>
    <row r="60" spans="1:5" ht="26.4" x14ac:dyDescent="0.25">
      <c r="D60" s="380" t="s">
        <v>3269</v>
      </c>
      <c r="E60" s="381" t="s">
        <v>2190</v>
      </c>
    </row>
    <row r="61" spans="1:5" s="217" customFormat="1" x14ac:dyDescent="0.25">
      <c r="A61" s="264"/>
      <c r="B61" s="341"/>
      <c r="C61" s="379" t="s">
        <v>3270</v>
      </c>
      <c r="D61" s="341"/>
      <c r="E61" s="378" t="s">
        <v>2193</v>
      </c>
    </row>
    <row r="62" spans="1:5" ht="26.4" x14ac:dyDescent="0.25">
      <c r="D62" s="380" t="s">
        <v>3271</v>
      </c>
      <c r="E62" s="381" t="s">
        <v>2195</v>
      </c>
    </row>
    <row r="63" spans="1:5" ht="26.4" x14ac:dyDescent="0.25">
      <c r="D63" s="380" t="s">
        <v>3272</v>
      </c>
      <c r="E63" s="381" t="s">
        <v>2206</v>
      </c>
    </row>
    <row r="64" spans="1:5" ht="26.4" x14ac:dyDescent="0.25">
      <c r="D64" s="380" t="s">
        <v>3273</v>
      </c>
      <c r="E64" s="383" t="s">
        <v>2214</v>
      </c>
    </row>
    <row r="65" spans="1:5" ht="26.4" x14ac:dyDescent="0.25">
      <c r="D65" s="380" t="s">
        <v>3274</v>
      </c>
      <c r="E65" s="381" t="s">
        <v>2232</v>
      </c>
    </row>
    <row r="66" spans="1:5" ht="26.4" x14ac:dyDescent="0.25">
      <c r="D66" s="380" t="s">
        <v>3275</v>
      </c>
      <c r="E66" s="381" t="s">
        <v>2242</v>
      </c>
    </row>
    <row r="67" spans="1:5" x14ac:dyDescent="0.25">
      <c r="D67" s="380">
        <v>96147</v>
      </c>
      <c r="E67" s="383" t="s">
        <v>2245</v>
      </c>
    </row>
    <row r="68" spans="1:5" x14ac:dyDescent="0.25">
      <c r="D68" s="380">
        <v>96148</v>
      </c>
      <c r="E68" s="383" t="s">
        <v>2250</v>
      </c>
    </row>
    <row r="69" spans="1:5" s="217" customFormat="1" x14ac:dyDescent="0.25">
      <c r="A69" s="264"/>
      <c r="B69" s="341"/>
      <c r="C69" s="379" t="s">
        <v>3276</v>
      </c>
      <c r="D69" s="341"/>
      <c r="E69" s="378" t="s">
        <v>2257</v>
      </c>
    </row>
    <row r="70" spans="1:5" ht="26.4" x14ac:dyDescent="0.25">
      <c r="D70" s="380" t="s">
        <v>3277</v>
      </c>
      <c r="E70" s="381" t="s">
        <v>2259</v>
      </c>
    </row>
    <row r="71" spans="1:5" ht="26.4" x14ac:dyDescent="0.25">
      <c r="D71" s="380" t="s">
        <v>3278</v>
      </c>
      <c r="E71" s="381" t="s">
        <v>2265</v>
      </c>
    </row>
    <row r="72" spans="1:5" s="217" customFormat="1" x14ac:dyDescent="0.25">
      <c r="A72" s="264"/>
      <c r="B72" s="341"/>
      <c r="C72" s="379" t="s">
        <v>3279</v>
      </c>
      <c r="D72" s="341"/>
      <c r="E72" s="378" t="s">
        <v>2268</v>
      </c>
    </row>
    <row r="73" spans="1:5" ht="26.4" x14ac:dyDescent="0.25">
      <c r="D73" s="380" t="s">
        <v>3280</v>
      </c>
      <c r="E73" s="381" t="s">
        <v>2270</v>
      </c>
    </row>
    <row r="74" spans="1:5" ht="26.4" x14ac:dyDescent="0.25">
      <c r="D74" s="380" t="s">
        <v>3281</v>
      </c>
      <c r="E74" s="381" t="s">
        <v>2272</v>
      </c>
    </row>
    <row r="75" spans="1:5" ht="11.25" customHeight="1" x14ac:dyDescent="0.25">
      <c r="D75" s="380" t="s">
        <v>3282</v>
      </c>
      <c r="E75" s="381" t="s">
        <v>2274</v>
      </c>
    </row>
    <row r="76" spans="1:5" s="215" customFormat="1" ht="15.6" x14ac:dyDescent="0.3">
      <c r="A76" s="264"/>
      <c r="B76" s="379" t="s">
        <v>3283</v>
      </c>
      <c r="C76" s="341"/>
      <c r="D76" s="341"/>
      <c r="E76" s="378" t="s">
        <v>3284</v>
      </c>
    </row>
    <row r="77" spans="1:5" s="217" customFormat="1" x14ac:dyDescent="0.25">
      <c r="A77" s="264"/>
      <c r="B77" s="341"/>
      <c r="C77" s="379" t="s">
        <v>3285</v>
      </c>
      <c r="D77" s="341"/>
      <c r="E77" s="384" t="s">
        <v>3286</v>
      </c>
    </row>
    <row r="78" spans="1:5" ht="14.25" customHeight="1" x14ac:dyDescent="0.25">
      <c r="D78" s="380" t="s">
        <v>3287</v>
      </c>
      <c r="E78" s="304" t="s">
        <v>2285</v>
      </c>
    </row>
    <row r="79" spans="1:5" ht="26.4" x14ac:dyDescent="0.25">
      <c r="D79" s="380" t="s">
        <v>3288</v>
      </c>
      <c r="E79" s="304" t="s">
        <v>2289</v>
      </c>
    </row>
    <row r="80" spans="1:5" s="217" customFormat="1" x14ac:dyDescent="0.25">
      <c r="A80" s="264"/>
      <c r="B80" s="341"/>
      <c r="C80" s="379" t="s">
        <v>3289</v>
      </c>
      <c r="D80" s="341"/>
      <c r="E80" s="378" t="s">
        <v>3290</v>
      </c>
    </row>
    <row r="81" spans="1:5" ht="26.4" x14ac:dyDescent="0.25">
      <c r="D81" s="380" t="s">
        <v>3291</v>
      </c>
      <c r="E81" s="304" t="s">
        <v>2292</v>
      </c>
    </row>
    <row r="82" spans="1:5" s="217" customFormat="1" x14ac:dyDescent="0.25">
      <c r="A82" s="264"/>
      <c r="B82" s="341"/>
      <c r="C82" s="379" t="s">
        <v>3292</v>
      </c>
      <c r="D82" s="341"/>
      <c r="E82" s="378" t="s">
        <v>3293</v>
      </c>
    </row>
    <row r="83" spans="1:5" ht="26.4" x14ac:dyDescent="0.25">
      <c r="D83" s="380" t="s">
        <v>3294</v>
      </c>
      <c r="E83" s="221" t="s">
        <v>177</v>
      </c>
    </row>
    <row r="84" spans="1:5" s="225" customFormat="1" x14ac:dyDescent="0.25">
      <c r="A84" s="218"/>
      <c r="B84" s="211">
        <v>963</v>
      </c>
      <c r="C84" s="211"/>
      <c r="D84" s="380"/>
      <c r="E84" s="302" t="s">
        <v>3295</v>
      </c>
    </row>
    <row r="85" spans="1:5" s="225" customFormat="1" x14ac:dyDescent="0.25">
      <c r="A85" s="218"/>
      <c r="B85" s="211"/>
      <c r="C85" s="211">
        <v>9631</v>
      </c>
      <c r="D85" s="379"/>
      <c r="E85" s="302" t="s">
        <v>2303</v>
      </c>
    </row>
    <row r="86" spans="1:5" s="225" customFormat="1" x14ac:dyDescent="0.25">
      <c r="A86" s="218"/>
      <c r="B86" s="211"/>
      <c r="C86" s="219"/>
      <c r="D86" s="380">
        <v>96311</v>
      </c>
      <c r="E86" s="304" t="s">
        <v>2305</v>
      </c>
    </row>
    <row r="87" spans="1:5" s="225" customFormat="1" x14ac:dyDescent="0.25">
      <c r="A87" s="218"/>
      <c r="B87" s="211"/>
      <c r="C87" s="219"/>
      <c r="D87" s="380">
        <v>96312</v>
      </c>
      <c r="E87" s="304" t="s">
        <v>2308</v>
      </c>
    </row>
    <row r="88" spans="1:5" s="225" customFormat="1" x14ac:dyDescent="0.25">
      <c r="A88" s="218"/>
      <c r="B88" s="211"/>
      <c r="C88" s="219"/>
      <c r="D88" s="380">
        <v>96313</v>
      </c>
      <c r="E88" s="304" t="s">
        <v>2306</v>
      </c>
    </row>
    <row r="89" spans="1:5" s="225" customFormat="1" x14ac:dyDescent="0.25">
      <c r="A89" s="218"/>
      <c r="B89" s="211"/>
      <c r="C89" s="219"/>
      <c r="D89" s="380">
        <v>96314</v>
      </c>
      <c r="E89" s="304" t="s">
        <v>2309</v>
      </c>
    </row>
    <row r="90" spans="1:5" x14ac:dyDescent="0.25">
      <c r="B90" s="341"/>
      <c r="C90" s="341">
        <v>9632</v>
      </c>
      <c r="D90" s="380"/>
      <c r="E90" s="239" t="s">
        <v>2311</v>
      </c>
    </row>
    <row r="91" spans="1:5" x14ac:dyDescent="0.25">
      <c r="B91" s="341"/>
      <c r="C91" s="341"/>
      <c r="D91" s="380">
        <v>96321</v>
      </c>
      <c r="E91" s="240" t="s">
        <v>210</v>
      </c>
    </row>
    <row r="92" spans="1:5" x14ac:dyDescent="0.25">
      <c r="B92" s="341"/>
      <c r="C92" s="341"/>
      <c r="D92" s="380">
        <v>96322</v>
      </c>
      <c r="E92" s="240" t="s">
        <v>2315</v>
      </c>
    </row>
    <row r="93" spans="1:5" x14ac:dyDescent="0.25">
      <c r="B93" s="341"/>
      <c r="C93" s="341"/>
      <c r="D93" s="380">
        <v>96323</v>
      </c>
      <c r="E93" s="240" t="s">
        <v>211</v>
      </c>
    </row>
    <row r="94" spans="1:5" x14ac:dyDescent="0.25">
      <c r="B94" s="341"/>
      <c r="C94" s="341"/>
      <c r="D94" s="380">
        <v>96324</v>
      </c>
      <c r="E94" s="240" t="s">
        <v>3296</v>
      </c>
    </row>
    <row r="95" spans="1:5" s="225" customFormat="1" x14ac:dyDescent="0.25">
      <c r="A95" s="218"/>
      <c r="B95" s="211"/>
      <c r="C95" s="211">
        <v>9633</v>
      </c>
      <c r="D95" s="380"/>
      <c r="E95" s="239" t="s">
        <v>2319</v>
      </c>
    </row>
    <row r="96" spans="1:5" s="225" customFormat="1" x14ac:dyDescent="0.25">
      <c r="A96" s="218"/>
      <c r="B96" s="211"/>
      <c r="C96" s="211"/>
      <c r="D96" s="380">
        <v>96331</v>
      </c>
      <c r="E96" s="240" t="s">
        <v>2321</v>
      </c>
    </row>
    <row r="97" spans="1:5" s="225" customFormat="1" x14ac:dyDescent="0.25">
      <c r="A97" s="218"/>
      <c r="B97" s="211"/>
      <c r="C97" s="211"/>
      <c r="D97" s="380">
        <v>96332</v>
      </c>
      <c r="E97" s="240" t="s">
        <v>2331</v>
      </c>
    </row>
    <row r="98" spans="1:5" s="225" customFormat="1" x14ac:dyDescent="0.25">
      <c r="A98" s="218"/>
      <c r="B98" s="211"/>
      <c r="C98" s="211">
        <v>9634</v>
      </c>
      <c r="D98" s="380"/>
      <c r="E98" s="239" t="s">
        <v>2341</v>
      </c>
    </row>
    <row r="99" spans="1:5" s="225" customFormat="1" x14ac:dyDescent="0.25">
      <c r="A99" s="218"/>
      <c r="B99" s="211"/>
      <c r="C99" s="211"/>
      <c r="D99" s="380">
        <v>96341</v>
      </c>
      <c r="E99" s="240" t="s">
        <v>3297</v>
      </c>
    </row>
    <row r="100" spans="1:5" s="225" customFormat="1" x14ac:dyDescent="0.25">
      <c r="A100" s="218"/>
      <c r="B100" s="211"/>
      <c r="C100" s="211"/>
      <c r="D100" s="380">
        <v>96342</v>
      </c>
      <c r="E100" s="240" t="s">
        <v>213</v>
      </c>
    </row>
    <row r="101" spans="1:5" s="225" customFormat="1" x14ac:dyDescent="0.25">
      <c r="A101" s="218"/>
      <c r="B101" s="211"/>
      <c r="C101" s="211">
        <v>9635</v>
      </c>
      <c r="D101" s="385"/>
      <c r="E101" s="239" t="s">
        <v>2348</v>
      </c>
    </row>
    <row r="102" spans="1:5" s="225" customFormat="1" x14ac:dyDescent="0.25">
      <c r="A102" s="218"/>
      <c r="B102" s="211"/>
      <c r="C102" s="211"/>
      <c r="D102" s="385">
        <v>96351</v>
      </c>
      <c r="E102" s="240" t="s">
        <v>4</v>
      </c>
    </row>
    <row r="103" spans="1:5" s="225" customFormat="1" x14ac:dyDescent="0.25">
      <c r="A103" s="218"/>
      <c r="B103" s="211"/>
      <c r="C103" s="211"/>
      <c r="D103" s="385">
        <v>96352</v>
      </c>
      <c r="E103" s="240" t="s">
        <v>5</v>
      </c>
    </row>
    <row r="104" spans="1:5" s="225" customFormat="1" x14ac:dyDescent="0.25">
      <c r="A104" s="218"/>
      <c r="B104" s="211"/>
      <c r="C104" s="386" t="s">
        <v>3298</v>
      </c>
      <c r="D104" s="387"/>
      <c r="E104" s="239" t="s">
        <v>2349</v>
      </c>
    </row>
    <row r="105" spans="1:5" s="225" customFormat="1" x14ac:dyDescent="0.25">
      <c r="A105" s="218"/>
      <c r="B105" s="211"/>
      <c r="C105" s="219"/>
      <c r="D105" s="318">
        <v>96361</v>
      </c>
      <c r="E105" s="240" t="s">
        <v>2350</v>
      </c>
    </row>
    <row r="106" spans="1:5" s="225" customFormat="1" x14ac:dyDescent="0.25">
      <c r="A106" s="218"/>
      <c r="B106" s="211"/>
      <c r="C106" s="219"/>
      <c r="D106" s="318">
        <v>96362</v>
      </c>
      <c r="E106" s="240" t="s">
        <v>2353</v>
      </c>
    </row>
    <row r="107" spans="1:5" s="225" customFormat="1" x14ac:dyDescent="0.25">
      <c r="A107" s="218"/>
      <c r="B107" s="211"/>
      <c r="C107" s="386" t="s">
        <v>3299</v>
      </c>
      <c r="D107" s="387"/>
      <c r="E107" s="239" t="s">
        <v>3300</v>
      </c>
    </row>
    <row r="108" spans="1:5" s="225" customFormat="1" x14ac:dyDescent="0.25">
      <c r="A108" s="218"/>
      <c r="B108" s="211"/>
      <c r="C108" s="219"/>
      <c r="D108" s="318">
        <v>96381</v>
      </c>
      <c r="E108" s="240" t="s">
        <v>2356</v>
      </c>
    </row>
    <row r="109" spans="1:5" s="225" customFormat="1" x14ac:dyDescent="0.25">
      <c r="A109" s="218"/>
      <c r="B109" s="211"/>
      <c r="C109" s="219"/>
      <c r="D109" s="318">
        <v>96382</v>
      </c>
      <c r="E109" s="240" t="s">
        <v>216</v>
      </c>
    </row>
    <row r="110" spans="1:5" s="225" customFormat="1" ht="26.4" x14ac:dyDescent="0.25">
      <c r="A110" s="218"/>
      <c r="B110" s="211"/>
      <c r="C110" s="219"/>
      <c r="D110" s="220" t="s">
        <v>3301</v>
      </c>
      <c r="E110" s="221" t="s">
        <v>2357</v>
      </c>
    </row>
    <row r="111" spans="1:5" s="225" customFormat="1" ht="26.4" x14ac:dyDescent="0.25">
      <c r="A111" s="218"/>
      <c r="B111" s="211"/>
      <c r="C111" s="219"/>
      <c r="D111" s="220" t="s">
        <v>3302</v>
      </c>
      <c r="E111" s="221" t="s">
        <v>2362</v>
      </c>
    </row>
    <row r="112" spans="1:5" s="225" customFormat="1" x14ac:dyDescent="0.25">
      <c r="A112" s="218"/>
      <c r="B112" s="211"/>
      <c r="C112" s="219"/>
      <c r="D112" s="328">
        <v>96385</v>
      </c>
      <c r="E112" s="388" t="s">
        <v>2359</v>
      </c>
    </row>
    <row r="113" spans="1:5" s="225" customFormat="1" x14ac:dyDescent="0.25">
      <c r="A113" s="218"/>
      <c r="B113" s="211"/>
      <c r="C113" s="219"/>
      <c r="D113" s="328">
        <v>96386</v>
      </c>
      <c r="E113" s="388" t="s">
        <v>2364</v>
      </c>
    </row>
    <row r="114" spans="1:5" s="225" customFormat="1" x14ac:dyDescent="0.25">
      <c r="A114" s="218"/>
      <c r="B114" s="211"/>
      <c r="C114" s="219"/>
      <c r="D114" s="328">
        <v>96387</v>
      </c>
      <c r="E114" s="388" t="s">
        <v>2361</v>
      </c>
    </row>
    <row r="115" spans="1:5" s="225" customFormat="1" x14ac:dyDescent="0.25">
      <c r="A115" s="218"/>
      <c r="B115" s="211"/>
      <c r="C115" s="219"/>
      <c r="D115" s="328">
        <v>96388</v>
      </c>
      <c r="E115" s="388" t="s">
        <v>2366</v>
      </c>
    </row>
    <row r="116" spans="1:5" s="215" customFormat="1" ht="15.6" x14ac:dyDescent="0.3">
      <c r="A116" s="264"/>
      <c r="B116" s="379" t="s">
        <v>3303</v>
      </c>
      <c r="C116" s="341"/>
      <c r="D116" s="341"/>
      <c r="E116" s="378" t="s">
        <v>3304</v>
      </c>
    </row>
    <row r="117" spans="1:5" s="217" customFormat="1" x14ac:dyDescent="0.25">
      <c r="A117" s="264"/>
      <c r="B117" s="341"/>
      <c r="C117" s="379" t="s">
        <v>3305</v>
      </c>
      <c r="D117" s="341"/>
      <c r="E117" s="378" t="s">
        <v>2370</v>
      </c>
    </row>
    <row r="118" spans="1:5" ht="26.4" x14ac:dyDescent="0.25">
      <c r="D118" s="380" t="s">
        <v>3306</v>
      </c>
      <c r="E118" s="381" t="s">
        <v>218</v>
      </c>
    </row>
    <row r="119" spans="1:5" ht="26.4" x14ac:dyDescent="0.25">
      <c r="D119" s="380" t="s">
        <v>3307</v>
      </c>
      <c r="E119" s="381" t="s">
        <v>7</v>
      </c>
    </row>
    <row r="120" spans="1:5" ht="26.4" x14ac:dyDescent="0.25">
      <c r="D120" s="380" t="s">
        <v>3308</v>
      </c>
      <c r="E120" s="381" t="s">
        <v>8</v>
      </c>
    </row>
    <row r="121" spans="1:5" ht="26.4" x14ac:dyDescent="0.25">
      <c r="D121" s="380" t="s">
        <v>3309</v>
      </c>
      <c r="E121" s="383" t="s">
        <v>9</v>
      </c>
    </row>
    <row r="122" spans="1:5" ht="26.4" x14ac:dyDescent="0.25">
      <c r="D122" s="380" t="s">
        <v>3310</v>
      </c>
      <c r="E122" s="381" t="s">
        <v>219</v>
      </c>
    </row>
    <row r="123" spans="1:5" ht="15" customHeight="1" x14ac:dyDescent="0.25">
      <c r="D123" s="380" t="s">
        <v>3311</v>
      </c>
      <c r="E123" s="240" t="s">
        <v>10</v>
      </c>
    </row>
    <row r="124" spans="1:5" x14ac:dyDescent="0.25">
      <c r="D124" s="380">
        <v>96419</v>
      </c>
      <c r="E124" s="381" t="s">
        <v>2408</v>
      </c>
    </row>
    <row r="125" spans="1:5" s="217" customFormat="1" x14ac:dyDescent="0.25">
      <c r="A125" s="264"/>
      <c r="B125" s="341"/>
      <c r="C125" s="379" t="s">
        <v>3312</v>
      </c>
      <c r="D125" s="341"/>
      <c r="E125" s="378" t="s">
        <v>2413</v>
      </c>
    </row>
    <row r="126" spans="1:5" ht="26.4" x14ac:dyDescent="0.25">
      <c r="D126" s="380" t="s">
        <v>3313</v>
      </c>
      <c r="E126" s="381" t="s">
        <v>11</v>
      </c>
    </row>
    <row r="127" spans="1:5" ht="26.4" x14ac:dyDescent="0.25">
      <c r="D127" s="380" t="s">
        <v>3314</v>
      </c>
      <c r="E127" s="381" t="s">
        <v>12</v>
      </c>
    </row>
    <row r="128" spans="1:5" ht="26.4" x14ac:dyDescent="0.25">
      <c r="D128" s="380" t="s">
        <v>3315</v>
      </c>
      <c r="E128" s="321" t="s">
        <v>13</v>
      </c>
    </row>
    <row r="129" spans="1:5" ht="26.4" x14ac:dyDescent="0.25">
      <c r="D129" s="380" t="s">
        <v>3316</v>
      </c>
      <c r="E129" s="381" t="s">
        <v>2455</v>
      </c>
    </row>
    <row r="130" spans="1:5" s="225" customFormat="1" x14ac:dyDescent="0.25">
      <c r="A130" s="218"/>
      <c r="B130" s="219"/>
      <c r="C130" s="219"/>
      <c r="D130" s="380">
        <v>96425</v>
      </c>
      <c r="E130" s="381" t="s">
        <v>14</v>
      </c>
    </row>
    <row r="131" spans="1:5" ht="26.4" x14ac:dyDescent="0.25">
      <c r="D131" s="389" t="s">
        <v>3317</v>
      </c>
      <c r="E131" s="304" t="s">
        <v>15</v>
      </c>
    </row>
    <row r="132" spans="1:5" x14ac:dyDescent="0.25">
      <c r="C132" s="341">
        <v>9643</v>
      </c>
      <c r="D132" s="390"/>
      <c r="E132" s="302" t="s">
        <v>2473</v>
      </c>
    </row>
    <row r="133" spans="1:5" x14ac:dyDescent="0.25">
      <c r="D133" s="389">
        <v>96431</v>
      </c>
      <c r="E133" s="304" t="s">
        <v>3318</v>
      </c>
    </row>
    <row r="134" spans="1:5" x14ac:dyDescent="0.25">
      <c r="D134" s="389">
        <v>96432</v>
      </c>
      <c r="E134" s="304" t="s">
        <v>3319</v>
      </c>
    </row>
    <row r="135" spans="1:5" x14ac:dyDescent="0.25">
      <c r="D135" s="389">
        <v>96433</v>
      </c>
      <c r="E135" s="304" t="s">
        <v>2482</v>
      </c>
    </row>
    <row r="136" spans="1:5" x14ac:dyDescent="0.25">
      <c r="D136" s="389">
        <v>96434</v>
      </c>
      <c r="E136" s="304" t="s">
        <v>2486</v>
      </c>
    </row>
    <row r="137" spans="1:5" x14ac:dyDescent="0.25">
      <c r="D137" s="389">
        <v>96435</v>
      </c>
      <c r="E137" s="304" t="s">
        <v>2487</v>
      </c>
    </row>
    <row r="138" spans="1:5" x14ac:dyDescent="0.25">
      <c r="D138" s="389">
        <v>96436</v>
      </c>
      <c r="E138" s="304" t="s">
        <v>2494</v>
      </c>
    </row>
    <row r="139" spans="1:5" x14ac:dyDescent="0.25">
      <c r="D139" s="389">
        <v>96437</v>
      </c>
      <c r="E139" s="304" t="s">
        <v>2499</v>
      </c>
    </row>
    <row r="140" spans="1:5" s="225" customFormat="1" x14ac:dyDescent="0.25">
      <c r="A140" s="218"/>
      <c r="B140" s="219"/>
      <c r="C140" s="211">
        <v>9644</v>
      </c>
      <c r="D140" s="390"/>
      <c r="E140" s="302" t="s">
        <v>2507</v>
      </c>
    </row>
    <row r="141" spans="1:5" s="225" customFormat="1" x14ac:dyDescent="0.25">
      <c r="A141" s="218"/>
      <c r="B141" s="219"/>
      <c r="C141" s="219"/>
      <c r="D141" s="389">
        <v>96442</v>
      </c>
      <c r="E141" s="304" t="s">
        <v>3320</v>
      </c>
    </row>
    <row r="142" spans="1:5" s="225" customFormat="1" ht="26.4" x14ac:dyDescent="0.25">
      <c r="A142" s="218"/>
      <c r="B142" s="219"/>
      <c r="C142" s="219"/>
      <c r="D142" s="389">
        <v>96443</v>
      </c>
      <c r="E142" s="304" t="s">
        <v>3321</v>
      </c>
    </row>
    <row r="143" spans="1:5" s="225" customFormat="1" x14ac:dyDescent="0.25">
      <c r="A143" s="218"/>
      <c r="B143" s="219"/>
      <c r="C143" s="219"/>
      <c r="D143" s="389">
        <v>96444</v>
      </c>
      <c r="E143" s="304" t="s">
        <v>3322</v>
      </c>
    </row>
    <row r="144" spans="1:5" s="225" customFormat="1" ht="26.4" x14ac:dyDescent="0.25">
      <c r="A144" s="218"/>
      <c r="B144" s="219"/>
      <c r="C144" s="219"/>
      <c r="D144" s="391">
        <v>96445</v>
      </c>
      <c r="E144" s="304" t="s">
        <v>3323</v>
      </c>
    </row>
    <row r="145" spans="1:5" s="225" customFormat="1" ht="16.5" customHeight="1" x14ac:dyDescent="0.25">
      <c r="A145" s="218"/>
      <c r="B145" s="219"/>
      <c r="C145" s="219"/>
      <c r="D145" s="391">
        <v>96446</v>
      </c>
      <c r="E145" s="304" t="s">
        <v>3324</v>
      </c>
    </row>
    <row r="146" spans="1:5" s="225" customFormat="1" x14ac:dyDescent="0.25">
      <c r="A146" s="218"/>
      <c r="B146" s="219"/>
      <c r="C146" s="219"/>
      <c r="D146" s="389">
        <v>96447</v>
      </c>
      <c r="E146" s="304" t="s">
        <v>3325</v>
      </c>
    </row>
    <row r="147" spans="1:5" s="215" customFormat="1" ht="15.6" x14ac:dyDescent="0.3">
      <c r="A147" s="264"/>
      <c r="B147" s="379" t="s">
        <v>3326</v>
      </c>
      <c r="C147" s="341"/>
      <c r="D147" s="341"/>
      <c r="E147" s="384" t="s">
        <v>3327</v>
      </c>
    </row>
    <row r="148" spans="1:5" s="217" customFormat="1" x14ac:dyDescent="0.25">
      <c r="A148" s="264"/>
      <c r="B148" s="341"/>
      <c r="C148" s="379" t="s">
        <v>3328</v>
      </c>
      <c r="D148" s="341"/>
      <c r="E148" s="384" t="s">
        <v>866</v>
      </c>
    </row>
    <row r="149" spans="1:5" ht="26.4" x14ac:dyDescent="0.25">
      <c r="D149" s="380" t="s">
        <v>3329</v>
      </c>
      <c r="E149" s="381" t="s">
        <v>2540</v>
      </c>
    </row>
    <row r="150" spans="1:5" ht="26.4" x14ac:dyDescent="0.25">
      <c r="D150" s="380" t="s">
        <v>3330</v>
      </c>
      <c r="E150" s="381" t="s">
        <v>17</v>
      </c>
    </row>
    <row r="151" spans="1:5" ht="26.4" x14ac:dyDescent="0.25">
      <c r="D151" s="380" t="s">
        <v>3331</v>
      </c>
      <c r="E151" s="383" t="s">
        <v>18</v>
      </c>
    </row>
    <row r="152" spans="1:5" ht="26.4" x14ac:dyDescent="0.25">
      <c r="D152" s="380" t="s">
        <v>3332</v>
      </c>
      <c r="E152" s="383" t="s">
        <v>19</v>
      </c>
    </row>
    <row r="153" spans="1:5" s="217" customFormat="1" x14ac:dyDescent="0.25">
      <c r="A153" s="264"/>
      <c r="B153" s="341"/>
      <c r="C153" s="379" t="s">
        <v>3333</v>
      </c>
      <c r="D153" s="341"/>
      <c r="E153" s="378" t="s">
        <v>2575</v>
      </c>
    </row>
    <row r="154" spans="1:5" ht="26.4" x14ac:dyDescent="0.25">
      <c r="D154" s="380" t="s">
        <v>3334</v>
      </c>
      <c r="E154" s="381" t="s">
        <v>2577</v>
      </c>
    </row>
    <row r="155" spans="1:5" ht="26.4" x14ac:dyDescent="0.25">
      <c r="D155" s="380" t="s">
        <v>3335</v>
      </c>
      <c r="E155" s="383" t="s">
        <v>2591</v>
      </c>
    </row>
    <row r="156" spans="1:5" ht="26.4" x14ac:dyDescent="0.25">
      <c r="D156" s="380" t="s">
        <v>3336</v>
      </c>
      <c r="E156" s="381" t="s">
        <v>2603</v>
      </c>
    </row>
    <row r="157" spans="1:5" ht="26.4" x14ac:dyDescent="0.25">
      <c r="D157" s="380" t="s">
        <v>3337</v>
      </c>
      <c r="E157" s="381" t="s">
        <v>2606</v>
      </c>
    </row>
    <row r="158" spans="1:5" ht="26.4" x14ac:dyDescent="0.25">
      <c r="D158" s="380" t="s">
        <v>3338</v>
      </c>
      <c r="E158" s="381" t="s">
        <v>20</v>
      </c>
    </row>
    <row r="159" spans="1:5" ht="26.4" x14ac:dyDescent="0.25">
      <c r="D159" s="389" t="s">
        <v>3339</v>
      </c>
      <c r="E159" s="240" t="s">
        <v>2622</v>
      </c>
    </row>
    <row r="160" spans="1:5" x14ac:dyDescent="0.25">
      <c r="D160" s="389">
        <v>96528</v>
      </c>
      <c r="E160" s="335" t="s">
        <v>2625</v>
      </c>
    </row>
    <row r="161" spans="1:5" x14ac:dyDescent="0.25">
      <c r="C161" s="341">
        <v>9653</v>
      </c>
      <c r="D161" s="390"/>
      <c r="E161" s="239" t="s">
        <v>3340</v>
      </c>
    </row>
    <row r="162" spans="1:5" x14ac:dyDescent="0.25">
      <c r="D162" s="389">
        <v>96531</v>
      </c>
      <c r="E162" s="240" t="s">
        <v>2627</v>
      </c>
    </row>
    <row r="163" spans="1:5" x14ac:dyDescent="0.25">
      <c r="D163" s="389">
        <v>96532</v>
      </c>
      <c r="E163" s="240" t="s">
        <v>2628</v>
      </c>
    </row>
    <row r="164" spans="1:5" x14ac:dyDescent="0.25">
      <c r="D164" s="389">
        <v>96533</v>
      </c>
      <c r="E164" s="240" t="s">
        <v>3341</v>
      </c>
    </row>
    <row r="165" spans="1:5" s="215" customFormat="1" ht="15.6" x14ac:dyDescent="0.3">
      <c r="A165" s="264"/>
      <c r="B165" s="379" t="s">
        <v>3342</v>
      </c>
      <c r="C165" s="341"/>
      <c r="D165" s="341"/>
      <c r="E165" s="378" t="s">
        <v>3343</v>
      </c>
    </row>
    <row r="166" spans="1:5" s="217" customFormat="1" x14ac:dyDescent="0.25">
      <c r="A166" s="264"/>
      <c r="B166" s="341"/>
      <c r="C166" s="379" t="s">
        <v>3344</v>
      </c>
      <c r="D166" s="341"/>
      <c r="E166" s="384" t="s">
        <v>3345</v>
      </c>
    </row>
    <row r="167" spans="1:5" x14ac:dyDescent="0.25">
      <c r="D167" s="380">
        <v>96614</v>
      </c>
      <c r="E167" s="240" t="s">
        <v>21</v>
      </c>
    </row>
    <row r="168" spans="1:5" x14ac:dyDescent="0.25">
      <c r="D168" s="380">
        <v>96615</v>
      </c>
      <c r="E168" s="240" t="s">
        <v>22</v>
      </c>
    </row>
    <row r="169" spans="1:5" ht="14.25" customHeight="1" x14ac:dyDescent="0.25">
      <c r="B169" s="341">
        <v>967</v>
      </c>
      <c r="C169" s="341"/>
      <c r="D169" s="389"/>
      <c r="E169" s="378" t="s">
        <v>3346</v>
      </c>
    </row>
    <row r="170" spans="1:5" s="225" customFormat="1" ht="14.25" customHeight="1" x14ac:dyDescent="0.25">
      <c r="A170" s="218"/>
      <c r="B170" s="211"/>
      <c r="C170" s="211">
        <v>9673</v>
      </c>
      <c r="D170" s="389"/>
      <c r="E170" s="378" t="s">
        <v>3347</v>
      </c>
    </row>
    <row r="171" spans="1:5" s="225" customFormat="1" x14ac:dyDescent="0.25">
      <c r="A171" s="218"/>
      <c r="B171" s="211"/>
      <c r="C171" s="211"/>
      <c r="D171" s="389">
        <v>96731</v>
      </c>
      <c r="E171" s="381" t="s">
        <v>23</v>
      </c>
    </row>
    <row r="172" spans="1:5" x14ac:dyDescent="0.25">
      <c r="B172" s="341">
        <v>968</v>
      </c>
      <c r="C172" s="341"/>
      <c r="D172" s="389"/>
      <c r="E172" s="239" t="s">
        <v>3348</v>
      </c>
    </row>
    <row r="173" spans="1:5" x14ac:dyDescent="0.25">
      <c r="B173" s="341"/>
      <c r="C173" s="341">
        <v>9681</v>
      </c>
      <c r="D173" s="389"/>
      <c r="E173" s="239" t="s">
        <v>2658</v>
      </c>
    </row>
    <row r="174" spans="1:5" x14ac:dyDescent="0.25">
      <c r="D174" s="389">
        <v>96811</v>
      </c>
      <c r="E174" s="240" t="s">
        <v>2659</v>
      </c>
    </row>
    <row r="175" spans="1:5" x14ac:dyDescent="0.25">
      <c r="D175" s="389">
        <v>96812</v>
      </c>
      <c r="E175" s="240" t="s">
        <v>2660</v>
      </c>
    </row>
    <row r="176" spans="1:5" x14ac:dyDescent="0.25">
      <c r="D176" s="389">
        <v>96813</v>
      </c>
      <c r="E176" s="240" t="s">
        <v>24</v>
      </c>
    </row>
    <row r="177" spans="1:5" x14ac:dyDescent="0.25">
      <c r="D177" s="389">
        <v>96814</v>
      </c>
      <c r="E177" s="240" t="s">
        <v>2661</v>
      </c>
    </row>
    <row r="178" spans="1:5" x14ac:dyDescent="0.25">
      <c r="D178" s="389">
        <v>96815</v>
      </c>
      <c r="E178" s="240" t="s">
        <v>3349</v>
      </c>
    </row>
    <row r="179" spans="1:5" x14ac:dyDescent="0.25">
      <c r="D179" s="389">
        <v>96816</v>
      </c>
      <c r="E179" s="240" t="s">
        <v>3350</v>
      </c>
    </row>
    <row r="180" spans="1:5" x14ac:dyDescent="0.25">
      <c r="D180" s="389">
        <v>96817</v>
      </c>
      <c r="E180" s="240" t="s">
        <v>2665</v>
      </c>
    </row>
    <row r="181" spans="1:5" x14ac:dyDescent="0.25">
      <c r="D181" s="389">
        <v>96818</v>
      </c>
      <c r="E181" s="240" t="s">
        <v>2666</v>
      </c>
    </row>
    <row r="182" spans="1:5" x14ac:dyDescent="0.25">
      <c r="D182" s="389">
        <v>96819</v>
      </c>
      <c r="E182" s="240" t="s">
        <v>25</v>
      </c>
    </row>
    <row r="183" spans="1:5" x14ac:dyDescent="0.25">
      <c r="C183" s="341">
        <v>9683</v>
      </c>
      <c r="D183" s="390"/>
      <c r="E183" s="239" t="s">
        <v>26</v>
      </c>
    </row>
    <row r="184" spans="1:5" x14ac:dyDescent="0.25">
      <c r="D184" s="389">
        <v>96831</v>
      </c>
      <c r="E184" s="240" t="s">
        <v>26</v>
      </c>
    </row>
    <row r="185" spans="1:5" s="214" customFormat="1" ht="17.399999999999999" x14ac:dyDescent="0.3">
      <c r="A185" s="377" t="s">
        <v>3351</v>
      </c>
      <c r="B185" s="341"/>
      <c r="C185" s="341"/>
      <c r="D185" s="341"/>
      <c r="E185" s="378" t="s">
        <v>3352</v>
      </c>
    </row>
    <row r="186" spans="1:5" s="215" customFormat="1" ht="15.6" x14ac:dyDescent="0.3">
      <c r="A186" s="264"/>
      <c r="B186" s="379" t="s">
        <v>3353</v>
      </c>
      <c r="C186" s="341"/>
      <c r="D186" s="341"/>
      <c r="E186" s="378" t="s">
        <v>3354</v>
      </c>
    </row>
    <row r="187" spans="1:5" s="217" customFormat="1" x14ac:dyDescent="0.25">
      <c r="A187" s="264"/>
      <c r="B187" s="341"/>
      <c r="C187" s="379" t="s">
        <v>3355</v>
      </c>
      <c r="D187" s="341"/>
      <c r="E187" s="378" t="s">
        <v>2683</v>
      </c>
    </row>
    <row r="188" spans="1:5" ht="26.4" x14ac:dyDescent="0.25">
      <c r="D188" s="380" t="s">
        <v>3356</v>
      </c>
      <c r="E188" s="381" t="s">
        <v>27</v>
      </c>
    </row>
    <row r="189" spans="1:5" x14ac:dyDescent="0.25">
      <c r="D189" s="380">
        <v>97112</v>
      </c>
      <c r="E189" s="381" t="s">
        <v>1309</v>
      </c>
    </row>
    <row r="190" spans="1:5" x14ac:dyDescent="0.25">
      <c r="D190" s="380">
        <v>97113</v>
      </c>
      <c r="E190" s="381" t="s">
        <v>2687</v>
      </c>
    </row>
    <row r="191" spans="1:5" s="217" customFormat="1" x14ac:dyDescent="0.25">
      <c r="A191" s="264"/>
      <c r="B191" s="341"/>
      <c r="C191" s="379" t="s">
        <v>3357</v>
      </c>
      <c r="D191" s="341"/>
      <c r="E191" s="378" t="s">
        <v>2689</v>
      </c>
    </row>
    <row r="192" spans="1:5" ht="26.4" x14ac:dyDescent="0.25">
      <c r="D192" s="380" t="s">
        <v>3358</v>
      </c>
      <c r="E192" s="381" t="s">
        <v>1321</v>
      </c>
    </row>
    <row r="193" spans="1:5" ht="26.4" x14ac:dyDescent="0.25">
      <c r="D193" s="380" t="s">
        <v>3359</v>
      </c>
      <c r="E193" s="381" t="s">
        <v>1324</v>
      </c>
    </row>
    <row r="194" spans="1:5" ht="26.4" x14ac:dyDescent="0.25">
      <c r="D194" s="380" t="s">
        <v>3360</v>
      </c>
      <c r="E194" s="381" t="s">
        <v>99</v>
      </c>
    </row>
    <row r="195" spans="1:5" ht="26.4" x14ac:dyDescent="0.25">
      <c r="D195" s="380" t="s">
        <v>3361</v>
      </c>
      <c r="E195" s="381" t="s">
        <v>1329</v>
      </c>
    </row>
    <row r="196" spans="1:5" ht="26.4" x14ac:dyDescent="0.25">
      <c r="D196" s="380" t="s">
        <v>3362</v>
      </c>
      <c r="E196" s="381" t="s">
        <v>1342</v>
      </c>
    </row>
    <row r="197" spans="1:5" ht="26.4" x14ac:dyDescent="0.25">
      <c r="D197" s="380" t="s">
        <v>3363</v>
      </c>
      <c r="E197" s="381" t="s">
        <v>1345</v>
      </c>
    </row>
    <row r="198" spans="1:5" s="215" customFormat="1" ht="15.6" x14ac:dyDescent="0.3">
      <c r="A198" s="264"/>
      <c r="B198" s="379" t="s">
        <v>3364</v>
      </c>
      <c r="C198" s="341"/>
      <c r="D198" s="341"/>
      <c r="E198" s="378" t="s">
        <v>3365</v>
      </c>
    </row>
    <row r="199" spans="1:5" s="217" customFormat="1" x14ac:dyDescent="0.25">
      <c r="A199" s="264"/>
      <c r="B199" s="341"/>
      <c r="C199" s="379" t="s">
        <v>3366</v>
      </c>
      <c r="D199" s="341"/>
      <c r="E199" s="378" t="s">
        <v>2710</v>
      </c>
    </row>
    <row r="200" spans="1:5" ht="26.4" x14ac:dyDescent="0.25">
      <c r="D200" s="380" t="s">
        <v>3367</v>
      </c>
      <c r="E200" s="381" t="s">
        <v>221</v>
      </c>
    </row>
    <row r="201" spans="1:5" ht="26.4" x14ac:dyDescent="0.25">
      <c r="D201" s="380" t="s">
        <v>3368</v>
      </c>
      <c r="E201" s="381" t="s">
        <v>147</v>
      </c>
    </row>
    <row r="202" spans="1:5" ht="26.4" x14ac:dyDescent="0.25">
      <c r="D202" s="380" t="s">
        <v>3369</v>
      </c>
      <c r="E202" s="383" t="s">
        <v>1374</v>
      </c>
    </row>
    <row r="203" spans="1:5" ht="26.4" x14ac:dyDescent="0.25">
      <c r="D203" s="380" t="s">
        <v>3370</v>
      </c>
      <c r="E203" s="381" t="s">
        <v>120</v>
      </c>
    </row>
    <row r="204" spans="1:5" s="217" customFormat="1" x14ac:dyDescent="0.25">
      <c r="A204" s="264"/>
      <c r="B204" s="341"/>
      <c r="C204" s="379" t="s">
        <v>3371</v>
      </c>
      <c r="D204" s="341"/>
      <c r="E204" s="378" t="s">
        <v>2736</v>
      </c>
    </row>
    <row r="205" spans="1:5" ht="26.4" x14ac:dyDescent="0.25">
      <c r="D205" s="380" t="s">
        <v>3372</v>
      </c>
      <c r="E205" s="381" t="s">
        <v>73</v>
      </c>
    </row>
    <row r="206" spans="1:5" ht="26.4" x14ac:dyDescent="0.25">
      <c r="D206" s="380" t="s">
        <v>3373</v>
      </c>
      <c r="E206" s="381" t="s">
        <v>100</v>
      </c>
    </row>
    <row r="207" spans="1:5" ht="26.4" x14ac:dyDescent="0.25">
      <c r="D207" s="380" t="s">
        <v>3374</v>
      </c>
      <c r="E207" s="381" t="s">
        <v>101</v>
      </c>
    </row>
    <row r="208" spans="1:5" ht="26.4" x14ac:dyDescent="0.25">
      <c r="D208" s="380" t="s">
        <v>3375</v>
      </c>
      <c r="E208" s="381" t="s">
        <v>121</v>
      </c>
    </row>
    <row r="209" spans="1:5" ht="26.4" x14ac:dyDescent="0.25">
      <c r="D209" s="380" t="s">
        <v>3376</v>
      </c>
      <c r="E209" s="381" t="s">
        <v>107</v>
      </c>
    </row>
    <row r="210" spans="1:5" ht="26.4" x14ac:dyDescent="0.25">
      <c r="D210" s="380" t="s">
        <v>3377</v>
      </c>
      <c r="E210" s="381" t="s">
        <v>150</v>
      </c>
    </row>
    <row r="211" spans="1:5" ht="26.4" x14ac:dyDescent="0.25">
      <c r="D211" s="380" t="s">
        <v>3378</v>
      </c>
      <c r="E211" s="381" t="s">
        <v>102</v>
      </c>
    </row>
    <row r="212" spans="1:5" s="225" customFormat="1" x14ac:dyDescent="0.25">
      <c r="A212" s="218"/>
      <c r="B212" s="219"/>
      <c r="C212" s="219"/>
      <c r="D212" s="380">
        <v>97228</v>
      </c>
      <c r="E212" s="381" t="s">
        <v>1458</v>
      </c>
    </row>
    <row r="213" spans="1:5" s="217" customFormat="1" x14ac:dyDescent="0.25">
      <c r="A213" s="264"/>
      <c r="B213" s="341"/>
      <c r="C213" s="379" t="s">
        <v>3379</v>
      </c>
      <c r="D213" s="341"/>
      <c r="E213" s="378" t="s">
        <v>2765</v>
      </c>
    </row>
    <row r="214" spans="1:5" ht="26.4" x14ac:dyDescent="0.25">
      <c r="D214" s="380" t="s">
        <v>3380</v>
      </c>
      <c r="E214" s="381" t="s">
        <v>152</v>
      </c>
    </row>
    <row r="215" spans="1:5" ht="26.4" x14ac:dyDescent="0.25">
      <c r="D215" s="380" t="s">
        <v>3381</v>
      </c>
      <c r="E215" s="381" t="s">
        <v>1480</v>
      </c>
    </row>
    <row r="216" spans="1:5" ht="26.4" x14ac:dyDescent="0.25">
      <c r="D216" s="380" t="s">
        <v>3382</v>
      </c>
      <c r="E216" s="381" t="s">
        <v>1490</v>
      </c>
    </row>
    <row r="217" spans="1:5" ht="26.4" x14ac:dyDescent="0.25">
      <c r="D217" s="380" t="s">
        <v>3383</v>
      </c>
      <c r="E217" s="381" t="s">
        <v>1498</v>
      </c>
    </row>
    <row r="218" spans="1:5" s="217" customFormat="1" x14ac:dyDescent="0.25">
      <c r="A218" s="264"/>
      <c r="B218" s="341"/>
      <c r="C218" s="379" t="s">
        <v>3384</v>
      </c>
      <c r="D218" s="341"/>
      <c r="E218" s="378" t="s">
        <v>2788</v>
      </c>
    </row>
    <row r="219" spans="1:5" ht="26.4" x14ac:dyDescent="0.25">
      <c r="D219" s="380" t="s">
        <v>3385</v>
      </c>
      <c r="E219" s="383" t="s">
        <v>2791</v>
      </c>
    </row>
    <row r="220" spans="1:5" ht="26.4" x14ac:dyDescent="0.25">
      <c r="D220" s="380" t="s">
        <v>3386</v>
      </c>
      <c r="E220" s="381" t="s">
        <v>1505</v>
      </c>
    </row>
    <row r="221" spans="1:5" ht="26.4" x14ac:dyDescent="0.25">
      <c r="D221" s="380" t="s">
        <v>3387</v>
      </c>
      <c r="E221" s="381" t="s">
        <v>1509</v>
      </c>
    </row>
    <row r="222" spans="1:5" ht="26.4" x14ac:dyDescent="0.25">
      <c r="D222" s="380" t="s">
        <v>3388</v>
      </c>
      <c r="E222" s="381" t="s">
        <v>1512</v>
      </c>
    </row>
    <row r="223" spans="1:5" s="217" customFormat="1" x14ac:dyDescent="0.25">
      <c r="A223" s="264"/>
      <c r="B223" s="341"/>
      <c r="C223" s="379" t="s">
        <v>3389</v>
      </c>
      <c r="D223" s="341"/>
      <c r="E223" s="378" t="s">
        <v>2802</v>
      </c>
    </row>
    <row r="224" spans="1:5" ht="26.4" x14ac:dyDescent="0.25">
      <c r="D224" s="380" t="s">
        <v>3390</v>
      </c>
      <c r="E224" s="381" t="s">
        <v>187</v>
      </c>
    </row>
    <row r="225" spans="1:5" ht="26.4" x14ac:dyDescent="0.25">
      <c r="D225" s="380" t="s">
        <v>3391</v>
      </c>
      <c r="E225" s="381" t="s">
        <v>1515</v>
      </c>
    </row>
    <row r="226" spans="1:5" s="217" customFormat="1" x14ac:dyDescent="0.25">
      <c r="A226" s="264"/>
      <c r="B226" s="341"/>
      <c r="C226" s="379" t="s">
        <v>3392</v>
      </c>
      <c r="D226" s="341"/>
      <c r="E226" s="378" t="s">
        <v>2809</v>
      </c>
    </row>
    <row r="227" spans="1:5" ht="26.4" x14ac:dyDescent="0.25">
      <c r="D227" s="380" t="s">
        <v>3393</v>
      </c>
      <c r="E227" s="383" t="s">
        <v>1516</v>
      </c>
    </row>
    <row r="228" spans="1:5" ht="26.4" x14ac:dyDescent="0.25">
      <c r="D228" s="380" t="s">
        <v>3394</v>
      </c>
      <c r="E228" s="381" t="s">
        <v>104</v>
      </c>
    </row>
    <row r="229" spans="1:5" ht="26.4" x14ac:dyDescent="0.25">
      <c r="D229" s="380" t="s">
        <v>3395</v>
      </c>
      <c r="E229" s="381" t="s">
        <v>1517</v>
      </c>
    </row>
    <row r="230" spans="1:5" ht="26.4" x14ac:dyDescent="0.25">
      <c r="D230" s="380" t="s">
        <v>3396</v>
      </c>
      <c r="E230" s="381" t="s">
        <v>1525</v>
      </c>
    </row>
    <row r="231" spans="1:5" s="215" customFormat="1" ht="15.6" x14ac:dyDescent="0.3">
      <c r="A231" s="264"/>
      <c r="B231" s="379" t="s">
        <v>3397</v>
      </c>
      <c r="C231" s="341"/>
      <c r="D231" s="341"/>
      <c r="E231" s="378" t="s">
        <v>3398</v>
      </c>
    </row>
    <row r="232" spans="1:5" s="217" customFormat="1" x14ac:dyDescent="0.25">
      <c r="A232" s="264"/>
      <c r="B232" s="341"/>
      <c r="C232" s="379" t="s">
        <v>3399</v>
      </c>
      <c r="D232" s="341"/>
      <c r="E232" s="378" t="s">
        <v>2823</v>
      </c>
    </row>
    <row r="233" spans="1:5" ht="26.4" x14ac:dyDescent="0.25">
      <c r="D233" s="380" t="s">
        <v>3400</v>
      </c>
      <c r="E233" s="381" t="s">
        <v>1311</v>
      </c>
    </row>
    <row r="234" spans="1:5" ht="26.4" x14ac:dyDescent="0.25">
      <c r="D234" s="380" t="s">
        <v>3401</v>
      </c>
      <c r="E234" s="381" t="s">
        <v>1312</v>
      </c>
    </row>
    <row r="235" spans="1:5" ht="26.4" x14ac:dyDescent="0.25">
      <c r="D235" s="380" t="s">
        <v>3402</v>
      </c>
      <c r="E235" s="381" t="s">
        <v>1533</v>
      </c>
    </row>
    <row r="236" spans="1:5" s="215" customFormat="1" ht="15.6" x14ac:dyDescent="0.3">
      <c r="A236" s="264"/>
      <c r="B236" s="379" t="s">
        <v>3403</v>
      </c>
      <c r="C236" s="341"/>
      <c r="D236" s="341"/>
      <c r="E236" s="378" t="s">
        <v>3404</v>
      </c>
    </row>
    <row r="237" spans="1:5" s="217" customFormat="1" x14ac:dyDescent="0.25">
      <c r="A237" s="264"/>
      <c r="B237" s="341"/>
      <c r="C237" s="379" t="s">
        <v>3405</v>
      </c>
      <c r="D237" s="341"/>
      <c r="E237" s="378" t="s">
        <v>2832</v>
      </c>
    </row>
    <row r="238" spans="1:5" ht="26.4" x14ac:dyDescent="0.25">
      <c r="D238" s="380" t="s">
        <v>3406</v>
      </c>
      <c r="E238" s="381" t="s">
        <v>1547</v>
      </c>
    </row>
    <row r="239" spans="1:5" s="214" customFormat="1" ht="17.399999999999999" x14ac:dyDescent="0.3">
      <c r="A239" s="377" t="s">
        <v>3407</v>
      </c>
      <c r="B239" s="341"/>
      <c r="C239" s="341"/>
      <c r="D239" s="341"/>
      <c r="E239" s="378" t="s">
        <v>3408</v>
      </c>
    </row>
    <row r="240" spans="1:5" s="215" customFormat="1" ht="15.6" x14ac:dyDescent="0.3">
      <c r="A240" s="264"/>
      <c r="B240" s="379" t="s">
        <v>3409</v>
      </c>
      <c r="C240" s="341"/>
      <c r="D240" s="341"/>
      <c r="E240" s="378" t="s">
        <v>3410</v>
      </c>
    </row>
    <row r="241" spans="1:5" s="217" customFormat="1" x14ac:dyDescent="0.25">
      <c r="A241" s="264"/>
      <c r="B241" s="341"/>
      <c r="C241" s="379" t="s">
        <v>3411</v>
      </c>
      <c r="D241" s="341"/>
      <c r="E241" s="378" t="s">
        <v>3410</v>
      </c>
    </row>
    <row r="242" spans="1:5" ht="26.4" x14ac:dyDescent="0.25">
      <c r="D242" s="380" t="s">
        <v>3412</v>
      </c>
      <c r="E242" s="381" t="s">
        <v>3410</v>
      </c>
    </row>
    <row r="243" spans="1:5" s="215" customFormat="1" ht="15.6" x14ac:dyDescent="0.3">
      <c r="A243" s="264"/>
      <c r="B243" s="379">
        <v>982</v>
      </c>
      <c r="C243" s="341"/>
      <c r="D243" s="341"/>
      <c r="E243" s="378" t="s">
        <v>3413</v>
      </c>
    </row>
    <row r="244" spans="1:5" s="217" customFormat="1" x14ac:dyDescent="0.25">
      <c r="A244" s="264"/>
      <c r="B244" s="341"/>
      <c r="C244" s="379">
        <v>9821</v>
      </c>
      <c r="D244" s="341"/>
      <c r="E244" s="378" t="s">
        <v>3413</v>
      </c>
    </row>
    <row r="245" spans="1:5" s="217" customFormat="1" x14ac:dyDescent="0.25">
      <c r="A245" s="264"/>
      <c r="B245" s="341"/>
      <c r="C245" s="379"/>
      <c r="D245" s="380">
        <v>98211</v>
      </c>
      <c r="E245" s="381" t="s">
        <v>3413</v>
      </c>
    </row>
    <row r="246" spans="1:5" s="327" customFormat="1" ht="17.399999999999999" x14ac:dyDescent="0.3">
      <c r="A246" s="377" t="s">
        <v>3414</v>
      </c>
      <c r="B246" s="211"/>
      <c r="C246" s="211"/>
      <c r="D246" s="211"/>
      <c r="E246" s="378" t="s">
        <v>3415</v>
      </c>
    </row>
    <row r="247" spans="1:5" s="275" customFormat="1" ht="15.6" x14ac:dyDescent="0.3">
      <c r="A247" s="210"/>
      <c r="B247" s="379" t="s">
        <v>3416</v>
      </c>
      <c r="C247" s="211"/>
      <c r="D247" s="211"/>
      <c r="E247" s="378" t="s">
        <v>3417</v>
      </c>
    </row>
    <row r="248" spans="1:5" s="226" customFormat="1" x14ac:dyDescent="0.25">
      <c r="A248" s="210"/>
      <c r="B248" s="211"/>
      <c r="C248" s="379" t="s">
        <v>3418</v>
      </c>
      <c r="D248" s="211"/>
      <c r="E248" s="378" t="s">
        <v>3419</v>
      </c>
    </row>
    <row r="249" spans="1:5" s="226" customFormat="1" x14ac:dyDescent="0.25">
      <c r="A249" s="210"/>
      <c r="B249" s="211"/>
      <c r="C249" s="379"/>
      <c r="D249" s="219">
        <v>99111</v>
      </c>
      <c r="E249" s="381" t="s">
        <v>3419</v>
      </c>
    </row>
    <row r="250" spans="1:5" s="226" customFormat="1" x14ac:dyDescent="0.25">
      <c r="A250" s="210"/>
      <c r="B250" s="211"/>
      <c r="C250" s="379">
        <v>9912</v>
      </c>
      <c r="D250" s="219"/>
      <c r="E250" s="378" t="s">
        <v>3420</v>
      </c>
    </row>
    <row r="251" spans="1:5" s="226" customFormat="1" x14ac:dyDescent="0.25">
      <c r="A251" s="210"/>
      <c r="B251" s="211"/>
      <c r="C251" s="379"/>
      <c r="D251" s="219">
        <v>99121</v>
      </c>
      <c r="E251" s="381" t="s">
        <v>3420</v>
      </c>
    </row>
    <row r="252" spans="1:5" s="226" customFormat="1" x14ac:dyDescent="0.25">
      <c r="A252" s="210"/>
      <c r="B252" s="211"/>
      <c r="C252" s="379">
        <v>9913</v>
      </c>
      <c r="D252" s="219"/>
      <c r="E252" s="378" t="s">
        <v>3421</v>
      </c>
    </row>
    <row r="253" spans="1:5" s="226" customFormat="1" x14ac:dyDescent="0.25">
      <c r="A253" s="210"/>
      <c r="B253" s="211"/>
      <c r="C253" s="379"/>
      <c r="D253" s="219">
        <v>99131</v>
      </c>
      <c r="E253" s="381" t="s">
        <v>3421</v>
      </c>
    </row>
    <row r="254" spans="1:5" s="226" customFormat="1" x14ac:dyDescent="0.25">
      <c r="A254" s="210"/>
      <c r="B254" s="211"/>
      <c r="C254" s="379">
        <v>9914</v>
      </c>
      <c r="D254" s="219"/>
      <c r="E254" s="378" t="s">
        <v>3422</v>
      </c>
    </row>
    <row r="255" spans="1:5" s="226" customFormat="1" x14ac:dyDescent="0.25">
      <c r="A255" s="210"/>
      <c r="B255" s="211"/>
      <c r="C255" s="379"/>
      <c r="D255" s="219">
        <v>99141</v>
      </c>
      <c r="E255" s="381" t="s">
        <v>3422</v>
      </c>
    </row>
    <row r="256" spans="1:5" s="226" customFormat="1" x14ac:dyDescent="0.25">
      <c r="A256" s="210"/>
      <c r="B256" s="211"/>
      <c r="C256" s="392">
        <v>9915</v>
      </c>
      <c r="D256" s="388"/>
      <c r="E256" s="393" t="s">
        <v>3423</v>
      </c>
    </row>
    <row r="257" spans="1:5" s="226" customFormat="1" x14ac:dyDescent="0.25">
      <c r="A257" s="210"/>
      <c r="B257" s="211"/>
      <c r="C257" s="388"/>
      <c r="D257" s="328">
        <v>99151</v>
      </c>
      <c r="E257" s="388" t="s">
        <v>3423</v>
      </c>
    </row>
    <row r="258" spans="1:5" s="226" customFormat="1" x14ac:dyDescent="0.25">
      <c r="A258" s="210"/>
      <c r="B258" s="211"/>
      <c r="C258" s="379">
        <v>9919</v>
      </c>
      <c r="D258" s="219"/>
      <c r="E258" s="378" t="s">
        <v>3424</v>
      </c>
    </row>
    <row r="259" spans="1:5" s="225" customFormat="1" x14ac:dyDescent="0.25">
      <c r="A259" s="218"/>
      <c r="B259" s="219"/>
      <c r="C259" s="219"/>
      <c r="D259" s="219">
        <v>99191</v>
      </c>
      <c r="E259" s="381" t="s">
        <v>3424</v>
      </c>
    </row>
    <row r="260" spans="1:5" s="225" customFormat="1" x14ac:dyDescent="0.25">
      <c r="A260" s="218"/>
      <c r="B260" s="211">
        <v>996</v>
      </c>
      <c r="C260" s="211"/>
      <c r="D260" s="379"/>
      <c r="E260" s="378" t="s">
        <v>3425</v>
      </c>
    </row>
    <row r="261" spans="1:5" s="225" customFormat="1" x14ac:dyDescent="0.25">
      <c r="A261" s="218"/>
      <c r="B261" s="219"/>
      <c r="C261" s="379">
        <v>9961</v>
      </c>
      <c r="D261" s="211"/>
      <c r="E261" s="378" t="s">
        <v>3419</v>
      </c>
    </row>
    <row r="262" spans="1:5" s="225" customFormat="1" x14ac:dyDescent="0.25">
      <c r="A262" s="218"/>
      <c r="B262" s="219"/>
      <c r="C262" s="379"/>
      <c r="D262" s="219">
        <v>99611</v>
      </c>
      <c r="E262" s="381" t="s">
        <v>3419</v>
      </c>
    </row>
    <row r="263" spans="1:5" s="225" customFormat="1" x14ac:dyDescent="0.25">
      <c r="A263" s="218"/>
      <c r="B263" s="219"/>
      <c r="C263" s="211">
        <v>9962</v>
      </c>
      <c r="D263" s="219"/>
      <c r="E263" s="378" t="s">
        <v>3420</v>
      </c>
    </row>
    <row r="264" spans="1:5" s="225" customFormat="1" x14ac:dyDescent="0.25">
      <c r="A264" s="218"/>
      <c r="B264" s="219"/>
      <c r="C264" s="211"/>
      <c r="D264" s="219">
        <v>99621</v>
      </c>
      <c r="E264" s="381" t="s">
        <v>3420</v>
      </c>
    </row>
    <row r="265" spans="1:5" s="225" customFormat="1" x14ac:dyDescent="0.25">
      <c r="A265" s="218"/>
      <c r="B265" s="219"/>
      <c r="C265" s="211">
        <v>9963</v>
      </c>
      <c r="D265" s="219"/>
      <c r="E265" s="378" t="s">
        <v>3421</v>
      </c>
    </row>
    <row r="266" spans="1:5" s="225" customFormat="1" x14ac:dyDescent="0.25">
      <c r="A266" s="218"/>
      <c r="B266" s="219"/>
      <c r="C266" s="211"/>
      <c r="D266" s="219">
        <v>99631</v>
      </c>
      <c r="E266" s="381" t="s">
        <v>3421</v>
      </c>
    </row>
    <row r="267" spans="1:5" s="225" customFormat="1" x14ac:dyDescent="0.25">
      <c r="A267" s="218"/>
      <c r="B267" s="219"/>
      <c r="C267" s="211">
        <v>9964</v>
      </c>
      <c r="D267" s="219"/>
      <c r="E267" s="378" t="s">
        <v>3422</v>
      </c>
    </row>
    <row r="268" spans="1:5" s="225" customFormat="1" x14ac:dyDescent="0.25">
      <c r="A268" s="218"/>
      <c r="B268" s="219"/>
      <c r="C268" s="211"/>
      <c r="D268" s="219">
        <v>99641</v>
      </c>
      <c r="E268" s="381" t="s">
        <v>3422</v>
      </c>
    </row>
    <row r="269" spans="1:5" s="225" customFormat="1" x14ac:dyDescent="0.25">
      <c r="A269" s="218"/>
      <c r="B269" s="219"/>
      <c r="C269" s="392">
        <v>9965</v>
      </c>
      <c r="D269" s="388"/>
      <c r="E269" s="393" t="s">
        <v>3423</v>
      </c>
    </row>
    <row r="270" spans="1:5" s="225" customFormat="1" x14ac:dyDescent="0.25">
      <c r="A270" s="218"/>
      <c r="B270" s="219"/>
      <c r="C270" s="388"/>
      <c r="D270" s="328">
        <v>99651</v>
      </c>
      <c r="E270" s="388" t="s">
        <v>3423</v>
      </c>
    </row>
    <row r="271" spans="1:5" s="225" customFormat="1" x14ac:dyDescent="0.25">
      <c r="A271" s="218"/>
      <c r="B271" s="219"/>
      <c r="C271" s="211">
        <v>9969</v>
      </c>
      <c r="D271" s="219"/>
      <c r="E271" s="378" t="s">
        <v>3424</v>
      </c>
    </row>
    <row r="272" spans="1:5" s="225" customFormat="1" x14ac:dyDescent="0.25">
      <c r="A272" s="218"/>
      <c r="B272" s="219"/>
      <c r="C272" s="219"/>
      <c r="D272" s="219">
        <v>99691</v>
      </c>
      <c r="E272" s="381" t="s">
        <v>3424</v>
      </c>
    </row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297" s="222" customFormat="1" x14ac:dyDescent="0.25"/>
    <row r="298" s="222" customFormat="1" x14ac:dyDescent="0.25"/>
    <row r="299" s="222" customFormat="1" x14ac:dyDescent="0.25"/>
    <row r="300" s="222" customFormat="1" x14ac:dyDescent="0.25"/>
    <row r="301" s="222" customFormat="1" x14ac:dyDescent="0.25"/>
    <row r="302" s="222" customFormat="1" x14ac:dyDescent="0.25"/>
    <row r="303" s="222" customFormat="1" x14ac:dyDescent="0.25"/>
    <row r="304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  <row r="928" s="222" customFormat="1" x14ac:dyDescent="0.25"/>
    <row r="929" s="222" customFormat="1" x14ac:dyDescent="0.25"/>
    <row r="930" s="222" customFormat="1" x14ac:dyDescent="0.25"/>
    <row r="931" s="222" customFormat="1" x14ac:dyDescent="0.25"/>
    <row r="932" s="222" customFormat="1" x14ac:dyDescent="0.25"/>
    <row r="933" s="222" customFormat="1" x14ac:dyDescent="0.25"/>
    <row r="934" s="222" customFormat="1" x14ac:dyDescent="0.25"/>
    <row r="935" s="222" customFormat="1" x14ac:dyDescent="0.25"/>
    <row r="936" s="222" customFormat="1" x14ac:dyDescent="0.25"/>
    <row r="937" s="222" customFormat="1" x14ac:dyDescent="0.25"/>
    <row r="938" s="222" customFormat="1" x14ac:dyDescent="0.25"/>
    <row r="939" s="222" customFormat="1" x14ac:dyDescent="0.25"/>
    <row r="940" s="222" customFormat="1" x14ac:dyDescent="0.25"/>
    <row r="941" s="222" customFormat="1" x14ac:dyDescent="0.25"/>
    <row r="942" s="222" customFormat="1" x14ac:dyDescent="0.25"/>
    <row r="943" s="222" customFormat="1" x14ac:dyDescent="0.25"/>
    <row r="944" s="222" customFormat="1" x14ac:dyDescent="0.25"/>
    <row r="945" s="222" customFormat="1" x14ac:dyDescent="0.25"/>
    <row r="946" s="222" customFormat="1" x14ac:dyDescent="0.25"/>
    <row r="947" s="222" customFormat="1" x14ac:dyDescent="0.25"/>
    <row r="948" s="222" customFormat="1" x14ac:dyDescent="0.25"/>
    <row r="949" s="222" customFormat="1" x14ac:dyDescent="0.25"/>
    <row r="950" s="222" customFormat="1" x14ac:dyDescent="0.25"/>
    <row r="951" s="222" customFormat="1" x14ac:dyDescent="0.25"/>
    <row r="952" s="222" customFormat="1" x14ac:dyDescent="0.25"/>
    <row r="953" s="222" customFormat="1" x14ac:dyDescent="0.25"/>
    <row r="954" s="222" customFormat="1" x14ac:dyDescent="0.25"/>
    <row r="955" s="222" customFormat="1" x14ac:dyDescent="0.25"/>
    <row r="956" s="222" customFormat="1" x14ac:dyDescent="0.25"/>
    <row r="957" s="222" customFormat="1" x14ac:dyDescent="0.25"/>
    <row r="958" s="222" customFormat="1" x14ac:dyDescent="0.25"/>
    <row r="959" s="222" customFormat="1" x14ac:dyDescent="0.25"/>
    <row r="960" s="222" customFormat="1" x14ac:dyDescent="0.25"/>
    <row r="961" s="222" customFormat="1" x14ac:dyDescent="0.25"/>
    <row r="962" s="222" customFormat="1" x14ac:dyDescent="0.25"/>
    <row r="963" s="222" customFormat="1" x14ac:dyDescent="0.25"/>
    <row r="964" s="222" customFormat="1" x14ac:dyDescent="0.25"/>
    <row r="965" s="222" customFormat="1" x14ac:dyDescent="0.25"/>
    <row r="966" s="222" customFormat="1" x14ac:dyDescent="0.25"/>
    <row r="967" s="222" customFormat="1" x14ac:dyDescent="0.25"/>
    <row r="968" s="222" customFormat="1" x14ac:dyDescent="0.25"/>
    <row r="969" s="222" customFormat="1" x14ac:dyDescent="0.25"/>
    <row r="970" s="222" customFormat="1" x14ac:dyDescent="0.25"/>
    <row r="971" s="222" customFormat="1" x14ac:dyDescent="0.25"/>
    <row r="972" s="222" customFormat="1" x14ac:dyDescent="0.25"/>
    <row r="973" s="222" customFormat="1" x14ac:dyDescent="0.25"/>
    <row r="974" s="222" customFormat="1" x14ac:dyDescent="0.25"/>
    <row r="975" s="222" customFormat="1" x14ac:dyDescent="0.25"/>
    <row r="976" s="222" customFormat="1" x14ac:dyDescent="0.25"/>
    <row r="977" s="222" customFormat="1" x14ac:dyDescent="0.25"/>
    <row r="978" s="222" customFormat="1" x14ac:dyDescent="0.25"/>
    <row r="979" s="222" customFormat="1" x14ac:dyDescent="0.25"/>
    <row r="980" s="222" customFormat="1" x14ac:dyDescent="0.25"/>
    <row r="981" s="222" customFormat="1" x14ac:dyDescent="0.25"/>
    <row r="982" s="222" customFormat="1" x14ac:dyDescent="0.25"/>
    <row r="983" s="222" customFormat="1" x14ac:dyDescent="0.25"/>
    <row r="984" s="222" customFormat="1" x14ac:dyDescent="0.25"/>
    <row r="985" s="222" customFormat="1" x14ac:dyDescent="0.25"/>
    <row r="986" s="222" customFormat="1" x14ac:dyDescent="0.25"/>
    <row r="987" s="222" customFormat="1" x14ac:dyDescent="0.25"/>
    <row r="988" s="222" customFormat="1" x14ac:dyDescent="0.25"/>
    <row r="989" s="222" customFormat="1" x14ac:dyDescent="0.25"/>
    <row r="990" s="222" customFormat="1" x14ac:dyDescent="0.25"/>
    <row r="991" s="222" customFormat="1" x14ac:dyDescent="0.25"/>
    <row r="992" s="222" customFormat="1" x14ac:dyDescent="0.25"/>
    <row r="993" s="222" customFormat="1" x14ac:dyDescent="0.25"/>
    <row r="994" s="222" customFormat="1" x14ac:dyDescent="0.25"/>
    <row r="995" s="222" customFormat="1" x14ac:dyDescent="0.25"/>
    <row r="996" s="222" customFormat="1" x14ac:dyDescent="0.25"/>
    <row r="997" s="222" customFormat="1" x14ac:dyDescent="0.25"/>
    <row r="998" s="222" customFormat="1" x14ac:dyDescent="0.25"/>
    <row r="999" s="222" customFormat="1" x14ac:dyDescent="0.25"/>
    <row r="1000" s="222" customFormat="1" x14ac:dyDescent="0.25"/>
    <row r="1001" s="222" customFormat="1" x14ac:dyDescent="0.25"/>
    <row r="1002" s="222" customFormat="1" x14ac:dyDescent="0.25"/>
    <row r="1003" s="222" customFormat="1" x14ac:dyDescent="0.25"/>
    <row r="1004" s="222" customFormat="1" x14ac:dyDescent="0.25"/>
    <row r="1005" s="222" customFormat="1" x14ac:dyDescent="0.25"/>
    <row r="1006" s="222" customFormat="1" x14ac:dyDescent="0.25"/>
    <row r="1007" s="222" customFormat="1" x14ac:dyDescent="0.25"/>
    <row r="1008" s="222" customFormat="1" x14ac:dyDescent="0.25"/>
    <row r="1009" s="222" customFormat="1" x14ac:dyDescent="0.25"/>
    <row r="1010" s="222" customFormat="1" x14ac:dyDescent="0.25"/>
    <row r="1011" s="222" customFormat="1" x14ac:dyDescent="0.25"/>
    <row r="1012" s="222" customFormat="1" x14ac:dyDescent="0.25"/>
    <row r="1013" s="222" customFormat="1" x14ac:dyDescent="0.25"/>
    <row r="1014" s="222" customFormat="1" x14ac:dyDescent="0.25"/>
    <row r="1015" s="222" customFormat="1" x14ac:dyDescent="0.25"/>
    <row r="1016" s="222" customFormat="1" x14ac:dyDescent="0.25"/>
    <row r="1017" s="222" customFormat="1" x14ac:dyDescent="0.25"/>
    <row r="1018" s="222" customFormat="1" x14ac:dyDescent="0.25"/>
    <row r="1019" s="222" customFormat="1" x14ac:dyDescent="0.25"/>
    <row r="1020" s="222" customFormat="1" x14ac:dyDescent="0.25"/>
    <row r="1021" s="222" customFormat="1" x14ac:dyDescent="0.25"/>
    <row r="1022" s="222" customFormat="1" x14ac:dyDescent="0.25"/>
    <row r="1023" s="222" customFormat="1" x14ac:dyDescent="0.25"/>
    <row r="1024" s="222" customFormat="1" x14ac:dyDescent="0.25"/>
    <row r="1025" s="222" customFormat="1" x14ac:dyDescent="0.25"/>
    <row r="1026" s="222" customFormat="1" x14ac:dyDescent="0.25"/>
    <row r="1027" s="222" customFormat="1" x14ac:dyDescent="0.25"/>
    <row r="1028" s="222" customFormat="1" x14ac:dyDescent="0.25"/>
    <row r="1029" s="222" customFormat="1" x14ac:dyDescent="0.25"/>
    <row r="1030" s="222" customFormat="1" x14ac:dyDescent="0.25"/>
    <row r="1031" s="222" customFormat="1" x14ac:dyDescent="0.25"/>
    <row r="1032" s="222" customFormat="1" x14ac:dyDescent="0.25"/>
    <row r="1033" s="222" customFormat="1" x14ac:dyDescent="0.25"/>
    <row r="1034" s="222" customFormat="1" x14ac:dyDescent="0.25"/>
    <row r="1035" s="222" customFormat="1" x14ac:dyDescent="0.25"/>
    <row r="1036" s="222" customFormat="1" x14ac:dyDescent="0.25"/>
    <row r="1037" s="222" customFormat="1" x14ac:dyDescent="0.25"/>
    <row r="1038" s="222" customFormat="1" x14ac:dyDescent="0.25"/>
    <row r="1039" s="222" customFormat="1" x14ac:dyDescent="0.25"/>
    <row r="1040" s="222" customFormat="1" x14ac:dyDescent="0.25"/>
    <row r="1041" s="222" customFormat="1" x14ac:dyDescent="0.25"/>
    <row r="1042" s="222" customFormat="1" x14ac:dyDescent="0.25"/>
    <row r="1043" s="222" customFormat="1" x14ac:dyDescent="0.25"/>
    <row r="1044" s="222" customFormat="1" x14ac:dyDescent="0.25"/>
    <row r="1045" s="222" customFormat="1" x14ac:dyDescent="0.25"/>
    <row r="1046" s="222" customFormat="1" x14ac:dyDescent="0.25"/>
    <row r="1047" s="222" customFormat="1" x14ac:dyDescent="0.25"/>
    <row r="1048" s="222" customFormat="1" x14ac:dyDescent="0.25"/>
    <row r="1049" s="222" customFormat="1" x14ac:dyDescent="0.25"/>
    <row r="1050" s="222" customFormat="1" x14ac:dyDescent="0.25"/>
    <row r="1051" s="222" customFormat="1" x14ac:dyDescent="0.25"/>
    <row r="1052" s="222" customFormat="1" x14ac:dyDescent="0.25"/>
    <row r="1053" s="222" customFormat="1" x14ac:dyDescent="0.25"/>
    <row r="1054" s="222" customFormat="1" x14ac:dyDescent="0.25"/>
    <row r="1055" s="222" customFormat="1" x14ac:dyDescent="0.25"/>
    <row r="1056" s="222" customFormat="1" x14ac:dyDescent="0.25"/>
    <row r="1057" s="222" customFormat="1" x14ac:dyDescent="0.25"/>
    <row r="1058" s="222" customFormat="1" x14ac:dyDescent="0.25"/>
    <row r="1059" s="222" customFormat="1" x14ac:dyDescent="0.25"/>
    <row r="1060" s="222" customFormat="1" x14ac:dyDescent="0.25"/>
    <row r="1061" s="222" customFormat="1" x14ac:dyDescent="0.25"/>
    <row r="1062" s="222" customFormat="1" x14ac:dyDescent="0.25"/>
    <row r="1063" s="222" customFormat="1" x14ac:dyDescent="0.25"/>
    <row r="1064" s="222" customFormat="1" x14ac:dyDescent="0.25"/>
    <row r="1065" s="222" customFormat="1" x14ac:dyDescent="0.25"/>
    <row r="1066" s="222" customFormat="1" x14ac:dyDescent="0.25"/>
    <row r="1067" s="222" customFormat="1" x14ac:dyDescent="0.25"/>
    <row r="1068" s="222" customFormat="1" x14ac:dyDescent="0.25"/>
    <row r="1069" s="222" customFormat="1" x14ac:dyDescent="0.25"/>
    <row r="1070" s="222" customFormat="1" x14ac:dyDescent="0.25"/>
    <row r="1071" s="222" customFormat="1" x14ac:dyDescent="0.25"/>
    <row r="1072" s="222" customFormat="1" x14ac:dyDescent="0.25"/>
    <row r="1073" s="222" customFormat="1" x14ac:dyDescent="0.25"/>
    <row r="1074" s="222" customFormat="1" x14ac:dyDescent="0.25"/>
    <row r="1075" s="222" customFormat="1" x14ac:dyDescent="0.25"/>
    <row r="1076" s="222" customFormat="1" x14ac:dyDescent="0.25"/>
    <row r="1077" s="222" customFormat="1" x14ac:dyDescent="0.25"/>
    <row r="1078" s="222" customFormat="1" x14ac:dyDescent="0.25"/>
    <row r="1079" s="222" customFormat="1" x14ac:dyDescent="0.25"/>
    <row r="1080" s="222" customFormat="1" x14ac:dyDescent="0.25"/>
    <row r="1081" s="222" customFormat="1" x14ac:dyDescent="0.25"/>
    <row r="1082" s="222" customFormat="1" x14ac:dyDescent="0.25"/>
    <row r="1083" s="222" customFormat="1" x14ac:dyDescent="0.25"/>
    <row r="1084" s="222" customFormat="1" x14ac:dyDescent="0.25"/>
    <row r="1085" s="222" customFormat="1" x14ac:dyDescent="0.25"/>
    <row r="1086" s="222" customFormat="1" x14ac:dyDescent="0.25"/>
    <row r="1087" s="222" customFormat="1" x14ac:dyDescent="0.25"/>
    <row r="1088" s="222" customFormat="1" x14ac:dyDescent="0.25"/>
    <row r="1089" s="222" customFormat="1" x14ac:dyDescent="0.25"/>
    <row r="1090" s="222" customFormat="1" x14ac:dyDescent="0.25"/>
    <row r="1091" s="222" customFormat="1" x14ac:dyDescent="0.25"/>
    <row r="1092" s="222" customFormat="1" x14ac:dyDescent="0.25"/>
    <row r="1093" s="222" customFormat="1" x14ac:dyDescent="0.25"/>
    <row r="1094" s="222" customFormat="1" x14ac:dyDescent="0.25"/>
    <row r="1095" s="222" customFormat="1" x14ac:dyDescent="0.25"/>
    <row r="1096" s="222" customFormat="1" x14ac:dyDescent="0.25"/>
    <row r="1097" s="222" customFormat="1" x14ac:dyDescent="0.25"/>
    <row r="1098" s="222" customFormat="1" x14ac:dyDescent="0.25"/>
    <row r="1099" s="222" customFormat="1" x14ac:dyDescent="0.25"/>
    <row r="1100" s="222" customFormat="1" x14ac:dyDescent="0.25"/>
    <row r="1101" s="222" customFormat="1" x14ac:dyDescent="0.25"/>
    <row r="1102" s="222" customFormat="1" x14ac:dyDescent="0.25"/>
    <row r="1103" s="222" customFormat="1" x14ac:dyDescent="0.25"/>
    <row r="1104" s="222" customFormat="1" x14ac:dyDescent="0.25"/>
    <row r="1105" s="222" customFormat="1" x14ac:dyDescent="0.25"/>
    <row r="1106" s="222" customFormat="1" x14ac:dyDescent="0.25"/>
    <row r="1107" s="222" customFormat="1" x14ac:dyDescent="0.25"/>
    <row r="1108" s="222" customFormat="1" x14ac:dyDescent="0.25"/>
    <row r="1109" s="222" customFormat="1" x14ac:dyDescent="0.25"/>
    <row r="1110" s="222" customFormat="1" x14ac:dyDescent="0.25"/>
    <row r="1111" s="222" customFormat="1" x14ac:dyDescent="0.25"/>
    <row r="1112" s="222" customFormat="1" x14ac:dyDescent="0.25"/>
    <row r="1113" s="222" customFormat="1" x14ac:dyDescent="0.25"/>
    <row r="1114" s="222" customFormat="1" x14ac:dyDescent="0.25"/>
    <row r="1115" s="222" customFormat="1" x14ac:dyDescent="0.25"/>
    <row r="1116" s="222" customFormat="1" x14ac:dyDescent="0.25"/>
    <row r="1117" s="222" customFormat="1" x14ac:dyDescent="0.25"/>
    <row r="1118" s="222" customFormat="1" x14ac:dyDescent="0.25"/>
    <row r="1119" s="222" customFormat="1" x14ac:dyDescent="0.25"/>
    <row r="1120" s="222" customFormat="1" x14ac:dyDescent="0.25"/>
    <row r="1121" s="222" customFormat="1" x14ac:dyDescent="0.25"/>
    <row r="1122" s="222" customFormat="1" x14ac:dyDescent="0.25"/>
    <row r="1123" s="222" customFormat="1" x14ac:dyDescent="0.25"/>
    <row r="1124" s="222" customFormat="1" x14ac:dyDescent="0.25"/>
    <row r="1125" s="222" customFormat="1" x14ac:dyDescent="0.25"/>
    <row r="1126" s="222" customFormat="1" x14ac:dyDescent="0.25"/>
    <row r="1127" s="222" customFormat="1" x14ac:dyDescent="0.25"/>
    <row r="1128" s="222" customFormat="1" x14ac:dyDescent="0.25"/>
    <row r="1129" s="222" customFormat="1" x14ac:dyDescent="0.25"/>
    <row r="1130" s="222" customFormat="1" x14ac:dyDescent="0.25"/>
    <row r="1131" s="222" customFormat="1" x14ac:dyDescent="0.25"/>
    <row r="1132" s="222" customFormat="1" x14ac:dyDescent="0.25"/>
    <row r="1133" s="222" customFormat="1" x14ac:dyDescent="0.25"/>
    <row r="1134" s="222" customFormat="1" x14ac:dyDescent="0.25"/>
    <row r="1135" s="222" customFormat="1" x14ac:dyDescent="0.25"/>
    <row r="1136" s="222" customFormat="1" x14ac:dyDescent="0.25"/>
    <row r="1137" s="222" customFormat="1" x14ac:dyDescent="0.25"/>
    <row r="1138" s="222" customFormat="1" x14ac:dyDescent="0.25"/>
    <row r="1139" s="222" customFormat="1" x14ac:dyDescent="0.25"/>
    <row r="1140" s="222" customFormat="1" x14ac:dyDescent="0.25"/>
    <row r="1141" s="222" customFormat="1" x14ac:dyDescent="0.25"/>
    <row r="1142" s="222" customFormat="1" x14ac:dyDescent="0.25"/>
    <row r="1143" s="222" customFormat="1" x14ac:dyDescent="0.25"/>
    <row r="1144" s="222" customFormat="1" x14ac:dyDescent="0.25"/>
    <row r="1145" s="222" customFormat="1" x14ac:dyDescent="0.25"/>
    <row r="1146" s="222" customFormat="1" x14ac:dyDescent="0.25"/>
    <row r="1147" s="222" customFormat="1" x14ac:dyDescent="0.25"/>
    <row r="1148" s="222" customFormat="1" x14ac:dyDescent="0.25"/>
    <row r="1149" s="222" customFormat="1" x14ac:dyDescent="0.25"/>
    <row r="1150" s="222" customFormat="1" x14ac:dyDescent="0.25"/>
    <row r="1151" s="222" customFormat="1" x14ac:dyDescent="0.25"/>
    <row r="1152" s="222" customFormat="1" x14ac:dyDescent="0.25"/>
    <row r="1153" s="222" customFormat="1" x14ac:dyDescent="0.25"/>
    <row r="1154" s="222" customFormat="1" x14ac:dyDescent="0.25"/>
    <row r="1155" s="222" customFormat="1" x14ac:dyDescent="0.25"/>
    <row r="1156" s="222" customFormat="1" x14ac:dyDescent="0.25"/>
    <row r="1157" s="222" customFormat="1" x14ac:dyDescent="0.25"/>
    <row r="1158" s="222" customFormat="1" x14ac:dyDescent="0.25"/>
    <row r="1159" s="222" customFormat="1" x14ac:dyDescent="0.25"/>
    <row r="1160" s="222" customFormat="1" x14ac:dyDescent="0.25"/>
    <row r="1161" s="222" customFormat="1" x14ac:dyDescent="0.25"/>
    <row r="1162" s="222" customFormat="1" x14ac:dyDescent="0.25"/>
    <row r="1163" s="222" customFormat="1" x14ac:dyDescent="0.25"/>
    <row r="1164" s="222" customFormat="1" x14ac:dyDescent="0.25"/>
    <row r="1165" s="222" customFormat="1" x14ac:dyDescent="0.25"/>
    <row r="1166" s="222" customFormat="1" x14ac:dyDescent="0.25"/>
    <row r="1167" s="222" customFormat="1" x14ac:dyDescent="0.25"/>
    <row r="1168" s="222" customFormat="1" x14ac:dyDescent="0.25"/>
    <row r="1169" s="222" customFormat="1" x14ac:dyDescent="0.25"/>
    <row r="1170" s="222" customFormat="1" x14ac:dyDescent="0.25"/>
    <row r="1171" s="222" customFormat="1" x14ac:dyDescent="0.25"/>
    <row r="1172" s="222" customFormat="1" x14ac:dyDescent="0.25"/>
    <row r="1173" s="222" customFormat="1" x14ac:dyDescent="0.25"/>
    <row r="1174" s="222" customFormat="1" x14ac:dyDescent="0.25"/>
    <row r="1175" s="222" customFormat="1" x14ac:dyDescent="0.25"/>
    <row r="1176" s="222" customFormat="1" x14ac:dyDescent="0.25"/>
    <row r="1177" s="222" customFormat="1" x14ac:dyDescent="0.25"/>
    <row r="1178" s="222" customFormat="1" x14ac:dyDescent="0.25"/>
    <row r="1179" s="222" customFormat="1" x14ac:dyDescent="0.25"/>
    <row r="1180" s="222" customFormat="1" x14ac:dyDescent="0.25"/>
    <row r="1181" s="222" customFormat="1" x14ac:dyDescent="0.25"/>
    <row r="1182" s="222" customFormat="1" x14ac:dyDescent="0.25"/>
    <row r="1183" s="222" customFormat="1" x14ac:dyDescent="0.25"/>
    <row r="1184" s="222" customFormat="1" x14ac:dyDescent="0.25"/>
    <row r="1185" s="222" customFormat="1" x14ac:dyDescent="0.25"/>
    <row r="1186" s="222" customFormat="1" x14ac:dyDescent="0.25"/>
    <row r="1187" s="222" customFormat="1" x14ac:dyDescent="0.25"/>
    <row r="1188" s="222" customFormat="1" x14ac:dyDescent="0.25"/>
    <row r="1189" s="222" customFormat="1" x14ac:dyDescent="0.25"/>
    <row r="1190" s="222" customFormat="1" x14ac:dyDescent="0.25"/>
    <row r="1191" s="222" customFormat="1" x14ac:dyDescent="0.25"/>
    <row r="1192" s="222" customFormat="1" x14ac:dyDescent="0.25"/>
    <row r="1193" s="222" customFormat="1" x14ac:dyDescent="0.25"/>
    <row r="1194" s="222" customFormat="1" x14ac:dyDescent="0.25"/>
    <row r="1195" s="222" customFormat="1" x14ac:dyDescent="0.25"/>
    <row r="1196" s="222" customFormat="1" x14ac:dyDescent="0.25"/>
    <row r="1197" s="222" customFormat="1" x14ac:dyDescent="0.25"/>
    <row r="1198" s="222" customFormat="1" x14ac:dyDescent="0.25"/>
    <row r="1199" s="222" customFormat="1" x14ac:dyDescent="0.25"/>
    <row r="1200" s="222" customFormat="1" x14ac:dyDescent="0.25"/>
    <row r="1201" s="222" customFormat="1" x14ac:dyDescent="0.25"/>
    <row r="1202" s="222" customFormat="1" x14ac:dyDescent="0.25"/>
    <row r="1203" s="222" customFormat="1" x14ac:dyDescent="0.25"/>
    <row r="1204" s="222" customFormat="1" x14ac:dyDescent="0.25"/>
    <row r="1205" s="222" customFormat="1" x14ac:dyDescent="0.25"/>
    <row r="1206" s="222" customFormat="1" x14ac:dyDescent="0.25"/>
    <row r="1207" s="222" customFormat="1" x14ac:dyDescent="0.25"/>
    <row r="1208" s="222" customFormat="1" x14ac:dyDescent="0.25"/>
    <row r="1209" s="222" customFormat="1" x14ac:dyDescent="0.25"/>
    <row r="1210" s="222" customFormat="1" x14ac:dyDescent="0.25"/>
    <row r="1211" s="222" customFormat="1" x14ac:dyDescent="0.25"/>
    <row r="1212" s="222" customFormat="1" x14ac:dyDescent="0.25"/>
    <row r="1213" s="222" customFormat="1" x14ac:dyDescent="0.25"/>
    <row r="1214" s="222" customFormat="1" x14ac:dyDescent="0.25"/>
    <row r="1215" s="222" customFormat="1" x14ac:dyDescent="0.25"/>
    <row r="1216" s="222" customFormat="1" x14ac:dyDescent="0.25"/>
    <row r="1217" s="222" customFormat="1" x14ac:dyDescent="0.25"/>
    <row r="1218" s="222" customFormat="1" x14ac:dyDescent="0.25"/>
    <row r="1219" s="222" customFormat="1" x14ac:dyDescent="0.25"/>
    <row r="1220" s="222" customFormat="1" x14ac:dyDescent="0.25"/>
    <row r="1221" s="222" customFormat="1" x14ac:dyDescent="0.25"/>
    <row r="1222" s="222" customFormat="1" x14ac:dyDescent="0.25"/>
    <row r="1223" s="222" customFormat="1" x14ac:dyDescent="0.25"/>
    <row r="1224" s="222" customFormat="1" x14ac:dyDescent="0.25"/>
    <row r="1225" s="222" customFormat="1" x14ac:dyDescent="0.25"/>
    <row r="1226" s="222" customFormat="1" x14ac:dyDescent="0.25"/>
    <row r="1227" s="222" customFormat="1" x14ac:dyDescent="0.25"/>
    <row r="1228" s="222" customFormat="1" x14ac:dyDescent="0.25"/>
    <row r="1229" s="222" customFormat="1" x14ac:dyDescent="0.25"/>
    <row r="1230" s="222" customFormat="1" x14ac:dyDescent="0.25"/>
    <row r="1231" s="222" customFormat="1" x14ac:dyDescent="0.25"/>
    <row r="1232" s="222" customFormat="1" x14ac:dyDescent="0.25"/>
    <row r="1233" s="222" customFormat="1" x14ac:dyDescent="0.25"/>
    <row r="1234" s="222" customFormat="1" x14ac:dyDescent="0.25"/>
    <row r="1235" s="222" customFormat="1" x14ac:dyDescent="0.25"/>
    <row r="1236" s="222" customFormat="1" x14ac:dyDescent="0.25"/>
    <row r="1237" s="222" customFormat="1" x14ac:dyDescent="0.25"/>
    <row r="1238" s="222" customFormat="1" x14ac:dyDescent="0.25"/>
    <row r="1239" s="222" customFormat="1" x14ac:dyDescent="0.25"/>
    <row r="1240" s="222" customFormat="1" x14ac:dyDescent="0.25"/>
    <row r="1241" s="222" customFormat="1" x14ac:dyDescent="0.25"/>
    <row r="1242" s="222" customFormat="1" x14ac:dyDescent="0.25"/>
    <row r="1243" s="222" customFormat="1" x14ac:dyDescent="0.25"/>
    <row r="1244" s="222" customFormat="1" x14ac:dyDescent="0.25"/>
    <row r="1245" s="222" customFormat="1" x14ac:dyDescent="0.25"/>
    <row r="1246" s="222" customFormat="1" x14ac:dyDescent="0.25"/>
    <row r="1247" s="222" customFormat="1" x14ac:dyDescent="0.25"/>
    <row r="1248" s="222" customFormat="1" x14ac:dyDescent="0.25"/>
    <row r="1249" s="222" customFormat="1" x14ac:dyDescent="0.25"/>
    <row r="1250" s="222" customFormat="1" x14ac:dyDescent="0.25"/>
    <row r="1251" s="222" customFormat="1" x14ac:dyDescent="0.25"/>
    <row r="1252" s="222" customFormat="1" x14ac:dyDescent="0.25"/>
    <row r="1253" s="222" customFormat="1" x14ac:dyDescent="0.25"/>
    <row r="1254" s="222" customFormat="1" x14ac:dyDescent="0.25"/>
    <row r="1255" s="222" customFormat="1" x14ac:dyDescent="0.25"/>
    <row r="1256" s="222" customFormat="1" x14ac:dyDescent="0.25"/>
    <row r="1257" s="222" customFormat="1" x14ac:dyDescent="0.25"/>
    <row r="1258" s="222" customFormat="1" x14ac:dyDescent="0.25"/>
    <row r="1259" s="222" customFormat="1" x14ac:dyDescent="0.25"/>
    <row r="1260" s="222" customFormat="1" x14ac:dyDescent="0.25"/>
    <row r="1261" s="222" customFormat="1" x14ac:dyDescent="0.25"/>
    <row r="1262" s="222" customFormat="1" x14ac:dyDescent="0.25"/>
    <row r="1263" s="222" customFormat="1" x14ac:dyDescent="0.25"/>
    <row r="1264" s="222" customFormat="1" x14ac:dyDescent="0.25"/>
    <row r="1265" s="222" customFormat="1" x14ac:dyDescent="0.25"/>
    <row r="1266" s="222" customFormat="1" x14ac:dyDescent="0.25"/>
    <row r="1267" s="222" customFormat="1" x14ac:dyDescent="0.25"/>
    <row r="1268" s="222" customFormat="1" x14ac:dyDescent="0.25"/>
    <row r="1269" s="222" customFormat="1" x14ac:dyDescent="0.25"/>
    <row r="1270" s="222" customFormat="1" x14ac:dyDescent="0.25"/>
    <row r="1271" s="222" customFormat="1" x14ac:dyDescent="0.25"/>
    <row r="1272" s="222" customFormat="1" x14ac:dyDescent="0.25"/>
    <row r="1273" s="222" customFormat="1" x14ac:dyDescent="0.25"/>
    <row r="1274" s="222" customFormat="1" x14ac:dyDescent="0.25"/>
    <row r="1275" s="222" customFormat="1" x14ac:dyDescent="0.25"/>
    <row r="1276" s="222" customFormat="1" x14ac:dyDescent="0.25"/>
    <row r="1277" s="222" customFormat="1" x14ac:dyDescent="0.25"/>
    <row r="1278" s="222" customFormat="1" x14ac:dyDescent="0.25"/>
    <row r="1279" s="222" customFormat="1" x14ac:dyDescent="0.25"/>
    <row r="1280" s="222" customFormat="1" x14ac:dyDescent="0.25"/>
    <row r="1281" s="222" customFormat="1" x14ac:dyDescent="0.25"/>
    <row r="1282" s="222" customFormat="1" x14ac:dyDescent="0.25"/>
    <row r="1283" s="222" customFormat="1" x14ac:dyDescent="0.25"/>
    <row r="1284" s="222" customFormat="1" x14ac:dyDescent="0.25"/>
    <row r="1285" s="222" customFormat="1" x14ac:dyDescent="0.25"/>
    <row r="1286" s="222" customFormat="1" x14ac:dyDescent="0.25"/>
    <row r="1287" s="222" customFormat="1" x14ac:dyDescent="0.25"/>
    <row r="1288" s="222" customFormat="1" x14ac:dyDescent="0.25"/>
    <row r="1289" s="222" customFormat="1" x14ac:dyDescent="0.25"/>
    <row r="1290" s="222" customFormat="1" x14ac:dyDescent="0.25"/>
    <row r="1291" s="222" customFormat="1" x14ac:dyDescent="0.25"/>
    <row r="1292" s="222" customFormat="1" x14ac:dyDescent="0.25"/>
    <row r="1293" s="222" customFormat="1" x14ac:dyDescent="0.25"/>
    <row r="1294" s="222" customFormat="1" x14ac:dyDescent="0.25"/>
    <row r="1295" s="222" customFormat="1" x14ac:dyDescent="0.25"/>
    <row r="1296" s="222" customFormat="1" x14ac:dyDescent="0.25"/>
    <row r="1297" s="222" customFormat="1" x14ac:dyDescent="0.25"/>
    <row r="1298" s="222" customFormat="1" x14ac:dyDescent="0.25"/>
    <row r="1299" s="222" customFormat="1" x14ac:dyDescent="0.25"/>
    <row r="1300" s="222" customFormat="1" x14ac:dyDescent="0.25"/>
    <row r="1301" s="222" customFormat="1" x14ac:dyDescent="0.25"/>
    <row r="1302" s="222" customFormat="1" x14ac:dyDescent="0.25"/>
    <row r="1303" s="222" customFormat="1" x14ac:dyDescent="0.25"/>
    <row r="1304" s="222" customFormat="1" x14ac:dyDescent="0.25"/>
    <row r="1305" s="222" customFormat="1" x14ac:dyDescent="0.25"/>
    <row r="1306" s="222" customFormat="1" x14ac:dyDescent="0.25"/>
    <row r="1307" s="222" customFormat="1" x14ac:dyDescent="0.25"/>
    <row r="1308" s="222" customFormat="1" x14ac:dyDescent="0.25"/>
    <row r="1309" s="222" customFormat="1" x14ac:dyDescent="0.25"/>
    <row r="1310" s="222" customFormat="1" x14ac:dyDescent="0.25"/>
    <row r="1311" s="222" customFormat="1" x14ac:dyDescent="0.25"/>
    <row r="1312" s="222" customFormat="1" x14ac:dyDescent="0.25"/>
    <row r="1313" s="222" customFormat="1" x14ac:dyDescent="0.25"/>
    <row r="1314" s="222" customFormat="1" x14ac:dyDescent="0.25"/>
    <row r="1315" s="222" customFormat="1" x14ac:dyDescent="0.25"/>
    <row r="1316" s="222" customFormat="1" x14ac:dyDescent="0.25"/>
    <row r="1317" s="222" customFormat="1" x14ac:dyDescent="0.25"/>
    <row r="1318" s="222" customFormat="1" x14ac:dyDescent="0.25"/>
    <row r="1319" s="222" customFormat="1" x14ac:dyDescent="0.25"/>
    <row r="1320" s="222" customFormat="1" x14ac:dyDescent="0.25"/>
    <row r="1321" s="222" customFormat="1" x14ac:dyDescent="0.25"/>
    <row r="1322" s="222" customFormat="1" x14ac:dyDescent="0.25"/>
    <row r="1323" s="222" customFormat="1" x14ac:dyDescent="0.25"/>
    <row r="1324" s="222" customFormat="1" x14ac:dyDescent="0.25"/>
    <row r="1325" s="222" customFormat="1" x14ac:dyDescent="0.25"/>
    <row r="1326" s="222" customFormat="1" x14ac:dyDescent="0.25"/>
    <row r="1327" s="222" customFormat="1" x14ac:dyDescent="0.25"/>
    <row r="1328" s="222" customFormat="1" x14ac:dyDescent="0.25"/>
    <row r="1329" s="222" customFormat="1" x14ac:dyDescent="0.25"/>
    <row r="1330" s="222" customFormat="1" x14ac:dyDescent="0.25"/>
    <row r="1331" s="222" customFormat="1" x14ac:dyDescent="0.25"/>
    <row r="1332" s="222" customFormat="1" x14ac:dyDescent="0.25"/>
    <row r="1333" s="222" customFormat="1" x14ac:dyDescent="0.25"/>
    <row r="1334" s="222" customFormat="1" x14ac:dyDescent="0.25"/>
    <row r="1335" s="222" customFormat="1" x14ac:dyDescent="0.25"/>
    <row r="1336" s="222" customFormat="1" x14ac:dyDescent="0.25"/>
    <row r="1337" s="222" customFormat="1" x14ac:dyDescent="0.25"/>
    <row r="1338" s="222" customFormat="1" x14ac:dyDescent="0.25"/>
    <row r="1339" s="222" customFormat="1" x14ac:dyDescent="0.25"/>
    <row r="1340" s="222" customFormat="1" x14ac:dyDescent="0.25"/>
    <row r="1341" s="222" customFormat="1" x14ac:dyDescent="0.25"/>
    <row r="1342" s="222" customFormat="1" x14ac:dyDescent="0.25"/>
    <row r="1343" s="222" customFormat="1" x14ac:dyDescent="0.25"/>
    <row r="1344" s="222" customFormat="1" x14ac:dyDescent="0.25"/>
    <row r="1345" s="222" customFormat="1" x14ac:dyDescent="0.25"/>
    <row r="1346" s="222" customFormat="1" x14ac:dyDescent="0.25"/>
    <row r="1347" s="222" customFormat="1" x14ac:dyDescent="0.25"/>
    <row r="1348" s="222" customFormat="1" x14ac:dyDescent="0.25"/>
    <row r="1349" s="222" customFormat="1" x14ac:dyDescent="0.25"/>
    <row r="1350" s="222" customFormat="1" x14ac:dyDescent="0.25"/>
    <row r="1351" s="222" customFormat="1" x14ac:dyDescent="0.25"/>
    <row r="1352" s="222" customFormat="1" x14ac:dyDescent="0.25"/>
    <row r="1353" s="222" customFormat="1" x14ac:dyDescent="0.25"/>
    <row r="1354" s="222" customFormat="1" x14ac:dyDescent="0.25"/>
    <row r="1355" s="222" customFormat="1" x14ac:dyDescent="0.25"/>
    <row r="1356" s="222" customFormat="1" x14ac:dyDescent="0.25"/>
    <row r="1357" s="222" customFormat="1" x14ac:dyDescent="0.25"/>
    <row r="1358" s="222" customFormat="1" x14ac:dyDescent="0.25"/>
    <row r="1359" s="222" customFormat="1" x14ac:dyDescent="0.25"/>
    <row r="1360" s="222" customFormat="1" x14ac:dyDescent="0.25"/>
    <row r="1361" s="222" customFormat="1" x14ac:dyDescent="0.25"/>
    <row r="1362" s="222" customFormat="1" x14ac:dyDescent="0.25"/>
    <row r="1363" s="222" customFormat="1" x14ac:dyDescent="0.25"/>
    <row r="1364" s="222" customFormat="1" x14ac:dyDescent="0.25"/>
    <row r="1365" s="222" customFormat="1" x14ac:dyDescent="0.25"/>
    <row r="1366" s="222" customFormat="1" x14ac:dyDescent="0.25"/>
    <row r="1367" s="222" customFormat="1" x14ac:dyDescent="0.25"/>
    <row r="1368" s="222" customFormat="1" x14ac:dyDescent="0.25"/>
    <row r="1369" s="222" customFormat="1" x14ac:dyDescent="0.25"/>
    <row r="1370" s="222" customFormat="1" x14ac:dyDescent="0.25"/>
    <row r="1371" s="222" customFormat="1" x14ac:dyDescent="0.25"/>
    <row r="1372" s="222" customFormat="1" x14ac:dyDescent="0.25"/>
    <row r="1373" s="222" customFormat="1" x14ac:dyDescent="0.25"/>
    <row r="1374" s="222" customFormat="1" x14ac:dyDescent="0.25"/>
    <row r="1375" s="222" customFormat="1" x14ac:dyDescent="0.25"/>
    <row r="1376" s="222" customFormat="1" x14ac:dyDescent="0.25"/>
    <row r="1377" s="222" customFormat="1" x14ac:dyDescent="0.25"/>
    <row r="1378" s="222" customFormat="1" x14ac:dyDescent="0.25"/>
    <row r="1379" s="222" customFormat="1" x14ac:dyDescent="0.25"/>
    <row r="1380" s="222" customFormat="1" x14ac:dyDescent="0.25"/>
    <row r="1381" s="222" customFormat="1" x14ac:dyDescent="0.25"/>
    <row r="1382" s="222" customFormat="1" x14ac:dyDescent="0.25"/>
    <row r="1383" s="222" customFormat="1" x14ac:dyDescent="0.25"/>
    <row r="1384" s="222" customFormat="1" x14ac:dyDescent="0.25"/>
    <row r="1385" s="222" customFormat="1" x14ac:dyDescent="0.25"/>
    <row r="1386" s="222" customFormat="1" x14ac:dyDescent="0.25"/>
    <row r="1387" s="222" customFormat="1" x14ac:dyDescent="0.25"/>
    <row r="1388" s="222" customFormat="1" x14ac:dyDescent="0.25"/>
    <row r="1389" s="222" customFormat="1" x14ac:dyDescent="0.25"/>
    <row r="1390" s="222" customFormat="1" x14ac:dyDescent="0.25"/>
    <row r="1391" s="222" customFormat="1" x14ac:dyDescent="0.25"/>
    <row r="1392" s="222" customFormat="1" x14ac:dyDescent="0.25"/>
    <row r="1393" s="222" customFormat="1" x14ac:dyDescent="0.25"/>
    <row r="1394" s="222" customFormat="1" x14ac:dyDescent="0.25"/>
    <row r="1395" s="222" customFormat="1" x14ac:dyDescent="0.25"/>
    <row r="1396" s="222" customFormat="1" x14ac:dyDescent="0.25"/>
    <row r="1397" s="222" customFormat="1" x14ac:dyDescent="0.25"/>
    <row r="1398" s="222" customFormat="1" x14ac:dyDescent="0.25"/>
    <row r="1399" s="222" customFormat="1" x14ac:dyDescent="0.25"/>
    <row r="1400" s="222" customFormat="1" x14ac:dyDescent="0.25"/>
    <row r="1401" s="222" customFormat="1" x14ac:dyDescent="0.25"/>
    <row r="1402" s="222" customFormat="1" x14ac:dyDescent="0.25"/>
    <row r="1403" s="222" customFormat="1" x14ac:dyDescent="0.25"/>
    <row r="1404" s="222" customFormat="1" x14ac:dyDescent="0.25"/>
    <row r="1405" s="222" customFormat="1" x14ac:dyDescent="0.25"/>
    <row r="1406" s="222" customFormat="1" x14ac:dyDescent="0.25"/>
    <row r="1407" s="222" customFormat="1" x14ac:dyDescent="0.25"/>
    <row r="1408" s="222" customFormat="1" x14ac:dyDescent="0.25"/>
    <row r="1409" s="222" customFormat="1" x14ac:dyDescent="0.25"/>
    <row r="1410" s="222" customFormat="1" x14ac:dyDescent="0.25"/>
    <row r="1411" s="222" customFormat="1" x14ac:dyDescent="0.25"/>
    <row r="1412" s="222" customFormat="1" x14ac:dyDescent="0.25"/>
    <row r="1413" s="222" customFormat="1" x14ac:dyDescent="0.25"/>
    <row r="1414" s="222" customFormat="1" x14ac:dyDescent="0.25"/>
    <row r="1415" s="222" customFormat="1" x14ac:dyDescent="0.25"/>
    <row r="1416" s="222" customFormat="1" x14ac:dyDescent="0.25"/>
    <row r="1417" s="222" customFormat="1" x14ac:dyDescent="0.25"/>
    <row r="1418" s="222" customFormat="1" x14ac:dyDescent="0.25"/>
    <row r="1419" s="222" customFormat="1" x14ac:dyDescent="0.25"/>
    <row r="1420" s="222" customFormat="1" x14ac:dyDescent="0.25"/>
    <row r="1421" s="222" customFormat="1" x14ac:dyDescent="0.25"/>
    <row r="1422" s="222" customFormat="1" x14ac:dyDescent="0.25"/>
    <row r="1423" s="222" customFormat="1" x14ac:dyDescent="0.25"/>
    <row r="1424" s="222" customFormat="1" x14ac:dyDescent="0.25"/>
    <row r="1425" s="222" customFormat="1" x14ac:dyDescent="0.25"/>
    <row r="1426" s="222" customFormat="1" x14ac:dyDescent="0.25"/>
    <row r="1427" s="222" customFormat="1" x14ac:dyDescent="0.25"/>
    <row r="1428" s="222" customFormat="1" x14ac:dyDescent="0.25"/>
    <row r="1429" s="222" customFormat="1" x14ac:dyDescent="0.25"/>
    <row r="1430" s="222" customFormat="1" x14ac:dyDescent="0.25"/>
    <row r="1431" s="222" customFormat="1" x14ac:dyDescent="0.25"/>
    <row r="1432" s="222" customFormat="1" x14ac:dyDescent="0.25"/>
    <row r="1433" s="222" customFormat="1" x14ac:dyDescent="0.25"/>
    <row r="1434" s="222" customFormat="1" x14ac:dyDescent="0.25"/>
    <row r="1435" s="222" customFormat="1" x14ac:dyDescent="0.25"/>
    <row r="1436" s="222" customFormat="1" x14ac:dyDescent="0.25"/>
    <row r="1437" s="222" customFormat="1" x14ac:dyDescent="0.25"/>
    <row r="1438" s="222" customFormat="1" x14ac:dyDescent="0.25"/>
    <row r="1439" s="222" customFormat="1" x14ac:dyDescent="0.25"/>
    <row r="1440" s="222" customFormat="1" x14ac:dyDescent="0.25"/>
    <row r="1441" s="222" customFormat="1" x14ac:dyDescent="0.25"/>
    <row r="1442" s="222" customFormat="1" x14ac:dyDescent="0.25"/>
    <row r="1443" s="222" customFormat="1" x14ac:dyDescent="0.25"/>
    <row r="1444" s="222" customFormat="1" x14ac:dyDescent="0.25"/>
    <row r="1445" s="222" customFormat="1" x14ac:dyDescent="0.25"/>
    <row r="1446" s="222" customFormat="1" x14ac:dyDescent="0.25"/>
    <row r="1447" s="222" customFormat="1" x14ac:dyDescent="0.25"/>
    <row r="1448" s="222" customFormat="1" x14ac:dyDescent="0.25"/>
    <row r="1449" s="222" customFormat="1" x14ac:dyDescent="0.25"/>
    <row r="1450" s="222" customFormat="1" x14ac:dyDescent="0.25"/>
    <row r="1451" s="222" customFormat="1" x14ac:dyDescent="0.25"/>
    <row r="1452" s="222" customFormat="1" x14ac:dyDescent="0.25"/>
    <row r="1453" s="222" customFormat="1" x14ac:dyDescent="0.25"/>
    <row r="1454" s="222" customFormat="1" x14ac:dyDescent="0.25"/>
    <row r="1455" s="222" customFormat="1" x14ac:dyDescent="0.25"/>
    <row r="1456" s="222" customFormat="1" x14ac:dyDescent="0.25"/>
    <row r="1457" s="222" customFormat="1" x14ac:dyDescent="0.25"/>
    <row r="1458" s="222" customFormat="1" x14ac:dyDescent="0.25"/>
    <row r="1459" s="222" customFormat="1" x14ac:dyDescent="0.25"/>
    <row r="1460" s="222" customFormat="1" x14ac:dyDescent="0.25"/>
    <row r="1461" s="222" customFormat="1" x14ac:dyDescent="0.25"/>
    <row r="1462" s="222" customFormat="1" x14ac:dyDescent="0.25"/>
    <row r="1463" s="222" customFormat="1" x14ac:dyDescent="0.25"/>
    <row r="1464" s="222" customFormat="1" x14ac:dyDescent="0.25"/>
    <row r="1465" s="222" customFormat="1" x14ac:dyDescent="0.25"/>
    <row r="1466" s="222" customFormat="1" x14ac:dyDescent="0.25"/>
    <row r="1467" s="222" customFormat="1" x14ac:dyDescent="0.25"/>
    <row r="1468" s="222" customFormat="1" x14ac:dyDescent="0.25"/>
    <row r="1469" s="222" customFormat="1" x14ac:dyDescent="0.25"/>
    <row r="1470" s="222" customFormat="1" x14ac:dyDescent="0.25"/>
    <row r="1471" s="222" customFormat="1" x14ac:dyDescent="0.25"/>
    <row r="1472" s="222" customFormat="1" x14ac:dyDescent="0.25"/>
    <row r="1473" s="222" customFormat="1" x14ac:dyDescent="0.25"/>
    <row r="1474" s="222" customFormat="1" x14ac:dyDescent="0.25"/>
    <row r="1475" s="222" customFormat="1" x14ac:dyDescent="0.25"/>
    <row r="1476" s="222" customFormat="1" x14ac:dyDescent="0.25"/>
    <row r="1477" s="222" customFormat="1" x14ac:dyDescent="0.25"/>
    <row r="1478" s="222" customFormat="1" x14ac:dyDescent="0.25"/>
    <row r="1479" s="222" customFormat="1" x14ac:dyDescent="0.25"/>
    <row r="1480" s="222" customFormat="1" x14ac:dyDescent="0.25"/>
    <row r="1481" s="222" customFormat="1" x14ac:dyDescent="0.25"/>
    <row r="1482" s="222" customFormat="1" x14ac:dyDescent="0.25"/>
    <row r="1483" s="222" customFormat="1" x14ac:dyDescent="0.25"/>
    <row r="1484" s="222" customFormat="1" x14ac:dyDescent="0.25"/>
    <row r="1485" s="222" customFormat="1" x14ac:dyDescent="0.25"/>
    <row r="1486" s="222" customFormat="1" x14ac:dyDescent="0.25"/>
    <row r="1487" s="222" customFormat="1" x14ac:dyDescent="0.25"/>
    <row r="1488" s="222" customFormat="1" x14ac:dyDescent="0.25"/>
    <row r="1489" s="222" customFormat="1" x14ac:dyDescent="0.25"/>
    <row r="1490" s="222" customFormat="1" x14ac:dyDescent="0.25"/>
    <row r="1491" s="222" customFormat="1" x14ac:dyDescent="0.25"/>
    <row r="1492" s="222" customFormat="1" x14ac:dyDescent="0.25"/>
    <row r="1493" s="222" customFormat="1" x14ac:dyDescent="0.25"/>
    <row r="1494" s="222" customFormat="1" x14ac:dyDescent="0.25"/>
    <row r="1495" s="222" customFormat="1" x14ac:dyDescent="0.25"/>
    <row r="1496" s="222" customFormat="1" x14ac:dyDescent="0.25"/>
    <row r="1497" s="222" customFormat="1" x14ac:dyDescent="0.25"/>
    <row r="1498" s="222" customFormat="1" x14ac:dyDescent="0.25"/>
    <row r="1499" s="222" customFormat="1" x14ac:dyDescent="0.25"/>
    <row r="1500" s="222" customFormat="1" x14ac:dyDescent="0.25"/>
    <row r="1501" s="222" customFormat="1" x14ac:dyDescent="0.25"/>
    <row r="1502" s="222" customFormat="1" x14ac:dyDescent="0.25"/>
    <row r="1503" s="222" customFormat="1" x14ac:dyDescent="0.25"/>
    <row r="1504" s="222" customFormat="1" x14ac:dyDescent="0.25"/>
    <row r="1505" s="222" customFormat="1" x14ac:dyDescent="0.25"/>
    <row r="1506" s="222" customFormat="1" x14ac:dyDescent="0.25"/>
    <row r="1507" s="222" customFormat="1" x14ac:dyDescent="0.25"/>
    <row r="1508" s="222" customFormat="1" x14ac:dyDescent="0.25"/>
    <row r="1509" s="222" customFormat="1" x14ac:dyDescent="0.25"/>
    <row r="1510" s="222" customFormat="1" x14ac:dyDescent="0.25"/>
    <row r="1511" s="222" customFormat="1" x14ac:dyDescent="0.25"/>
    <row r="1512" s="222" customFormat="1" x14ac:dyDescent="0.25"/>
    <row r="1513" s="222" customFormat="1" x14ac:dyDescent="0.25"/>
    <row r="1514" s="222" customFormat="1" x14ac:dyDescent="0.25"/>
    <row r="1515" s="222" customFormat="1" x14ac:dyDescent="0.25"/>
    <row r="1516" s="222" customFormat="1" x14ac:dyDescent="0.25"/>
    <row r="1517" s="222" customFormat="1" x14ac:dyDescent="0.25"/>
    <row r="1518" s="222" customFormat="1" x14ac:dyDescent="0.25"/>
    <row r="1519" s="222" customFormat="1" x14ac:dyDescent="0.25"/>
    <row r="1520" s="222" customFormat="1" x14ac:dyDescent="0.25"/>
    <row r="1521" s="222" customFormat="1" x14ac:dyDescent="0.25"/>
    <row r="1522" s="222" customFormat="1" x14ac:dyDescent="0.25"/>
    <row r="1523" s="222" customFormat="1" x14ac:dyDescent="0.25"/>
    <row r="1524" s="222" customFormat="1" x14ac:dyDescent="0.25"/>
    <row r="1525" s="222" customFormat="1" x14ac:dyDescent="0.25"/>
    <row r="1526" s="222" customFormat="1" x14ac:dyDescent="0.25"/>
    <row r="1527" s="222" customFormat="1" x14ac:dyDescent="0.25"/>
    <row r="1528" s="222" customFormat="1" x14ac:dyDescent="0.25"/>
    <row r="1529" s="222" customFormat="1" x14ac:dyDescent="0.25"/>
    <row r="1530" s="222" customFormat="1" x14ac:dyDescent="0.25"/>
    <row r="1531" s="222" customFormat="1" x14ac:dyDescent="0.25"/>
    <row r="1532" s="222" customFormat="1" x14ac:dyDescent="0.25"/>
    <row r="1533" s="222" customFormat="1" x14ac:dyDescent="0.25"/>
    <row r="1534" s="222" customFormat="1" x14ac:dyDescent="0.25"/>
    <row r="1535" s="222" customFormat="1" x14ac:dyDescent="0.25"/>
    <row r="1536" s="222" customFormat="1" x14ac:dyDescent="0.25"/>
    <row r="1537" s="222" customFormat="1" x14ac:dyDescent="0.25"/>
    <row r="1538" s="222" customFormat="1" x14ac:dyDescent="0.25"/>
    <row r="1539" s="222" customFormat="1" x14ac:dyDescent="0.25"/>
    <row r="1540" s="222" customFormat="1" x14ac:dyDescent="0.25"/>
    <row r="1541" s="222" customFormat="1" x14ac:dyDescent="0.25"/>
    <row r="1542" s="222" customFormat="1" x14ac:dyDescent="0.25"/>
    <row r="1543" s="222" customFormat="1" x14ac:dyDescent="0.25"/>
    <row r="1544" s="222" customFormat="1" x14ac:dyDescent="0.25"/>
    <row r="1545" s="222" customFormat="1" x14ac:dyDescent="0.25"/>
    <row r="1546" s="222" customFormat="1" x14ac:dyDescent="0.25"/>
    <row r="1547" s="222" customFormat="1" x14ac:dyDescent="0.25"/>
    <row r="1548" s="222" customFormat="1" x14ac:dyDescent="0.25"/>
    <row r="1549" s="222" customFormat="1" x14ac:dyDescent="0.25"/>
    <row r="1550" s="222" customFormat="1" x14ac:dyDescent="0.25"/>
    <row r="1551" s="222" customFormat="1" x14ac:dyDescent="0.25"/>
    <row r="1552" s="222" customFormat="1" x14ac:dyDescent="0.25"/>
    <row r="1553" s="222" customFormat="1" x14ac:dyDescent="0.25"/>
    <row r="1554" s="222" customFormat="1" x14ac:dyDescent="0.25"/>
    <row r="1555" s="222" customFormat="1" x14ac:dyDescent="0.25"/>
    <row r="1556" s="222" customFormat="1" x14ac:dyDescent="0.25"/>
    <row r="1557" s="222" customFormat="1" x14ac:dyDescent="0.25"/>
    <row r="1558" s="222" customFormat="1" x14ac:dyDescent="0.25"/>
    <row r="1559" s="222" customFormat="1" x14ac:dyDescent="0.25"/>
    <row r="1560" s="222" customFormat="1" x14ac:dyDescent="0.25"/>
    <row r="1561" s="222" customFormat="1" x14ac:dyDescent="0.25"/>
    <row r="1562" s="222" customFormat="1" x14ac:dyDescent="0.25"/>
    <row r="1563" s="222" customFormat="1" x14ac:dyDescent="0.25"/>
    <row r="1564" s="222" customFormat="1" x14ac:dyDescent="0.25"/>
    <row r="1565" s="222" customFormat="1" x14ac:dyDescent="0.25"/>
    <row r="1566" s="222" customFormat="1" x14ac:dyDescent="0.25"/>
    <row r="1567" s="222" customFormat="1" x14ac:dyDescent="0.25"/>
    <row r="1568" s="222" customFormat="1" x14ac:dyDescent="0.25"/>
    <row r="1569" s="222" customFormat="1" x14ac:dyDescent="0.25"/>
    <row r="1570" s="222" customFormat="1" x14ac:dyDescent="0.25"/>
    <row r="1571" s="222" customFormat="1" x14ac:dyDescent="0.25"/>
    <row r="1572" s="222" customFormat="1" x14ac:dyDescent="0.25"/>
    <row r="1573" s="222" customFormat="1" x14ac:dyDescent="0.25"/>
    <row r="1574" s="222" customFormat="1" x14ac:dyDescent="0.25"/>
    <row r="1575" s="222" customFormat="1" x14ac:dyDescent="0.25"/>
    <row r="1576" s="222" customFormat="1" x14ac:dyDescent="0.25"/>
    <row r="1577" s="222" customFormat="1" x14ac:dyDescent="0.25"/>
    <row r="1578" s="222" customFormat="1" x14ac:dyDescent="0.25"/>
    <row r="1579" s="222" customFormat="1" x14ac:dyDescent="0.25"/>
    <row r="1580" s="222" customFormat="1" x14ac:dyDescent="0.25"/>
    <row r="1581" s="222" customFormat="1" x14ac:dyDescent="0.25"/>
    <row r="1582" s="222" customFormat="1" x14ac:dyDescent="0.25"/>
    <row r="1583" s="222" customFormat="1" x14ac:dyDescent="0.25"/>
    <row r="1584" s="222" customFormat="1" x14ac:dyDescent="0.25"/>
    <row r="1585" s="222" customFormat="1" x14ac:dyDescent="0.25"/>
    <row r="1586" s="222" customFormat="1" x14ac:dyDescent="0.25"/>
    <row r="1587" s="222" customFormat="1" x14ac:dyDescent="0.25"/>
    <row r="1588" s="222" customFormat="1" x14ac:dyDescent="0.25"/>
    <row r="1589" s="222" customFormat="1" x14ac:dyDescent="0.25"/>
    <row r="1590" s="222" customFormat="1" x14ac:dyDescent="0.25"/>
    <row r="1591" s="222" customFormat="1" x14ac:dyDescent="0.25"/>
    <row r="1592" s="222" customFormat="1" x14ac:dyDescent="0.25"/>
    <row r="1593" s="222" customFormat="1" x14ac:dyDescent="0.25"/>
    <row r="1594" s="222" customFormat="1" x14ac:dyDescent="0.25"/>
    <row r="1595" s="222" customFormat="1" x14ac:dyDescent="0.25"/>
    <row r="1596" s="222" customFormat="1" x14ac:dyDescent="0.25"/>
    <row r="1597" s="222" customFormat="1" x14ac:dyDescent="0.25"/>
    <row r="1598" s="222" customFormat="1" x14ac:dyDescent="0.25"/>
    <row r="1599" s="222" customFormat="1" x14ac:dyDescent="0.25"/>
    <row r="1600" s="222" customFormat="1" x14ac:dyDescent="0.25"/>
    <row r="1601" s="222" customFormat="1" x14ac:dyDescent="0.25"/>
    <row r="1602" s="222" customFormat="1" x14ac:dyDescent="0.25"/>
    <row r="1603" s="222" customFormat="1" x14ac:dyDescent="0.25"/>
    <row r="1604" s="222" customFormat="1" x14ac:dyDescent="0.25"/>
    <row r="1605" s="222" customFormat="1" x14ac:dyDescent="0.25"/>
    <row r="1606" s="222" customFormat="1" x14ac:dyDescent="0.25"/>
    <row r="1607" s="222" customFormat="1" x14ac:dyDescent="0.25"/>
    <row r="1608" s="222" customFormat="1" x14ac:dyDescent="0.25"/>
    <row r="1609" s="222" customFormat="1" x14ac:dyDescent="0.25"/>
    <row r="1610" s="222" customFormat="1" x14ac:dyDescent="0.25"/>
    <row r="1611" s="222" customFormat="1" x14ac:dyDescent="0.25"/>
    <row r="1612" s="222" customFormat="1" x14ac:dyDescent="0.25"/>
    <row r="1613" s="222" customFormat="1" x14ac:dyDescent="0.25"/>
    <row r="1614" s="222" customFormat="1" x14ac:dyDescent="0.25"/>
    <row r="1615" s="222" customFormat="1" x14ac:dyDescent="0.25"/>
    <row r="1616" s="222" customFormat="1" x14ac:dyDescent="0.25"/>
    <row r="1617" s="222" customFormat="1" x14ac:dyDescent="0.25"/>
    <row r="1618" s="222" customFormat="1" x14ac:dyDescent="0.25"/>
    <row r="1619" s="222" customFormat="1" x14ac:dyDescent="0.25"/>
    <row r="1620" s="222" customFormat="1" x14ac:dyDescent="0.25"/>
    <row r="1621" s="222" customFormat="1" x14ac:dyDescent="0.25"/>
    <row r="1622" s="222" customFormat="1" x14ac:dyDescent="0.25"/>
    <row r="1623" s="222" customFormat="1" x14ac:dyDescent="0.25"/>
    <row r="1624" s="222" customFormat="1" x14ac:dyDescent="0.25"/>
    <row r="1625" s="222" customFormat="1" x14ac:dyDescent="0.25"/>
    <row r="1626" s="222" customFormat="1" x14ac:dyDescent="0.25"/>
    <row r="1627" s="222" customFormat="1" x14ac:dyDescent="0.25"/>
    <row r="1628" s="222" customFormat="1" x14ac:dyDescent="0.25"/>
    <row r="1629" s="222" customFormat="1" x14ac:dyDescent="0.25"/>
    <row r="1630" s="222" customFormat="1" x14ac:dyDescent="0.25"/>
    <row r="1631" s="222" customFormat="1" x14ac:dyDescent="0.25"/>
    <row r="1632" s="222" customFormat="1" x14ac:dyDescent="0.25"/>
    <row r="1633" s="222" customFormat="1" x14ac:dyDescent="0.25"/>
    <row r="1634" s="222" customFormat="1" x14ac:dyDescent="0.25"/>
    <row r="1635" s="222" customFormat="1" x14ac:dyDescent="0.25"/>
    <row r="1636" s="222" customFormat="1" x14ac:dyDescent="0.25"/>
    <row r="1637" s="222" customFormat="1" x14ac:dyDescent="0.25"/>
    <row r="1638" s="222" customFormat="1" x14ac:dyDescent="0.25"/>
    <row r="1639" s="222" customFormat="1" x14ac:dyDescent="0.25"/>
    <row r="1640" s="222" customFormat="1" x14ac:dyDescent="0.25"/>
    <row r="1641" s="222" customFormat="1" x14ac:dyDescent="0.25"/>
    <row r="1642" s="222" customFormat="1" x14ac:dyDescent="0.25"/>
    <row r="1643" s="222" customFormat="1" x14ac:dyDescent="0.25"/>
    <row r="1644" s="222" customFormat="1" x14ac:dyDescent="0.25"/>
    <row r="1645" s="222" customFormat="1" x14ac:dyDescent="0.25"/>
    <row r="1646" s="222" customFormat="1" x14ac:dyDescent="0.25"/>
    <row r="1647" s="222" customFormat="1" x14ac:dyDescent="0.25"/>
    <row r="1648" s="222" customFormat="1" x14ac:dyDescent="0.25"/>
    <row r="1649" s="222" customFormat="1" x14ac:dyDescent="0.25"/>
    <row r="1650" s="222" customFormat="1" x14ac:dyDescent="0.25"/>
    <row r="1651" s="222" customFormat="1" x14ac:dyDescent="0.25"/>
    <row r="1652" s="222" customFormat="1" x14ac:dyDescent="0.25"/>
    <row r="1653" s="222" customFormat="1" x14ac:dyDescent="0.25"/>
    <row r="1654" s="222" customFormat="1" x14ac:dyDescent="0.25"/>
    <row r="1655" s="222" customFormat="1" x14ac:dyDescent="0.25"/>
    <row r="1656" s="222" customFormat="1" x14ac:dyDescent="0.25"/>
    <row r="1657" s="222" customFormat="1" x14ac:dyDescent="0.25"/>
    <row r="1658" s="222" customFormat="1" x14ac:dyDescent="0.25"/>
    <row r="1659" s="222" customFormat="1" x14ac:dyDescent="0.25"/>
    <row r="1660" s="222" customFormat="1" x14ac:dyDescent="0.25"/>
    <row r="1661" s="222" customFormat="1" x14ac:dyDescent="0.25"/>
    <row r="1662" s="222" customFormat="1" x14ac:dyDescent="0.25"/>
    <row r="1663" s="222" customFormat="1" x14ac:dyDescent="0.25"/>
    <row r="1664" s="222" customFormat="1" x14ac:dyDescent="0.25"/>
    <row r="1665" s="222" customFormat="1" x14ac:dyDescent="0.25"/>
    <row r="1666" s="222" customFormat="1" x14ac:dyDescent="0.25"/>
    <row r="1667" s="222" customFormat="1" x14ac:dyDescent="0.25"/>
    <row r="1668" s="222" customFormat="1" x14ac:dyDescent="0.25"/>
    <row r="1669" s="222" customFormat="1" x14ac:dyDescent="0.25"/>
    <row r="1670" s="222" customFormat="1" x14ac:dyDescent="0.25"/>
    <row r="1671" s="222" customFormat="1" x14ac:dyDescent="0.25"/>
    <row r="1672" s="222" customFormat="1" x14ac:dyDescent="0.25"/>
    <row r="1673" s="222" customFormat="1" x14ac:dyDescent="0.25"/>
    <row r="1674" s="222" customFormat="1" x14ac:dyDescent="0.25"/>
    <row r="1675" s="222" customFormat="1" x14ac:dyDescent="0.25"/>
    <row r="1676" s="222" customFormat="1" x14ac:dyDescent="0.25"/>
    <row r="1677" s="222" customFormat="1" x14ac:dyDescent="0.25"/>
    <row r="1678" s="222" customFormat="1" x14ac:dyDescent="0.25"/>
    <row r="1679" s="222" customFormat="1" x14ac:dyDescent="0.25"/>
    <row r="1680" s="222" customFormat="1" x14ac:dyDescent="0.25"/>
    <row r="1681" s="222" customFormat="1" x14ac:dyDescent="0.25"/>
    <row r="1682" s="222" customFormat="1" x14ac:dyDescent="0.25"/>
    <row r="1683" s="222" customFormat="1" x14ac:dyDescent="0.25"/>
    <row r="1684" s="222" customFormat="1" x14ac:dyDescent="0.25"/>
    <row r="1685" s="222" customFormat="1" x14ac:dyDescent="0.25"/>
    <row r="1686" s="222" customFormat="1" x14ac:dyDescent="0.25"/>
    <row r="1687" s="222" customFormat="1" x14ac:dyDescent="0.25"/>
    <row r="1688" s="222" customFormat="1" x14ac:dyDescent="0.25"/>
    <row r="1689" s="222" customFormat="1" x14ac:dyDescent="0.25"/>
    <row r="1690" s="222" customFormat="1" x14ac:dyDescent="0.25"/>
    <row r="1691" s="222" customFormat="1" x14ac:dyDescent="0.25"/>
    <row r="1692" s="222" customFormat="1" x14ac:dyDescent="0.25"/>
    <row r="1693" s="222" customFormat="1" x14ac:dyDescent="0.25"/>
    <row r="1694" s="222" customFormat="1" x14ac:dyDescent="0.25"/>
    <row r="1695" s="222" customFormat="1" x14ac:dyDescent="0.25"/>
    <row r="1696" s="222" customFormat="1" x14ac:dyDescent="0.25"/>
    <row r="1697" s="222" customFormat="1" x14ac:dyDescent="0.25"/>
    <row r="1698" s="222" customFormat="1" x14ac:dyDescent="0.25"/>
    <row r="1699" s="222" customFormat="1" x14ac:dyDescent="0.25"/>
    <row r="1700" s="222" customFormat="1" x14ac:dyDescent="0.25"/>
    <row r="1701" s="222" customFormat="1" x14ac:dyDescent="0.25"/>
    <row r="1702" s="222" customFormat="1" x14ac:dyDescent="0.25"/>
    <row r="1703" s="222" customFormat="1" x14ac:dyDescent="0.25"/>
    <row r="1704" s="222" customFormat="1" x14ac:dyDescent="0.25"/>
    <row r="1705" s="222" customFormat="1" x14ac:dyDescent="0.25"/>
    <row r="1706" s="222" customFormat="1" x14ac:dyDescent="0.25"/>
    <row r="1707" s="222" customFormat="1" x14ac:dyDescent="0.25"/>
    <row r="1708" s="222" customFormat="1" x14ac:dyDescent="0.25"/>
    <row r="1709" s="222" customFormat="1" x14ac:dyDescent="0.25"/>
    <row r="1710" s="222" customFormat="1" x14ac:dyDescent="0.25"/>
    <row r="1711" s="222" customFormat="1" x14ac:dyDescent="0.25"/>
    <row r="1712" s="222" customFormat="1" x14ac:dyDescent="0.25"/>
    <row r="1713" s="222" customFormat="1" x14ac:dyDescent="0.25"/>
    <row r="1714" s="222" customFormat="1" x14ac:dyDescent="0.25"/>
    <row r="1715" s="222" customFormat="1" x14ac:dyDescent="0.25"/>
    <row r="1716" s="222" customFormat="1" x14ac:dyDescent="0.25"/>
    <row r="1717" s="222" customFormat="1" x14ac:dyDescent="0.25"/>
    <row r="1718" s="222" customFormat="1" x14ac:dyDescent="0.25"/>
    <row r="1719" s="222" customFormat="1" x14ac:dyDescent="0.25"/>
    <row r="1720" s="222" customFormat="1" x14ac:dyDescent="0.25"/>
    <row r="1721" s="222" customFormat="1" x14ac:dyDescent="0.25"/>
    <row r="1722" s="222" customFormat="1" x14ac:dyDescent="0.25"/>
    <row r="1723" s="222" customFormat="1" x14ac:dyDescent="0.25"/>
    <row r="1724" s="222" customFormat="1" x14ac:dyDescent="0.25"/>
    <row r="1725" s="222" customFormat="1" x14ac:dyDescent="0.25"/>
    <row r="1726" s="222" customFormat="1" x14ac:dyDescent="0.25"/>
    <row r="1727" s="222" customFormat="1" x14ac:dyDescent="0.25"/>
    <row r="1728" s="222" customFormat="1" x14ac:dyDescent="0.25"/>
    <row r="1729" s="222" customFormat="1" x14ac:dyDescent="0.25"/>
    <row r="1730" s="222" customFormat="1" x14ac:dyDescent="0.25"/>
    <row r="1731" s="222" customFormat="1" x14ac:dyDescent="0.25"/>
    <row r="1732" s="222" customFormat="1" x14ac:dyDescent="0.25"/>
    <row r="1733" s="222" customFormat="1" x14ac:dyDescent="0.25"/>
    <row r="1734" s="222" customFormat="1" x14ac:dyDescent="0.25"/>
    <row r="1735" s="222" customFormat="1" x14ac:dyDescent="0.25"/>
    <row r="1736" s="222" customFormat="1" x14ac:dyDescent="0.25"/>
    <row r="1737" s="222" customFormat="1" x14ac:dyDescent="0.25"/>
    <row r="1738" s="222" customFormat="1" x14ac:dyDescent="0.25"/>
    <row r="1739" s="222" customFormat="1" x14ac:dyDescent="0.25"/>
    <row r="1740" s="222" customFormat="1" x14ac:dyDescent="0.25"/>
    <row r="1741" s="222" customFormat="1" x14ac:dyDescent="0.25"/>
    <row r="1742" s="222" customFormat="1" x14ac:dyDescent="0.25"/>
    <row r="1743" s="222" customFormat="1" x14ac:dyDescent="0.25"/>
    <row r="1744" s="222" customFormat="1" x14ac:dyDescent="0.25"/>
    <row r="1745" s="222" customFormat="1" x14ac:dyDescent="0.25"/>
    <row r="1746" s="222" customFormat="1" x14ac:dyDescent="0.25"/>
    <row r="1747" s="222" customFormat="1" x14ac:dyDescent="0.25"/>
    <row r="1748" s="222" customFormat="1" x14ac:dyDescent="0.25"/>
    <row r="1749" s="222" customFormat="1" x14ac:dyDescent="0.25"/>
    <row r="1750" s="222" customFormat="1" x14ac:dyDescent="0.25"/>
    <row r="1751" s="222" customFormat="1" x14ac:dyDescent="0.25"/>
    <row r="1752" s="222" customFormat="1" x14ac:dyDescent="0.25"/>
    <row r="1753" s="222" customFormat="1" x14ac:dyDescent="0.25"/>
    <row r="1754" s="222" customFormat="1" x14ac:dyDescent="0.25"/>
    <row r="1755" s="222" customFormat="1" x14ac:dyDescent="0.25"/>
    <row r="1756" s="222" customFormat="1" x14ac:dyDescent="0.25"/>
    <row r="1757" s="222" customFormat="1" x14ac:dyDescent="0.25"/>
    <row r="1758" s="222" customFormat="1" x14ac:dyDescent="0.25"/>
    <row r="1759" s="222" customFormat="1" x14ac:dyDescent="0.25"/>
    <row r="1760" s="222" customFormat="1" x14ac:dyDescent="0.25"/>
    <row r="1761" s="222" customFormat="1" x14ac:dyDescent="0.25"/>
    <row r="1762" s="222" customFormat="1" x14ac:dyDescent="0.25"/>
    <row r="1763" s="222" customFormat="1" x14ac:dyDescent="0.25"/>
    <row r="1764" s="222" customFormat="1" x14ac:dyDescent="0.25"/>
    <row r="1765" s="222" customFormat="1" x14ac:dyDescent="0.25"/>
    <row r="1766" s="222" customFormat="1" x14ac:dyDescent="0.25"/>
    <row r="1767" s="222" customFormat="1" x14ac:dyDescent="0.25"/>
    <row r="1768" s="222" customFormat="1" x14ac:dyDescent="0.25"/>
    <row r="1769" s="222" customFormat="1" x14ac:dyDescent="0.25"/>
    <row r="1770" s="222" customFormat="1" x14ac:dyDescent="0.25"/>
    <row r="1771" s="222" customFormat="1" x14ac:dyDescent="0.25"/>
    <row r="1772" s="222" customFormat="1" x14ac:dyDescent="0.25"/>
    <row r="1773" s="222" customFormat="1" x14ac:dyDescent="0.25"/>
    <row r="1774" s="222" customFormat="1" x14ac:dyDescent="0.25"/>
    <row r="1775" s="222" customFormat="1" x14ac:dyDescent="0.25"/>
    <row r="1776" s="222" customFormat="1" x14ac:dyDescent="0.25"/>
    <row r="1777" s="222" customFormat="1" x14ac:dyDescent="0.25"/>
    <row r="1778" s="222" customFormat="1" x14ac:dyDescent="0.25"/>
    <row r="1779" s="222" customFormat="1" x14ac:dyDescent="0.25"/>
    <row r="1780" s="222" customFormat="1" x14ac:dyDescent="0.25"/>
    <row r="1781" s="222" customFormat="1" x14ac:dyDescent="0.25"/>
    <row r="1782" s="222" customFormat="1" x14ac:dyDescent="0.25"/>
    <row r="1783" s="222" customFormat="1" x14ac:dyDescent="0.25"/>
    <row r="1784" s="222" customFormat="1" x14ac:dyDescent="0.25"/>
    <row r="1785" s="222" customFormat="1" x14ac:dyDescent="0.25"/>
    <row r="1786" s="222" customFormat="1" x14ac:dyDescent="0.25"/>
    <row r="1787" s="222" customFormat="1" x14ac:dyDescent="0.25"/>
    <row r="1788" s="222" customFormat="1" x14ac:dyDescent="0.25"/>
    <row r="1789" s="222" customFormat="1" x14ac:dyDescent="0.25"/>
    <row r="1790" s="222" customFormat="1" x14ac:dyDescent="0.25"/>
    <row r="1791" s="222" customFormat="1" x14ac:dyDescent="0.25"/>
    <row r="1792" s="222" customFormat="1" x14ac:dyDescent="0.25"/>
    <row r="1793" s="222" customFormat="1" x14ac:dyDescent="0.25"/>
    <row r="1794" s="222" customFormat="1" x14ac:dyDescent="0.25"/>
    <row r="1795" s="222" customFormat="1" x14ac:dyDescent="0.25"/>
    <row r="1796" s="222" customFormat="1" x14ac:dyDescent="0.25"/>
    <row r="1797" s="222" customFormat="1" x14ac:dyDescent="0.25"/>
    <row r="1798" s="222" customFormat="1" x14ac:dyDescent="0.25"/>
    <row r="1799" s="222" customFormat="1" x14ac:dyDescent="0.25"/>
    <row r="1800" s="222" customFormat="1" x14ac:dyDescent="0.25"/>
    <row r="1801" s="222" customFormat="1" x14ac:dyDescent="0.25"/>
    <row r="1802" s="222" customFormat="1" x14ac:dyDescent="0.25"/>
    <row r="1803" s="222" customFormat="1" x14ac:dyDescent="0.25"/>
    <row r="1804" s="222" customFormat="1" x14ac:dyDescent="0.25"/>
    <row r="1805" s="222" customFormat="1" x14ac:dyDescent="0.25"/>
    <row r="1806" s="222" customFormat="1" x14ac:dyDescent="0.25"/>
    <row r="1807" s="222" customFormat="1" x14ac:dyDescent="0.25"/>
    <row r="1808" s="222" customFormat="1" x14ac:dyDescent="0.25"/>
    <row r="1809" s="222" customFormat="1" x14ac:dyDescent="0.25"/>
    <row r="1810" s="222" customFormat="1" x14ac:dyDescent="0.25"/>
    <row r="1811" s="222" customFormat="1" x14ac:dyDescent="0.25"/>
    <row r="1812" s="222" customFormat="1" x14ac:dyDescent="0.25"/>
    <row r="1813" s="222" customFormat="1" x14ac:dyDescent="0.25"/>
    <row r="1814" s="222" customFormat="1" x14ac:dyDescent="0.25"/>
    <row r="1815" s="222" customFormat="1" x14ac:dyDescent="0.25"/>
    <row r="1816" s="222" customFormat="1" x14ac:dyDescent="0.25"/>
    <row r="1817" s="222" customFormat="1" x14ac:dyDescent="0.25"/>
    <row r="1818" s="222" customFormat="1" x14ac:dyDescent="0.25"/>
    <row r="1819" s="222" customFormat="1" x14ac:dyDescent="0.25"/>
    <row r="1820" s="222" customFormat="1" x14ac:dyDescent="0.25"/>
    <row r="1821" s="222" customFormat="1" x14ac:dyDescent="0.25"/>
    <row r="1822" s="222" customFormat="1" x14ac:dyDescent="0.25"/>
    <row r="1823" s="222" customFormat="1" x14ac:dyDescent="0.25"/>
    <row r="1824" s="222" customFormat="1" x14ac:dyDescent="0.25"/>
    <row r="1825" s="222" customFormat="1" x14ac:dyDescent="0.25"/>
    <row r="1826" s="222" customFormat="1" x14ac:dyDescent="0.25"/>
    <row r="1827" s="222" customFormat="1" x14ac:dyDescent="0.25"/>
    <row r="1828" s="222" customFormat="1" x14ac:dyDescent="0.25"/>
    <row r="1829" s="222" customFormat="1" x14ac:dyDescent="0.25"/>
    <row r="1830" s="222" customFormat="1" x14ac:dyDescent="0.25"/>
    <row r="1831" s="222" customFormat="1" x14ac:dyDescent="0.25"/>
    <row r="1832" s="222" customFormat="1" x14ac:dyDescent="0.25"/>
    <row r="1833" s="222" customFormat="1" x14ac:dyDescent="0.25"/>
    <row r="1834" s="222" customFormat="1" x14ac:dyDescent="0.25"/>
    <row r="1835" s="222" customFormat="1" x14ac:dyDescent="0.25"/>
    <row r="1836" s="222" customFormat="1" x14ac:dyDescent="0.25"/>
    <row r="1837" s="222" customFormat="1" x14ac:dyDescent="0.25"/>
    <row r="1838" s="222" customFormat="1" x14ac:dyDescent="0.25"/>
    <row r="1839" s="222" customFormat="1" x14ac:dyDescent="0.25"/>
    <row r="1840" s="222" customFormat="1" x14ac:dyDescent="0.25"/>
    <row r="1841" s="222" customFormat="1" x14ac:dyDescent="0.25"/>
    <row r="1842" s="222" customFormat="1" x14ac:dyDescent="0.25"/>
    <row r="1843" s="222" customFormat="1" x14ac:dyDescent="0.25"/>
    <row r="1844" s="222" customFormat="1" x14ac:dyDescent="0.25"/>
    <row r="1845" s="222" customFormat="1" x14ac:dyDescent="0.25"/>
    <row r="1846" s="222" customFormat="1" x14ac:dyDescent="0.25"/>
    <row r="1847" s="222" customFormat="1" x14ac:dyDescent="0.25"/>
    <row r="1848" s="222" customFormat="1" x14ac:dyDescent="0.25"/>
    <row r="1849" s="222" customFormat="1" x14ac:dyDescent="0.25"/>
    <row r="1850" s="222" customFormat="1" x14ac:dyDescent="0.25"/>
    <row r="1851" s="222" customFormat="1" x14ac:dyDescent="0.25"/>
    <row r="1852" s="222" customFormat="1" x14ac:dyDescent="0.25"/>
    <row r="1853" s="222" customFormat="1" x14ac:dyDescent="0.25"/>
    <row r="1854" s="222" customFormat="1" x14ac:dyDescent="0.25"/>
    <row r="1855" s="222" customFormat="1" x14ac:dyDescent="0.25"/>
    <row r="1856" s="222" customFormat="1" x14ac:dyDescent="0.25"/>
    <row r="1857" s="222" customFormat="1" x14ac:dyDescent="0.25"/>
    <row r="1858" s="222" customFormat="1" x14ac:dyDescent="0.25"/>
    <row r="1859" s="222" customFormat="1" x14ac:dyDescent="0.25"/>
    <row r="1860" s="222" customFormat="1" x14ac:dyDescent="0.25"/>
    <row r="1861" s="222" customFormat="1" x14ac:dyDescent="0.25"/>
    <row r="1862" s="222" customFormat="1" x14ac:dyDescent="0.25"/>
    <row r="1863" s="222" customFormat="1" x14ac:dyDescent="0.25"/>
    <row r="1864" s="222" customFormat="1" x14ac:dyDescent="0.25"/>
    <row r="1865" s="222" customFormat="1" x14ac:dyDescent="0.25"/>
    <row r="1866" s="222" customFormat="1" x14ac:dyDescent="0.25"/>
    <row r="1867" s="222" customFormat="1" x14ac:dyDescent="0.25"/>
    <row r="1868" s="222" customFormat="1" x14ac:dyDescent="0.25"/>
    <row r="1869" s="222" customFormat="1" x14ac:dyDescent="0.25"/>
    <row r="1870" s="222" customFormat="1" x14ac:dyDescent="0.25"/>
    <row r="1871" s="222" customFormat="1" x14ac:dyDescent="0.25"/>
    <row r="1872" s="222" customFormat="1" x14ac:dyDescent="0.25"/>
    <row r="1873" s="222" customFormat="1" x14ac:dyDescent="0.25"/>
    <row r="1874" s="222" customFormat="1" x14ac:dyDescent="0.25"/>
    <row r="1875" s="222" customFormat="1" x14ac:dyDescent="0.25"/>
    <row r="1876" s="222" customFormat="1" x14ac:dyDescent="0.25"/>
    <row r="1877" s="222" customFormat="1" x14ac:dyDescent="0.25"/>
    <row r="1878" s="222" customFormat="1" x14ac:dyDescent="0.25"/>
    <row r="1879" s="222" customFormat="1" x14ac:dyDescent="0.25"/>
    <row r="1880" s="222" customFormat="1" x14ac:dyDescent="0.25"/>
    <row r="1881" s="222" customFormat="1" x14ac:dyDescent="0.25"/>
    <row r="1882" s="222" customFormat="1" x14ac:dyDescent="0.25"/>
    <row r="1883" s="222" customFormat="1" x14ac:dyDescent="0.25"/>
    <row r="1884" s="222" customFormat="1" x14ac:dyDescent="0.25"/>
    <row r="1885" s="222" customFormat="1" x14ac:dyDescent="0.25"/>
    <row r="1886" s="222" customFormat="1" x14ac:dyDescent="0.25"/>
    <row r="1887" s="222" customFormat="1" x14ac:dyDescent="0.25"/>
    <row r="1888" s="222" customFormat="1" x14ac:dyDescent="0.25"/>
    <row r="1889" s="222" customFormat="1" x14ac:dyDescent="0.25"/>
    <row r="1890" s="222" customFormat="1" x14ac:dyDescent="0.25"/>
    <row r="1891" s="222" customFormat="1" x14ac:dyDescent="0.25"/>
    <row r="1892" s="222" customFormat="1" x14ac:dyDescent="0.25"/>
    <row r="1893" s="222" customFormat="1" x14ac:dyDescent="0.25"/>
    <row r="1894" s="222" customFormat="1" x14ac:dyDescent="0.25"/>
    <row r="1895" s="222" customFormat="1" x14ac:dyDescent="0.25"/>
    <row r="1896" s="222" customFormat="1" x14ac:dyDescent="0.25"/>
    <row r="1897" s="222" customFormat="1" x14ac:dyDescent="0.25"/>
    <row r="1898" s="222" customFormat="1" x14ac:dyDescent="0.25"/>
    <row r="1899" s="222" customFormat="1" x14ac:dyDescent="0.25"/>
    <row r="1900" s="222" customFormat="1" x14ac:dyDescent="0.25"/>
    <row r="1901" s="222" customFormat="1" x14ac:dyDescent="0.25"/>
    <row r="1902" s="222" customFormat="1" x14ac:dyDescent="0.25"/>
    <row r="1903" s="222" customFormat="1" x14ac:dyDescent="0.25"/>
    <row r="1904" s="222" customFormat="1" x14ac:dyDescent="0.25"/>
    <row r="1905" s="222" customFormat="1" x14ac:dyDescent="0.25"/>
    <row r="1906" s="222" customFormat="1" x14ac:dyDescent="0.25"/>
    <row r="1907" s="222" customFormat="1" x14ac:dyDescent="0.25"/>
    <row r="1908" s="222" customFormat="1" x14ac:dyDescent="0.25"/>
    <row r="1909" s="222" customFormat="1" x14ac:dyDescent="0.25"/>
    <row r="1910" s="222" customFormat="1" x14ac:dyDescent="0.25"/>
    <row r="1911" s="222" customFormat="1" x14ac:dyDescent="0.25"/>
    <row r="1912" s="222" customFormat="1" x14ac:dyDescent="0.25"/>
    <row r="1913" s="222" customFormat="1" x14ac:dyDescent="0.25"/>
    <row r="1914" s="222" customFormat="1" x14ac:dyDescent="0.25"/>
    <row r="1915" s="222" customFormat="1" x14ac:dyDescent="0.25"/>
    <row r="1916" s="222" customFormat="1" x14ac:dyDescent="0.25"/>
    <row r="1917" s="222" customFormat="1" x14ac:dyDescent="0.25"/>
    <row r="1918" s="222" customFormat="1" x14ac:dyDescent="0.25"/>
    <row r="1919" s="222" customFormat="1" x14ac:dyDescent="0.25"/>
    <row r="1920" s="222" customFormat="1" x14ac:dyDescent="0.25"/>
    <row r="1921" s="222" customFormat="1" x14ac:dyDescent="0.25"/>
    <row r="1922" s="222" customFormat="1" x14ac:dyDescent="0.25"/>
    <row r="1923" s="222" customFormat="1" x14ac:dyDescent="0.25"/>
    <row r="1924" s="222" customFormat="1" x14ac:dyDescent="0.25"/>
    <row r="1925" s="222" customFormat="1" x14ac:dyDescent="0.25"/>
    <row r="1926" s="222" customFormat="1" x14ac:dyDescent="0.25"/>
    <row r="1927" s="222" customFormat="1" x14ac:dyDescent="0.25"/>
    <row r="1928" s="222" customFormat="1" x14ac:dyDescent="0.25"/>
    <row r="1929" s="222" customFormat="1" x14ac:dyDescent="0.25"/>
    <row r="1930" s="222" customFormat="1" x14ac:dyDescent="0.25"/>
    <row r="1931" s="222" customFormat="1" x14ac:dyDescent="0.25"/>
    <row r="1932" s="222" customFormat="1" x14ac:dyDescent="0.25"/>
    <row r="1933" s="222" customFormat="1" x14ac:dyDescent="0.25"/>
    <row r="1934" s="222" customFormat="1" x14ac:dyDescent="0.25"/>
    <row r="1935" s="222" customFormat="1" x14ac:dyDescent="0.25"/>
    <row r="1936" s="222" customFormat="1" x14ac:dyDescent="0.25"/>
    <row r="1937" s="222" customFormat="1" x14ac:dyDescent="0.25"/>
    <row r="1938" s="222" customFormat="1" x14ac:dyDescent="0.25"/>
    <row r="1939" s="222" customFormat="1" x14ac:dyDescent="0.25"/>
    <row r="1940" s="222" customFormat="1" x14ac:dyDescent="0.25"/>
    <row r="1941" s="222" customFormat="1" x14ac:dyDescent="0.25"/>
    <row r="1942" s="222" customFormat="1" x14ac:dyDescent="0.25"/>
    <row r="1943" s="222" customFormat="1" x14ac:dyDescent="0.25"/>
    <row r="1944" s="222" customFormat="1" x14ac:dyDescent="0.25"/>
    <row r="1945" s="222" customFormat="1" x14ac:dyDescent="0.25"/>
    <row r="1946" s="222" customFormat="1" x14ac:dyDescent="0.25"/>
    <row r="1947" s="222" customFormat="1" x14ac:dyDescent="0.25"/>
    <row r="1948" s="222" customFormat="1" x14ac:dyDescent="0.25"/>
    <row r="1949" s="222" customFormat="1" x14ac:dyDescent="0.25"/>
    <row r="1950" s="222" customFormat="1" x14ac:dyDescent="0.25"/>
    <row r="1951" s="222" customFormat="1" x14ac:dyDescent="0.25"/>
    <row r="1952" s="222" customFormat="1" x14ac:dyDescent="0.25"/>
    <row r="1953" s="222" customFormat="1" x14ac:dyDescent="0.25"/>
    <row r="1954" s="222" customFormat="1" x14ac:dyDescent="0.25"/>
    <row r="1955" s="222" customFormat="1" x14ac:dyDescent="0.25"/>
    <row r="1956" s="222" customFormat="1" x14ac:dyDescent="0.25"/>
    <row r="1957" s="222" customFormat="1" x14ac:dyDescent="0.25"/>
    <row r="1958" s="222" customFormat="1" x14ac:dyDescent="0.25"/>
    <row r="1959" s="222" customFormat="1" x14ac:dyDescent="0.25"/>
    <row r="1960" s="222" customFormat="1" x14ac:dyDescent="0.25"/>
    <row r="1961" s="222" customFormat="1" x14ac:dyDescent="0.25"/>
    <row r="1962" s="222" customFormat="1" x14ac:dyDescent="0.25"/>
    <row r="1963" s="222" customFormat="1" x14ac:dyDescent="0.25"/>
    <row r="1964" s="222" customFormat="1" x14ac:dyDescent="0.25"/>
    <row r="1965" s="222" customFormat="1" x14ac:dyDescent="0.25"/>
    <row r="1966" s="222" customFormat="1" x14ac:dyDescent="0.25"/>
    <row r="1967" s="222" customFormat="1" x14ac:dyDescent="0.25"/>
    <row r="1968" s="222" customFormat="1" x14ac:dyDescent="0.25"/>
    <row r="1969" s="222" customFormat="1" x14ac:dyDescent="0.25"/>
    <row r="1970" s="222" customFormat="1" x14ac:dyDescent="0.25"/>
    <row r="1971" s="222" customFormat="1" x14ac:dyDescent="0.25"/>
    <row r="1972" s="222" customFormat="1" x14ac:dyDescent="0.25"/>
    <row r="1973" s="222" customFormat="1" x14ac:dyDescent="0.25"/>
    <row r="1974" s="222" customFormat="1" x14ac:dyDescent="0.25"/>
    <row r="1975" s="222" customFormat="1" x14ac:dyDescent="0.25"/>
    <row r="1976" s="222" customFormat="1" x14ac:dyDescent="0.25"/>
    <row r="1977" s="222" customFormat="1" x14ac:dyDescent="0.25"/>
    <row r="1978" s="222" customFormat="1" x14ac:dyDescent="0.25"/>
    <row r="1979" s="222" customFormat="1" x14ac:dyDescent="0.25"/>
    <row r="1980" s="222" customFormat="1" x14ac:dyDescent="0.25"/>
    <row r="1981" s="222" customFormat="1" x14ac:dyDescent="0.25"/>
    <row r="1982" s="222" customFormat="1" x14ac:dyDescent="0.25"/>
    <row r="1983" s="222" customFormat="1" x14ac:dyDescent="0.25"/>
    <row r="1984" s="222" customFormat="1" x14ac:dyDescent="0.25"/>
    <row r="1985" s="222" customFormat="1" x14ac:dyDescent="0.25"/>
    <row r="1986" s="222" customFormat="1" x14ac:dyDescent="0.25"/>
    <row r="1987" s="222" customFormat="1" x14ac:dyDescent="0.25"/>
    <row r="1988" s="222" customFormat="1" x14ac:dyDescent="0.25"/>
    <row r="1989" s="222" customFormat="1" x14ac:dyDescent="0.25"/>
    <row r="1990" s="222" customFormat="1" x14ac:dyDescent="0.25"/>
    <row r="1991" s="222" customFormat="1" x14ac:dyDescent="0.25"/>
    <row r="1992" s="222" customFormat="1" x14ac:dyDescent="0.25"/>
    <row r="1993" s="222" customFormat="1" x14ac:dyDescent="0.25"/>
    <row r="1994" s="222" customFormat="1" x14ac:dyDescent="0.25"/>
    <row r="1995" s="222" customFormat="1" x14ac:dyDescent="0.25"/>
    <row r="1996" s="222" customFormat="1" x14ac:dyDescent="0.25"/>
    <row r="1997" s="222" customFormat="1" x14ac:dyDescent="0.25"/>
    <row r="1998" s="222" customFormat="1" x14ac:dyDescent="0.25"/>
    <row r="1999" s="222" customFormat="1" x14ac:dyDescent="0.25"/>
    <row r="2000" s="222" customFormat="1" x14ac:dyDescent="0.25"/>
    <row r="2001" s="222" customFormat="1" x14ac:dyDescent="0.25"/>
    <row r="2002" s="222" customFormat="1" x14ac:dyDescent="0.25"/>
    <row r="2003" s="222" customFormat="1" x14ac:dyDescent="0.25"/>
    <row r="2004" s="222" customFormat="1" x14ac:dyDescent="0.25"/>
    <row r="2005" s="222" customFormat="1" x14ac:dyDescent="0.25"/>
    <row r="2006" s="222" customFormat="1" x14ac:dyDescent="0.25"/>
    <row r="2007" s="222" customFormat="1" x14ac:dyDescent="0.25"/>
    <row r="2008" s="222" customFormat="1" x14ac:dyDescent="0.25"/>
    <row r="2009" s="222" customFormat="1" x14ac:dyDescent="0.25"/>
    <row r="2010" s="222" customFormat="1" x14ac:dyDescent="0.25"/>
    <row r="2011" s="222" customFormat="1" x14ac:dyDescent="0.25"/>
    <row r="2012" s="222" customFormat="1" x14ac:dyDescent="0.25"/>
    <row r="2013" s="222" customFormat="1" x14ac:dyDescent="0.25"/>
    <row r="2014" s="222" customFormat="1" x14ac:dyDescent="0.25"/>
    <row r="2015" s="222" customFormat="1" x14ac:dyDescent="0.25"/>
    <row r="2016" s="222" customFormat="1" x14ac:dyDescent="0.25"/>
    <row r="2017" s="222" customFormat="1" x14ac:dyDescent="0.25"/>
    <row r="2018" s="222" customFormat="1" x14ac:dyDescent="0.25"/>
    <row r="2019" s="222" customFormat="1" x14ac:dyDescent="0.25"/>
    <row r="2020" s="222" customFormat="1" x14ac:dyDescent="0.25"/>
    <row r="2021" s="222" customFormat="1" x14ac:dyDescent="0.25"/>
    <row r="2022" s="222" customFormat="1" x14ac:dyDescent="0.25"/>
    <row r="2023" s="222" customFormat="1" x14ac:dyDescent="0.25"/>
    <row r="2024" s="222" customFormat="1" x14ac:dyDescent="0.25"/>
    <row r="2025" s="222" customFormat="1" x14ac:dyDescent="0.25"/>
    <row r="2026" s="222" customFormat="1" x14ac:dyDescent="0.25"/>
    <row r="2027" s="222" customFormat="1" x14ac:dyDescent="0.25"/>
    <row r="2028" s="222" customFormat="1" x14ac:dyDescent="0.25"/>
    <row r="2029" s="222" customFormat="1" x14ac:dyDescent="0.25"/>
    <row r="2030" s="222" customFormat="1" x14ac:dyDescent="0.25"/>
    <row r="2031" s="222" customFormat="1" x14ac:dyDescent="0.25"/>
    <row r="2032" s="222" customFormat="1" x14ac:dyDescent="0.25"/>
    <row r="2033" s="222" customFormat="1" x14ac:dyDescent="0.25"/>
    <row r="2034" s="222" customFormat="1" x14ac:dyDescent="0.25"/>
    <row r="2035" s="222" customFormat="1" x14ac:dyDescent="0.25"/>
    <row r="2036" s="222" customFormat="1" x14ac:dyDescent="0.25"/>
    <row r="2037" s="222" customFormat="1" x14ac:dyDescent="0.25"/>
    <row r="2038" s="222" customFormat="1" x14ac:dyDescent="0.25"/>
    <row r="2039" s="222" customFormat="1" x14ac:dyDescent="0.25"/>
    <row r="2040" s="222" customFormat="1" x14ac:dyDescent="0.25"/>
    <row r="2041" s="222" customFormat="1" x14ac:dyDescent="0.25"/>
    <row r="2042" s="222" customFormat="1" x14ac:dyDescent="0.25"/>
    <row r="2043" s="222" customFormat="1" x14ac:dyDescent="0.25"/>
    <row r="2044" s="222" customFormat="1" x14ac:dyDescent="0.25"/>
    <row r="2045" s="222" customFormat="1" x14ac:dyDescent="0.25"/>
    <row r="2046" s="222" customFormat="1" x14ac:dyDescent="0.25"/>
    <row r="2047" s="222" customFormat="1" x14ac:dyDescent="0.25"/>
    <row r="2048" s="222" customFormat="1" x14ac:dyDescent="0.25"/>
    <row r="2049" s="222" customFormat="1" x14ac:dyDescent="0.25"/>
    <row r="2050" s="222" customFormat="1" x14ac:dyDescent="0.25"/>
    <row r="2051" s="222" customFormat="1" x14ac:dyDescent="0.25"/>
    <row r="2052" s="222" customFormat="1" x14ac:dyDescent="0.25"/>
    <row r="2053" s="222" customFormat="1" x14ac:dyDescent="0.25"/>
    <row r="2054" s="222" customFormat="1" x14ac:dyDescent="0.25"/>
    <row r="2055" s="222" customFormat="1" x14ac:dyDescent="0.25"/>
    <row r="2056" s="222" customFormat="1" x14ac:dyDescent="0.25"/>
    <row r="2057" s="222" customFormat="1" x14ac:dyDescent="0.25"/>
    <row r="2058" s="222" customFormat="1" x14ac:dyDescent="0.25"/>
    <row r="2059" s="222" customFormat="1" x14ac:dyDescent="0.25"/>
    <row r="2060" s="222" customFormat="1" x14ac:dyDescent="0.25"/>
    <row r="2061" s="222" customFormat="1" x14ac:dyDescent="0.25"/>
    <row r="2062" s="222" customFormat="1" x14ac:dyDescent="0.25"/>
    <row r="2063" s="222" customFormat="1" x14ac:dyDescent="0.25"/>
    <row r="2064" s="222" customFormat="1" x14ac:dyDescent="0.25"/>
    <row r="2065" s="222" customFormat="1" x14ac:dyDescent="0.25"/>
    <row r="2066" s="222" customFormat="1" x14ac:dyDescent="0.25"/>
    <row r="2067" s="222" customFormat="1" x14ac:dyDescent="0.25"/>
    <row r="2068" s="222" customFormat="1" x14ac:dyDescent="0.25"/>
    <row r="2069" s="222" customFormat="1" x14ac:dyDescent="0.25"/>
    <row r="2070" s="222" customFormat="1" x14ac:dyDescent="0.25"/>
    <row r="2071" s="222" customFormat="1" x14ac:dyDescent="0.25"/>
    <row r="2072" s="222" customFormat="1" x14ac:dyDescent="0.25"/>
    <row r="2073" s="222" customFormat="1" x14ac:dyDescent="0.25"/>
    <row r="2074" s="222" customFormat="1" x14ac:dyDescent="0.25"/>
    <row r="2075" s="222" customFormat="1" x14ac:dyDescent="0.25"/>
    <row r="2076" s="222" customFormat="1" x14ac:dyDescent="0.25"/>
    <row r="2077" s="222" customFormat="1" x14ac:dyDescent="0.25"/>
    <row r="2078" s="222" customFormat="1" x14ac:dyDescent="0.25"/>
    <row r="2079" s="222" customFormat="1" x14ac:dyDescent="0.25"/>
    <row r="2080" s="222" customFormat="1" x14ac:dyDescent="0.25"/>
    <row r="2081" s="222" customFormat="1" x14ac:dyDescent="0.25"/>
    <row r="2082" s="222" customFormat="1" x14ac:dyDescent="0.25"/>
    <row r="2083" s="222" customFormat="1" x14ac:dyDescent="0.25"/>
    <row r="2084" s="222" customFormat="1" x14ac:dyDescent="0.25"/>
    <row r="2085" s="222" customFormat="1" x14ac:dyDescent="0.25"/>
    <row r="2086" s="222" customFormat="1" x14ac:dyDescent="0.25"/>
    <row r="2087" s="222" customFormat="1" x14ac:dyDescent="0.25"/>
    <row r="2088" s="222" customFormat="1" x14ac:dyDescent="0.25"/>
    <row r="2089" s="222" customFormat="1" x14ac:dyDescent="0.25"/>
    <row r="2090" s="222" customFormat="1" x14ac:dyDescent="0.25"/>
    <row r="2091" s="222" customFormat="1" x14ac:dyDescent="0.25"/>
    <row r="2092" s="222" customFormat="1" x14ac:dyDescent="0.25"/>
    <row r="2093" s="222" customFormat="1" x14ac:dyDescent="0.25"/>
    <row r="2094" s="222" customFormat="1" x14ac:dyDescent="0.25"/>
    <row r="2095" s="222" customFormat="1" x14ac:dyDescent="0.25"/>
    <row r="2096" s="222" customFormat="1" x14ac:dyDescent="0.25"/>
    <row r="2097" s="222" customFormat="1" x14ac:dyDescent="0.25"/>
    <row r="2098" s="222" customFormat="1" x14ac:dyDescent="0.25"/>
    <row r="2099" s="222" customFormat="1" x14ac:dyDescent="0.25"/>
    <row r="2100" s="222" customFormat="1" x14ac:dyDescent="0.25"/>
    <row r="2101" s="222" customFormat="1" x14ac:dyDescent="0.25"/>
    <row r="2102" s="222" customFormat="1" x14ac:dyDescent="0.25"/>
    <row r="2103" s="222" customFormat="1" x14ac:dyDescent="0.25"/>
    <row r="2104" s="222" customFormat="1" x14ac:dyDescent="0.25"/>
    <row r="2105" s="222" customFormat="1" x14ac:dyDescent="0.25"/>
    <row r="2106" s="222" customFormat="1" x14ac:dyDescent="0.25"/>
    <row r="2107" s="222" customFormat="1" x14ac:dyDescent="0.25"/>
    <row r="2108" s="222" customFormat="1" x14ac:dyDescent="0.25"/>
    <row r="2109" s="222" customFormat="1" x14ac:dyDescent="0.25"/>
    <row r="2110" s="222" customFormat="1" x14ac:dyDescent="0.25"/>
    <row r="2111" s="222" customFormat="1" x14ac:dyDescent="0.25"/>
    <row r="2112" s="222" customFormat="1" x14ac:dyDescent="0.25"/>
    <row r="2113" s="222" customFormat="1" x14ac:dyDescent="0.25"/>
    <row r="2114" s="222" customFormat="1" x14ac:dyDescent="0.25"/>
    <row r="2115" s="222" customFormat="1" x14ac:dyDescent="0.25"/>
    <row r="2116" s="222" customFormat="1" x14ac:dyDescent="0.25"/>
    <row r="2117" s="222" customFormat="1" x14ac:dyDescent="0.25"/>
    <row r="2118" s="222" customFormat="1" x14ac:dyDescent="0.25"/>
    <row r="2119" s="222" customFormat="1" x14ac:dyDescent="0.25"/>
    <row r="2120" s="222" customFormat="1" x14ac:dyDescent="0.25"/>
    <row r="2121" s="222" customFormat="1" x14ac:dyDescent="0.25"/>
    <row r="2122" s="222" customFormat="1" x14ac:dyDescent="0.25"/>
    <row r="2123" s="222" customFormat="1" x14ac:dyDescent="0.25"/>
    <row r="2124" s="222" customFormat="1" x14ac:dyDescent="0.25"/>
    <row r="2125" s="222" customFormat="1" x14ac:dyDescent="0.25"/>
    <row r="2126" s="222" customFormat="1" x14ac:dyDescent="0.25"/>
    <row r="2127" s="222" customFormat="1" x14ac:dyDescent="0.25"/>
    <row r="2128" s="222" customFormat="1" x14ac:dyDescent="0.25"/>
    <row r="2129" s="222" customFormat="1" x14ac:dyDescent="0.25"/>
    <row r="2130" s="222" customFormat="1" x14ac:dyDescent="0.25"/>
    <row r="2131" s="222" customFormat="1" x14ac:dyDescent="0.25"/>
    <row r="2132" s="222" customFormat="1" x14ac:dyDescent="0.25"/>
    <row r="2133" s="222" customFormat="1" x14ac:dyDescent="0.25"/>
    <row r="2134" s="222" customFormat="1" x14ac:dyDescent="0.25"/>
    <row r="2135" s="222" customFormat="1" x14ac:dyDescent="0.25"/>
    <row r="2136" s="222" customFormat="1" x14ac:dyDescent="0.25"/>
    <row r="2137" s="222" customFormat="1" x14ac:dyDescent="0.25"/>
    <row r="2138" s="222" customFormat="1" x14ac:dyDescent="0.25"/>
    <row r="2139" s="222" customFormat="1" x14ac:dyDescent="0.25"/>
    <row r="2140" s="222" customFormat="1" x14ac:dyDescent="0.25"/>
    <row r="2141" s="222" customFormat="1" x14ac:dyDescent="0.25"/>
    <row r="2142" s="222" customFormat="1" x14ac:dyDescent="0.25"/>
    <row r="2143" s="222" customFormat="1" x14ac:dyDescent="0.25"/>
    <row r="2144" s="222" customFormat="1" x14ac:dyDescent="0.25"/>
    <row r="2145" s="222" customFormat="1" x14ac:dyDescent="0.25"/>
    <row r="2146" s="222" customFormat="1" x14ac:dyDescent="0.25"/>
    <row r="2147" s="222" customFormat="1" x14ac:dyDescent="0.25"/>
    <row r="2148" s="222" customFormat="1" x14ac:dyDescent="0.25"/>
    <row r="2149" s="222" customFormat="1" x14ac:dyDescent="0.25"/>
    <row r="2150" s="222" customFormat="1" x14ac:dyDescent="0.25"/>
    <row r="2151" s="222" customFormat="1" x14ac:dyDescent="0.25"/>
    <row r="2152" s="222" customFormat="1" x14ac:dyDescent="0.25"/>
    <row r="2153" s="222" customFormat="1" x14ac:dyDescent="0.25"/>
    <row r="2154" s="222" customFormat="1" x14ac:dyDescent="0.25"/>
    <row r="2155" s="222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3" manualBreakCount="3">
    <brk id="272" max="4" man="1"/>
    <brk id="279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81"/>
  <sheetViews>
    <sheetView tabSelected="1" topLeftCell="E1" workbookViewId="0">
      <pane xSplit="9" topLeftCell="AB1" activePane="topRight" state="frozen"/>
      <selection activeCell="E1" sqref="E1"/>
      <selection pane="topRight" activeCell="N1" sqref="N1"/>
    </sheetView>
  </sheetViews>
  <sheetFormatPr defaultRowHeight="14.4" x14ac:dyDescent="0.3"/>
  <cols>
    <col min="1" max="1" width="5.44140625" style="8" hidden="1" customWidth="1"/>
    <col min="2" max="2" width="4" style="9" hidden="1" customWidth="1"/>
    <col min="3" max="4" width="4" style="19" hidden="1" customWidth="1"/>
    <col min="5" max="5" width="4.109375" style="10" customWidth="1"/>
    <col min="6" max="6" width="3.109375" style="19" hidden="1" customWidth="1"/>
    <col min="7" max="7" width="3.6640625" style="82" customWidth="1"/>
    <col min="8" max="8" width="12.88671875" style="83" customWidth="1"/>
    <col min="9" max="9" width="5.5546875" style="84" customWidth="1"/>
    <col min="10" max="10" width="5.5546875" style="84" hidden="1" customWidth="1"/>
    <col min="11" max="11" width="29.88671875" style="7" customWidth="1"/>
    <col min="12" max="12" width="14.33203125" style="120" customWidth="1"/>
    <col min="13" max="13" width="13" style="49" customWidth="1"/>
    <col min="14" max="14" width="18" style="120" customWidth="1"/>
    <col min="15" max="18" width="18" style="109" customWidth="1"/>
    <col min="19" max="65" width="18" customWidth="1"/>
    <col min="66" max="66" width="19.5546875" bestFit="1" customWidth="1"/>
    <col min="67" max="67" width="6.33203125" customWidth="1"/>
    <col min="68" max="68" width="16.33203125" customWidth="1"/>
    <col min="69" max="69" width="16.6640625" customWidth="1"/>
    <col min="70" max="70" width="16" customWidth="1"/>
    <col min="71" max="71" width="17.5546875" customWidth="1"/>
    <col min="72" max="73" width="15.6640625" customWidth="1"/>
    <col min="74" max="74" width="5.33203125" customWidth="1"/>
    <col min="75" max="75" width="17.88671875" customWidth="1"/>
    <col min="76" max="77" width="15.6640625" customWidth="1"/>
    <col min="78" max="78" width="17.6640625" customWidth="1"/>
    <col min="79" max="79" width="15.6640625" customWidth="1"/>
    <col min="80" max="80" width="16.5546875" customWidth="1"/>
    <col min="81" max="81" width="15.6640625" customWidth="1"/>
    <col min="82" max="82" width="4.109375" customWidth="1"/>
    <col min="83" max="84" width="15.6640625" customWidth="1"/>
    <col min="85" max="85" width="16.88671875" customWidth="1"/>
    <col min="86" max="86" width="16.109375" customWidth="1"/>
    <col min="87" max="87" width="17.88671875" customWidth="1"/>
    <col min="88" max="88" width="18" customWidth="1"/>
    <col min="89" max="89" width="6" customWidth="1"/>
    <col min="90" max="90" width="23" customWidth="1"/>
    <col min="91" max="91" width="30" customWidth="1"/>
    <col min="92" max="92" width="18.109375" customWidth="1"/>
    <col min="93" max="93" width="15" customWidth="1"/>
    <col min="94" max="94" width="14.5546875" customWidth="1"/>
    <col min="95" max="95" width="13.33203125" bestFit="1" customWidth="1"/>
    <col min="97" max="97" width="12.88671875" customWidth="1"/>
  </cols>
  <sheetData>
    <row r="1" spans="1:94" s="135" customFormat="1" ht="53.25" customHeight="1" x14ac:dyDescent="0.3">
      <c r="A1" s="133"/>
      <c r="B1" s="11" t="s">
        <v>0</v>
      </c>
      <c r="C1" s="12" t="s">
        <v>39</v>
      </c>
      <c r="D1" s="13" t="s">
        <v>40</v>
      </c>
      <c r="E1" s="14" t="s">
        <v>41</v>
      </c>
      <c r="F1" s="15" t="s">
        <v>42</v>
      </c>
      <c r="G1" s="16" t="s">
        <v>1</v>
      </c>
      <c r="H1" s="1" t="s">
        <v>43</v>
      </c>
      <c r="I1" s="134" t="s">
        <v>3442</v>
      </c>
      <c r="J1" s="17" t="s">
        <v>44</v>
      </c>
      <c r="K1" s="1" t="s">
        <v>45</v>
      </c>
      <c r="L1" s="110" t="s">
        <v>3441</v>
      </c>
      <c r="M1" s="2" t="s">
        <v>46</v>
      </c>
      <c r="N1" s="143" t="s">
        <v>270</v>
      </c>
      <c r="O1" s="143" t="s">
        <v>271</v>
      </c>
      <c r="P1" s="143" t="s">
        <v>272</v>
      </c>
      <c r="Q1" s="143" t="s">
        <v>273</v>
      </c>
      <c r="R1" s="143" t="s">
        <v>274</v>
      </c>
      <c r="S1" s="143" t="s">
        <v>275</v>
      </c>
      <c r="T1" s="143" t="s">
        <v>276</v>
      </c>
      <c r="U1" s="143" t="s">
        <v>277</v>
      </c>
      <c r="V1" s="143" t="s">
        <v>278</v>
      </c>
      <c r="W1" s="143" t="s">
        <v>279</v>
      </c>
      <c r="X1" s="143" t="s">
        <v>280</v>
      </c>
      <c r="Y1" s="143" t="s">
        <v>281</v>
      </c>
      <c r="Z1" s="143" t="s">
        <v>282</v>
      </c>
      <c r="AA1" s="143" t="s">
        <v>283</v>
      </c>
      <c r="AB1" s="143" t="s">
        <v>284</v>
      </c>
      <c r="AC1" s="143" t="s">
        <v>285</v>
      </c>
      <c r="AD1" s="143" t="s">
        <v>286</v>
      </c>
      <c r="AE1" s="143" t="s">
        <v>287</v>
      </c>
      <c r="AF1" s="143" t="s">
        <v>288</v>
      </c>
      <c r="AG1" s="143" t="s">
        <v>289</v>
      </c>
      <c r="AH1" s="143" t="s">
        <v>290</v>
      </c>
      <c r="AI1" s="143" t="s">
        <v>291</v>
      </c>
      <c r="AJ1" s="143" t="s">
        <v>292</v>
      </c>
      <c r="AK1" s="143" t="s">
        <v>293</v>
      </c>
      <c r="AL1" s="143" t="s">
        <v>294</v>
      </c>
      <c r="AM1" s="143" t="s">
        <v>295</v>
      </c>
      <c r="AN1" s="143" t="s">
        <v>296</v>
      </c>
      <c r="AO1" s="143" t="s">
        <v>297</v>
      </c>
      <c r="AP1" s="143" t="s">
        <v>298</v>
      </c>
      <c r="AQ1" s="143" t="s">
        <v>299</v>
      </c>
      <c r="AR1" s="143" t="s">
        <v>300</v>
      </c>
      <c r="AS1" s="143" t="s">
        <v>301</v>
      </c>
      <c r="AT1" s="143" t="s">
        <v>302</v>
      </c>
      <c r="AU1" s="143" t="s">
        <v>303</v>
      </c>
      <c r="AV1" s="143" t="s">
        <v>304</v>
      </c>
      <c r="AW1" s="143" t="s">
        <v>305</v>
      </c>
      <c r="AX1" s="143" t="s">
        <v>306</v>
      </c>
      <c r="AY1" s="143" t="s">
        <v>307</v>
      </c>
      <c r="AZ1" s="143" t="s">
        <v>308</v>
      </c>
      <c r="BA1" s="143" t="s">
        <v>309</v>
      </c>
      <c r="BB1" s="143" t="s">
        <v>310</v>
      </c>
      <c r="BC1" s="143" t="s">
        <v>311</v>
      </c>
      <c r="BD1" s="143" t="s">
        <v>312</v>
      </c>
      <c r="BE1" s="143" t="s">
        <v>313</v>
      </c>
      <c r="BF1" s="143" t="s">
        <v>314</v>
      </c>
      <c r="BG1" s="143" t="s">
        <v>315</v>
      </c>
      <c r="BH1" s="143" t="s">
        <v>316</v>
      </c>
      <c r="BI1" s="143" t="s">
        <v>317</v>
      </c>
      <c r="BJ1" s="143" t="s">
        <v>318</v>
      </c>
      <c r="BK1" s="143" t="s">
        <v>319</v>
      </c>
      <c r="BL1" s="143" t="s">
        <v>320</v>
      </c>
      <c r="BM1" s="143" t="s">
        <v>321</v>
      </c>
      <c r="BN1" s="143" t="s">
        <v>322</v>
      </c>
      <c r="BO1" s="144" t="s">
        <v>323</v>
      </c>
      <c r="BP1" s="144" t="s">
        <v>324</v>
      </c>
      <c r="BQ1" s="144" t="s">
        <v>325</v>
      </c>
      <c r="BR1" s="144" t="s">
        <v>326</v>
      </c>
      <c r="BS1" s="144" t="s">
        <v>327</v>
      </c>
      <c r="BT1" s="144" t="s">
        <v>328</v>
      </c>
      <c r="BU1" s="144" t="s">
        <v>329</v>
      </c>
      <c r="BV1" s="144" t="s">
        <v>330</v>
      </c>
      <c r="BW1" s="144" t="s">
        <v>331</v>
      </c>
      <c r="BX1" s="144" t="s">
        <v>332</v>
      </c>
      <c r="BY1" s="144" t="s">
        <v>333</v>
      </c>
      <c r="BZ1" s="144" t="s">
        <v>334</v>
      </c>
      <c r="CA1" s="144" t="s">
        <v>335</v>
      </c>
      <c r="CB1" s="144" t="s">
        <v>336</v>
      </c>
      <c r="CC1" s="144" t="s">
        <v>337</v>
      </c>
      <c r="CD1" s="144" t="s">
        <v>338</v>
      </c>
      <c r="CE1" s="144" t="s">
        <v>339</v>
      </c>
      <c r="CF1" s="144" t="s">
        <v>340</v>
      </c>
      <c r="CG1" s="144" t="s">
        <v>341</v>
      </c>
      <c r="CH1" s="144" t="s">
        <v>342</v>
      </c>
      <c r="CI1" s="144" t="s">
        <v>343</v>
      </c>
      <c r="CJ1" s="144" t="s">
        <v>344</v>
      </c>
      <c r="CK1" s="144" t="s">
        <v>345</v>
      </c>
      <c r="CL1" s="144" t="s">
        <v>346</v>
      </c>
      <c r="CM1" s="144" t="s">
        <v>347</v>
      </c>
      <c r="CN1" s="144" t="s">
        <v>348</v>
      </c>
      <c r="CO1" s="144" t="s">
        <v>349</v>
      </c>
      <c r="CP1" s="144" t="s">
        <v>350</v>
      </c>
    </row>
    <row r="2" spans="1:94" s="446" customFormat="1" ht="53.25" customHeight="1" x14ac:dyDescent="0.3">
      <c r="B2" s="447"/>
      <c r="C2" s="448"/>
      <c r="D2" s="448"/>
      <c r="E2" s="441"/>
      <c r="F2" s="441"/>
      <c r="G2" s="442"/>
      <c r="H2" s="443"/>
      <c r="I2" s="444"/>
      <c r="J2" s="444"/>
      <c r="K2" s="443"/>
      <c r="L2" s="445"/>
      <c r="M2" s="449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</row>
    <row r="3" spans="1:94" s="446" customFormat="1" ht="53.25" customHeight="1" x14ac:dyDescent="0.3">
      <c r="B3" s="447"/>
      <c r="C3" s="448"/>
      <c r="D3" s="448"/>
      <c r="E3" s="441"/>
      <c r="F3" s="441"/>
      <c r="G3" s="442"/>
      <c r="H3" s="443"/>
      <c r="I3" s="444"/>
      <c r="J3" s="444"/>
      <c r="K3" s="443"/>
      <c r="L3" s="445"/>
      <c r="M3" s="449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50"/>
      <c r="CM3" s="450"/>
      <c r="CN3" s="450"/>
      <c r="CO3" s="450"/>
      <c r="CP3" s="450"/>
    </row>
    <row r="4" spans="1:94" x14ac:dyDescent="0.3">
      <c r="A4" s="8">
        <f t="shared" ref="A4:A5" si="0">H4</f>
        <v>0</v>
      </c>
      <c r="B4" s="9" t="str">
        <f t="shared" ref="B4:B5" si="1">IF(J4&gt;0,G4," ")</f>
        <v xml:space="preserve"> </v>
      </c>
      <c r="C4" s="45" t="str">
        <f t="shared" ref="C4" si="2">IF(I4&gt;0,LEFT(E4,3),"  ")</f>
        <v xml:space="preserve">  </v>
      </c>
      <c r="D4" s="45" t="str">
        <f t="shared" ref="D4" si="3">IF(I4&gt;0,LEFT(E4,4),"  ")</f>
        <v xml:space="preserve">  </v>
      </c>
      <c r="E4" s="39"/>
      <c r="F4" s="40"/>
      <c r="G4" s="41"/>
      <c r="H4" s="42"/>
      <c r="I4" s="43"/>
      <c r="J4" s="43"/>
      <c r="K4" s="44"/>
      <c r="L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</row>
    <row r="5" spans="1:94" ht="26.4" hidden="1" x14ac:dyDescent="0.3">
      <c r="A5" s="8" t="str">
        <f t="shared" si="0"/>
        <v>GLAVA 012 02</v>
      </c>
      <c r="B5" s="9" t="str">
        <f t="shared" si="1"/>
        <v xml:space="preserve"> </v>
      </c>
      <c r="C5" s="45" t="str">
        <f t="shared" ref="C5:C85" si="4">IF(I5&gt;0,LEFT(E5,3),"  ")</f>
        <v xml:space="preserve">  </v>
      </c>
      <c r="D5" s="45" t="str">
        <f t="shared" ref="D5:D85" si="5">IF(I5&gt;0,LEFT(E5,4),"  ")</f>
        <v xml:space="preserve">  </v>
      </c>
      <c r="E5" s="21"/>
      <c r="F5" s="22"/>
      <c r="G5" s="23"/>
      <c r="H5" s="25" t="s">
        <v>165</v>
      </c>
      <c r="I5" s="56"/>
      <c r="J5" s="56"/>
      <c r="K5" s="25" t="s">
        <v>166</v>
      </c>
      <c r="L5" s="112">
        <f>SUM(L18,L96,L190,L645)</f>
        <v>13236766</v>
      </c>
      <c r="N5" s="112">
        <f t="shared" ref="N5:X5" si="6">SUM(N18,N96,N190,N645)</f>
        <v>283863</v>
      </c>
      <c r="O5" s="112">
        <f t="shared" si="6"/>
        <v>133254</v>
      </c>
      <c r="P5" s="112">
        <f t="shared" si="6"/>
        <v>111672</v>
      </c>
      <c r="Q5" s="112">
        <f t="shared" si="6"/>
        <v>255125</v>
      </c>
      <c r="R5" s="112">
        <f t="shared" si="6"/>
        <v>76400</v>
      </c>
      <c r="S5" s="112">
        <f t="shared" si="6"/>
        <v>121577</v>
      </c>
      <c r="T5" s="112">
        <f t="shared" si="6"/>
        <v>85870</v>
      </c>
      <c r="U5" s="112">
        <f t="shared" si="6"/>
        <v>24928</v>
      </c>
      <c r="V5" s="112">
        <f t="shared" si="6"/>
        <v>21328</v>
      </c>
      <c r="W5" s="112">
        <f t="shared" si="6"/>
        <v>129239</v>
      </c>
      <c r="X5" s="112">
        <f t="shared" si="6"/>
        <v>185239</v>
      </c>
      <c r="Y5" s="112">
        <v>10852093</v>
      </c>
      <c r="Z5" s="112">
        <f>SUM(Z18,Z96,Z190,Z645)</f>
        <v>137839</v>
      </c>
      <c r="AA5" s="112">
        <f>SUM(AA18,AA96,AA190,AA645)</f>
        <v>73988</v>
      </c>
      <c r="AB5" s="112">
        <f>SUM(AB18,AB96,AB190,AB645)</f>
        <v>6930923</v>
      </c>
      <c r="AC5" s="112">
        <f>SUM(AC18,AC96,AC190,AC645)</f>
        <v>58593</v>
      </c>
      <c r="AD5" s="112">
        <f>SUM(AD18,AD96,AD190,AD645)</f>
        <v>49250</v>
      </c>
      <c r="AE5" s="112">
        <v>8230421</v>
      </c>
      <c r="AF5" s="112">
        <f>SUM(AF18,AF96,AF190,AF645)</f>
        <v>88960</v>
      </c>
      <c r="AG5" s="112">
        <f>SUM(AG18,AG96,AG190,AG645)</f>
        <v>77780</v>
      </c>
      <c r="AH5" s="112">
        <f>SUM(AH18,AH96,AH190,AH645)</f>
        <v>92468</v>
      </c>
      <c r="AI5" s="112">
        <f>SUM(AI18,AI96,AI190,AI645)</f>
        <v>257978</v>
      </c>
      <c r="AJ5" s="112">
        <f>SUM(AJ18,AJ96,AJ190,AJ633)</f>
        <v>42537</v>
      </c>
      <c r="AK5" s="112">
        <f>SUM(AK18,AK96,AK190,AK645)</f>
        <v>116859</v>
      </c>
      <c r="AL5" s="112">
        <f>SUM(AL18,AL96,AL190,AL645)</f>
        <v>149256</v>
      </c>
      <c r="AM5" s="112">
        <v>10872836</v>
      </c>
      <c r="AN5" s="112">
        <f t="shared" ref="AN5:BD5" si="7">SUM(AN18,AN96,AN190,AN645)</f>
        <v>85465</v>
      </c>
      <c r="AO5" s="112">
        <f t="shared" si="7"/>
        <v>149973</v>
      </c>
      <c r="AP5" s="112">
        <f t="shared" si="7"/>
        <v>37074</v>
      </c>
      <c r="AQ5" s="112">
        <f t="shared" si="7"/>
        <v>162831</v>
      </c>
      <c r="AR5" s="112">
        <f t="shared" si="7"/>
        <v>45407</v>
      </c>
      <c r="AS5" s="112">
        <f t="shared" si="7"/>
        <v>437220</v>
      </c>
      <c r="AT5" s="112">
        <f t="shared" si="7"/>
        <v>76855</v>
      </c>
      <c r="AU5" s="112">
        <f t="shared" si="7"/>
        <v>21196</v>
      </c>
      <c r="AV5" s="112">
        <f t="shared" si="7"/>
        <v>60724</v>
      </c>
      <c r="AW5" s="112">
        <f t="shared" si="7"/>
        <v>22100</v>
      </c>
      <c r="AX5" s="112">
        <f t="shared" si="7"/>
        <v>18263</v>
      </c>
      <c r="AY5" s="112">
        <f t="shared" si="7"/>
        <v>61877</v>
      </c>
      <c r="AZ5" s="112">
        <f t="shared" si="7"/>
        <v>203820</v>
      </c>
      <c r="BA5" s="112">
        <f t="shared" si="7"/>
        <v>53295</v>
      </c>
      <c r="BB5" s="112">
        <f t="shared" si="7"/>
        <v>183496</v>
      </c>
      <c r="BC5" s="112">
        <f t="shared" si="7"/>
        <v>57077</v>
      </c>
      <c r="BD5" s="112">
        <f t="shared" si="7"/>
        <v>136400</v>
      </c>
      <c r="BE5" s="112">
        <v>4673576</v>
      </c>
      <c r="BF5" s="112">
        <f t="shared" ref="BF5:BL5" si="8">SUM(BF18,BF96,BF190,BF645)</f>
        <v>86242</v>
      </c>
      <c r="BG5" s="112">
        <f t="shared" si="8"/>
        <v>164460</v>
      </c>
      <c r="BH5" s="112">
        <f t="shared" si="8"/>
        <v>121117</v>
      </c>
      <c r="BI5" s="112">
        <f t="shared" si="8"/>
        <v>74700</v>
      </c>
      <c r="BJ5" s="112">
        <f t="shared" si="8"/>
        <v>231472</v>
      </c>
      <c r="BK5" s="112">
        <f t="shared" si="8"/>
        <v>431318</v>
      </c>
      <c r="BL5" s="112">
        <f t="shared" si="8"/>
        <v>44189</v>
      </c>
      <c r="BM5" s="112">
        <v>7478360</v>
      </c>
      <c r="BN5" s="112">
        <f t="shared" ref="BN5:CP5" si="9">SUM(BN18,BN96,BN190,BN645)</f>
        <v>10242</v>
      </c>
      <c r="BO5" s="112" t="e">
        <f t="shared" si="9"/>
        <v>#REF!</v>
      </c>
      <c r="BP5" s="112" t="e">
        <f t="shared" si="9"/>
        <v>#REF!</v>
      </c>
      <c r="BQ5" s="112" t="e">
        <f t="shared" si="9"/>
        <v>#REF!</v>
      </c>
      <c r="BR5" s="112" t="e">
        <f t="shared" si="9"/>
        <v>#REF!</v>
      </c>
      <c r="BS5" s="112" t="e">
        <f t="shared" si="9"/>
        <v>#REF!</v>
      </c>
      <c r="BT5" s="112" t="e">
        <f t="shared" si="9"/>
        <v>#REF!</v>
      </c>
      <c r="BU5" s="112" t="e">
        <f t="shared" si="9"/>
        <v>#REF!</v>
      </c>
      <c r="BV5" s="112" t="e">
        <f t="shared" si="9"/>
        <v>#REF!</v>
      </c>
      <c r="BW5" s="112" t="e">
        <f t="shared" si="9"/>
        <v>#REF!</v>
      </c>
      <c r="BX5" s="112" t="e">
        <f t="shared" si="9"/>
        <v>#REF!</v>
      </c>
      <c r="BY5" s="112" t="e">
        <f t="shared" si="9"/>
        <v>#REF!</v>
      </c>
      <c r="BZ5" s="112" t="e">
        <f t="shared" si="9"/>
        <v>#REF!</v>
      </c>
      <c r="CA5" s="112" t="e">
        <f t="shared" si="9"/>
        <v>#REF!</v>
      </c>
      <c r="CB5" s="112" t="e">
        <f t="shared" si="9"/>
        <v>#REF!</v>
      </c>
      <c r="CC5" s="112" t="e">
        <f t="shared" si="9"/>
        <v>#REF!</v>
      </c>
      <c r="CD5" s="112" t="e">
        <f t="shared" si="9"/>
        <v>#REF!</v>
      </c>
      <c r="CE5" s="112" t="e">
        <f t="shared" si="9"/>
        <v>#REF!</v>
      </c>
      <c r="CF5" s="112" t="e">
        <f t="shared" si="9"/>
        <v>#REF!</v>
      </c>
      <c r="CG5" s="112" t="e">
        <f t="shared" si="9"/>
        <v>#REF!</v>
      </c>
      <c r="CH5" s="112" t="e">
        <f t="shared" si="9"/>
        <v>#REF!</v>
      </c>
      <c r="CI5" s="112" t="e">
        <f t="shared" si="9"/>
        <v>#REF!</v>
      </c>
      <c r="CJ5" s="112" t="e">
        <f t="shared" si="9"/>
        <v>#REF!</v>
      </c>
      <c r="CK5" s="112" t="e">
        <f t="shared" si="9"/>
        <v>#REF!</v>
      </c>
      <c r="CL5" s="112" t="e">
        <f t="shared" si="9"/>
        <v>#REF!</v>
      </c>
      <c r="CM5" s="112" t="e">
        <f t="shared" si="9"/>
        <v>#REF!</v>
      </c>
      <c r="CN5" s="112" t="e">
        <f t="shared" si="9"/>
        <v>#REF!</v>
      </c>
      <c r="CO5" s="112" t="e">
        <f t="shared" si="9"/>
        <v>#REF!</v>
      </c>
      <c r="CP5" s="112" t="e">
        <f t="shared" si="9"/>
        <v>#REF!</v>
      </c>
    </row>
    <row r="6" spans="1:94" ht="26.4" hidden="1" x14ac:dyDescent="0.3">
      <c r="E6" s="21"/>
      <c r="F6" s="22"/>
      <c r="G6" s="23"/>
      <c r="H6" s="24">
        <v>11</v>
      </c>
      <c r="I6" s="20"/>
      <c r="J6" s="20"/>
      <c r="K6" s="25" t="s">
        <v>48</v>
      </c>
      <c r="L6" s="113">
        <f t="shared" ref="L6:L17" si="10">SUMIF($G$18:$G$843,$H6,L$18:L$843)</f>
        <v>2026040</v>
      </c>
      <c r="N6" s="113">
        <f t="shared" ref="N6:X17" si="11">SUMIF($G$18:$G$843,$H6,N$18:N$843)</f>
        <v>267200</v>
      </c>
      <c r="O6" s="113">
        <f t="shared" si="11"/>
        <v>26740</v>
      </c>
      <c r="P6" s="113">
        <f t="shared" si="11"/>
        <v>52700</v>
      </c>
      <c r="Q6" s="113">
        <f t="shared" si="11"/>
        <v>75440</v>
      </c>
      <c r="R6" s="113">
        <f t="shared" si="11"/>
        <v>52760</v>
      </c>
      <c r="S6" s="113">
        <f t="shared" si="11"/>
        <v>390</v>
      </c>
      <c r="T6" s="113">
        <f t="shared" si="11"/>
        <v>26350</v>
      </c>
      <c r="U6" s="113">
        <f t="shared" si="11"/>
        <v>60</v>
      </c>
      <c r="V6" s="113">
        <f t="shared" si="11"/>
        <v>0</v>
      </c>
      <c r="W6" s="113">
        <f t="shared" si="11"/>
        <v>52760</v>
      </c>
      <c r="X6" s="113">
        <f t="shared" si="11"/>
        <v>100460</v>
      </c>
      <c r="Y6" s="113">
        <v>407780</v>
      </c>
      <c r="Z6" s="113">
        <f t="shared" ref="Z6:AD17" si="12">SUMIF($G$18:$G$843,$H6,Z$18:Z$843)</f>
        <v>555</v>
      </c>
      <c r="AA6" s="113">
        <f t="shared" si="12"/>
        <v>225</v>
      </c>
      <c r="AB6" s="113">
        <f t="shared" si="12"/>
        <v>121600</v>
      </c>
      <c r="AC6" s="113">
        <f t="shared" si="12"/>
        <v>26410</v>
      </c>
      <c r="AD6" s="113">
        <f t="shared" si="12"/>
        <v>225</v>
      </c>
      <c r="AE6" s="113">
        <v>157278.5</v>
      </c>
      <c r="AF6" s="113">
        <f t="shared" ref="AF6:AI17" si="13">SUMIF($G$18:$G$843,$H6,AF$18:AF$843)</f>
        <v>26575</v>
      </c>
      <c r="AG6" s="113">
        <f t="shared" si="13"/>
        <v>26350</v>
      </c>
      <c r="AH6" s="113">
        <f t="shared" si="13"/>
        <v>0</v>
      </c>
      <c r="AI6" s="113">
        <f t="shared" si="13"/>
        <v>27070</v>
      </c>
      <c r="AJ6" s="113">
        <f t="shared" ref="AJ6:AJ17" si="14">SUMIF($G$18:$G$841,$H6,AJ$18:AJ$841)</f>
        <v>55255</v>
      </c>
      <c r="AK6" s="113">
        <f t="shared" ref="AK6:AL17" si="15">SUMIF($G$18:$G$843,$H6,AK$18:AK$843)</f>
        <v>79050</v>
      </c>
      <c r="AL6" s="113">
        <f t="shared" si="15"/>
        <v>105400</v>
      </c>
      <c r="AM6" s="113">
        <v>300450</v>
      </c>
      <c r="AN6" s="113">
        <f t="shared" ref="AN6:AW17" si="16">SUMIF($G$18:$G$843,$H6,AN$18:AN$843)</f>
        <v>60</v>
      </c>
      <c r="AO6" s="113">
        <f t="shared" si="16"/>
        <v>79275</v>
      </c>
      <c r="AP6" s="113">
        <f t="shared" si="16"/>
        <v>0</v>
      </c>
      <c r="AQ6" s="113">
        <f t="shared" si="16"/>
        <v>52760</v>
      </c>
      <c r="AR6" s="113">
        <f t="shared" si="16"/>
        <v>0</v>
      </c>
      <c r="AS6" s="113">
        <f t="shared" si="16"/>
        <v>1870</v>
      </c>
      <c r="AT6" s="113">
        <f t="shared" si="16"/>
        <v>26350</v>
      </c>
      <c r="AU6" s="113">
        <f t="shared" si="16"/>
        <v>0</v>
      </c>
      <c r="AV6" s="113">
        <f t="shared" si="16"/>
        <v>26350</v>
      </c>
      <c r="AW6" s="113">
        <f t="shared" si="16"/>
        <v>0</v>
      </c>
      <c r="AX6" s="113">
        <f t="shared" ref="AX6:BD17" si="17">SUMIF($G$18:$G$843,$H6,AX$18:AX$843)</f>
        <v>0</v>
      </c>
      <c r="AY6" s="113">
        <f t="shared" si="17"/>
        <v>31350</v>
      </c>
      <c r="AZ6" s="113">
        <f t="shared" si="17"/>
        <v>79110</v>
      </c>
      <c r="BA6" s="113">
        <f t="shared" si="17"/>
        <v>225</v>
      </c>
      <c r="BB6" s="113">
        <f t="shared" si="17"/>
        <v>27225</v>
      </c>
      <c r="BC6" s="113">
        <f t="shared" si="17"/>
        <v>225</v>
      </c>
      <c r="BD6" s="113">
        <f t="shared" si="17"/>
        <v>52700</v>
      </c>
      <c r="BE6" s="113">
        <v>94610</v>
      </c>
      <c r="BF6" s="113">
        <f t="shared" ref="BF6:BL17" si="18">SUMIF($G$18:$G$843,$H6,BF$18:BF$843)</f>
        <v>52760</v>
      </c>
      <c r="BG6" s="113">
        <f t="shared" si="18"/>
        <v>27070</v>
      </c>
      <c r="BH6" s="113">
        <f t="shared" si="18"/>
        <v>26350</v>
      </c>
      <c r="BI6" s="113">
        <f t="shared" si="18"/>
        <v>52700</v>
      </c>
      <c r="BJ6" s="113">
        <f t="shared" si="18"/>
        <v>38585</v>
      </c>
      <c r="BK6" s="113">
        <f t="shared" si="18"/>
        <v>168665</v>
      </c>
      <c r="BL6" s="113">
        <f t="shared" si="18"/>
        <v>0</v>
      </c>
      <c r="BM6" s="113">
        <v>45010.5</v>
      </c>
      <c r="BN6" s="113">
        <f t="shared" ref="BN6:BW17" si="19">SUMIF($G$18:$G$843,$H6,BN$18:BN$843)</f>
        <v>0</v>
      </c>
      <c r="BO6" s="113">
        <f t="shared" si="19"/>
        <v>0</v>
      </c>
      <c r="BP6" s="113">
        <f t="shared" si="19"/>
        <v>0</v>
      </c>
      <c r="BQ6" s="113">
        <f t="shared" si="19"/>
        <v>0</v>
      </c>
      <c r="BR6" s="113">
        <f t="shared" si="19"/>
        <v>0</v>
      </c>
      <c r="BS6" s="113">
        <f t="shared" si="19"/>
        <v>0</v>
      </c>
      <c r="BT6" s="113">
        <f t="shared" si="19"/>
        <v>0</v>
      </c>
      <c r="BU6" s="113">
        <f t="shared" si="19"/>
        <v>0</v>
      </c>
      <c r="BV6" s="113">
        <f t="shared" si="19"/>
        <v>0</v>
      </c>
      <c r="BW6" s="113">
        <f t="shared" si="19"/>
        <v>0</v>
      </c>
      <c r="BX6" s="113">
        <f t="shared" ref="BX6:CG17" si="20">SUMIF($G$18:$G$843,$H6,BX$18:BX$843)</f>
        <v>0</v>
      </c>
      <c r="BY6" s="113">
        <f t="shared" si="20"/>
        <v>0</v>
      </c>
      <c r="BZ6" s="113">
        <f t="shared" si="20"/>
        <v>0</v>
      </c>
      <c r="CA6" s="113">
        <f t="shared" si="20"/>
        <v>0</v>
      </c>
      <c r="CB6" s="113">
        <f t="shared" si="20"/>
        <v>0</v>
      </c>
      <c r="CC6" s="113">
        <f t="shared" si="20"/>
        <v>0</v>
      </c>
      <c r="CD6" s="113">
        <f t="shared" si="20"/>
        <v>0</v>
      </c>
      <c r="CE6" s="113">
        <f t="shared" si="20"/>
        <v>0</v>
      </c>
      <c r="CF6" s="113">
        <f t="shared" si="20"/>
        <v>0</v>
      </c>
      <c r="CG6" s="113">
        <f t="shared" si="20"/>
        <v>0</v>
      </c>
      <c r="CH6" s="113">
        <f t="shared" ref="CH6:CP17" si="21">SUMIF($G$18:$G$843,$H6,CH$18:CH$843)</f>
        <v>0</v>
      </c>
      <c r="CI6" s="113">
        <f t="shared" si="21"/>
        <v>0</v>
      </c>
      <c r="CJ6" s="113">
        <f t="shared" si="21"/>
        <v>0</v>
      </c>
      <c r="CK6" s="113">
        <f t="shared" si="21"/>
        <v>0</v>
      </c>
      <c r="CL6" s="113">
        <f t="shared" si="21"/>
        <v>0</v>
      </c>
      <c r="CM6" s="113">
        <f t="shared" si="21"/>
        <v>0</v>
      </c>
      <c r="CN6" s="113">
        <f t="shared" si="21"/>
        <v>0</v>
      </c>
      <c r="CO6" s="113">
        <f t="shared" si="21"/>
        <v>0</v>
      </c>
      <c r="CP6" s="113">
        <f t="shared" si="21"/>
        <v>0</v>
      </c>
    </row>
    <row r="7" spans="1:94" ht="26.4" hidden="1" x14ac:dyDescent="0.3">
      <c r="E7" s="21"/>
      <c r="F7" s="22"/>
      <c r="G7" s="23"/>
      <c r="H7" s="24">
        <v>12</v>
      </c>
      <c r="I7" s="20"/>
      <c r="J7" s="20"/>
      <c r="K7" s="25" t="s">
        <v>32</v>
      </c>
      <c r="L7" s="113">
        <f t="shared" si="10"/>
        <v>2200029</v>
      </c>
      <c r="N7" s="113">
        <f t="shared" si="11"/>
        <v>12163</v>
      </c>
      <c r="O7" s="113">
        <f t="shared" si="11"/>
        <v>41504</v>
      </c>
      <c r="P7" s="113">
        <f t="shared" si="11"/>
        <v>18827</v>
      </c>
      <c r="Q7" s="113">
        <f t="shared" si="11"/>
        <v>33005</v>
      </c>
      <c r="R7" s="113">
        <f t="shared" si="11"/>
        <v>17000</v>
      </c>
      <c r="S7" s="113">
        <f t="shared" si="11"/>
        <v>50077</v>
      </c>
      <c r="T7" s="113">
        <f t="shared" si="11"/>
        <v>42020</v>
      </c>
      <c r="U7" s="113">
        <f t="shared" si="11"/>
        <v>15728</v>
      </c>
      <c r="V7" s="113">
        <f t="shared" si="11"/>
        <v>11828</v>
      </c>
      <c r="W7" s="113">
        <f t="shared" si="11"/>
        <v>32489</v>
      </c>
      <c r="X7" s="113">
        <f t="shared" si="11"/>
        <v>29789</v>
      </c>
      <c r="Y7" s="113">
        <v>1063871</v>
      </c>
      <c r="Z7" s="113">
        <f t="shared" si="12"/>
        <v>27089</v>
      </c>
      <c r="AA7" s="113">
        <f t="shared" si="12"/>
        <v>39438</v>
      </c>
      <c r="AB7" s="113">
        <f t="shared" si="12"/>
        <v>591754</v>
      </c>
      <c r="AC7" s="113">
        <f t="shared" si="12"/>
        <v>22043</v>
      </c>
      <c r="AD7" s="113">
        <f t="shared" si="12"/>
        <v>16200</v>
      </c>
      <c r="AE7" s="113">
        <v>774656</v>
      </c>
      <c r="AF7" s="113">
        <f t="shared" si="13"/>
        <v>22560</v>
      </c>
      <c r="AG7" s="113">
        <f t="shared" si="13"/>
        <v>44930</v>
      </c>
      <c r="AH7" s="113">
        <f t="shared" si="13"/>
        <v>23990</v>
      </c>
      <c r="AI7" s="113">
        <f t="shared" si="13"/>
        <v>41268</v>
      </c>
      <c r="AJ7" s="113">
        <f t="shared" si="14"/>
        <v>42537</v>
      </c>
      <c r="AK7" s="113">
        <f t="shared" si="15"/>
        <v>24109</v>
      </c>
      <c r="AL7" s="113">
        <f t="shared" si="15"/>
        <v>33356</v>
      </c>
      <c r="AM7" s="113">
        <v>861766</v>
      </c>
      <c r="AN7" s="113">
        <f t="shared" si="16"/>
        <v>58265</v>
      </c>
      <c r="AO7" s="113">
        <f t="shared" si="16"/>
        <v>37373</v>
      </c>
      <c r="AP7" s="113">
        <f t="shared" si="16"/>
        <v>28874</v>
      </c>
      <c r="AQ7" s="113">
        <f t="shared" si="16"/>
        <v>58781</v>
      </c>
      <c r="AR7" s="113">
        <f t="shared" si="16"/>
        <v>29907</v>
      </c>
      <c r="AS7" s="113">
        <f t="shared" si="16"/>
        <v>45000</v>
      </c>
      <c r="AT7" s="113">
        <f t="shared" si="16"/>
        <v>33005</v>
      </c>
      <c r="AU7" s="113">
        <f t="shared" si="16"/>
        <v>14696</v>
      </c>
      <c r="AV7" s="113">
        <f t="shared" si="16"/>
        <v>28874</v>
      </c>
      <c r="AW7" s="113">
        <f t="shared" si="16"/>
        <v>17000</v>
      </c>
      <c r="AX7" s="113">
        <f t="shared" si="17"/>
        <v>9763</v>
      </c>
      <c r="AY7" s="113">
        <f t="shared" si="17"/>
        <v>21527</v>
      </c>
      <c r="AZ7" s="113">
        <f t="shared" si="17"/>
        <v>67280</v>
      </c>
      <c r="BA7" s="113">
        <f t="shared" si="17"/>
        <v>17745</v>
      </c>
      <c r="BB7" s="113">
        <f t="shared" si="17"/>
        <v>43451</v>
      </c>
      <c r="BC7" s="113">
        <f t="shared" si="17"/>
        <v>21527</v>
      </c>
      <c r="BD7" s="113">
        <f t="shared" si="17"/>
        <v>19410</v>
      </c>
      <c r="BE7" s="113">
        <v>518066</v>
      </c>
      <c r="BF7" s="113">
        <f t="shared" si="18"/>
        <v>27842</v>
      </c>
      <c r="BG7" s="113">
        <f t="shared" si="18"/>
        <v>21010</v>
      </c>
      <c r="BH7" s="113">
        <f t="shared" si="18"/>
        <v>50917</v>
      </c>
      <c r="BI7" s="113">
        <f t="shared" si="18"/>
        <v>17000</v>
      </c>
      <c r="BJ7" s="113">
        <f t="shared" si="18"/>
        <v>30822</v>
      </c>
      <c r="BK7" s="113">
        <f t="shared" si="18"/>
        <v>39718</v>
      </c>
      <c r="BL7" s="113">
        <f t="shared" si="18"/>
        <v>35189</v>
      </c>
      <c r="BM7" s="113">
        <v>614768</v>
      </c>
      <c r="BN7" s="113">
        <f t="shared" si="19"/>
        <v>10242</v>
      </c>
      <c r="BO7" s="113">
        <f t="shared" si="19"/>
        <v>0</v>
      </c>
      <c r="BP7" s="113">
        <f t="shared" si="19"/>
        <v>0</v>
      </c>
      <c r="BQ7" s="113">
        <f t="shared" si="19"/>
        <v>0</v>
      </c>
      <c r="BR7" s="113">
        <f t="shared" si="19"/>
        <v>0</v>
      </c>
      <c r="BS7" s="113">
        <f t="shared" si="19"/>
        <v>0</v>
      </c>
      <c r="BT7" s="113">
        <f t="shared" si="19"/>
        <v>0</v>
      </c>
      <c r="BU7" s="113">
        <f t="shared" si="19"/>
        <v>0</v>
      </c>
      <c r="BV7" s="113">
        <f t="shared" si="19"/>
        <v>0</v>
      </c>
      <c r="BW7" s="113">
        <f t="shared" si="19"/>
        <v>0</v>
      </c>
      <c r="BX7" s="113">
        <f t="shared" si="20"/>
        <v>0</v>
      </c>
      <c r="BY7" s="113">
        <f t="shared" si="20"/>
        <v>0</v>
      </c>
      <c r="BZ7" s="113">
        <f t="shared" si="20"/>
        <v>0</v>
      </c>
      <c r="CA7" s="113">
        <f t="shared" si="20"/>
        <v>0</v>
      </c>
      <c r="CB7" s="113">
        <f t="shared" si="20"/>
        <v>0</v>
      </c>
      <c r="CC7" s="113">
        <f t="shared" si="20"/>
        <v>0</v>
      </c>
      <c r="CD7" s="113">
        <f t="shared" si="20"/>
        <v>0</v>
      </c>
      <c r="CE7" s="113">
        <f t="shared" si="20"/>
        <v>0</v>
      </c>
      <c r="CF7" s="113">
        <f t="shared" si="20"/>
        <v>0</v>
      </c>
      <c r="CG7" s="113">
        <f t="shared" si="20"/>
        <v>0</v>
      </c>
      <c r="CH7" s="113">
        <f t="shared" si="21"/>
        <v>0</v>
      </c>
      <c r="CI7" s="113">
        <f t="shared" si="21"/>
        <v>0</v>
      </c>
      <c r="CJ7" s="113">
        <f t="shared" si="21"/>
        <v>0</v>
      </c>
      <c r="CK7" s="113">
        <f t="shared" si="21"/>
        <v>0</v>
      </c>
      <c r="CL7" s="113">
        <f t="shared" si="21"/>
        <v>0</v>
      </c>
      <c r="CM7" s="113">
        <f t="shared" si="21"/>
        <v>0</v>
      </c>
      <c r="CN7" s="113">
        <f t="shared" si="21"/>
        <v>0</v>
      </c>
      <c r="CO7" s="113">
        <f t="shared" si="21"/>
        <v>0</v>
      </c>
      <c r="CP7" s="113">
        <f t="shared" si="21"/>
        <v>0</v>
      </c>
    </row>
    <row r="8" spans="1:94" ht="26.4" hidden="1" x14ac:dyDescent="0.3">
      <c r="E8" s="21"/>
      <c r="F8" s="22"/>
      <c r="G8" s="23"/>
      <c r="H8" s="24">
        <v>32</v>
      </c>
      <c r="I8" s="20"/>
      <c r="J8" s="20"/>
      <c r="K8" s="25" t="s">
        <v>33</v>
      </c>
      <c r="L8" s="113">
        <f t="shared" si="10"/>
        <v>44332</v>
      </c>
      <c r="N8" s="113">
        <f t="shared" si="11"/>
        <v>0</v>
      </c>
      <c r="O8" s="113">
        <f t="shared" si="11"/>
        <v>0</v>
      </c>
      <c r="P8" s="113">
        <f t="shared" si="11"/>
        <v>0</v>
      </c>
      <c r="Q8" s="113">
        <f t="shared" si="11"/>
        <v>0</v>
      </c>
      <c r="R8" s="113">
        <f t="shared" si="11"/>
        <v>0</v>
      </c>
      <c r="S8" s="113">
        <f t="shared" si="11"/>
        <v>0</v>
      </c>
      <c r="T8" s="113">
        <f t="shared" si="11"/>
        <v>0</v>
      </c>
      <c r="U8" s="113">
        <f t="shared" si="11"/>
        <v>0</v>
      </c>
      <c r="V8" s="113">
        <f t="shared" si="11"/>
        <v>0</v>
      </c>
      <c r="W8" s="113">
        <f t="shared" si="11"/>
        <v>0</v>
      </c>
      <c r="X8" s="113">
        <f t="shared" si="11"/>
        <v>0</v>
      </c>
      <c r="Y8" s="113">
        <v>138500</v>
      </c>
      <c r="Z8" s="113">
        <f t="shared" si="12"/>
        <v>0</v>
      </c>
      <c r="AA8" s="113">
        <f t="shared" si="12"/>
        <v>0</v>
      </c>
      <c r="AB8" s="113">
        <f t="shared" si="12"/>
        <v>44332</v>
      </c>
      <c r="AC8" s="113">
        <f t="shared" si="12"/>
        <v>0</v>
      </c>
      <c r="AD8" s="113">
        <f t="shared" si="12"/>
        <v>0</v>
      </c>
      <c r="AE8" s="113">
        <v>48026</v>
      </c>
      <c r="AF8" s="113">
        <f t="shared" si="13"/>
        <v>0</v>
      </c>
      <c r="AG8" s="113">
        <f t="shared" si="13"/>
        <v>0</v>
      </c>
      <c r="AH8" s="113">
        <f t="shared" si="13"/>
        <v>0</v>
      </c>
      <c r="AI8" s="113">
        <f t="shared" si="13"/>
        <v>0</v>
      </c>
      <c r="AJ8" s="113">
        <f t="shared" si="14"/>
        <v>0</v>
      </c>
      <c r="AK8" s="113">
        <f t="shared" si="15"/>
        <v>0</v>
      </c>
      <c r="AL8" s="113">
        <f t="shared" si="15"/>
        <v>0</v>
      </c>
      <c r="AM8" s="113">
        <v>179800</v>
      </c>
      <c r="AN8" s="113">
        <f t="shared" si="16"/>
        <v>0</v>
      </c>
      <c r="AO8" s="113">
        <f t="shared" si="16"/>
        <v>0</v>
      </c>
      <c r="AP8" s="113">
        <f t="shared" si="16"/>
        <v>0</v>
      </c>
      <c r="AQ8" s="113">
        <f t="shared" si="16"/>
        <v>0</v>
      </c>
      <c r="AR8" s="113">
        <f t="shared" si="16"/>
        <v>0</v>
      </c>
      <c r="AS8" s="113">
        <f t="shared" si="16"/>
        <v>0</v>
      </c>
      <c r="AT8" s="113">
        <f t="shared" si="16"/>
        <v>0</v>
      </c>
      <c r="AU8" s="113">
        <f t="shared" si="16"/>
        <v>0</v>
      </c>
      <c r="AV8" s="113">
        <f t="shared" si="16"/>
        <v>0</v>
      </c>
      <c r="AW8" s="113">
        <f t="shared" si="16"/>
        <v>0</v>
      </c>
      <c r="AX8" s="113">
        <f t="shared" si="17"/>
        <v>0</v>
      </c>
      <c r="AY8" s="113">
        <f t="shared" si="17"/>
        <v>0</v>
      </c>
      <c r="AZ8" s="113">
        <f t="shared" si="17"/>
        <v>0</v>
      </c>
      <c r="BA8" s="113">
        <f t="shared" si="17"/>
        <v>0</v>
      </c>
      <c r="BB8" s="113">
        <f t="shared" si="17"/>
        <v>0</v>
      </c>
      <c r="BC8" s="113">
        <f t="shared" si="17"/>
        <v>0</v>
      </c>
      <c r="BD8" s="113">
        <f t="shared" si="17"/>
        <v>0</v>
      </c>
      <c r="BE8" s="113">
        <v>2000</v>
      </c>
      <c r="BF8" s="113">
        <f t="shared" si="18"/>
        <v>0</v>
      </c>
      <c r="BG8" s="113">
        <f t="shared" si="18"/>
        <v>0</v>
      </c>
      <c r="BH8" s="113">
        <f t="shared" si="18"/>
        <v>0</v>
      </c>
      <c r="BI8" s="113">
        <f t="shared" si="18"/>
        <v>0</v>
      </c>
      <c r="BJ8" s="113">
        <f t="shared" si="18"/>
        <v>0</v>
      </c>
      <c r="BK8" s="113">
        <f t="shared" si="18"/>
        <v>0</v>
      </c>
      <c r="BL8" s="113">
        <f t="shared" si="18"/>
        <v>0</v>
      </c>
      <c r="BM8" s="113">
        <v>37354</v>
      </c>
      <c r="BN8" s="113">
        <f t="shared" si="19"/>
        <v>0</v>
      </c>
      <c r="BO8" s="113">
        <f t="shared" si="19"/>
        <v>0</v>
      </c>
      <c r="BP8" s="113">
        <f t="shared" si="19"/>
        <v>0</v>
      </c>
      <c r="BQ8" s="113">
        <f t="shared" si="19"/>
        <v>0</v>
      </c>
      <c r="BR8" s="113">
        <f t="shared" si="19"/>
        <v>0</v>
      </c>
      <c r="BS8" s="113">
        <f t="shared" si="19"/>
        <v>0</v>
      </c>
      <c r="BT8" s="113">
        <f t="shared" si="19"/>
        <v>0</v>
      </c>
      <c r="BU8" s="113">
        <f t="shared" si="19"/>
        <v>0</v>
      </c>
      <c r="BV8" s="113">
        <f t="shared" si="19"/>
        <v>0</v>
      </c>
      <c r="BW8" s="113">
        <f t="shared" si="19"/>
        <v>0</v>
      </c>
      <c r="BX8" s="113">
        <f t="shared" si="20"/>
        <v>0</v>
      </c>
      <c r="BY8" s="113">
        <f t="shared" si="20"/>
        <v>0</v>
      </c>
      <c r="BZ8" s="113">
        <f t="shared" si="20"/>
        <v>0</v>
      </c>
      <c r="CA8" s="113">
        <f t="shared" si="20"/>
        <v>0</v>
      </c>
      <c r="CB8" s="113">
        <f t="shared" si="20"/>
        <v>0</v>
      </c>
      <c r="CC8" s="113">
        <f t="shared" si="20"/>
        <v>0</v>
      </c>
      <c r="CD8" s="113">
        <f t="shared" si="20"/>
        <v>0</v>
      </c>
      <c r="CE8" s="113">
        <f t="shared" si="20"/>
        <v>0</v>
      </c>
      <c r="CF8" s="113">
        <f t="shared" si="20"/>
        <v>0</v>
      </c>
      <c r="CG8" s="113">
        <f t="shared" si="20"/>
        <v>0</v>
      </c>
      <c r="CH8" s="113">
        <f t="shared" si="21"/>
        <v>0</v>
      </c>
      <c r="CI8" s="113">
        <f t="shared" si="21"/>
        <v>0</v>
      </c>
      <c r="CJ8" s="113">
        <f t="shared" si="21"/>
        <v>0</v>
      </c>
      <c r="CK8" s="113">
        <f t="shared" si="21"/>
        <v>0</v>
      </c>
      <c r="CL8" s="113">
        <f t="shared" si="21"/>
        <v>0</v>
      </c>
      <c r="CM8" s="113">
        <f t="shared" si="21"/>
        <v>0</v>
      </c>
      <c r="CN8" s="113">
        <f t="shared" si="21"/>
        <v>0</v>
      </c>
      <c r="CO8" s="113">
        <f t="shared" si="21"/>
        <v>0</v>
      </c>
      <c r="CP8" s="113">
        <f t="shared" si="21"/>
        <v>0</v>
      </c>
    </row>
    <row r="9" spans="1:94" ht="26.4" hidden="1" x14ac:dyDescent="0.3">
      <c r="E9" s="21"/>
      <c r="F9" s="22"/>
      <c r="G9" s="23"/>
      <c r="H9" s="24">
        <v>49</v>
      </c>
      <c r="I9" s="20"/>
      <c r="J9" s="20"/>
      <c r="K9" s="25" t="s">
        <v>34</v>
      </c>
      <c r="L9" s="113">
        <f t="shared" si="10"/>
        <v>212642</v>
      </c>
      <c r="N9" s="113">
        <f t="shared" si="11"/>
        <v>0</v>
      </c>
      <c r="O9" s="113">
        <f t="shared" si="11"/>
        <v>0</v>
      </c>
      <c r="P9" s="113">
        <f t="shared" si="11"/>
        <v>0</v>
      </c>
      <c r="Q9" s="113">
        <f t="shared" si="11"/>
        <v>0</v>
      </c>
      <c r="R9" s="113">
        <f t="shared" si="11"/>
        <v>0</v>
      </c>
      <c r="S9" s="113">
        <f t="shared" si="11"/>
        <v>0</v>
      </c>
      <c r="T9" s="113">
        <f t="shared" si="11"/>
        <v>0</v>
      </c>
      <c r="U9" s="113">
        <f t="shared" si="11"/>
        <v>0</v>
      </c>
      <c r="V9" s="113">
        <f t="shared" si="11"/>
        <v>0</v>
      </c>
      <c r="W9" s="113">
        <f t="shared" si="11"/>
        <v>0</v>
      </c>
      <c r="X9" s="113">
        <f t="shared" si="11"/>
        <v>0</v>
      </c>
      <c r="Y9" s="113">
        <v>10650</v>
      </c>
      <c r="Z9" s="113">
        <f t="shared" si="12"/>
        <v>0</v>
      </c>
      <c r="AA9" s="113">
        <f t="shared" si="12"/>
        <v>0</v>
      </c>
      <c r="AB9" s="113">
        <f t="shared" si="12"/>
        <v>212642</v>
      </c>
      <c r="AC9" s="113">
        <f t="shared" si="12"/>
        <v>0</v>
      </c>
      <c r="AD9" s="113">
        <f t="shared" si="12"/>
        <v>0</v>
      </c>
      <c r="AE9" s="113">
        <v>75584</v>
      </c>
      <c r="AF9" s="113">
        <f t="shared" si="13"/>
        <v>0</v>
      </c>
      <c r="AG9" s="113">
        <f t="shared" si="13"/>
        <v>0</v>
      </c>
      <c r="AH9" s="113">
        <f t="shared" si="13"/>
        <v>0</v>
      </c>
      <c r="AI9" s="113">
        <f t="shared" si="13"/>
        <v>0</v>
      </c>
      <c r="AJ9" s="113">
        <f t="shared" si="14"/>
        <v>0</v>
      </c>
      <c r="AK9" s="113">
        <f t="shared" si="15"/>
        <v>0</v>
      </c>
      <c r="AL9" s="113">
        <f t="shared" si="15"/>
        <v>0</v>
      </c>
      <c r="AM9" s="113">
        <v>0</v>
      </c>
      <c r="AN9" s="113">
        <f t="shared" si="16"/>
        <v>0</v>
      </c>
      <c r="AO9" s="113">
        <f t="shared" si="16"/>
        <v>0</v>
      </c>
      <c r="AP9" s="113">
        <f t="shared" si="16"/>
        <v>0</v>
      </c>
      <c r="AQ9" s="113">
        <f t="shared" si="16"/>
        <v>0</v>
      </c>
      <c r="AR9" s="113">
        <f t="shared" si="16"/>
        <v>0</v>
      </c>
      <c r="AS9" s="113">
        <f t="shared" si="16"/>
        <v>0</v>
      </c>
      <c r="AT9" s="113">
        <f t="shared" si="16"/>
        <v>0</v>
      </c>
      <c r="AU9" s="113">
        <f t="shared" si="16"/>
        <v>0</v>
      </c>
      <c r="AV9" s="113">
        <f t="shared" si="16"/>
        <v>0</v>
      </c>
      <c r="AW9" s="113">
        <f t="shared" si="16"/>
        <v>0</v>
      </c>
      <c r="AX9" s="113">
        <f t="shared" si="17"/>
        <v>0</v>
      </c>
      <c r="AY9" s="113">
        <f t="shared" si="17"/>
        <v>0</v>
      </c>
      <c r="AZ9" s="113">
        <f t="shared" si="17"/>
        <v>0</v>
      </c>
      <c r="BA9" s="113">
        <f t="shared" si="17"/>
        <v>0</v>
      </c>
      <c r="BB9" s="113">
        <f t="shared" si="17"/>
        <v>0</v>
      </c>
      <c r="BC9" s="113">
        <f t="shared" si="17"/>
        <v>0</v>
      </c>
      <c r="BD9" s="113">
        <f t="shared" si="17"/>
        <v>0</v>
      </c>
      <c r="BE9" s="113">
        <v>1200</v>
      </c>
      <c r="BF9" s="113">
        <f t="shared" si="18"/>
        <v>0</v>
      </c>
      <c r="BG9" s="113">
        <f t="shared" si="18"/>
        <v>0</v>
      </c>
      <c r="BH9" s="113">
        <f t="shared" si="18"/>
        <v>0</v>
      </c>
      <c r="BI9" s="113">
        <f t="shared" si="18"/>
        <v>0</v>
      </c>
      <c r="BJ9" s="113">
        <f t="shared" si="18"/>
        <v>0</v>
      </c>
      <c r="BK9" s="113">
        <f t="shared" si="18"/>
        <v>0</v>
      </c>
      <c r="BL9" s="113">
        <f t="shared" si="18"/>
        <v>0</v>
      </c>
      <c r="BM9" s="113">
        <v>0</v>
      </c>
      <c r="BN9" s="113">
        <f t="shared" si="19"/>
        <v>0</v>
      </c>
      <c r="BO9" s="113">
        <f t="shared" si="19"/>
        <v>0</v>
      </c>
      <c r="BP9" s="113">
        <f t="shared" si="19"/>
        <v>0</v>
      </c>
      <c r="BQ9" s="113">
        <f t="shared" si="19"/>
        <v>0</v>
      </c>
      <c r="BR9" s="113">
        <f t="shared" si="19"/>
        <v>0</v>
      </c>
      <c r="BS9" s="113">
        <f t="shared" si="19"/>
        <v>0</v>
      </c>
      <c r="BT9" s="113">
        <f t="shared" si="19"/>
        <v>0</v>
      </c>
      <c r="BU9" s="113">
        <f t="shared" si="19"/>
        <v>0</v>
      </c>
      <c r="BV9" s="113">
        <f t="shared" si="19"/>
        <v>0</v>
      </c>
      <c r="BW9" s="113">
        <f t="shared" si="19"/>
        <v>0</v>
      </c>
      <c r="BX9" s="113">
        <f t="shared" si="20"/>
        <v>0</v>
      </c>
      <c r="BY9" s="113">
        <f t="shared" si="20"/>
        <v>0</v>
      </c>
      <c r="BZ9" s="113">
        <f t="shared" si="20"/>
        <v>0</v>
      </c>
      <c r="CA9" s="113">
        <f t="shared" si="20"/>
        <v>0</v>
      </c>
      <c r="CB9" s="113">
        <f t="shared" si="20"/>
        <v>0</v>
      </c>
      <c r="CC9" s="113">
        <f t="shared" si="20"/>
        <v>0</v>
      </c>
      <c r="CD9" s="113">
        <f t="shared" si="20"/>
        <v>0</v>
      </c>
      <c r="CE9" s="113">
        <f t="shared" si="20"/>
        <v>0</v>
      </c>
      <c r="CF9" s="113">
        <f t="shared" si="20"/>
        <v>0</v>
      </c>
      <c r="CG9" s="113">
        <f t="shared" si="20"/>
        <v>0</v>
      </c>
      <c r="CH9" s="113">
        <f t="shared" si="21"/>
        <v>0</v>
      </c>
      <c r="CI9" s="113">
        <f t="shared" si="21"/>
        <v>0</v>
      </c>
      <c r="CJ9" s="113">
        <f t="shared" si="21"/>
        <v>0</v>
      </c>
      <c r="CK9" s="113">
        <f t="shared" si="21"/>
        <v>0</v>
      </c>
      <c r="CL9" s="113">
        <f t="shared" si="21"/>
        <v>0</v>
      </c>
      <c r="CM9" s="113">
        <f t="shared" si="21"/>
        <v>0</v>
      </c>
      <c r="CN9" s="113">
        <f t="shared" si="21"/>
        <v>0</v>
      </c>
      <c r="CO9" s="113">
        <f t="shared" si="21"/>
        <v>0</v>
      </c>
      <c r="CP9" s="113">
        <f t="shared" si="21"/>
        <v>0</v>
      </c>
    </row>
    <row r="10" spans="1:94" ht="26.4" hidden="1" x14ac:dyDescent="0.3">
      <c r="E10" s="21"/>
      <c r="F10" s="22"/>
      <c r="G10" s="23"/>
      <c r="H10" s="24">
        <v>51</v>
      </c>
      <c r="I10" s="20"/>
      <c r="J10" s="20"/>
      <c r="K10" s="25" t="s">
        <v>85</v>
      </c>
      <c r="L10" s="113">
        <f t="shared" si="10"/>
        <v>24610</v>
      </c>
      <c r="N10" s="113">
        <f t="shared" si="11"/>
        <v>0</v>
      </c>
      <c r="O10" s="113">
        <f t="shared" si="11"/>
        <v>910</v>
      </c>
      <c r="P10" s="113">
        <f t="shared" si="11"/>
        <v>0</v>
      </c>
      <c r="Q10" s="113">
        <f t="shared" si="11"/>
        <v>910</v>
      </c>
      <c r="R10" s="113">
        <f t="shared" si="11"/>
        <v>140</v>
      </c>
      <c r="S10" s="113">
        <f t="shared" si="11"/>
        <v>910</v>
      </c>
      <c r="T10" s="113">
        <f t="shared" si="11"/>
        <v>0</v>
      </c>
      <c r="U10" s="113">
        <f t="shared" si="11"/>
        <v>140</v>
      </c>
      <c r="V10" s="113">
        <f t="shared" si="11"/>
        <v>0</v>
      </c>
      <c r="W10" s="113">
        <f t="shared" si="11"/>
        <v>140</v>
      </c>
      <c r="X10" s="113">
        <f t="shared" si="11"/>
        <v>140</v>
      </c>
      <c r="Y10" s="113">
        <v>140</v>
      </c>
      <c r="Z10" s="113">
        <f t="shared" si="12"/>
        <v>1295</v>
      </c>
      <c r="AA10" s="113">
        <f t="shared" si="12"/>
        <v>525</v>
      </c>
      <c r="AB10" s="113">
        <f t="shared" si="12"/>
        <v>0</v>
      </c>
      <c r="AC10" s="113">
        <f t="shared" si="12"/>
        <v>140</v>
      </c>
      <c r="AD10" s="113">
        <f t="shared" si="12"/>
        <v>525</v>
      </c>
      <c r="AE10" s="113">
        <v>737.5</v>
      </c>
      <c r="AF10" s="113">
        <f t="shared" si="13"/>
        <v>525</v>
      </c>
      <c r="AG10" s="113">
        <f t="shared" si="13"/>
        <v>0</v>
      </c>
      <c r="AH10" s="113">
        <f t="shared" si="13"/>
        <v>0</v>
      </c>
      <c r="AI10" s="113">
        <f t="shared" si="13"/>
        <v>1680</v>
      </c>
      <c r="AJ10" s="113">
        <f t="shared" si="14"/>
        <v>1295</v>
      </c>
      <c r="AK10" s="113">
        <f t="shared" si="15"/>
        <v>0</v>
      </c>
      <c r="AL10" s="113">
        <f t="shared" si="15"/>
        <v>0</v>
      </c>
      <c r="AM10" s="113">
        <v>2120</v>
      </c>
      <c r="AN10" s="113">
        <f t="shared" si="16"/>
        <v>140</v>
      </c>
      <c r="AO10" s="113">
        <f t="shared" si="16"/>
        <v>525</v>
      </c>
      <c r="AP10" s="113">
        <f t="shared" si="16"/>
        <v>0</v>
      </c>
      <c r="AQ10" s="113">
        <f t="shared" si="16"/>
        <v>140</v>
      </c>
      <c r="AR10" s="113">
        <f t="shared" si="16"/>
        <v>0</v>
      </c>
      <c r="AS10" s="113">
        <f t="shared" si="16"/>
        <v>4380</v>
      </c>
      <c r="AT10" s="113">
        <f t="shared" si="16"/>
        <v>0</v>
      </c>
      <c r="AU10" s="113">
        <f t="shared" si="16"/>
        <v>0</v>
      </c>
      <c r="AV10" s="113">
        <f t="shared" si="16"/>
        <v>0</v>
      </c>
      <c r="AW10" s="113">
        <f t="shared" si="16"/>
        <v>0</v>
      </c>
      <c r="AX10" s="113">
        <f t="shared" si="17"/>
        <v>0</v>
      </c>
      <c r="AY10" s="113">
        <f t="shared" si="17"/>
        <v>0</v>
      </c>
      <c r="AZ10" s="113">
        <f t="shared" si="17"/>
        <v>140</v>
      </c>
      <c r="BA10" s="113">
        <f t="shared" si="17"/>
        <v>525</v>
      </c>
      <c r="BB10" s="113">
        <f t="shared" si="17"/>
        <v>525</v>
      </c>
      <c r="BC10" s="113">
        <f t="shared" si="17"/>
        <v>525</v>
      </c>
      <c r="BD10" s="113">
        <f t="shared" si="17"/>
        <v>0</v>
      </c>
      <c r="BE10" s="113">
        <v>0</v>
      </c>
      <c r="BF10" s="113">
        <f t="shared" si="18"/>
        <v>140</v>
      </c>
      <c r="BG10" s="113">
        <f t="shared" si="18"/>
        <v>1680</v>
      </c>
      <c r="BH10" s="113">
        <f t="shared" si="18"/>
        <v>0</v>
      </c>
      <c r="BI10" s="113">
        <f t="shared" si="18"/>
        <v>0</v>
      </c>
      <c r="BJ10" s="113">
        <f t="shared" si="18"/>
        <v>2065</v>
      </c>
      <c r="BK10" s="113">
        <f t="shared" si="18"/>
        <v>2835</v>
      </c>
      <c r="BL10" s="113">
        <f t="shared" si="18"/>
        <v>0</v>
      </c>
      <c r="BM10" s="113">
        <v>87.5</v>
      </c>
      <c r="BN10" s="113">
        <f t="shared" si="19"/>
        <v>0</v>
      </c>
      <c r="BO10" s="113">
        <f t="shared" si="19"/>
        <v>0</v>
      </c>
      <c r="BP10" s="113">
        <f t="shared" si="19"/>
        <v>0</v>
      </c>
      <c r="BQ10" s="113">
        <f t="shared" si="19"/>
        <v>0</v>
      </c>
      <c r="BR10" s="113">
        <f t="shared" si="19"/>
        <v>0</v>
      </c>
      <c r="BS10" s="113">
        <f t="shared" si="19"/>
        <v>0</v>
      </c>
      <c r="BT10" s="113">
        <f t="shared" si="19"/>
        <v>0</v>
      </c>
      <c r="BU10" s="113">
        <f t="shared" si="19"/>
        <v>0</v>
      </c>
      <c r="BV10" s="113">
        <f t="shared" si="19"/>
        <v>0</v>
      </c>
      <c r="BW10" s="113">
        <f t="shared" si="19"/>
        <v>0</v>
      </c>
      <c r="BX10" s="113">
        <f t="shared" si="20"/>
        <v>0</v>
      </c>
      <c r="BY10" s="113">
        <f t="shared" si="20"/>
        <v>0</v>
      </c>
      <c r="BZ10" s="113">
        <f t="shared" si="20"/>
        <v>0</v>
      </c>
      <c r="CA10" s="113">
        <f t="shared" si="20"/>
        <v>0</v>
      </c>
      <c r="CB10" s="113">
        <f t="shared" si="20"/>
        <v>0</v>
      </c>
      <c r="CC10" s="113">
        <f t="shared" si="20"/>
        <v>0</v>
      </c>
      <c r="CD10" s="113">
        <f t="shared" si="20"/>
        <v>0</v>
      </c>
      <c r="CE10" s="113">
        <f t="shared" si="20"/>
        <v>0</v>
      </c>
      <c r="CF10" s="113">
        <f t="shared" si="20"/>
        <v>0</v>
      </c>
      <c r="CG10" s="113">
        <f t="shared" si="20"/>
        <v>0</v>
      </c>
      <c r="CH10" s="113">
        <f t="shared" si="21"/>
        <v>0</v>
      </c>
      <c r="CI10" s="113">
        <f t="shared" si="21"/>
        <v>0</v>
      </c>
      <c r="CJ10" s="113">
        <f t="shared" si="21"/>
        <v>0</v>
      </c>
      <c r="CK10" s="113">
        <f t="shared" si="21"/>
        <v>0</v>
      </c>
      <c r="CL10" s="113">
        <f t="shared" si="21"/>
        <v>0</v>
      </c>
      <c r="CM10" s="113">
        <f t="shared" si="21"/>
        <v>0</v>
      </c>
      <c r="CN10" s="113">
        <f t="shared" si="21"/>
        <v>0</v>
      </c>
      <c r="CO10" s="113">
        <f t="shared" si="21"/>
        <v>0</v>
      </c>
      <c r="CP10" s="113">
        <f t="shared" si="21"/>
        <v>0</v>
      </c>
    </row>
    <row r="11" spans="1:94" ht="26.4" hidden="1" x14ac:dyDescent="0.3">
      <c r="E11" s="21"/>
      <c r="F11" s="22"/>
      <c r="G11" s="23"/>
      <c r="H11" s="24">
        <v>52</v>
      </c>
      <c r="I11" s="20"/>
      <c r="J11" s="20"/>
      <c r="K11" s="25" t="s">
        <v>86</v>
      </c>
      <c r="L11" s="113">
        <f t="shared" si="10"/>
        <v>2781018</v>
      </c>
      <c r="N11" s="113">
        <f t="shared" si="11"/>
        <v>4500</v>
      </c>
      <c r="O11" s="113">
        <f t="shared" si="11"/>
        <v>64100</v>
      </c>
      <c r="P11" s="113">
        <f t="shared" si="11"/>
        <v>40145</v>
      </c>
      <c r="Q11" s="113">
        <f t="shared" si="11"/>
        <v>145770</v>
      </c>
      <c r="R11" s="113">
        <f t="shared" si="11"/>
        <v>6500</v>
      </c>
      <c r="S11" s="113">
        <f t="shared" si="11"/>
        <v>70200</v>
      </c>
      <c r="T11" s="113">
        <f t="shared" si="11"/>
        <v>17500</v>
      </c>
      <c r="U11" s="113">
        <f t="shared" si="11"/>
        <v>9000</v>
      </c>
      <c r="V11" s="113">
        <f t="shared" si="11"/>
        <v>9500</v>
      </c>
      <c r="W11" s="113">
        <f t="shared" si="11"/>
        <v>43850</v>
      </c>
      <c r="X11" s="113">
        <f t="shared" si="11"/>
        <v>54850</v>
      </c>
      <c r="Y11" s="113">
        <v>59604</v>
      </c>
      <c r="Z11" s="113">
        <f t="shared" si="12"/>
        <v>108900</v>
      </c>
      <c r="AA11" s="113">
        <f t="shared" si="12"/>
        <v>33800</v>
      </c>
      <c r="AB11" s="113">
        <f t="shared" si="12"/>
        <v>12500</v>
      </c>
      <c r="AC11" s="113">
        <f t="shared" si="12"/>
        <v>10000</v>
      </c>
      <c r="AD11" s="113">
        <f t="shared" si="12"/>
        <v>32300</v>
      </c>
      <c r="AE11" s="113">
        <v>148017</v>
      </c>
      <c r="AF11" s="113">
        <f t="shared" si="13"/>
        <v>39300</v>
      </c>
      <c r="AG11" s="113">
        <f t="shared" si="13"/>
        <v>6500</v>
      </c>
      <c r="AH11" s="113">
        <f t="shared" si="13"/>
        <v>68478</v>
      </c>
      <c r="AI11" s="113">
        <f t="shared" si="13"/>
        <v>187960</v>
      </c>
      <c r="AJ11" s="113">
        <f t="shared" si="14"/>
        <v>85400</v>
      </c>
      <c r="AK11" s="113">
        <f t="shared" si="15"/>
        <v>13700</v>
      </c>
      <c r="AL11" s="113">
        <f t="shared" si="15"/>
        <v>10500</v>
      </c>
      <c r="AM11" s="113">
        <v>173600</v>
      </c>
      <c r="AN11" s="113">
        <f t="shared" si="16"/>
        <v>27000</v>
      </c>
      <c r="AO11" s="113">
        <f t="shared" si="16"/>
        <v>32800</v>
      </c>
      <c r="AP11" s="113">
        <f t="shared" si="16"/>
        <v>8200</v>
      </c>
      <c r="AQ11" s="113">
        <f t="shared" si="16"/>
        <v>51150</v>
      </c>
      <c r="AR11" s="113">
        <f t="shared" si="16"/>
        <v>15500</v>
      </c>
      <c r="AS11" s="113">
        <f t="shared" si="16"/>
        <v>385970</v>
      </c>
      <c r="AT11" s="113">
        <f t="shared" si="16"/>
        <v>17500</v>
      </c>
      <c r="AU11" s="113">
        <f t="shared" si="16"/>
        <v>6500</v>
      </c>
      <c r="AV11" s="113">
        <f t="shared" si="16"/>
        <v>5500</v>
      </c>
      <c r="AW11" s="113">
        <f t="shared" si="16"/>
        <v>5100</v>
      </c>
      <c r="AX11" s="113">
        <f t="shared" si="17"/>
        <v>8500</v>
      </c>
      <c r="AY11" s="113">
        <f t="shared" si="17"/>
        <v>9000</v>
      </c>
      <c r="AZ11" s="113">
        <f t="shared" si="17"/>
        <v>57290</v>
      </c>
      <c r="BA11" s="113">
        <f t="shared" si="17"/>
        <v>34800</v>
      </c>
      <c r="BB11" s="113">
        <f t="shared" si="17"/>
        <v>112295</v>
      </c>
      <c r="BC11" s="113">
        <f t="shared" si="17"/>
        <v>34800</v>
      </c>
      <c r="BD11" s="113">
        <f t="shared" si="17"/>
        <v>64290</v>
      </c>
      <c r="BE11" s="113">
        <v>14400</v>
      </c>
      <c r="BF11" s="113">
        <f t="shared" si="18"/>
        <v>5500</v>
      </c>
      <c r="BG11" s="113">
        <f t="shared" si="18"/>
        <v>114700</v>
      </c>
      <c r="BH11" s="113">
        <f t="shared" si="18"/>
        <v>43850</v>
      </c>
      <c r="BI11" s="113">
        <f t="shared" si="18"/>
        <v>4000</v>
      </c>
      <c r="BJ11" s="113">
        <f t="shared" si="18"/>
        <v>160000</v>
      </c>
      <c r="BK11" s="113">
        <f t="shared" si="18"/>
        <v>220100</v>
      </c>
      <c r="BL11" s="113">
        <f t="shared" si="18"/>
        <v>9000</v>
      </c>
      <c r="BM11" s="113">
        <v>55250</v>
      </c>
      <c r="BN11" s="113">
        <f t="shared" si="19"/>
        <v>0</v>
      </c>
      <c r="BO11" s="113">
        <f t="shared" si="19"/>
        <v>0</v>
      </c>
      <c r="BP11" s="113">
        <f t="shared" si="19"/>
        <v>0</v>
      </c>
      <c r="BQ11" s="113">
        <f t="shared" si="19"/>
        <v>0</v>
      </c>
      <c r="BR11" s="113">
        <f t="shared" si="19"/>
        <v>0</v>
      </c>
      <c r="BS11" s="113">
        <f t="shared" si="19"/>
        <v>0</v>
      </c>
      <c r="BT11" s="113">
        <f t="shared" si="19"/>
        <v>0</v>
      </c>
      <c r="BU11" s="113">
        <f t="shared" si="19"/>
        <v>0</v>
      </c>
      <c r="BV11" s="113">
        <f t="shared" si="19"/>
        <v>0</v>
      </c>
      <c r="BW11" s="113">
        <f t="shared" si="19"/>
        <v>0</v>
      </c>
      <c r="BX11" s="113">
        <f t="shared" si="20"/>
        <v>0</v>
      </c>
      <c r="BY11" s="113">
        <f t="shared" si="20"/>
        <v>0</v>
      </c>
      <c r="BZ11" s="113">
        <f t="shared" si="20"/>
        <v>0</v>
      </c>
      <c r="CA11" s="113">
        <f t="shared" si="20"/>
        <v>0</v>
      </c>
      <c r="CB11" s="113">
        <f t="shared" si="20"/>
        <v>0</v>
      </c>
      <c r="CC11" s="113">
        <f t="shared" si="20"/>
        <v>0</v>
      </c>
      <c r="CD11" s="113">
        <f t="shared" si="20"/>
        <v>0</v>
      </c>
      <c r="CE11" s="113">
        <f t="shared" si="20"/>
        <v>0</v>
      </c>
      <c r="CF11" s="113">
        <f t="shared" si="20"/>
        <v>0</v>
      </c>
      <c r="CG11" s="113">
        <f t="shared" si="20"/>
        <v>0</v>
      </c>
      <c r="CH11" s="113">
        <f t="shared" si="21"/>
        <v>0</v>
      </c>
      <c r="CI11" s="113">
        <f t="shared" si="21"/>
        <v>0</v>
      </c>
      <c r="CJ11" s="113">
        <f t="shared" si="21"/>
        <v>0</v>
      </c>
      <c r="CK11" s="113">
        <f t="shared" si="21"/>
        <v>0</v>
      </c>
      <c r="CL11" s="113">
        <f t="shared" si="21"/>
        <v>0</v>
      </c>
      <c r="CM11" s="113">
        <f t="shared" si="21"/>
        <v>0</v>
      </c>
      <c r="CN11" s="113">
        <f t="shared" si="21"/>
        <v>0</v>
      </c>
      <c r="CO11" s="113">
        <f t="shared" si="21"/>
        <v>0</v>
      </c>
      <c r="CP11" s="113">
        <f t="shared" si="21"/>
        <v>0</v>
      </c>
    </row>
    <row r="12" spans="1:94" hidden="1" x14ac:dyDescent="0.3">
      <c r="E12" s="21"/>
      <c r="F12" s="22"/>
      <c r="G12" s="23"/>
      <c r="H12" s="24">
        <v>54</v>
      </c>
      <c r="I12" s="20"/>
      <c r="J12" s="20"/>
      <c r="K12" s="25" t="s">
        <v>35</v>
      </c>
      <c r="L12" s="113">
        <f t="shared" si="10"/>
        <v>6002549</v>
      </c>
      <c r="N12" s="113">
        <f t="shared" si="11"/>
        <v>0</v>
      </c>
      <c r="O12" s="113">
        <f t="shared" si="11"/>
        <v>0</v>
      </c>
      <c r="P12" s="113">
        <f t="shared" si="11"/>
        <v>0</v>
      </c>
      <c r="Q12" s="113">
        <f t="shared" si="11"/>
        <v>0</v>
      </c>
      <c r="R12" s="113">
        <f t="shared" si="11"/>
        <v>0</v>
      </c>
      <c r="S12" s="113">
        <f t="shared" si="11"/>
        <v>0</v>
      </c>
      <c r="T12" s="113">
        <f t="shared" si="11"/>
        <v>0</v>
      </c>
      <c r="U12" s="113">
        <f t="shared" si="11"/>
        <v>0</v>
      </c>
      <c r="V12" s="113">
        <f t="shared" si="11"/>
        <v>0</v>
      </c>
      <c r="W12" s="113">
        <f t="shared" si="11"/>
        <v>0</v>
      </c>
      <c r="X12" s="113">
        <f t="shared" si="11"/>
        <v>0</v>
      </c>
      <c r="Y12" s="113">
        <v>9170548</v>
      </c>
      <c r="Z12" s="113">
        <f t="shared" si="12"/>
        <v>0</v>
      </c>
      <c r="AA12" s="113">
        <f t="shared" si="12"/>
        <v>0</v>
      </c>
      <c r="AB12" s="113">
        <f t="shared" si="12"/>
        <v>5927395</v>
      </c>
      <c r="AC12" s="113">
        <f t="shared" si="12"/>
        <v>0</v>
      </c>
      <c r="AD12" s="113">
        <f t="shared" si="12"/>
        <v>0</v>
      </c>
      <c r="AE12" s="113">
        <v>7021122</v>
      </c>
      <c r="AF12" s="113">
        <f t="shared" si="13"/>
        <v>0</v>
      </c>
      <c r="AG12" s="113">
        <f t="shared" si="13"/>
        <v>0</v>
      </c>
      <c r="AH12" s="113">
        <f t="shared" si="13"/>
        <v>0</v>
      </c>
      <c r="AI12" s="113">
        <f t="shared" si="13"/>
        <v>0</v>
      </c>
      <c r="AJ12" s="113">
        <f t="shared" si="14"/>
        <v>0</v>
      </c>
      <c r="AK12" s="113">
        <f t="shared" si="15"/>
        <v>0</v>
      </c>
      <c r="AL12" s="113">
        <f t="shared" si="15"/>
        <v>0</v>
      </c>
      <c r="AM12" s="113">
        <v>9344700</v>
      </c>
      <c r="AN12" s="113">
        <f t="shared" si="16"/>
        <v>0</v>
      </c>
      <c r="AO12" s="113">
        <f t="shared" si="16"/>
        <v>0</v>
      </c>
      <c r="AP12" s="113">
        <f t="shared" si="16"/>
        <v>0</v>
      </c>
      <c r="AQ12" s="113">
        <f t="shared" si="16"/>
        <v>0</v>
      </c>
      <c r="AR12" s="113">
        <f t="shared" si="16"/>
        <v>0</v>
      </c>
      <c r="AS12" s="113">
        <f t="shared" si="16"/>
        <v>0</v>
      </c>
      <c r="AT12" s="113">
        <f t="shared" si="16"/>
        <v>0</v>
      </c>
      <c r="AU12" s="113">
        <f t="shared" si="16"/>
        <v>0</v>
      </c>
      <c r="AV12" s="113">
        <f t="shared" si="16"/>
        <v>0</v>
      </c>
      <c r="AW12" s="113">
        <f t="shared" si="16"/>
        <v>0</v>
      </c>
      <c r="AX12" s="113">
        <f t="shared" si="17"/>
        <v>0</v>
      </c>
      <c r="AY12" s="113">
        <f t="shared" si="17"/>
        <v>0</v>
      </c>
      <c r="AZ12" s="113">
        <f t="shared" si="17"/>
        <v>0</v>
      </c>
      <c r="BA12" s="113">
        <f t="shared" si="17"/>
        <v>0</v>
      </c>
      <c r="BB12" s="113">
        <f t="shared" si="17"/>
        <v>0</v>
      </c>
      <c r="BC12" s="113">
        <f t="shared" si="17"/>
        <v>0</v>
      </c>
      <c r="BD12" s="113">
        <f t="shared" si="17"/>
        <v>0</v>
      </c>
      <c r="BE12" s="113">
        <v>4042000</v>
      </c>
      <c r="BF12" s="113">
        <f t="shared" si="18"/>
        <v>0</v>
      </c>
      <c r="BG12" s="113">
        <f t="shared" si="18"/>
        <v>0</v>
      </c>
      <c r="BH12" s="113">
        <f t="shared" si="18"/>
        <v>0</v>
      </c>
      <c r="BI12" s="113">
        <f t="shared" si="18"/>
        <v>0</v>
      </c>
      <c r="BJ12" s="113">
        <f t="shared" si="18"/>
        <v>0</v>
      </c>
      <c r="BK12" s="113">
        <f t="shared" si="18"/>
        <v>0</v>
      </c>
      <c r="BL12" s="113">
        <f t="shared" si="18"/>
        <v>0</v>
      </c>
      <c r="BM12" s="113">
        <v>6725890</v>
      </c>
      <c r="BN12" s="113">
        <f t="shared" si="19"/>
        <v>0</v>
      </c>
      <c r="BO12" s="113">
        <f t="shared" si="19"/>
        <v>0</v>
      </c>
      <c r="BP12" s="113">
        <f t="shared" si="19"/>
        <v>0</v>
      </c>
      <c r="BQ12" s="113">
        <f t="shared" si="19"/>
        <v>0</v>
      </c>
      <c r="BR12" s="113">
        <f t="shared" si="19"/>
        <v>0</v>
      </c>
      <c r="BS12" s="113">
        <f t="shared" si="19"/>
        <v>0</v>
      </c>
      <c r="BT12" s="113">
        <f t="shared" si="19"/>
        <v>0</v>
      </c>
      <c r="BU12" s="113">
        <f t="shared" si="19"/>
        <v>0</v>
      </c>
      <c r="BV12" s="113">
        <f t="shared" si="19"/>
        <v>0</v>
      </c>
      <c r="BW12" s="113">
        <f t="shared" si="19"/>
        <v>0</v>
      </c>
      <c r="BX12" s="113">
        <f t="shared" si="20"/>
        <v>0</v>
      </c>
      <c r="BY12" s="113">
        <f t="shared" si="20"/>
        <v>0</v>
      </c>
      <c r="BZ12" s="113">
        <f t="shared" si="20"/>
        <v>0</v>
      </c>
      <c r="CA12" s="113">
        <f t="shared" si="20"/>
        <v>0</v>
      </c>
      <c r="CB12" s="113">
        <f t="shared" si="20"/>
        <v>0</v>
      </c>
      <c r="CC12" s="113">
        <f t="shared" si="20"/>
        <v>0</v>
      </c>
      <c r="CD12" s="113">
        <f t="shared" si="20"/>
        <v>0</v>
      </c>
      <c r="CE12" s="113">
        <f t="shared" si="20"/>
        <v>0</v>
      </c>
      <c r="CF12" s="113">
        <f t="shared" si="20"/>
        <v>0</v>
      </c>
      <c r="CG12" s="113">
        <f t="shared" si="20"/>
        <v>0</v>
      </c>
      <c r="CH12" s="113">
        <f t="shared" si="21"/>
        <v>0</v>
      </c>
      <c r="CI12" s="113">
        <f t="shared" si="21"/>
        <v>0</v>
      </c>
      <c r="CJ12" s="113">
        <f t="shared" si="21"/>
        <v>0</v>
      </c>
      <c r="CK12" s="113">
        <f t="shared" si="21"/>
        <v>0</v>
      </c>
      <c r="CL12" s="113">
        <f t="shared" si="21"/>
        <v>0</v>
      </c>
      <c r="CM12" s="113">
        <f t="shared" si="21"/>
        <v>0</v>
      </c>
      <c r="CN12" s="113">
        <f t="shared" si="21"/>
        <v>0</v>
      </c>
      <c r="CO12" s="113">
        <f t="shared" si="21"/>
        <v>0</v>
      </c>
      <c r="CP12" s="113">
        <f t="shared" si="21"/>
        <v>0</v>
      </c>
    </row>
    <row r="13" spans="1:94" ht="26.4" hidden="1" x14ac:dyDescent="0.3">
      <c r="E13" s="21"/>
      <c r="F13" s="22"/>
      <c r="G13" s="23"/>
      <c r="H13" s="24">
        <v>61</v>
      </c>
      <c r="I13" s="20"/>
      <c r="J13" s="20"/>
      <c r="K13" s="25" t="s">
        <v>135</v>
      </c>
      <c r="L13" s="113">
        <f t="shared" si="10"/>
        <v>0</v>
      </c>
      <c r="N13" s="113">
        <f t="shared" si="11"/>
        <v>0</v>
      </c>
      <c r="O13" s="113">
        <f t="shared" si="11"/>
        <v>0</v>
      </c>
      <c r="P13" s="113">
        <f t="shared" si="11"/>
        <v>0</v>
      </c>
      <c r="Q13" s="113">
        <f t="shared" si="11"/>
        <v>0</v>
      </c>
      <c r="R13" s="113">
        <f t="shared" si="11"/>
        <v>0</v>
      </c>
      <c r="S13" s="113">
        <f t="shared" si="11"/>
        <v>0</v>
      </c>
      <c r="T13" s="113">
        <f t="shared" si="11"/>
        <v>0</v>
      </c>
      <c r="U13" s="113">
        <f t="shared" si="11"/>
        <v>0</v>
      </c>
      <c r="V13" s="113">
        <f t="shared" si="11"/>
        <v>0</v>
      </c>
      <c r="W13" s="113">
        <f t="shared" si="11"/>
        <v>0</v>
      </c>
      <c r="X13" s="113">
        <f t="shared" si="11"/>
        <v>0</v>
      </c>
      <c r="Y13" s="113">
        <v>0</v>
      </c>
      <c r="Z13" s="113">
        <f t="shared" si="12"/>
        <v>0</v>
      </c>
      <c r="AA13" s="113">
        <f t="shared" si="12"/>
        <v>0</v>
      </c>
      <c r="AB13" s="113">
        <f t="shared" si="12"/>
        <v>0</v>
      </c>
      <c r="AC13" s="113">
        <f t="shared" si="12"/>
        <v>0</v>
      </c>
      <c r="AD13" s="113">
        <f t="shared" si="12"/>
        <v>0</v>
      </c>
      <c r="AE13" s="113">
        <v>0</v>
      </c>
      <c r="AF13" s="113">
        <f t="shared" si="13"/>
        <v>0</v>
      </c>
      <c r="AG13" s="113">
        <f t="shared" si="13"/>
        <v>0</v>
      </c>
      <c r="AH13" s="113">
        <f t="shared" si="13"/>
        <v>0</v>
      </c>
      <c r="AI13" s="113">
        <f t="shared" si="13"/>
        <v>0</v>
      </c>
      <c r="AJ13" s="113">
        <f t="shared" si="14"/>
        <v>0</v>
      </c>
      <c r="AK13" s="113">
        <f t="shared" si="15"/>
        <v>0</v>
      </c>
      <c r="AL13" s="113">
        <f t="shared" si="15"/>
        <v>0</v>
      </c>
      <c r="AM13" s="113">
        <v>0</v>
      </c>
      <c r="AN13" s="113">
        <f t="shared" si="16"/>
        <v>0</v>
      </c>
      <c r="AO13" s="113">
        <f t="shared" si="16"/>
        <v>0</v>
      </c>
      <c r="AP13" s="113">
        <f t="shared" si="16"/>
        <v>0</v>
      </c>
      <c r="AQ13" s="113">
        <f t="shared" si="16"/>
        <v>0</v>
      </c>
      <c r="AR13" s="113">
        <f t="shared" si="16"/>
        <v>0</v>
      </c>
      <c r="AS13" s="113">
        <f t="shared" si="16"/>
        <v>0</v>
      </c>
      <c r="AT13" s="113">
        <f t="shared" si="16"/>
        <v>0</v>
      </c>
      <c r="AU13" s="113">
        <f t="shared" si="16"/>
        <v>0</v>
      </c>
      <c r="AV13" s="113">
        <f t="shared" si="16"/>
        <v>0</v>
      </c>
      <c r="AW13" s="113">
        <f t="shared" si="16"/>
        <v>0</v>
      </c>
      <c r="AX13" s="113">
        <f t="shared" si="17"/>
        <v>0</v>
      </c>
      <c r="AY13" s="113">
        <f t="shared" si="17"/>
        <v>0</v>
      </c>
      <c r="AZ13" s="113">
        <f t="shared" si="17"/>
        <v>0</v>
      </c>
      <c r="BA13" s="113">
        <f t="shared" si="17"/>
        <v>0</v>
      </c>
      <c r="BB13" s="113">
        <f t="shared" si="17"/>
        <v>0</v>
      </c>
      <c r="BC13" s="113">
        <f t="shared" si="17"/>
        <v>0</v>
      </c>
      <c r="BD13" s="113">
        <f t="shared" si="17"/>
        <v>0</v>
      </c>
      <c r="BE13" s="113">
        <v>0</v>
      </c>
      <c r="BF13" s="113">
        <f t="shared" si="18"/>
        <v>0</v>
      </c>
      <c r="BG13" s="113">
        <f t="shared" si="18"/>
        <v>0</v>
      </c>
      <c r="BH13" s="113">
        <f t="shared" si="18"/>
        <v>0</v>
      </c>
      <c r="BI13" s="113">
        <f t="shared" si="18"/>
        <v>0</v>
      </c>
      <c r="BJ13" s="113">
        <f t="shared" si="18"/>
        <v>0</v>
      </c>
      <c r="BK13" s="113">
        <f t="shared" si="18"/>
        <v>0</v>
      </c>
      <c r="BL13" s="113">
        <f t="shared" si="18"/>
        <v>0</v>
      </c>
      <c r="BM13" s="113">
        <v>0</v>
      </c>
      <c r="BN13" s="113">
        <f t="shared" si="19"/>
        <v>0</v>
      </c>
      <c r="BO13" s="113">
        <f t="shared" si="19"/>
        <v>0</v>
      </c>
      <c r="BP13" s="113">
        <f t="shared" si="19"/>
        <v>0</v>
      </c>
      <c r="BQ13" s="113">
        <f t="shared" si="19"/>
        <v>0</v>
      </c>
      <c r="BR13" s="113">
        <f t="shared" si="19"/>
        <v>0</v>
      </c>
      <c r="BS13" s="113">
        <f t="shared" si="19"/>
        <v>0</v>
      </c>
      <c r="BT13" s="113">
        <f t="shared" si="19"/>
        <v>0</v>
      </c>
      <c r="BU13" s="113">
        <f t="shared" si="19"/>
        <v>0</v>
      </c>
      <c r="BV13" s="113">
        <f t="shared" si="19"/>
        <v>0</v>
      </c>
      <c r="BW13" s="113">
        <f t="shared" si="19"/>
        <v>0</v>
      </c>
      <c r="BX13" s="113">
        <f t="shared" si="20"/>
        <v>0</v>
      </c>
      <c r="BY13" s="113">
        <f t="shared" si="20"/>
        <v>0</v>
      </c>
      <c r="BZ13" s="113">
        <f t="shared" si="20"/>
        <v>0</v>
      </c>
      <c r="CA13" s="113">
        <f t="shared" si="20"/>
        <v>0</v>
      </c>
      <c r="CB13" s="113">
        <f t="shared" si="20"/>
        <v>0</v>
      </c>
      <c r="CC13" s="113">
        <f t="shared" si="20"/>
        <v>0</v>
      </c>
      <c r="CD13" s="113">
        <f t="shared" si="20"/>
        <v>0</v>
      </c>
      <c r="CE13" s="113">
        <f t="shared" si="20"/>
        <v>0</v>
      </c>
      <c r="CF13" s="113">
        <f t="shared" si="20"/>
        <v>0</v>
      </c>
      <c r="CG13" s="113">
        <f t="shared" si="20"/>
        <v>0</v>
      </c>
      <c r="CH13" s="113">
        <f t="shared" si="21"/>
        <v>0</v>
      </c>
      <c r="CI13" s="113">
        <f t="shared" si="21"/>
        <v>0</v>
      </c>
      <c r="CJ13" s="113">
        <f t="shared" si="21"/>
        <v>0</v>
      </c>
      <c r="CK13" s="113">
        <f t="shared" si="21"/>
        <v>0</v>
      </c>
      <c r="CL13" s="113">
        <f t="shared" si="21"/>
        <v>0</v>
      </c>
      <c r="CM13" s="113">
        <f t="shared" si="21"/>
        <v>0</v>
      </c>
      <c r="CN13" s="113">
        <f t="shared" si="21"/>
        <v>0</v>
      </c>
      <c r="CO13" s="113">
        <f t="shared" si="21"/>
        <v>0</v>
      </c>
      <c r="CP13" s="113">
        <f t="shared" si="21"/>
        <v>0</v>
      </c>
    </row>
    <row r="14" spans="1:94" ht="26.4" hidden="1" x14ac:dyDescent="0.3">
      <c r="E14" s="21"/>
      <c r="F14" s="22"/>
      <c r="G14" s="23"/>
      <c r="H14" s="24">
        <v>62</v>
      </c>
      <c r="I14" s="20"/>
      <c r="J14" s="20"/>
      <c r="K14" s="25" t="s">
        <v>36</v>
      </c>
      <c r="L14" s="113">
        <f t="shared" si="10"/>
        <v>0</v>
      </c>
      <c r="N14" s="113">
        <f t="shared" si="11"/>
        <v>0</v>
      </c>
      <c r="O14" s="113">
        <f t="shared" si="11"/>
        <v>0</v>
      </c>
      <c r="P14" s="113">
        <f t="shared" si="11"/>
        <v>0</v>
      </c>
      <c r="Q14" s="113">
        <f t="shared" si="11"/>
        <v>0</v>
      </c>
      <c r="R14" s="113">
        <f t="shared" si="11"/>
        <v>0</v>
      </c>
      <c r="S14" s="113">
        <f t="shared" si="11"/>
        <v>0</v>
      </c>
      <c r="T14" s="113">
        <f t="shared" si="11"/>
        <v>0</v>
      </c>
      <c r="U14" s="113">
        <f t="shared" si="11"/>
        <v>0</v>
      </c>
      <c r="V14" s="113">
        <f t="shared" si="11"/>
        <v>0</v>
      </c>
      <c r="W14" s="113">
        <f t="shared" si="11"/>
        <v>0</v>
      </c>
      <c r="X14" s="113">
        <f t="shared" si="11"/>
        <v>0</v>
      </c>
      <c r="Y14" s="113">
        <v>0</v>
      </c>
      <c r="Z14" s="113">
        <f t="shared" si="12"/>
        <v>0</v>
      </c>
      <c r="AA14" s="113">
        <f t="shared" si="12"/>
        <v>0</v>
      </c>
      <c r="AB14" s="113">
        <f t="shared" si="12"/>
        <v>0</v>
      </c>
      <c r="AC14" s="113">
        <f t="shared" si="12"/>
        <v>0</v>
      </c>
      <c r="AD14" s="113">
        <f t="shared" si="12"/>
        <v>0</v>
      </c>
      <c r="AE14" s="113">
        <v>5000</v>
      </c>
      <c r="AF14" s="113">
        <f t="shared" si="13"/>
        <v>0</v>
      </c>
      <c r="AG14" s="113">
        <f t="shared" si="13"/>
        <v>0</v>
      </c>
      <c r="AH14" s="113">
        <f t="shared" si="13"/>
        <v>0</v>
      </c>
      <c r="AI14" s="113">
        <f t="shared" si="13"/>
        <v>0</v>
      </c>
      <c r="AJ14" s="113">
        <f t="shared" si="14"/>
        <v>0</v>
      </c>
      <c r="AK14" s="113">
        <f t="shared" si="15"/>
        <v>0</v>
      </c>
      <c r="AL14" s="113">
        <f t="shared" si="15"/>
        <v>0</v>
      </c>
      <c r="AM14" s="113">
        <v>2600</v>
      </c>
      <c r="AN14" s="113">
        <f t="shared" si="16"/>
        <v>0</v>
      </c>
      <c r="AO14" s="113">
        <f t="shared" si="16"/>
        <v>0</v>
      </c>
      <c r="AP14" s="113">
        <f t="shared" si="16"/>
        <v>0</v>
      </c>
      <c r="AQ14" s="113">
        <f t="shared" si="16"/>
        <v>0</v>
      </c>
      <c r="AR14" s="113">
        <f t="shared" si="16"/>
        <v>0</v>
      </c>
      <c r="AS14" s="113">
        <f t="shared" si="16"/>
        <v>0</v>
      </c>
      <c r="AT14" s="113">
        <f t="shared" si="16"/>
        <v>0</v>
      </c>
      <c r="AU14" s="113">
        <f t="shared" si="16"/>
        <v>0</v>
      </c>
      <c r="AV14" s="113">
        <f t="shared" si="16"/>
        <v>0</v>
      </c>
      <c r="AW14" s="113">
        <f t="shared" si="16"/>
        <v>0</v>
      </c>
      <c r="AX14" s="113">
        <f t="shared" si="17"/>
        <v>0</v>
      </c>
      <c r="AY14" s="113">
        <f t="shared" si="17"/>
        <v>0</v>
      </c>
      <c r="AZ14" s="113">
        <f t="shared" si="17"/>
        <v>0</v>
      </c>
      <c r="BA14" s="113">
        <f t="shared" si="17"/>
        <v>0</v>
      </c>
      <c r="BB14" s="113">
        <f t="shared" si="17"/>
        <v>0</v>
      </c>
      <c r="BC14" s="113">
        <f t="shared" si="17"/>
        <v>0</v>
      </c>
      <c r="BD14" s="113">
        <f t="shared" si="17"/>
        <v>0</v>
      </c>
      <c r="BE14" s="113">
        <v>1300</v>
      </c>
      <c r="BF14" s="113">
        <f t="shared" si="18"/>
        <v>0</v>
      </c>
      <c r="BG14" s="113">
        <f t="shared" si="18"/>
        <v>0</v>
      </c>
      <c r="BH14" s="113">
        <f t="shared" si="18"/>
        <v>0</v>
      </c>
      <c r="BI14" s="113">
        <f t="shared" si="18"/>
        <v>0</v>
      </c>
      <c r="BJ14" s="113">
        <f t="shared" si="18"/>
        <v>0</v>
      </c>
      <c r="BK14" s="113">
        <f t="shared" si="18"/>
        <v>0</v>
      </c>
      <c r="BL14" s="113">
        <f t="shared" si="18"/>
        <v>0</v>
      </c>
      <c r="BM14" s="113">
        <v>0</v>
      </c>
      <c r="BN14" s="113">
        <f t="shared" si="19"/>
        <v>0</v>
      </c>
      <c r="BO14" s="113">
        <f t="shared" si="19"/>
        <v>0</v>
      </c>
      <c r="BP14" s="113">
        <f t="shared" si="19"/>
        <v>0</v>
      </c>
      <c r="BQ14" s="113">
        <f t="shared" si="19"/>
        <v>0</v>
      </c>
      <c r="BR14" s="113">
        <f t="shared" si="19"/>
        <v>0</v>
      </c>
      <c r="BS14" s="113">
        <f t="shared" si="19"/>
        <v>0</v>
      </c>
      <c r="BT14" s="113">
        <f t="shared" si="19"/>
        <v>0</v>
      </c>
      <c r="BU14" s="113">
        <f t="shared" si="19"/>
        <v>0</v>
      </c>
      <c r="BV14" s="113">
        <f t="shared" si="19"/>
        <v>0</v>
      </c>
      <c r="BW14" s="113">
        <f t="shared" si="19"/>
        <v>0</v>
      </c>
      <c r="BX14" s="113">
        <f t="shared" si="20"/>
        <v>0</v>
      </c>
      <c r="BY14" s="113">
        <f t="shared" si="20"/>
        <v>0</v>
      </c>
      <c r="BZ14" s="113">
        <f t="shared" si="20"/>
        <v>0</v>
      </c>
      <c r="CA14" s="113">
        <f t="shared" si="20"/>
        <v>0</v>
      </c>
      <c r="CB14" s="113">
        <f t="shared" si="20"/>
        <v>0</v>
      </c>
      <c r="CC14" s="113">
        <f t="shared" si="20"/>
        <v>0</v>
      </c>
      <c r="CD14" s="113">
        <f t="shared" si="20"/>
        <v>0</v>
      </c>
      <c r="CE14" s="113">
        <f t="shared" si="20"/>
        <v>0</v>
      </c>
      <c r="CF14" s="113">
        <f t="shared" si="20"/>
        <v>0</v>
      </c>
      <c r="CG14" s="113">
        <f t="shared" si="20"/>
        <v>0</v>
      </c>
      <c r="CH14" s="113">
        <f t="shared" si="21"/>
        <v>0</v>
      </c>
      <c r="CI14" s="113">
        <f t="shared" si="21"/>
        <v>0</v>
      </c>
      <c r="CJ14" s="113">
        <f t="shared" si="21"/>
        <v>0</v>
      </c>
      <c r="CK14" s="113">
        <f t="shared" si="21"/>
        <v>0</v>
      </c>
      <c r="CL14" s="113">
        <f t="shared" si="21"/>
        <v>0</v>
      </c>
      <c r="CM14" s="113">
        <f t="shared" si="21"/>
        <v>0</v>
      </c>
      <c r="CN14" s="113">
        <f t="shared" si="21"/>
        <v>0</v>
      </c>
      <c r="CO14" s="113">
        <f t="shared" si="21"/>
        <v>0</v>
      </c>
      <c r="CP14" s="113">
        <f t="shared" si="21"/>
        <v>0</v>
      </c>
    </row>
    <row r="15" spans="1:94" ht="52.8" hidden="1" x14ac:dyDescent="0.3">
      <c r="E15" s="21"/>
      <c r="F15" s="22"/>
      <c r="G15" s="23"/>
      <c r="H15" s="24">
        <v>72</v>
      </c>
      <c r="I15" s="20"/>
      <c r="J15" s="20"/>
      <c r="K15" s="25" t="s">
        <v>37</v>
      </c>
      <c r="L15" s="113">
        <f t="shared" si="10"/>
        <v>20700</v>
      </c>
      <c r="N15" s="113">
        <f t="shared" si="11"/>
        <v>0</v>
      </c>
      <c r="O15" s="113">
        <f t="shared" si="11"/>
        <v>0</v>
      </c>
      <c r="P15" s="113">
        <f t="shared" si="11"/>
        <v>0</v>
      </c>
      <c r="Q15" s="113">
        <f t="shared" si="11"/>
        <v>0</v>
      </c>
      <c r="R15" s="113">
        <f t="shared" si="11"/>
        <v>0</v>
      </c>
      <c r="S15" s="113">
        <f t="shared" si="11"/>
        <v>0</v>
      </c>
      <c r="T15" s="113">
        <f t="shared" si="11"/>
        <v>0</v>
      </c>
      <c r="U15" s="113">
        <f t="shared" si="11"/>
        <v>0</v>
      </c>
      <c r="V15" s="113">
        <f t="shared" si="11"/>
        <v>0</v>
      </c>
      <c r="W15" s="113">
        <f t="shared" si="11"/>
        <v>0</v>
      </c>
      <c r="X15" s="113">
        <f t="shared" si="11"/>
        <v>0</v>
      </c>
      <c r="Y15" s="113">
        <v>1000</v>
      </c>
      <c r="Z15" s="113">
        <f t="shared" si="12"/>
        <v>0</v>
      </c>
      <c r="AA15" s="113">
        <f t="shared" si="12"/>
        <v>0</v>
      </c>
      <c r="AB15" s="113">
        <f t="shared" si="12"/>
        <v>20700</v>
      </c>
      <c r="AC15" s="113">
        <f t="shared" si="12"/>
        <v>0</v>
      </c>
      <c r="AD15" s="113">
        <f t="shared" si="12"/>
        <v>0</v>
      </c>
      <c r="AE15" s="113">
        <v>0</v>
      </c>
      <c r="AF15" s="113">
        <f t="shared" si="13"/>
        <v>0</v>
      </c>
      <c r="AG15" s="113">
        <f t="shared" si="13"/>
        <v>0</v>
      </c>
      <c r="AH15" s="113">
        <f t="shared" si="13"/>
        <v>0</v>
      </c>
      <c r="AI15" s="113">
        <f t="shared" si="13"/>
        <v>0</v>
      </c>
      <c r="AJ15" s="113">
        <f t="shared" si="14"/>
        <v>0</v>
      </c>
      <c r="AK15" s="113">
        <f t="shared" si="15"/>
        <v>0</v>
      </c>
      <c r="AL15" s="113">
        <f t="shared" si="15"/>
        <v>0</v>
      </c>
      <c r="AM15" s="113">
        <v>7800</v>
      </c>
      <c r="AN15" s="113">
        <f t="shared" si="16"/>
        <v>0</v>
      </c>
      <c r="AO15" s="113">
        <f t="shared" si="16"/>
        <v>0</v>
      </c>
      <c r="AP15" s="113">
        <f t="shared" si="16"/>
        <v>0</v>
      </c>
      <c r="AQ15" s="113">
        <f t="shared" si="16"/>
        <v>0</v>
      </c>
      <c r="AR15" s="113">
        <f t="shared" si="16"/>
        <v>0</v>
      </c>
      <c r="AS15" s="113">
        <f t="shared" si="16"/>
        <v>0</v>
      </c>
      <c r="AT15" s="113">
        <f t="shared" si="16"/>
        <v>0</v>
      </c>
      <c r="AU15" s="113">
        <f t="shared" si="16"/>
        <v>0</v>
      </c>
      <c r="AV15" s="113">
        <f t="shared" si="16"/>
        <v>0</v>
      </c>
      <c r="AW15" s="113">
        <f t="shared" si="16"/>
        <v>0</v>
      </c>
      <c r="AX15" s="113">
        <f t="shared" si="17"/>
        <v>0</v>
      </c>
      <c r="AY15" s="113">
        <f t="shared" si="17"/>
        <v>0</v>
      </c>
      <c r="AZ15" s="113">
        <f t="shared" si="17"/>
        <v>0</v>
      </c>
      <c r="BA15" s="113">
        <f t="shared" si="17"/>
        <v>0</v>
      </c>
      <c r="BB15" s="113">
        <f t="shared" si="17"/>
        <v>0</v>
      </c>
      <c r="BC15" s="113">
        <f t="shared" si="17"/>
        <v>0</v>
      </c>
      <c r="BD15" s="113">
        <f t="shared" si="17"/>
        <v>0</v>
      </c>
      <c r="BE15" s="113">
        <v>0</v>
      </c>
      <c r="BF15" s="113">
        <f t="shared" si="18"/>
        <v>0</v>
      </c>
      <c r="BG15" s="113">
        <f t="shared" si="18"/>
        <v>0</v>
      </c>
      <c r="BH15" s="113">
        <f t="shared" si="18"/>
        <v>0</v>
      </c>
      <c r="BI15" s="113">
        <f t="shared" si="18"/>
        <v>0</v>
      </c>
      <c r="BJ15" s="113">
        <f t="shared" si="18"/>
        <v>0</v>
      </c>
      <c r="BK15" s="113">
        <f t="shared" si="18"/>
        <v>0</v>
      </c>
      <c r="BL15" s="113">
        <f t="shared" si="18"/>
        <v>0</v>
      </c>
      <c r="BM15" s="113">
        <v>0</v>
      </c>
      <c r="BN15" s="113">
        <f t="shared" si="19"/>
        <v>0</v>
      </c>
      <c r="BO15" s="113">
        <f t="shared" si="19"/>
        <v>0</v>
      </c>
      <c r="BP15" s="113">
        <f t="shared" si="19"/>
        <v>0</v>
      </c>
      <c r="BQ15" s="113">
        <f t="shared" si="19"/>
        <v>0</v>
      </c>
      <c r="BR15" s="113">
        <f t="shared" si="19"/>
        <v>0</v>
      </c>
      <c r="BS15" s="113">
        <f t="shared" si="19"/>
        <v>0</v>
      </c>
      <c r="BT15" s="113">
        <f t="shared" si="19"/>
        <v>0</v>
      </c>
      <c r="BU15" s="113">
        <f t="shared" si="19"/>
        <v>0</v>
      </c>
      <c r="BV15" s="113">
        <f t="shared" si="19"/>
        <v>0</v>
      </c>
      <c r="BW15" s="113">
        <f t="shared" si="19"/>
        <v>0</v>
      </c>
      <c r="BX15" s="113">
        <f t="shared" si="20"/>
        <v>0</v>
      </c>
      <c r="BY15" s="113">
        <f t="shared" si="20"/>
        <v>0</v>
      </c>
      <c r="BZ15" s="113">
        <f t="shared" si="20"/>
        <v>0</v>
      </c>
      <c r="CA15" s="113">
        <f t="shared" si="20"/>
        <v>0</v>
      </c>
      <c r="CB15" s="113">
        <f t="shared" si="20"/>
        <v>0</v>
      </c>
      <c r="CC15" s="113">
        <f t="shared" si="20"/>
        <v>0</v>
      </c>
      <c r="CD15" s="113">
        <f t="shared" si="20"/>
        <v>0</v>
      </c>
      <c r="CE15" s="113">
        <f t="shared" si="20"/>
        <v>0</v>
      </c>
      <c r="CF15" s="113">
        <f t="shared" si="20"/>
        <v>0</v>
      </c>
      <c r="CG15" s="113">
        <f t="shared" si="20"/>
        <v>0</v>
      </c>
      <c r="CH15" s="113">
        <f t="shared" si="21"/>
        <v>0</v>
      </c>
      <c r="CI15" s="113">
        <f t="shared" si="21"/>
        <v>0</v>
      </c>
      <c r="CJ15" s="113">
        <f t="shared" si="21"/>
        <v>0</v>
      </c>
      <c r="CK15" s="113">
        <f t="shared" si="21"/>
        <v>0</v>
      </c>
      <c r="CL15" s="113">
        <f t="shared" si="21"/>
        <v>0</v>
      </c>
      <c r="CM15" s="113">
        <f t="shared" si="21"/>
        <v>0</v>
      </c>
      <c r="CN15" s="113">
        <f t="shared" si="21"/>
        <v>0</v>
      </c>
      <c r="CO15" s="113">
        <f t="shared" si="21"/>
        <v>0</v>
      </c>
      <c r="CP15" s="113">
        <f t="shared" si="21"/>
        <v>0</v>
      </c>
    </row>
    <row r="16" spans="1:94" ht="39.6" hidden="1" x14ac:dyDescent="0.3">
      <c r="E16" s="21"/>
      <c r="F16" s="22"/>
      <c r="G16" s="23"/>
      <c r="H16" s="24">
        <v>81</v>
      </c>
      <c r="I16" s="20"/>
      <c r="J16" s="20"/>
      <c r="K16" s="25" t="s">
        <v>118</v>
      </c>
      <c r="L16" s="113">
        <f t="shared" si="10"/>
        <v>0</v>
      </c>
      <c r="N16" s="113">
        <f t="shared" si="11"/>
        <v>0</v>
      </c>
      <c r="O16" s="113">
        <f t="shared" si="11"/>
        <v>0</v>
      </c>
      <c r="P16" s="113">
        <f t="shared" si="11"/>
        <v>0</v>
      </c>
      <c r="Q16" s="113">
        <f t="shared" si="11"/>
        <v>0</v>
      </c>
      <c r="R16" s="113">
        <f t="shared" si="11"/>
        <v>0</v>
      </c>
      <c r="S16" s="113">
        <f t="shared" si="11"/>
        <v>0</v>
      </c>
      <c r="T16" s="113">
        <f t="shared" si="11"/>
        <v>0</v>
      </c>
      <c r="U16" s="113">
        <f t="shared" si="11"/>
        <v>0</v>
      </c>
      <c r="V16" s="113">
        <f t="shared" si="11"/>
        <v>0</v>
      </c>
      <c r="W16" s="113">
        <f t="shared" si="11"/>
        <v>0</v>
      </c>
      <c r="X16" s="113">
        <f t="shared" si="11"/>
        <v>0</v>
      </c>
      <c r="Y16" s="113">
        <v>0</v>
      </c>
      <c r="Z16" s="113">
        <f t="shared" si="12"/>
        <v>0</v>
      </c>
      <c r="AA16" s="113">
        <f t="shared" si="12"/>
        <v>0</v>
      </c>
      <c r="AB16" s="113">
        <f t="shared" si="12"/>
        <v>0</v>
      </c>
      <c r="AC16" s="113">
        <f t="shared" si="12"/>
        <v>0</v>
      </c>
      <c r="AD16" s="113">
        <f t="shared" si="12"/>
        <v>0</v>
      </c>
      <c r="AE16" s="113">
        <v>0</v>
      </c>
      <c r="AF16" s="113">
        <f t="shared" si="13"/>
        <v>0</v>
      </c>
      <c r="AG16" s="113">
        <f t="shared" si="13"/>
        <v>0</v>
      </c>
      <c r="AH16" s="113">
        <f t="shared" si="13"/>
        <v>0</v>
      </c>
      <c r="AI16" s="113">
        <f t="shared" si="13"/>
        <v>0</v>
      </c>
      <c r="AJ16" s="113">
        <f t="shared" si="14"/>
        <v>0</v>
      </c>
      <c r="AK16" s="113">
        <f t="shared" si="15"/>
        <v>0</v>
      </c>
      <c r="AL16" s="113">
        <f t="shared" si="15"/>
        <v>0</v>
      </c>
      <c r="AM16" s="113">
        <v>0</v>
      </c>
      <c r="AN16" s="113">
        <f t="shared" si="16"/>
        <v>0</v>
      </c>
      <c r="AO16" s="113">
        <f t="shared" si="16"/>
        <v>0</v>
      </c>
      <c r="AP16" s="113">
        <f t="shared" si="16"/>
        <v>0</v>
      </c>
      <c r="AQ16" s="113">
        <f t="shared" si="16"/>
        <v>0</v>
      </c>
      <c r="AR16" s="113">
        <f t="shared" si="16"/>
        <v>0</v>
      </c>
      <c r="AS16" s="113">
        <f t="shared" si="16"/>
        <v>0</v>
      </c>
      <c r="AT16" s="113">
        <f t="shared" si="16"/>
        <v>0</v>
      </c>
      <c r="AU16" s="113">
        <f t="shared" si="16"/>
        <v>0</v>
      </c>
      <c r="AV16" s="113">
        <f t="shared" si="16"/>
        <v>0</v>
      </c>
      <c r="AW16" s="113">
        <f t="shared" si="16"/>
        <v>0</v>
      </c>
      <c r="AX16" s="113">
        <f t="shared" si="17"/>
        <v>0</v>
      </c>
      <c r="AY16" s="113">
        <f t="shared" si="17"/>
        <v>0</v>
      </c>
      <c r="AZ16" s="113">
        <f t="shared" si="17"/>
        <v>0</v>
      </c>
      <c r="BA16" s="113">
        <f t="shared" si="17"/>
        <v>0</v>
      </c>
      <c r="BB16" s="113">
        <f t="shared" si="17"/>
        <v>0</v>
      </c>
      <c r="BC16" s="113">
        <f t="shared" si="17"/>
        <v>0</v>
      </c>
      <c r="BD16" s="113">
        <f t="shared" si="17"/>
        <v>0</v>
      </c>
      <c r="BE16" s="113">
        <v>0</v>
      </c>
      <c r="BF16" s="113">
        <f t="shared" si="18"/>
        <v>0</v>
      </c>
      <c r="BG16" s="113">
        <f t="shared" si="18"/>
        <v>0</v>
      </c>
      <c r="BH16" s="113">
        <f t="shared" si="18"/>
        <v>0</v>
      </c>
      <c r="BI16" s="113">
        <f t="shared" si="18"/>
        <v>0</v>
      </c>
      <c r="BJ16" s="113">
        <f t="shared" si="18"/>
        <v>0</v>
      </c>
      <c r="BK16" s="113">
        <f t="shared" si="18"/>
        <v>0</v>
      </c>
      <c r="BL16" s="113">
        <f t="shared" si="18"/>
        <v>0</v>
      </c>
      <c r="BM16" s="113">
        <v>0</v>
      </c>
      <c r="BN16" s="113">
        <f t="shared" si="19"/>
        <v>0</v>
      </c>
      <c r="BO16" s="113">
        <f t="shared" si="19"/>
        <v>0</v>
      </c>
      <c r="BP16" s="113">
        <f t="shared" si="19"/>
        <v>0</v>
      </c>
      <c r="BQ16" s="113">
        <f t="shared" si="19"/>
        <v>0</v>
      </c>
      <c r="BR16" s="113">
        <f t="shared" si="19"/>
        <v>0</v>
      </c>
      <c r="BS16" s="113">
        <f t="shared" si="19"/>
        <v>0</v>
      </c>
      <c r="BT16" s="113">
        <f t="shared" si="19"/>
        <v>0</v>
      </c>
      <c r="BU16" s="113">
        <f t="shared" si="19"/>
        <v>0</v>
      </c>
      <c r="BV16" s="113">
        <f t="shared" si="19"/>
        <v>0</v>
      </c>
      <c r="BW16" s="113">
        <f t="shared" si="19"/>
        <v>0</v>
      </c>
      <c r="BX16" s="113">
        <f t="shared" si="20"/>
        <v>0</v>
      </c>
      <c r="BY16" s="113">
        <f t="shared" si="20"/>
        <v>0</v>
      </c>
      <c r="BZ16" s="113">
        <f t="shared" si="20"/>
        <v>0</v>
      </c>
      <c r="CA16" s="113">
        <f t="shared" si="20"/>
        <v>0</v>
      </c>
      <c r="CB16" s="113">
        <f t="shared" si="20"/>
        <v>0</v>
      </c>
      <c r="CC16" s="113">
        <f t="shared" si="20"/>
        <v>0</v>
      </c>
      <c r="CD16" s="113">
        <f t="shared" si="20"/>
        <v>0</v>
      </c>
      <c r="CE16" s="113">
        <f t="shared" si="20"/>
        <v>0</v>
      </c>
      <c r="CF16" s="113">
        <f t="shared" si="20"/>
        <v>0</v>
      </c>
      <c r="CG16" s="113">
        <f t="shared" si="20"/>
        <v>0</v>
      </c>
      <c r="CH16" s="113">
        <f t="shared" si="21"/>
        <v>0</v>
      </c>
      <c r="CI16" s="113">
        <f t="shared" si="21"/>
        <v>0</v>
      </c>
      <c r="CJ16" s="113">
        <f t="shared" si="21"/>
        <v>0</v>
      </c>
      <c r="CK16" s="113">
        <f t="shared" si="21"/>
        <v>0</v>
      </c>
      <c r="CL16" s="113">
        <f t="shared" si="21"/>
        <v>0</v>
      </c>
      <c r="CM16" s="113">
        <f t="shared" si="21"/>
        <v>0</v>
      </c>
      <c r="CN16" s="113">
        <f t="shared" si="21"/>
        <v>0</v>
      </c>
      <c r="CO16" s="113">
        <f t="shared" si="21"/>
        <v>0</v>
      </c>
      <c r="CP16" s="113">
        <f t="shared" si="21"/>
        <v>0</v>
      </c>
    </row>
    <row r="17" spans="1:94" ht="18" hidden="1" customHeight="1" x14ac:dyDescent="0.3">
      <c r="E17" s="21"/>
      <c r="F17" s="22"/>
      <c r="G17" s="23"/>
      <c r="H17" s="24">
        <v>82</v>
      </c>
      <c r="I17" s="20"/>
      <c r="J17" s="20"/>
      <c r="K17" s="25" t="s">
        <v>38</v>
      </c>
      <c r="L17" s="113">
        <f t="shared" si="10"/>
        <v>0</v>
      </c>
      <c r="N17" s="113">
        <f t="shared" si="11"/>
        <v>0</v>
      </c>
      <c r="O17" s="113">
        <f t="shared" si="11"/>
        <v>0</v>
      </c>
      <c r="P17" s="113">
        <f t="shared" si="11"/>
        <v>0</v>
      </c>
      <c r="Q17" s="113">
        <f t="shared" si="11"/>
        <v>0</v>
      </c>
      <c r="R17" s="113">
        <f t="shared" si="11"/>
        <v>0</v>
      </c>
      <c r="S17" s="113">
        <f t="shared" si="11"/>
        <v>0</v>
      </c>
      <c r="T17" s="113">
        <f t="shared" si="11"/>
        <v>0</v>
      </c>
      <c r="U17" s="113">
        <f t="shared" si="11"/>
        <v>0</v>
      </c>
      <c r="V17" s="113">
        <f t="shared" si="11"/>
        <v>0</v>
      </c>
      <c r="W17" s="113">
        <f t="shared" si="11"/>
        <v>0</v>
      </c>
      <c r="X17" s="113">
        <f t="shared" si="11"/>
        <v>0</v>
      </c>
      <c r="Y17" s="113">
        <v>0</v>
      </c>
      <c r="Z17" s="113">
        <f t="shared" si="12"/>
        <v>0</v>
      </c>
      <c r="AA17" s="113">
        <f t="shared" si="12"/>
        <v>0</v>
      </c>
      <c r="AB17" s="113">
        <f t="shared" si="12"/>
        <v>0</v>
      </c>
      <c r="AC17" s="113">
        <f t="shared" si="12"/>
        <v>0</v>
      </c>
      <c r="AD17" s="113">
        <f t="shared" si="12"/>
        <v>0</v>
      </c>
      <c r="AE17" s="113">
        <v>0</v>
      </c>
      <c r="AF17" s="113">
        <f t="shared" si="13"/>
        <v>0</v>
      </c>
      <c r="AG17" s="113">
        <f t="shared" si="13"/>
        <v>0</v>
      </c>
      <c r="AH17" s="113">
        <f t="shared" si="13"/>
        <v>0</v>
      </c>
      <c r="AI17" s="113">
        <f t="shared" si="13"/>
        <v>0</v>
      </c>
      <c r="AJ17" s="113">
        <f t="shared" si="14"/>
        <v>0</v>
      </c>
      <c r="AK17" s="113">
        <f t="shared" si="15"/>
        <v>0</v>
      </c>
      <c r="AL17" s="113">
        <f t="shared" si="15"/>
        <v>0</v>
      </c>
      <c r="AM17" s="113">
        <v>0</v>
      </c>
      <c r="AN17" s="113">
        <f t="shared" si="16"/>
        <v>0</v>
      </c>
      <c r="AO17" s="113">
        <f t="shared" si="16"/>
        <v>0</v>
      </c>
      <c r="AP17" s="113">
        <f t="shared" si="16"/>
        <v>0</v>
      </c>
      <c r="AQ17" s="113">
        <f t="shared" si="16"/>
        <v>0</v>
      </c>
      <c r="AR17" s="113">
        <f t="shared" si="16"/>
        <v>0</v>
      </c>
      <c r="AS17" s="113">
        <f t="shared" si="16"/>
        <v>0</v>
      </c>
      <c r="AT17" s="113">
        <f t="shared" si="16"/>
        <v>0</v>
      </c>
      <c r="AU17" s="113">
        <f t="shared" si="16"/>
        <v>0</v>
      </c>
      <c r="AV17" s="113">
        <f t="shared" si="16"/>
        <v>0</v>
      </c>
      <c r="AW17" s="113">
        <f t="shared" si="16"/>
        <v>0</v>
      </c>
      <c r="AX17" s="113">
        <f t="shared" si="17"/>
        <v>0</v>
      </c>
      <c r="AY17" s="113">
        <f t="shared" si="17"/>
        <v>0</v>
      </c>
      <c r="AZ17" s="113">
        <f t="shared" si="17"/>
        <v>0</v>
      </c>
      <c r="BA17" s="113">
        <f t="shared" si="17"/>
        <v>0</v>
      </c>
      <c r="BB17" s="113">
        <f t="shared" si="17"/>
        <v>0</v>
      </c>
      <c r="BC17" s="113">
        <f t="shared" si="17"/>
        <v>0</v>
      </c>
      <c r="BD17" s="113">
        <f t="shared" si="17"/>
        <v>0</v>
      </c>
      <c r="BE17" s="113">
        <v>0</v>
      </c>
      <c r="BF17" s="113">
        <f t="shared" si="18"/>
        <v>0</v>
      </c>
      <c r="BG17" s="113">
        <f t="shared" si="18"/>
        <v>0</v>
      </c>
      <c r="BH17" s="113">
        <f t="shared" si="18"/>
        <v>0</v>
      </c>
      <c r="BI17" s="113">
        <f t="shared" si="18"/>
        <v>0</v>
      </c>
      <c r="BJ17" s="113">
        <f t="shared" si="18"/>
        <v>0</v>
      </c>
      <c r="BK17" s="113">
        <f t="shared" si="18"/>
        <v>0</v>
      </c>
      <c r="BL17" s="113">
        <f t="shared" si="18"/>
        <v>0</v>
      </c>
      <c r="BM17" s="113">
        <v>0</v>
      </c>
      <c r="BN17" s="113">
        <f t="shared" si="19"/>
        <v>0</v>
      </c>
      <c r="BO17" s="113">
        <f t="shared" si="19"/>
        <v>0</v>
      </c>
      <c r="BP17" s="113">
        <f t="shared" si="19"/>
        <v>0</v>
      </c>
      <c r="BQ17" s="113">
        <f t="shared" si="19"/>
        <v>0</v>
      </c>
      <c r="BR17" s="113">
        <f t="shared" si="19"/>
        <v>0</v>
      </c>
      <c r="BS17" s="113">
        <f t="shared" si="19"/>
        <v>0</v>
      </c>
      <c r="BT17" s="113">
        <f t="shared" si="19"/>
        <v>0</v>
      </c>
      <c r="BU17" s="113">
        <f t="shared" si="19"/>
        <v>0</v>
      </c>
      <c r="BV17" s="113">
        <f t="shared" si="19"/>
        <v>0</v>
      </c>
      <c r="BW17" s="113">
        <f t="shared" si="19"/>
        <v>0</v>
      </c>
      <c r="BX17" s="113">
        <f t="shared" si="20"/>
        <v>0</v>
      </c>
      <c r="BY17" s="113">
        <f t="shared" si="20"/>
        <v>0</v>
      </c>
      <c r="BZ17" s="113">
        <f t="shared" si="20"/>
        <v>0</v>
      </c>
      <c r="CA17" s="113">
        <f t="shared" si="20"/>
        <v>0</v>
      </c>
      <c r="CB17" s="113">
        <f t="shared" si="20"/>
        <v>0</v>
      </c>
      <c r="CC17" s="113">
        <f t="shared" si="20"/>
        <v>0</v>
      </c>
      <c r="CD17" s="113">
        <f t="shared" si="20"/>
        <v>0</v>
      </c>
      <c r="CE17" s="113">
        <f t="shared" si="20"/>
        <v>0</v>
      </c>
      <c r="CF17" s="113">
        <f t="shared" si="20"/>
        <v>0</v>
      </c>
      <c r="CG17" s="113">
        <f t="shared" si="20"/>
        <v>0</v>
      </c>
      <c r="CH17" s="113">
        <f t="shared" si="21"/>
        <v>0</v>
      </c>
      <c r="CI17" s="113">
        <f t="shared" si="21"/>
        <v>0</v>
      </c>
      <c r="CJ17" s="113">
        <f t="shared" si="21"/>
        <v>0</v>
      </c>
      <c r="CK17" s="113">
        <f t="shared" si="21"/>
        <v>0</v>
      </c>
      <c r="CL17" s="113">
        <f t="shared" si="21"/>
        <v>0</v>
      </c>
      <c r="CM17" s="113">
        <f t="shared" si="21"/>
        <v>0</v>
      </c>
      <c r="CN17" s="113">
        <f t="shared" si="21"/>
        <v>0</v>
      </c>
      <c r="CO17" s="113">
        <f t="shared" si="21"/>
        <v>0</v>
      </c>
      <c r="CP17" s="113">
        <f t="shared" si="21"/>
        <v>0</v>
      </c>
    </row>
    <row r="18" spans="1:94" ht="39.6" x14ac:dyDescent="0.3">
      <c r="A18" s="8" t="str">
        <f t="shared" ref="A18:A109" si="22">H18</f>
        <v>Program 7006</v>
      </c>
      <c r="B18" s="9" t="str">
        <f t="shared" ref="B18:B109" si="23">IF(J18&gt;0,G18," ")</f>
        <v xml:space="preserve"> </v>
      </c>
      <c r="C18" s="45" t="str">
        <f t="shared" si="4"/>
        <v xml:space="preserve">  </v>
      </c>
      <c r="D18" s="45" t="str">
        <f t="shared" si="5"/>
        <v xml:space="preserve">  </v>
      </c>
      <c r="E18" s="26"/>
      <c r="F18" s="27"/>
      <c r="G18" s="28"/>
      <c r="H18" s="29" t="s">
        <v>148</v>
      </c>
      <c r="I18" s="20"/>
      <c r="J18" s="20"/>
      <c r="K18" s="30" t="s">
        <v>149</v>
      </c>
      <c r="L18" s="114">
        <f>SUM(L19,L31,L38,L78)</f>
        <v>2200029</v>
      </c>
      <c r="N18" s="114">
        <f t="shared" ref="N18:X18" si="24">SUM(N19,N31,N38,N78)</f>
        <v>12163</v>
      </c>
      <c r="O18" s="114">
        <f t="shared" si="24"/>
        <v>41504</v>
      </c>
      <c r="P18" s="114">
        <f t="shared" si="24"/>
        <v>18827</v>
      </c>
      <c r="Q18" s="114">
        <f t="shared" si="24"/>
        <v>33005</v>
      </c>
      <c r="R18" s="114">
        <f t="shared" si="24"/>
        <v>17000</v>
      </c>
      <c r="S18" s="114">
        <f t="shared" si="24"/>
        <v>50077</v>
      </c>
      <c r="T18" s="114">
        <f t="shared" si="24"/>
        <v>42020</v>
      </c>
      <c r="U18" s="114">
        <f t="shared" si="24"/>
        <v>15728</v>
      </c>
      <c r="V18" s="114">
        <f t="shared" si="24"/>
        <v>11828</v>
      </c>
      <c r="W18" s="114">
        <f t="shared" si="24"/>
        <v>32489</v>
      </c>
      <c r="X18" s="114">
        <f t="shared" si="24"/>
        <v>29789</v>
      </c>
      <c r="Y18" s="114">
        <v>1063871</v>
      </c>
      <c r="Z18" s="114">
        <f>SUM(Z19,Z31,Z38,Z78)</f>
        <v>27089</v>
      </c>
      <c r="AA18" s="114">
        <f>SUM(AA19,AA31,AA38,AA78)</f>
        <v>39438</v>
      </c>
      <c r="AB18" s="114">
        <f>SUM(AB19,AB31,AB38,AB78)</f>
        <v>591754</v>
      </c>
      <c r="AC18" s="114">
        <f>SUM(AC19,AC31,AC38,AC78)</f>
        <v>22043</v>
      </c>
      <c r="AD18" s="114">
        <f>SUM(AD19,AD31,AD38,AD78)</f>
        <v>16200</v>
      </c>
      <c r="AE18" s="114">
        <v>774656</v>
      </c>
      <c r="AF18" s="114">
        <f t="shared" ref="AF18:AL18" si="25">SUM(AF19,AF31,AF38,AF78)</f>
        <v>22560</v>
      </c>
      <c r="AG18" s="114">
        <f t="shared" si="25"/>
        <v>44930</v>
      </c>
      <c r="AH18" s="114">
        <f t="shared" si="25"/>
        <v>23990</v>
      </c>
      <c r="AI18" s="114">
        <f t="shared" si="25"/>
        <v>41268</v>
      </c>
      <c r="AJ18" s="114">
        <f t="shared" si="25"/>
        <v>42537</v>
      </c>
      <c r="AK18" s="114">
        <f t="shared" si="25"/>
        <v>24109</v>
      </c>
      <c r="AL18" s="114">
        <f t="shared" si="25"/>
        <v>33356</v>
      </c>
      <c r="AM18" s="114">
        <v>861766</v>
      </c>
      <c r="AN18" s="114">
        <f t="shared" ref="AN18:BD18" si="26">SUM(AN19,AN31,AN38,AN78)</f>
        <v>58265</v>
      </c>
      <c r="AO18" s="114">
        <f t="shared" si="26"/>
        <v>37373</v>
      </c>
      <c r="AP18" s="114">
        <f t="shared" si="26"/>
        <v>28874</v>
      </c>
      <c r="AQ18" s="114">
        <f t="shared" si="26"/>
        <v>58781</v>
      </c>
      <c r="AR18" s="114">
        <f t="shared" si="26"/>
        <v>29907</v>
      </c>
      <c r="AS18" s="114">
        <f t="shared" si="26"/>
        <v>45000</v>
      </c>
      <c r="AT18" s="114">
        <f t="shared" si="26"/>
        <v>33005</v>
      </c>
      <c r="AU18" s="114">
        <f t="shared" si="26"/>
        <v>14696</v>
      </c>
      <c r="AV18" s="114">
        <f t="shared" si="26"/>
        <v>28874</v>
      </c>
      <c r="AW18" s="114">
        <f t="shared" si="26"/>
        <v>17000</v>
      </c>
      <c r="AX18" s="114">
        <f t="shared" si="26"/>
        <v>9763</v>
      </c>
      <c r="AY18" s="114">
        <f t="shared" si="26"/>
        <v>21527</v>
      </c>
      <c r="AZ18" s="114">
        <f t="shared" si="26"/>
        <v>67280</v>
      </c>
      <c r="BA18" s="114">
        <f t="shared" si="26"/>
        <v>17745</v>
      </c>
      <c r="BB18" s="114">
        <f t="shared" si="26"/>
        <v>43451</v>
      </c>
      <c r="BC18" s="114">
        <f t="shared" si="26"/>
        <v>21527</v>
      </c>
      <c r="BD18" s="114">
        <f t="shared" si="26"/>
        <v>19410</v>
      </c>
      <c r="BE18" s="114">
        <v>518066</v>
      </c>
      <c r="BF18" s="114">
        <f t="shared" ref="BF18:BL18" si="27">SUM(BF19,BF31,BF38,BF78)</f>
        <v>27842</v>
      </c>
      <c r="BG18" s="114">
        <f t="shared" si="27"/>
        <v>21010</v>
      </c>
      <c r="BH18" s="114">
        <f t="shared" si="27"/>
        <v>50917</v>
      </c>
      <c r="BI18" s="114">
        <f t="shared" si="27"/>
        <v>18000</v>
      </c>
      <c r="BJ18" s="114">
        <f t="shared" si="27"/>
        <v>30822</v>
      </c>
      <c r="BK18" s="114">
        <f t="shared" si="27"/>
        <v>39718</v>
      </c>
      <c r="BL18" s="114">
        <f t="shared" si="27"/>
        <v>35189</v>
      </c>
      <c r="BM18" s="114">
        <v>614768</v>
      </c>
      <c r="BN18" s="114">
        <f t="shared" ref="BN18:CP18" si="28">SUM(BN19,BN31,BN38,BN78)</f>
        <v>10242</v>
      </c>
      <c r="BO18" s="114">
        <f t="shared" si="28"/>
        <v>0</v>
      </c>
      <c r="BP18" s="114">
        <f t="shared" si="28"/>
        <v>0</v>
      </c>
      <c r="BQ18" s="114">
        <f t="shared" si="28"/>
        <v>0</v>
      </c>
      <c r="BR18" s="114">
        <f t="shared" si="28"/>
        <v>0</v>
      </c>
      <c r="BS18" s="114">
        <f t="shared" si="28"/>
        <v>0</v>
      </c>
      <c r="BT18" s="114">
        <f t="shared" si="28"/>
        <v>0</v>
      </c>
      <c r="BU18" s="114">
        <f t="shared" si="28"/>
        <v>0</v>
      </c>
      <c r="BV18" s="114">
        <f t="shared" si="28"/>
        <v>0</v>
      </c>
      <c r="BW18" s="114">
        <f t="shared" si="28"/>
        <v>0</v>
      </c>
      <c r="BX18" s="114">
        <f t="shared" si="28"/>
        <v>0</v>
      </c>
      <c r="BY18" s="114">
        <f t="shared" si="28"/>
        <v>0</v>
      </c>
      <c r="BZ18" s="114">
        <f t="shared" si="28"/>
        <v>0</v>
      </c>
      <c r="CA18" s="114">
        <f t="shared" si="28"/>
        <v>0</v>
      </c>
      <c r="CB18" s="114">
        <f t="shared" si="28"/>
        <v>0</v>
      </c>
      <c r="CC18" s="114">
        <f t="shared" si="28"/>
        <v>0</v>
      </c>
      <c r="CD18" s="114">
        <f t="shared" si="28"/>
        <v>0</v>
      </c>
      <c r="CE18" s="114">
        <f t="shared" si="28"/>
        <v>0</v>
      </c>
      <c r="CF18" s="114">
        <f t="shared" si="28"/>
        <v>0</v>
      </c>
      <c r="CG18" s="114">
        <f t="shared" si="28"/>
        <v>0</v>
      </c>
      <c r="CH18" s="114">
        <f t="shared" si="28"/>
        <v>0</v>
      </c>
      <c r="CI18" s="114">
        <f t="shared" si="28"/>
        <v>0</v>
      </c>
      <c r="CJ18" s="114">
        <f t="shared" si="28"/>
        <v>0</v>
      </c>
      <c r="CK18" s="114">
        <f t="shared" si="28"/>
        <v>0</v>
      </c>
      <c r="CL18" s="114">
        <f t="shared" si="28"/>
        <v>0</v>
      </c>
      <c r="CM18" s="114">
        <f t="shared" si="28"/>
        <v>0</v>
      </c>
      <c r="CN18" s="114">
        <f t="shared" si="28"/>
        <v>0</v>
      </c>
      <c r="CO18" s="114">
        <f t="shared" si="28"/>
        <v>0</v>
      </c>
      <c r="CP18" s="114">
        <f t="shared" si="28"/>
        <v>0</v>
      </c>
    </row>
    <row r="19" spans="1:94" ht="39.75" customHeight="1" x14ac:dyDescent="0.3">
      <c r="C19" s="45"/>
      <c r="D19" s="45"/>
      <c r="E19" s="33" t="s">
        <v>136</v>
      </c>
      <c r="F19" s="34">
        <v>121</v>
      </c>
      <c r="G19" s="35"/>
      <c r="H19" s="397" t="s">
        <v>3426</v>
      </c>
      <c r="I19" s="37"/>
      <c r="J19" s="37"/>
      <c r="K19" s="38" t="s">
        <v>3427</v>
      </c>
      <c r="L19" s="115">
        <f>SUM(L20)</f>
        <v>353478</v>
      </c>
      <c r="M19" s="32"/>
      <c r="N19" s="115">
        <f t="shared" ref="N19:BN19" si="29">SUM(N20)</f>
        <v>2700</v>
      </c>
      <c r="O19" s="115">
        <f t="shared" si="29"/>
        <v>9000</v>
      </c>
      <c r="P19" s="115">
        <f t="shared" si="29"/>
        <v>3000</v>
      </c>
      <c r="Q19" s="115">
        <f t="shared" si="29"/>
        <v>6000</v>
      </c>
      <c r="R19" s="115">
        <f t="shared" si="29"/>
        <v>3000</v>
      </c>
      <c r="S19" s="115">
        <f t="shared" si="29"/>
        <v>34250</v>
      </c>
      <c r="T19" s="115">
        <f t="shared" si="29"/>
        <v>9000</v>
      </c>
      <c r="U19" s="115">
        <f t="shared" si="29"/>
        <v>3000</v>
      </c>
      <c r="V19" s="115">
        <f t="shared" si="29"/>
        <v>10328</v>
      </c>
      <c r="W19" s="115">
        <f t="shared" si="29"/>
        <v>6000</v>
      </c>
      <c r="X19" s="115">
        <f t="shared" si="29"/>
        <v>4500</v>
      </c>
      <c r="Y19" s="115">
        <f t="shared" si="29"/>
        <v>4500</v>
      </c>
      <c r="Z19" s="115">
        <f t="shared" si="29"/>
        <v>3000</v>
      </c>
      <c r="AA19" s="115">
        <f t="shared" si="29"/>
        <v>9000</v>
      </c>
      <c r="AB19" s="115">
        <f t="shared" si="29"/>
        <v>13500</v>
      </c>
      <c r="AC19" s="115">
        <f t="shared" si="29"/>
        <v>4500</v>
      </c>
      <c r="AD19" s="115">
        <f t="shared" si="29"/>
        <v>750</v>
      </c>
      <c r="AE19" s="115">
        <f t="shared" si="29"/>
        <v>9000</v>
      </c>
      <c r="AF19" s="115">
        <f t="shared" si="29"/>
        <v>4500</v>
      </c>
      <c r="AG19" s="115">
        <f t="shared" si="29"/>
        <v>6000</v>
      </c>
      <c r="AH19" s="115">
        <f t="shared" si="29"/>
        <v>3000</v>
      </c>
      <c r="AI19" s="115">
        <f t="shared" si="29"/>
        <v>6000</v>
      </c>
      <c r="AJ19" s="115">
        <f t="shared" si="29"/>
        <v>9000</v>
      </c>
      <c r="AK19" s="115">
        <f t="shared" si="29"/>
        <v>4500</v>
      </c>
      <c r="AL19" s="115">
        <f t="shared" si="29"/>
        <v>7900</v>
      </c>
      <c r="AM19" s="115">
        <f t="shared" si="29"/>
        <v>6000</v>
      </c>
      <c r="AN19" s="115">
        <f t="shared" si="29"/>
        <v>12000</v>
      </c>
      <c r="AO19" s="115">
        <f t="shared" si="29"/>
        <v>9000</v>
      </c>
      <c r="AP19" s="115">
        <f t="shared" si="29"/>
        <v>6000</v>
      </c>
      <c r="AQ19" s="115">
        <f t="shared" si="29"/>
        <v>12000</v>
      </c>
      <c r="AR19" s="115">
        <f t="shared" si="29"/>
        <v>6000</v>
      </c>
      <c r="AS19" s="115">
        <f t="shared" si="29"/>
        <v>7500</v>
      </c>
      <c r="AT19" s="115">
        <f t="shared" si="29"/>
        <v>6000</v>
      </c>
      <c r="AU19" s="115">
        <f t="shared" si="29"/>
        <v>3000</v>
      </c>
      <c r="AV19" s="115">
        <f t="shared" si="29"/>
        <v>6000</v>
      </c>
      <c r="AW19" s="115">
        <f t="shared" si="29"/>
        <v>3000</v>
      </c>
      <c r="AX19" s="115">
        <f t="shared" si="29"/>
        <v>1500</v>
      </c>
      <c r="AY19" s="115">
        <f t="shared" si="29"/>
        <v>4500</v>
      </c>
      <c r="AZ19" s="115">
        <f t="shared" si="29"/>
        <v>15000</v>
      </c>
      <c r="BA19" s="115">
        <f t="shared" si="29"/>
        <v>750</v>
      </c>
      <c r="BB19" s="115">
        <f t="shared" si="29"/>
        <v>7500</v>
      </c>
      <c r="BC19" s="115">
        <f t="shared" si="29"/>
        <v>4500</v>
      </c>
      <c r="BD19" s="115">
        <f t="shared" si="29"/>
        <v>5300</v>
      </c>
      <c r="BE19" s="115">
        <f t="shared" si="29"/>
        <v>4500</v>
      </c>
      <c r="BF19" s="115">
        <f t="shared" si="29"/>
        <v>6000</v>
      </c>
      <c r="BG19" s="115">
        <f t="shared" si="29"/>
        <v>4500</v>
      </c>
      <c r="BH19" s="115">
        <f t="shared" si="29"/>
        <v>10500</v>
      </c>
      <c r="BI19" s="115">
        <f t="shared" si="29"/>
        <v>3000</v>
      </c>
      <c r="BJ19" s="115">
        <f t="shared" si="29"/>
        <v>4500</v>
      </c>
      <c r="BK19" s="115">
        <f t="shared" si="29"/>
        <v>6000</v>
      </c>
      <c r="BL19" s="115">
        <f t="shared" si="29"/>
        <v>7500</v>
      </c>
      <c r="BM19" s="115">
        <f t="shared" si="29"/>
        <v>14000</v>
      </c>
      <c r="BN19" s="115">
        <f t="shared" si="29"/>
        <v>1500</v>
      </c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</row>
    <row r="20" spans="1:94" ht="26.4" x14ac:dyDescent="0.3">
      <c r="C20" s="45"/>
      <c r="D20" s="45"/>
      <c r="E20" s="39"/>
      <c r="F20" s="40"/>
      <c r="G20" s="41"/>
      <c r="H20" s="42">
        <v>4</v>
      </c>
      <c r="I20" s="43"/>
      <c r="J20" s="43"/>
      <c r="K20" s="44" t="s">
        <v>70</v>
      </c>
      <c r="L20" s="111">
        <f t="shared" ref="L20" si="30">SUM(L21)</f>
        <v>353478</v>
      </c>
      <c r="M20" s="399"/>
      <c r="N20" s="111">
        <f t="shared" ref="N20:BN20" si="31">SUM(N21)</f>
        <v>2700</v>
      </c>
      <c r="O20" s="111">
        <f t="shared" si="31"/>
        <v>9000</v>
      </c>
      <c r="P20" s="111">
        <f t="shared" si="31"/>
        <v>3000</v>
      </c>
      <c r="Q20" s="111">
        <f t="shared" si="31"/>
        <v>6000</v>
      </c>
      <c r="R20" s="111">
        <f t="shared" si="31"/>
        <v>3000</v>
      </c>
      <c r="S20" s="111">
        <f t="shared" si="31"/>
        <v>34250</v>
      </c>
      <c r="T20" s="111">
        <f t="shared" si="31"/>
        <v>9000</v>
      </c>
      <c r="U20" s="111">
        <f t="shared" si="31"/>
        <v>3000</v>
      </c>
      <c r="V20" s="111">
        <f t="shared" si="31"/>
        <v>10328</v>
      </c>
      <c r="W20" s="111">
        <f t="shared" si="31"/>
        <v>6000</v>
      </c>
      <c r="X20" s="111">
        <f t="shared" si="31"/>
        <v>4500</v>
      </c>
      <c r="Y20" s="111">
        <f t="shared" si="31"/>
        <v>4500</v>
      </c>
      <c r="Z20" s="111">
        <f t="shared" si="31"/>
        <v>3000</v>
      </c>
      <c r="AA20" s="111">
        <f t="shared" si="31"/>
        <v>9000</v>
      </c>
      <c r="AB20" s="111">
        <f t="shared" si="31"/>
        <v>13500</v>
      </c>
      <c r="AC20" s="111">
        <f t="shared" si="31"/>
        <v>4500</v>
      </c>
      <c r="AD20" s="111">
        <f t="shared" si="31"/>
        <v>750</v>
      </c>
      <c r="AE20" s="111">
        <f t="shared" si="31"/>
        <v>9000</v>
      </c>
      <c r="AF20" s="111">
        <f t="shared" si="31"/>
        <v>4500</v>
      </c>
      <c r="AG20" s="111">
        <f t="shared" si="31"/>
        <v>6000</v>
      </c>
      <c r="AH20" s="111">
        <f t="shared" si="31"/>
        <v>3000</v>
      </c>
      <c r="AI20" s="111">
        <f t="shared" si="31"/>
        <v>6000</v>
      </c>
      <c r="AJ20" s="111">
        <f t="shared" si="31"/>
        <v>9000</v>
      </c>
      <c r="AK20" s="111">
        <f t="shared" si="31"/>
        <v>4500</v>
      </c>
      <c r="AL20" s="111">
        <f t="shared" si="31"/>
        <v>7900</v>
      </c>
      <c r="AM20" s="111">
        <f t="shared" si="31"/>
        <v>6000</v>
      </c>
      <c r="AN20" s="111">
        <f t="shared" si="31"/>
        <v>12000</v>
      </c>
      <c r="AO20" s="111">
        <f t="shared" si="31"/>
        <v>9000</v>
      </c>
      <c r="AP20" s="111">
        <f t="shared" si="31"/>
        <v>6000</v>
      </c>
      <c r="AQ20" s="111">
        <f t="shared" si="31"/>
        <v>12000</v>
      </c>
      <c r="AR20" s="111">
        <f t="shared" si="31"/>
        <v>6000</v>
      </c>
      <c r="AS20" s="111">
        <f t="shared" si="31"/>
        <v>7500</v>
      </c>
      <c r="AT20" s="111">
        <f t="shared" si="31"/>
        <v>6000</v>
      </c>
      <c r="AU20" s="111">
        <f t="shared" si="31"/>
        <v>3000</v>
      </c>
      <c r="AV20" s="111">
        <f t="shared" si="31"/>
        <v>6000</v>
      </c>
      <c r="AW20" s="111">
        <f t="shared" si="31"/>
        <v>3000</v>
      </c>
      <c r="AX20" s="111">
        <f t="shared" si="31"/>
        <v>1500</v>
      </c>
      <c r="AY20" s="111">
        <f t="shared" si="31"/>
        <v>4500</v>
      </c>
      <c r="AZ20" s="111">
        <f t="shared" si="31"/>
        <v>15000</v>
      </c>
      <c r="BA20" s="111">
        <f t="shared" si="31"/>
        <v>750</v>
      </c>
      <c r="BB20" s="111">
        <f t="shared" si="31"/>
        <v>7500</v>
      </c>
      <c r="BC20" s="111">
        <f t="shared" si="31"/>
        <v>4500</v>
      </c>
      <c r="BD20" s="111">
        <f t="shared" si="31"/>
        <v>5300</v>
      </c>
      <c r="BE20" s="111">
        <f t="shared" si="31"/>
        <v>4500</v>
      </c>
      <c r="BF20" s="111">
        <f t="shared" si="31"/>
        <v>6000</v>
      </c>
      <c r="BG20" s="111">
        <f t="shared" si="31"/>
        <v>4500</v>
      </c>
      <c r="BH20" s="111">
        <f t="shared" si="31"/>
        <v>10500</v>
      </c>
      <c r="BI20" s="111">
        <f t="shared" si="31"/>
        <v>3000</v>
      </c>
      <c r="BJ20" s="111">
        <f t="shared" si="31"/>
        <v>4500</v>
      </c>
      <c r="BK20" s="111">
        <f t="shared" si="31"/>
        <v>6000</v>
      </c>
      <c r="BL20" s="111">
        <f t="shared" si="31"/>
        <v>7500</v>
      </c>
      <c r="BM20" s="111">
        <f t="shared" si="31"/>
        <v>14000</v>
      </c>
      <c r="BN20" s="111">
        <f t="shared" si="31"/>
        <v>1500</v>
      </c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</row>
    <row r="21" spans="1:94" ht="26.4" x14ac:dyDescent="0.3">
      <c r="C21" s="45"/>
      <c r="D21" s="45"/>
      <c r="E21" s="39"/>
      <c r="F21" s="40"/>
      <c r="G21" s="41"/>
      <c r="H21" s="42">
        <v>42</v>
      </c>
      <c r="I21" s="43"/>
      <c r="J21" s="43"/>
      <c r="K21" s="44" t="s">
        <v>71</v>
      </c>
      <c r="L21" s="111">
        <f>SUM(L22,L24)</f>
        <v>353478</v>
      </c>
      <c r="M21" s="400"/>
      <c r="N21" s="111">
        <f>SUM(N22,N24)</f>
        <v>2700</v>
      </c>
      <c r="O21" s="111">
        <f t="shared" ref="O21:BN21" si="32">SUM(O22,O24)</f>
        <v>9000</v>
      </c>
      <c r="P21" s="111">
        <f t="shared" si="32"/>
        <v>3000</v>
      </c>
      <c r="Q21" s="111">
        <f t="shared" si="32"/>
        <v>6000</v>
      </c>
      <c r="R21" s="111">
        <f t="shared" si="32"/>
        <v>3000</v>
      </c>
      <c r="S21" s="111">
        <f t="shared" si="32"/>
        <v>34250</v>
      </c>
      <c r="T21" s="111">
        <f t="shared" si="32"/>
        <v>9000</v>
      </c>
      <c r="U21" s="111">
        <f t="shared" si="32"/>
        <v>3000</v>
      </c>
      <c r="V21" s="111">
        <f t="shared" si="32"/>
        <v>10328</v>
      </c>
      <c r="W21" s="111">
        <f t="shared" si="32"/>
        <v>6000</v>
      </c>
      <c r="X21" s="111">
        <f t="shared" si="32"/>
        <v>4500</v>
      </c>
      <c r="Y21" s="111">
        <f t="shared" si="32"/>
        <v>4500</v>
      </c>
      <c r="Z21" s="111">
        <f t="shared" si="32"/>
        <v>3000</v>
      </c>
      <c r="AA21" s="111">
        <f t="shared" si="32"/>
        <v>9000</v>
      </c>
      <c r="AB21" s="111">
        <f t="shared" si="32"/>
        <v>13500</v>
      </c>
      <c r="AC21" s="111">
        <f t="shared" si="32"/>
        <v>4500</v>
      </c>
      <c r="AD21" s="111">
        <f t="shared" si="32"/>
        <v>750</v>
      </c>
      <c r="AE21" s="111">
        <f t="shared" si="32"/>
        <v>9000</v>
      </c>
      <c r="AF21" s="111">
        <f t="shared" si="32"/>
        <v>4500</v>
      </c>
      <c r="AG21" s="111">
        <f t="shared" si="32"/>
        <v>6000</v>
      </c>
      <c r="AH21" s="111">
        <f t="shared" si="32"/>
        <v>3000</v>
      </c>
      <c r="AI21" s="111">
        <f t="shared" si="32"/>
        <v>6000</v>
      </c>
      <c r="AJ21" s="111">
        <f t="shared" si="32"/>
        <v>9000</v>
      </c>
      <c r="AK21" s="111">
        <f t="shared" si="32"/>
        <v>4500</v>
      </c>
      <c r="AL21" s="111">
        <f t="shared" si="32"/>
        <v>7900</v>
      </c>
      <c r="AM21" s="111">
        <f t="shared" si="32"/>
        <v>6000</v>
      </c>
      <c r="AN21" s="111">
        <f t="shared" si="32"/>
        <v>12000</v>
      </c>
      <c r="AO21" s="111">
        <f t="shared" si="32"/>
        <v>9000</v>
      </c>
      <c r="AP21" s="111">
        <f t="shared" si="32"/>
        <v>6000</v>
      </c>
      <c r="AQ21" s="111">
        <f t="shared" si="32"/>
        <v>12000</v>
      </c>
      <c r="AR21" s="111">
        <f t="shared" si="32"/>
        <v>6000</v>
      </c>
      <c r="AS21" s="111">
        <f t="shared" si="32"/>
        <v>7500</v>
      </c>
      <c r="AT21" s="111">
        <f t="shared" si="32"/>
        <v>6000</v>
      </c>
      <c r="AU21" s="111">
        <f t="shared" si="32"/>
        <v>3000</v>
      </c>
      <c r="AV21" s="111">
        <f t="shared" si="32"/>
        <v>6000</v>
      </c>
      <c r="AW21" s="111">
        <f t="shared" si="32"/>
        <v>3000</v>
      </c>
      <c r="AX21" s="111">
        <f t="shared" si="32"/>
        <v>1500</v>
      </c>
      <c r="AY21" s="111">
        <f t="shared" si="32"/>
        <v>4500</v>
      </c>
      <c r="AZ21" s="111">
        <f t="shared" si="32"/>
        <v>15000</v>
      </c>
      <c r="BA21" s="111">
        <f t="shared" si="32"/>
        <v>750</v>
      </c>
      <c r="BB21" s="111">
        <f t="shared" si="32"/>
        <v>7500</v>
      </c>
      <c r="BC21" s="111">
        <f t="shared" si="32"/>
        <v>4500</v>
      </c>
      <c r="BD21" s="111">
        <f t="shared" si="32"/>
        <v>5300</v>
      </c>
      <c r="BE21" s="111">
        <f t="shared" si="32"/>
        <v>4500</v>
      </c>
      <c r="BF21" s="111">
        <f t="shared" si="32"/>
        <v>6000</v>
      </c>
      <c r="BG21" s="111">
        <f t="shared" si="32"/>
        <v>4500</v>
      </c>
      <c r="BH21" s="111">
        <f t="shared" si="32"/>
        <v>10500</v>
      </c>
      <c r="BI21" s="111">
        <f t="shared" si="32"/>
        <v>3000</v>
      </c>
      <c r="BJ21" s="111">
        <f t="shared" si="32"/>
        <v>4500</v>
      </c>
      <c r="BK21" s="111">
        <f t="shared" si="32"/>
        <v>6000</v>
      </c>
      <c r="BL21" s="111">
        <f t="shared" si="32"/>
        <v>7500</v>
      </c>
      <c r="BM21" s="111">
        <f t="shared" si="32"/>
        <v>14000</v>
      </c>
      <c r="BN21" s="111">
        <f t="shared" si="32"/>
        <v>1500</v>
      </c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</row>
    <row r="22" spans="1:94" x14ac:dyDescent="0.3">
      <c r="C22" s="45"/>
      <c r="D22" s="45"/>
      <c r="E22" s="39"/>
      <c r="F22" s="40"/>
      <c r="G22" s="41"/>
      <c r="H22" s="42">
        <v>421</v>
      </c>
      <c r="I22" s="43"/>
      <c r="J22" s="43"/>
      <c r="K22" s="44" t="s">
        <v>119</v>
      </c>
      <c r="L22" s="111">
        <f t="shared" ref="L22" si="33">SUM(L23)</f>
        <v>91050</v>
      </c>
      <c r="N22" s="111">
        <f t="shared" ref="N22:BN22" si="34">SUM(N23)</f>
        <v>300</v>
      </c>
      <c r="O22" s="111">
        <f t="shared" si="34"/>
        <v>0</v>
      </c>
      <c r="P22" s="111">
        <f t="shared" si="34"/>
        <v>500</v>
      </c>
      <c r="Q22" s="111">
        <f t="shared" si="34"/>
        <v>0</v>
      </c>
      <c r="R22" s="111">
        <f t="shared" si="34"/>
        <v>0</v>
      </c>
      <c r="S22" s="111">
        <f t="shared" si="34"/>
        <v>31250</v>
      </c>
      <c r="T22" s="111">
        <f t="shared" si="34"/>
        <v>0</v>
      </c>
      <c r="U22" s="111">
        <f t="shared" si="34"/>
        <v>500</v>
      </c>
      <c r="V22" s="111">
        <f t="shared" si="34"/>
        <v>5000</v>
      </c>
      <c r="W22" s="111">
        <f t="shared" si="34"/>
        <v>0</v>
      </c>
      <c r="X22" s="111">
        <f t="shared" si="34"/>
        <v>500</v>
      </c>
      <c r="Y22" s="111">
        <f t="shared" si="34"/>
        <v>0</v>
      </c>
      <c r="Z22" s="111">
        <f t="shared" si="34"/>
        <v>0</v>
      </c>
      <c r="AA22" s="111">
        <f t="shared" si="34"/>
        <v>0</v>
      </c>
      <c r="AB22" s="111">
        <f t="shared" si="34"/>
        <v>13500</v>
      </c>
      <c r="AC22" s="111">
        <f t="shared" si="34"/>
        <v>0</v>
      </c>
      <c r="AD22" s="111">
        <f t="shared" si="34"/>
        <v>0</v>
      </c>
      <c r="AE22" s="111">
        <f t="shared" si="34"/>
        <v>0</v>
      </c>
      <c r="AF22" s="111">
        <f t="shared" si="34"/>
        <v>0</v>
      </c>
      <c r="AG22" s="111">
        <f t="shared" si="34"/>
        <v>0</v>
      </c>
      <c r="AH22" s="111">
        <f t="shared" si="34"/>
        <v>0</v>
      </c>
      <c r="AI22" s="111">
        <f t="shared" si="34"/>
        <v>0</v>
      </c>
      <c r="AJ22" s="111">
        <f t="shared" si="34"/>
        <v>0</v>
      </c>
      <c r="AK22" s="111">
        <f t="shared" si="34"/>
        <v>0</v>
      </c>
      <c r="AL22" s="111">
        <f t="shared" si="34"/>
        <v>2000</v>
      </c>
      <c r="AM22" s="111">
        <f t="shared" si="34"/>
        <v>0</v>
      </c>
      <c r="AN22" s="111">
        <f t="shared" si="34"/>
        <v>0</v>
      </c>
      <c r="AO22" s="111">
        <f t="shared" si="34"/>
        <v>9000</v>
      </c>
      <c r="AP22" s="111">
        <f t="shared" si="34"/>
        <v>0</v>
      </c>
      <c r="AQ22" s="111">
        <f t="shared" si="34"/>
        <v>0</v>
      </c>
      <c r="AR22" s="111">
        <f t="shared" si="34"/>
        <v>1000</v>
      </c>
      <c r="AS22" s="111">
        <f t="shared" si="34"/>
        <v>0</v>
      </c>
      <c r="AT22" s="111">
        <f t="shared" si="34"/>
        <v>1000</v>
      </c>
      <c r="AU22" s="111">
        <f t="shared" si="34"/>
        <v>0</v>
      </c>
      <c r="AV22" s="111">
        <f t="shared" si="34"/>
        <v>0</v>
      </c>
      <c r="AW22" s="111">
        <f t="shared" si="34"/>
        <v>0</v>
      </c>
      <c r="AX22" s="111">
        <f t="shared" si="34"/>
        <v>0</v>
      </c>
      <c r="AY22" s="111">
        <f t="shared" si="34"/>
        <v>0</v>
      </c>
      <c r="AZ22" s="111">
        <f t="shared" si="34"/>
        <v>15000</v>
      </c>
      <c r="BA22" s="111">
        <f t="shared" si="34"/>
        <v>0</v>
      </c>
      <c r="BB22" s="111">
        <f t="shared" si="34"/>
        <v>1000</v>
      </c>
      <c r="BC22" s="111">
        <f t="shared" si="34"/>
        <v>0</v>
      </c>
      <c r="BD22" s="111">
        <f t="shared" si="34"/>
        <v>0</v>
      </c>
      <c r="BE22" s="111">
        <f t="shared" si="34"/>
        <v>0</v>
      </c>
      <c r="BF22" s="111">
        <f t="shared" si="34"/>
        <v>0</v>
      </c>
      <c r="BG22" s="111">
        <f t="shared" si="34"/>
        <v>0</v>
      </c>
      <c r="BH22" s="111">
        <f t="shared" si="34"/>
        <v>10500</v>
      </c>
      <c r="BI22" s="111">
        <f t="shared" si="34"/>
        <v>0</v>
      </c>
      <c r="BJ22" s="111">
        <f t="shared" si="34"/>
        <v>0</v>
      </c>
      <c r="BK22" s="111">
        <f t="shared" si="34"/>
        <v>0</v>
      </c>
      <c r="BL22" s="111">
        <f t="shared" si="34"/>
        <v>0</v>
      </c>
      <c r="BM22" s="111">
        <f t="shared" si="34"/>
        <v>0</v>
      </c>
      <c r="BN22" s="111">
        <f t="shared" si="34"/>
        <v>0</v>
      </c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</row>
    <row r="23" spans="1:94" x14ac:dyDescent="0.3">
      <c r="C23" s="45"/>
      <c r="D23" s="45"/>
      <c r="E23" s="39" t="s">
        <v>136</v>
      </c>
      <c r="F23" s="40">
        <v>121</v>
      </c>
      <c r="G23" s="41">
        <v>12</v>
      </c>
      <c r="H23" s="42">
        <v>4212</v>
      </c>
      <c r="I23" s="398">
        <v>905</v>
      </c>
      <c r="J23" s="46">
        <v>912</v>
      </c>
      <c r="K23" s="44" t="s">
        <v>147</v>
      </c>
      <c r="L23" s="401">
        <f>SUM(N23:BN23)</f>
        <v>91050</v>
      </c>
      <c r="M23" s="49">
        <v>121</v>
      </c>
      <c r="N23" s="401">
        <v>300</v>
      </c>
      <c r="O23" s="401"/>
      <c r="P23" s="401">
        <v>500</v>
      </c>
      <c r="Q23" s="401"/>
      <c r="R23" s="401"/>
      <c r="S23" s="401">
        <v>31250</v>
      </c>
      <c r="T23" s="401"/>
      <c r="U23" s="401">
        <v>500</v>
      </c>
      <c r="V23" s="401">
        <v>5000</v>
      </c>
      <c r="W23" s="401"/>
      <c r="X23" s="401">
        <v>500</v>
      </c>
      <c r="Y23" s="401"/>
      <c r="Z23" s="401"/>
      <c r="AA23" s="401"/>
      <c r="AB23" s="401">
        <v>13500</v>
      </c>
      <c r="AC23" s="401"/>
      <c r="AD23" s="401"/>
      <c r="AE23" s="401"/>
      <c r="AF23" s="401"/>
      <c r="AG23" s="401"/>
      <c r="AH23" s="401"/>
      <c r="AI23" s="401"/>
      <c r="AJ23" s="401"/>
      <c r="AK23" s="401"/>
      <c r="AL23" s="401">
        <v>2000</v>
      </c>
      <c r="AM23" s="401"/>
      <c r="AN23" s="401"/>
      <c r="AO23" s="401">
        <v>9000</v>
      </c>
      <c r="AP23" s="401"/>
      <c r="AQ23" s="401"/>
      <c r="AR23" s="401">
        <v>1000</v>
      </c>
      <c r="AS23" s="401"/>
      <c r="AT23" s="401">
        <v>1000</v>
      </c>
      <c r="AU23" s="401"/>
      <c r="AV23" s="401"/>
      <c r="AW23" s="401"/>
      <c r="AX23" s="401"/>
      <c r="AY23" s="401"/>
      <c r="AZ23" s="401">
        <v>15000</v>
      </c>
      <c r="BA23" s="401"/>
      <c r="BB23" s="401">
        <v>1000</v>
      </c>
      <c r="BC23" s="401"/>
      <c r="BD23" s="401"/>
      <c r="BE23" s="401"/>
      <c r="BF23" s="401"/>
      <c r="BG23" s="401"/>
      <c r="BH23" s="401">
        <v>10500</v>
      </c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</row>
    <row r="24" spans="1:94" x14ac:dyDescent="0.3">
      <c r="C24" s="45"/>
      <c r="D24" s="45"/>
      <c r="E24" s="39"/>
      <c r="F24" s="40"/>
      <c r="G24" s="41"/>
      <c r="H24" s="42">
        <v>422</v>
      </c>
      <c r="I24" s="43"/>
      <c r="J24" s="43"/>
      <c r="K24" s="44" t="s">
        <v>72</v>
      </c>
      <c r="L24" s="111">
        <f>SUM(L25:L29)</f>
        <v>262428</v>
      </c>
      <c r="M24" s="18"/>
      <c r="N24" s="111">
        <f t="shared" ref="N24:BN24" si="35">SUM(N25:N29)</f>
        <v>2400</v>
      </c>
      <c r="O24" s="111">
        <f t="shared" si="35"/>
        <v>9000</v>
      </c>
      <c r="P24" s="111">
        <f t="shared" si="35"/>
        <v>2500</v>
      </c>
      <c r="Q24" s="111">
        <f t="shared" si="35"/>
        <v>6000</v>
      </c>
      <c r="R24" s="111">
        <f t="shared" si="35"/>
        <v>3000</v>
      </c>
      <c r="S24" s="111">
        <f t="shared" si="35"/>
        <v>3000</v>
      </c>
      <c r="T24" s="111">
        <f t="shared" si="35"/>
        <v>9000</v>
      </c>
      <c r="U24" s="111">
        <f t="shared" si="35"/>
        <v>2500</v>
      </c>
      <c r="V24" s="111">
        <f t="shared" si="35"/>
        <v>5328</v>
      </c>
      <c r="W24" s="111">
        <f t="shared" si="35"/>
        <v>6000</v>
      </c>
      <c r="X24" s="111">
        <f t="shared" si="35"/>
        <v>4000</v>
      </c>
      <c r="Y24" s="111">
        <f t="shared" si="35"/>
        <v>4500</v>
      </c>
      <c r="Z24" s="111">
        <f t="shared" si="35"/>
        <v>3000</v>
      </c>
      <c r="AA24" s="111">
        <f t="shared" si="35"/>
        <v>9000</v>
      </c>
      <c r="AB24" s="111">
        <f t="shared" si="35"/>
        <v>0</v>
      </c>
      <c r="AC24" s="111">
        <f t="shared" si="35"/>
        <v>4500</v>
      </c>
      <c r="AD24" s="111">
        <f t="shared" si="35"/>
        <v>750</v>
      </c>
      <c r="AE24" s="111">
        <f t="shared" si="35"/>
        <v>9000</v>
      </c>
      <c r="AF24" s="111">
        <f t="shared" si="35"/>
        <v>4500</v>
      </c>
      <c r="AG24" s="111">
        <f t="shared" si="35"/>
        <v>6000</v>
      </c>
      <c r="AH24" s="111">
        <f t="shared" si="35"/>
        <v>3000</v>
      </c>
      <c r="AI24" s="111">
        <f t="shared" si="35"/>
        <v>6000</v>
      </c>
      <c r="AJ24" s="111">
        <f t="shared" si="35"/>
        <v>9000</v>
      </c>
      <c r="AK24" s="111">
        <f t="shared" si="35"/>
        <v>4500</v>
      </c>
      <c r="AL24" s="111">
        <f t="shared" si="35"/>
        <v>5900</v>
      </c>
      <c r="AM24" s="111">
        <f t="shared" si="35"/>
        <v>6000</v>
      </c>
      <c r="AN24" s="111">
        <f t="shared" si="35"/>
        <v>12000</v>
      </c>
      <c r="AO24" s="111">
        <f t="shared" si="35"/>
        <v>0</v>
      </c>
      <c r="AP24" s="111">
        <f t="shared" si="35"/>
        <v>6000</v>
      </c>
      <c r="AQ24" s="111">
        <f t="shared" si="35"/>
        <v>12000</v>
      </c>
      <c r="AR24" s="111">
        <f t="shared" si="35"/>
        <v>5000</v>
      </c>
      <c r="AS24" s="111">
        <f t="shared" si="35"/>
        <v>7500</v>
      </c>
      <c r="AT24" s="111">
        <f t="shared" si="35"/>
        <v>5000</v>
      </c>
      <c r="AU24" s="111">
        <f t="shared" si="35"/>
        <v>3000</v>
      </c>
      <c r="AV24" s="111">
        <f t="shared" si="35"/>
        <v>6000</v>
      </c>
      <c r="AW24" s="111">
        <f t="shared" si="35"/>
        <v>3000</v>
      </c>
      <c r="AX24" s="111">
        <f t="shared" si="35"/>
        <v>1500</v>
      </c>
      <c r="AY24" s="111">
        <f t="shared" si="35"/>
        <v>4500</v>
      </c>
      <c r="AZ24" s="111">
        <f t="shared" si="35"/>
        <v>0</v>
      </c>
      <c r="BA24" s="111">
        <f t="shared" si="35"/>
        <v>750</v>
      </c>
      <c r="BB24" s="111">
        <f t="shared" si="35"/>
        <v>6500</v>
      </c>
      <c r="BC24" s="111">
        <f t="shared" si="35"/>
        <v>4500</v>
      </c>
      <c r="BD24" s="111">
        <f t="shared" si="35"/>
        <v>5300</v>
      </c>
      <c r="BE24" s="111">
        <f t="shared" si="35"/>
        <v>4500</v>
      </c>
      <c r="BF24" s="111">
        <f t="shared" si="35"/>
        <v>6000</v>
      </c>
      <c r="BG24" s="111">
        <f t="shared" si="35"/>
        <v>4500</v>
      </c>
      <c r="BH24" s="111">
        <f t="shared" si="35"/>
        <v>0</v>
      </c>
      <c r="BI24" s="111">
        <f t="shared" si="35"/>
        <v>3000</v>
      </c>
      <c r="BJ24" s="111">
        <f t="shared" si="35"/>
        <v>4500</v>
      </c>
      <c r="BK24" s="111">
        <f t="shared" si="35"/>
        <v>6000</v>
      </c>
      <c r="BL24" s="111">
        <f t="shared" si="35"/>
        <v>7500</v>
      </c>
      <c r="BM24" s="111">
        <f t="shared" si="35"/>
        <v>14000</v>
      </c>
      <c r="BN24" s="111">
        <f t="shared" si="35"/>
        <v>1500</v>
      </c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</row>
    <row r="25" spans="1:94" x14ac:dyDescent="0.3">
      <c r="C25" s="45"/>
      <c r="D25" s="45"/>
      <c r="E25" s="39" t="s">
        <v>136</v>
      </c>
      <c r="F25" s="40">
        <v>121</v>
      </c>
      <c r="G25" s="41">
        <v>12</v>
      </c>
      <c r="H25" s="42">
        <v>4221</v>
      </c>
      <c r="I25" s="398">
        <v>906</v>
      </c>
      <c r="J25" s="46">
        <v>913</v>
      </c>
      <c r="K25" s="44" t="s">
        <v>73</v>
      </c>
      <c r="L25" s="401">
        <f>SUM(N25:BN25)</f>
        <v>89100</v>
      </c>
      <c r="M25" s="49">
        <v>121</v>
      </c>
      <c r="N25" s="401">
        <v>0</v>
      </c>
      <c r="O25" s="401">
        <v>1000</v>
      </c>
      <c r="P25" s="401">
        <v>500</v>
      </c>
      <c r="Q25" s="401">
        <v>1000</v>
      </c>
      <c r="R25" s="401">
        <v>1000</v>
      </c>
      <c r="S25" s="401">
        <v>3000</v>
      </c>
      <c r="T25" s="401">
        <v>1000</v>
      </c>
      <c r="U25" s="401">
        <v>500</v>
      </c>
      <c r="V25" s="401">
        <v>2000</v>
      </c>
      <c r="W25" s="401">
        <v>1000</v>
      </c>
      <c r="X25" s="401">
        <v>500</v>
      </c>
      <c r="Y25" s="401">
        <v>4500</v>
      </c>
      <c r="Z25" s="401"/>
      <c r="AA25" s="401">
        <v>6000</v>
      </c>
      <c r="AB25" s="401"/>
      <c r="AC25" s="401">
        <v>4500</v>
      </c>
      <c r="AD25" s="401">
        <v>150</v>
      </c>
      <c r="AE25" s="401">
        <v>1000</v>
      </c>
      <c r="AF25" s="401">
        <v>4500</v>
      </c>
      <c r="AG25" s="401">
        <v>2000</v>
      </c>
      <c r="AH25" s="401">
        <v>1000</v>
      </c>
      <c r="AI25" s="401">
        <v>2000</v>
      </c>
      <c r="AJ25" s="401"/>
      <c r="AK25" s="401">
        <v>1000</v>
      </c>
      <c r="AL25" s="401">
        <v>1000</v>
      </c>
      <c r="AM25" s="401">
        <v>1500</v>
      </c>
      <c r="AN25" s="401"/>
      <c r="AO25" s="401"/>
      <c r="AP25" s="401">
        <v>2000</v>
      </c>
      <c r="AQ25" s="401">
        <v>5400</v>
      </c>
      <c r="AR25" s="401">
        <v>1000</v>
      </c>
      <c r="AS25" s="401"/>
      <c r="AT25" s="401">
        <v>1000</v>
      </c>
      <c r="AU25" s="401"/>
      <c r="AV25" s="401"/>
      <c r="AW25" s="401">
        <v>1000</v>
      </c>
      <c r="AX25" s="401">
        <v>1500</v>
      </c>
      <c r="AY25" s="401">
        <v>1500</v>
      </c>
      <c r="AZ25" s="401"/>
      <c r="BA25" s="401">
        <v>150</v>
      </c>
      <c r="BB25" s="401">
        <v>1500</v>
      </c>
      <c r="BC25" s="401">
        <v>100</v>
      </c>
      <c r="BD25" s="401">
        <v>5300</v>
      </c>
      <c r="BE25" s="401"/>
      <c r="BF25" s="401">
        <v>3000</v>
      </c>
      <c r="BG25" s="401">
        <v>3000</v>
      </c>
      <c r="BH25" s="401"/>
      <c r="BI25" s="401">
        <v>3000</v>
      </c>
      <c r="BJ25" s="401">
        <v>4500</v>
      </c>
      <c r="BK25" s="401">
        <v>2000</v>
      </c>
      <c r="BL25" s="401">
        <v>4500</v>
      </c>
      <c r="BM25" s="401">
        <v>6500</v>
      </c>
      <c r="BN25" s="401">
        <v>1500</v>
      </c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</row>
    <row r="26" spans="1:94" x14ac:dyDescent="0.3">
      <c r="C26" s="45"/>
      <c r="D26" s="45"/>
      <c r="E26" s="39" t="s">
        <v>136</v>
      </c>
      <c r="F26" s="40">
        <v>121</v>
      </c>
      <c r="G26" s="41">
        <v>12</v>
      </c>
      <c r="H26" s="42">
        <v>4222</v>
      </c>
      <c r="I26" s="398">
        <v>907</v>
      </c>
      <c r="J26" s="46">
        <v>914</v>
      </c>
      <c r="K26" s="44" t="s">
        <v>100</v>
      </c>
      <c r="L26" s="401">
        <f t="shared" ref="L26:L29" si="36">SUM(N26:BN26)</f>
        <v>25600</v>
      </c>
      <c r="M26" s="49">
        <v>121</v>
      </c>
      <c r="N26" s="401">
        <v>0</v>
      </c>
      <c r="O26" s="401">
        <v>6500</v>
      </c>
      <c r="P26" s="401">
        <v>500</v>
      </c>
      <c r="Q26" s="401">
        <v>1000</v>
      </c>
      <c r="R26" s="401">
        <v>300</v>
      </c>
      <c r="S26" s="401"/>
      <c r="T26" s="401">
        <v>3000</v>
      </c>
      <c r="U26" s="401">
        <v>500</v>
      </c>
      <c r="V26" s="401">
        <v>100</v>
      </c>
      <c r="W26" s="401">
        <v>1000</v>
      </c>
      <c r="X26" s="401">
        <v>500</v>
      </c>
      <c r="Y26" s="401"/>
      <c r="Z26" s="401"/>
      <c r="AA26" s="401">
        <v>200</v>
      </c>
      <c r="AB26" s="401"/>
      <c r="AC26" s="401"/>
      <c r="AD26" s="401">
        <v>200</v>
      </c>
      <c r="AE26" s="401">
        <v>1000</v>
      </c>
      <c r="AF26" s="401"/>
      <c r="AG26" s="401">
        <v>1000</v>
      </c>
      <c r="AH26" s="401"/>
      <c r="AI26" s="401">
        <v>1000</v>
      </c>
      <c r="AJ26" s="401"/>
      <c r="AK26" s="401">
        <v>1000</v>
      </c>
      <c r="AL26" s="401">
        <v>1000</v>
      </c>
      <c r="AM26" s="401">
        <v>500</v>
      </c>
      <c r="AN26" s="401"/>
      <c r="AO26" s="401"/>
      <c r="AP26" s="401">
        <v>1000</v>
      </c>
      <c r="AQ26" s="401">
        <v>500</v>
      </c>
      <c r="AR26" s="401">
        <v>1000</v>
      </c>
      <c r="AS26" s="401"/>
      <c r="AT26" s="401">
        <v>1000</v>
      </c>
      <c r="AU26" s="401"/>
      <c r="AV26" s="401"/>
      <c r="AW26" s="401">
        <v>500</v>
      </c>
      <c r="AX26" s="401"/>
      <c r="AY26" s="401"/>
      <c r="AZ26" s="401"/>
      <c r="BA26" s="401">
        <v>200</v>
      </c>
      <c r="BB26" s="401">
        <v>500</v>
      </c>
      <c r="BC26" s="401">
        <v>100</v>
      </c>
      <c r="BD26" s="401"/>
      <c r="BE26" s="401"/>
      <c r="BF26" s="401"/>
      <c r="BG26" s="401">
        <v>500</v>
      </c>
      <c r="BH26" s="401"/>
      <c r="BI26" s="401"/>
      <c r="BJ26" s="401"/>
      <c r="BK26" s="401">
        <v>1000</v>
      </c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/>
      <c r="CP26" s="401"/>
    </row>
    <row r="27" spans="1:94" x14ac:dyDescent="0.3">
      <c r="C27" s="45"/>
      <c r="D27" s="45"/>
      <c r="E27" s="39" t="s">
        <v>136</v>
      </c>
      <c r="F27" s="40">
        <v>121</v>
      </c>
      <c r="G27" s="41">
        <v>12</v>
      </c>
      <c r="H27" s="42">
        <v>4223</v>
      </c>
      <c r="I27" s="398">
        <v>908</v>
      </c>
      <c r="J27" s="46">
        <v>915</v>
      </c>
      <c r="K27" s="44" t="s">
        <v>101</v>
      </c>
      <c r="L27" s="401">
        <f t="shared" si="36"/>
        <v>41650</v>
      </c>
      <c r="M27" s="49">
        <v>121</v>
      </c>
      <c r="N27" s="401">
        <v>0</v>
      </c>
      <c r="O27" s="401"/>
      <c r="P27" s="401">
        <v>500</v>
      </c>
      <c r="Q27" s="401">
        <v>1000</v>
      </c>
      <c r="R27" s="401">
        <v>500</v>
      </c>
      <c r="S27" s="401"/>
      <c r="T27" s="401">
        <v>3000</v>
      </c>
      <c r="U27" s="401">
        <v>500</v>
      </c>
      <c r="V27" s="401">
        <v>1500</v>
      </c>
      <c r="W27" s="401">
        <v>2000</v>
      </c>
      <c r="X27" s="401">
        <v>500</v>
      </c>
      <c r="Y27" s="401"/>
      <c r="Z27" s="401">
        <v>3000</v>
      </c>
      <c r="AA27" s="401">
        <v>200</v>
      </c>
      <c r="AB27" s="401"/>
      <c r="AC27" s="401"/>
      <c r="AD27" s="401">
        <v>200</v>
      </c>
      <c r="AE27" s="401">
        <v>1000</v>
      </c>
      <c r="AF27" s="401"/>
      <c r="AG27" s="401">
        <v>1000</v>
      </c>
      <c r="AH27" s="401"/>
      <c r="AI27" s="401">
        <v>1000</v>
      </c>
      <c r="AJ27" s="401"/>
      <c r="AK27" s="401">
        <v>500</v>
      </c>
      <c r="AL27" s="401"/>
      <c r="AM27" s="401">
        <v>2000</v>
      </c>
      <c r="AN27" s="401"/>
      <c r="AO27" s="401"/>
      <c r="AP27" s="401">
        <v>1000</v>
      </c>
      <c r="AQ27" s="401">
        <v>1200</v>
      </c>
      <c r="AR27" s="401">
        <v>1000</v>
      </c>
      <c r="AS27" s="401">
        <v>7500</v>
      </c>
      <c r="AT27" s="401">
        <v>1000</v>
      </c>
      <c r="AU27" s="401"/>
      <c r="AV27" s="401">
        <v>6000</v>
      </c>
      <c r="AW27" s="401"/>
      <c r="AX27" s="401"/>
      <c r="AY27" s="401"/>
      <c r="AZ27" s="401"/>
      <c r="BA27" s="401">
        <v>200</v>
      </c>
      <c r="BB27" s="401">
        <v>1000</v>
      </c>
      <c r="BC27" s="401">
        <v>3200</v>
      </c>
      <c r="BD27" s="401"/>
      <c r="BE27" s="401"/>
      <c r="BF27" s="401"/>
      <c r="BG27" s="401">
        <v>150</v>
      </c>
      <c r="BH27" s="401"/>
      <c r="BI27" s="401"/>
      <c r="BJ27" s="401"/>
      <c r="BK27" s="401">
        <v>1000</v>
      </c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</row>
    <row r="28" spans="1:94" x14ac:dyDescent="0.3">
      <c r="C28" s="45"/>
      <c r="D28" s="45"/>
      <c r="E28" s="39" t="s">
        <v>136</v>
      </c>
      <c r="F28" s="40">
        <v>121</v>
      </c>
      <c r="G28" s="41">
        <v>12</v>
      </c>
      <c r="H28" s="42">
        <v>4226</v>
      </c>
      <c r="I28" s="398">
        <v>909</v>
      </c>
      <c r="J28" s="46">
        <v>916</v>
      </c>
      <c r="K28" s="44" t="s">
        <v>150</v>
      </c>
      <c r="L28" s="401">
        <f t="shared" si="36"/>
        <v>25400</v>
      </c>
      <c r="M28" s="49">
        <v>121</v>
      </c>
      <c r="N28" s="401">
        <v>0</v>
      </c>
      <c r="O28" s="401"/>
      <c r="P28" s="401">
        <v>500</v>
      </c>
      <c r="Q28" s="401">
        <v>1000</v>
      </c>
      <c r="R28" s="401">
        <v>500</v>
      </c>
      <c r="S28" s="401"/>
      <c r="T28" s="401"/>
      <c r="U28" s="401">
        <v>500</v>
      </c>
      <c r="V28" s="401">
        <v>1500</v>
      </c>
      <c r="W28" s="401">
        <v>1000</v>
      </c>
      <c r="X28" s="401">
        <v>500</v>
      </c>
      <c r="Y28" s="401"/>
      <c r="Z28" s="401"/>
      <c r="AA28" s="401">
        <v>1000</v>
      </c>
      <c r="AB28" s="401"/>
      <c r="AC28" s="401"/>
      <c r="AD28" s="401">
        <v>100</v>
      </c>
      <c r="AE28" s="401">
        <v>1000</v>
      </c>
      <c r="AF28" s="401"/>
      <c r="AG28" s="401">
        <v>1000</v>
      </c>
      <c r="AH28" s="401">
        <v>2000</v>
      </c>
      <c r="AI28" s="401">
        <v>1000</v>
      </c>
      <c r="AJ28" s="401"/>
      <c r="AK28" s="401">
        <v>1000</v>
      </c>
      <c r="AL28" s="401">
        <v>1000</v>
      </c>
      <c r="AM28" s="401">
        <v>1000</v>
      </c>
      <c r="AN28" s="401"/>
      <c r="AO28" s="401"/>
      <c r="AP28" s="401">
        <v>1000</v>
      </c>
      <c r="AQ28" s="401">
        <v>500</v>
      </c>
      <c r="AR28" s="401">
        <v>1000</v>
      </c>
      <c r="AS28" s="401"/>
      <c r="AT28" s="401">
        <v>1000</v>
      </c>
      <c r="AU28" s="401"/>
      <c r="AV28" s="401"/>
      <c r="AW28" s="401">
        <v>500</v>
      </c>
      <c r="AX28" s="401"/>
      <c r="AY28" s="401">
        <v>2000</v>
      </c>
      <c r="AZ28" s="401"/>
      <c r="BA28" s="401">
        <v>100</v>
      </c>
      <c r="BB28" s="401">
        <v>2000</v>
      </c>
      <c r="BC28" s="401">
        <v>1000</v>
      </c>
      <c r="BD28" s="401"/>
      <c r="BE28" s="401"/>
      <c r="BF28" s="401"/>
      <c r="BG28" s="401">
        <v>700</v>
      </c>
      <c r="BH28" s="401"/>
      <c r="BI28" s="401"/>
      <c r="BJ28" s="401"/>
      <c r="BK28" s="401">
        <v>1000</v>
      </c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</row>
    <row r="29" spans="1:94" ht="26.4" x14ac:dyDescent="0.3">
      <c r="C29" s="45"/>
      <c r="D29" s="45"/>
      <c r="E29" s="39" t="s">
        <v>136</v>
      </c>
      <c r="F29" s="40">
        <v>121</v>
      </c>
      <c r="G29" s="41">
        <v>12</v>
      </c>
      <c r="H29" s="42">
        <v>4227</v>
      </c>
      <c r="I29" s="398">
        <v>910</v>
      </c>
      <c r="J29" s="46">
        <v>917</v>
      </c>
      <c r="K29" s="44" t="s">
        <v>102</v>
      </c>
      <c r="L29" s="401">
        <f t="shared" si="36"/>
        <v>80678</v>
      </c>
      <c r="M29" s="49">
        <v>121</v>
      </c>
      <c r="N29" s="401">
        <v>2400</v>
      </c>
      <c r="O29" s="401">
        <v>1500</v>
      </c>
      <c r="P29" s="401">
        <v>500</v>
      </c>
      <c r="Q29" s="401">
        <v>2000</v>
      </c>
      <c r="R29" s="401">
        <v>700</v>
      </c>
      <c r="S29" s="401"/>
      <c r="T29" s="401">
        <v>2000</v>
      </c>
      <c r="U29" s="401">
        <v>500</v>
      </c>
      <c r="V29" s="401">
        <v>228</v>
      </c>
      <c r="W29" s="401">
        <v>1000</v>
      </c>
      <c r="X29" s="401">
        <v>2000</v>
      </c>
      <c r="Y29" s="401"/>
      <c r="Z29" s="401"/>
      <c r="AA29" s="401">
        <v>1600</v>
      </c>
      <c r="AB29" s="401"/>
      <c r="AC29" s="401"/>
      <c r="AD29" s="401">
        <v>100</v>
      </c>
      <c r="AE29" s="401">
        <v>5000</v>
      </c>
      <c r="AF29" s="401"/>
      <c r="AG29" s="401">
        <v>1000</v>
      </c>
      <c r="AH29" s="401"/>
      <c r="AI29" s="401">
        <v>1000</v>
      </c>
      <c r="AJ29" s="401">
        <v>9000</v>
      </c>
      <c r="AK29" s="401">
        <v>1000</v>
      </c>
      <c r="AL29" s="401">
        <v>2900</v>
      </c>
      <c r="AM29" s="401">
        <v>1000</v>
      </c>
      <c r="AN29" s="401">
        <v>12000</v>
      </c>
      <c r="AO29" s="401"/>
      <c r="AP29" s="401">
        <v>1000</v>
      </c>
      <c r="AQ29" s="401">
        <v>4400</v>
      </c>
      <c r="AR29" s="401">
        <v>1000</v>
      </c>
      <c r="AS29" s="401"/>
      <c r="AT29" s="401">
        <v>1000</v>
      </c>
      <c r="AU29" s="401">
        <v>3000</v>
      </c>
      <c r="AV29" s="401"/>
      <c r="AW29" s="401">
        <v>1000</v>
      </c>
      <c r="AX29" s="401"/>
      <c r="AY29" s="401">
        <v>1000</v>
      </c>
      <c r="AZ29" s="401"/>
      <c r="BA29" s="401">
        <v>100</v>
      </c>
      <c r="BB29" s="401">
        <v>1500</v>
      </c>
      <c r="BC29" s="401">
        <v>100</v>
      </c>
      <c r="BD29" s="401"/>
      <c r="BE29" s="401">
        <v>4500</v>
      </c>
      <c r="BF29" s="401">
        <v>3000</v>
      </c>
      <c r="BG29" s="401">
        <v>150</v>
      </c>
      <c r="BH29" s="401"/>
      <c r="BI29" s="401"/>
      <c r="BJ29" s="401"/>
      <c r="BK29" s="401">
        <v>1000</v>
      </c>
      <c r="BL29" s="401">
        <v>3000</v>
      </c>
      <c r="BM29" s="401">
        <v>7500</v>
      </c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1"/>
      <c r="CM29" s="401"/>
      <c r="CN29" s="401"/>
      <c r="CO29" s="401"/>
      <c r="CP29" s="401"/>
    </row>
    <row r="30" spans="1:94" x14ac:dyDescent="0.3">
      <c r="C30" s="45"/>
      <c r="D30" s="45"/>
      <c r="E30" s="39"/>
      <c r="F30" s="40"/>
      <c r="G30" s="41"/>
      <c r="H30" s="42"/>
      <c r="I30" s="43"/>
      <c r="J30" s="43"/>
      <c r="K30" s="44"/>
      <c r="L30" s="111"/>
      <c r="M30" s="18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</row>
    <row r="31" spans="1:94" ht="24.75" customHeight="1" x14ac:dyDescent="0.3">
      <c r="A31" s="8" t="str">
        <f t="shared" si="22"/>
        <v>K 7006 07</v>
      </c>
      <c r="B31" s="9" t="str">
        <f t="shared" si="23"/>
        <v xml:space="preserve"> </v>
      </c>
      <c r="C31" s="45" t="str">
        <f t="shared" si="4"/>
        <v xml:space="preserve">  </v>
      </c>
      <c r="D31" s="45" t="str">
        <f t="shared" si="5"/>
        <v xml:space="preserve">  </v>
      </c>
      <c r="E31" s="33" t="s">
        <v>136</v>
      </c>
      <c r="F31" s="34">
        <v>121</v>
      </c>
      <c r="G31" s="35"/>
      <c r="H31" s="107" t="s">
        <v>153</v>
      </c>
      <c r="I31" s="43"/>
      <c r="J31" s="43"/>
      <c r="K31" s="38" t="s">
        <v>154</v>
      </c>
      <c r="L31" s="115">
        <f>SUM(L32)</f>
        <v>1312663</v>
      </c>
      <c r="M31" s="18"/>
      <c r="N31" s="115">
        <f t="shared" ref="N31:BN31" si="37">SUM(N32)</f>
        <v>9463</v>
      </c>
      <c r="O31" s="115">
        <f t="shared" si="37"/>
        <v>32504</v>
      </c>
      <c r="P31" s="115">
        <f t="shared" si="37"/>
        <v>15827</v>
      </c>
      <c r="Q31" s="115">
        <f t="shared" si="37"/>
        <v>27005</v>
      </c>
      <c r="R31" s="115">
        <f t="shared" si="37"/>
        <v>14000</v>
      </c>
      <c r="S31" s="115">
        <f t="shared" si="37"/>
        <v>15827</v>
      </c>
      <c r="T31" s="115">
        <f t="shared" si="37"/>
        <v>33020</v>
      </c>
      <c r="U31" s="115">
        <f t="shared" si="37"/>
        <v>12728</v>
      </c>
      <c r="V31" s="115">
        <f t="shared" si="37"/>
        <v>1500</v>
      </c>
      <c r="W31" s="115">
        <f t="shared" si="37"/>
        <v>26489</v>
      </c>
      <c r="X31" s="115">
        <f t="shared" si="37"/>
        <v>25289</v>
      </c>
      <c r="Y31" s="115">
        <f t="shared" si="37"/>
        <v>27354</v>
      </c>
      <c r="Z31" s="115">
        <f t="shared" si="37"/>
        <v>24089</v>
      </c>
      <c r="AA31" s="115">
        <f t="shared" si="37"/>
        <v>30438</v>
      </c>
      <c r="AB31" s="115">
        <f t="shared" si="37"/>
        <v>44366</v>
      </c>
      <c r="AC31" s="115">
        <f t="shared" si="37"/>
        <v>17543</v>
      </c>
      <c r="AD31" s="115">
        <f t="shared" si="37"/>
        <v>15450</v>
      </c>
      <c r="AE31" s="115">
        <f t="shared" si="37"/>
        <v>33537</v>
      </c>
      <c r="AF31" s="115">
        <f t="shared" si="37"/>
        <v>18060</v>
      </c>
      <c r="AG31" s="115">
        <f t="shared" si="37"/>
        <v>38930</v>
      </c>
      <c r="AH31" s="115">
        <f t="shared" si="37"/>
        <v>20990</v>
      </c>
      <c r="AI31" s="115">
        <f t="shared" si="37"/>
        <v>35268</v>
      </c>
      <c r="AJ31" s="115">
        <f t="shared" si="37"/>
        <v>33537</v>
      </c>
      <c r="AK31" s="115">
        <f t="shared" si="37"/>
        <v>19609</v>
      </c>
      <c r="AL31" s="115">
        <f t="shared" si="37"/>
        <v>25456</v>
      </c>
      <c r="AM31" s="115">
        <f t="shared" si="37"/>
        <v>32169</v>
      </c>
      <c r="AN31" s="115">
        <f t="shared" si="37"/>
        <v>46265</v>
      </c>
      <c r="AO31" s="115">
        <f t="shared" si="37"/>
        <v>28373</v>
      </c>
      <c r="AP31" s="115">
        <f t="shared" si="37"/>
        <v>22874</v>
      </c>
      <c r="AQ31" s="115">
        <f t="shared" si="37"/>
        <v>46781</v>
      </c>
      <c r="AR31" s="115">
        <f t="shared" si="37"/>
        <v>23907</v>
      </c>
      <c r="AS31" s="115">
        <f t="shared" si="37"/>
        <v>37500</v>
      </c>
      <c r="AT31" s="115">
        <f t="shared" si="37"/>
        <v>27005</v>
      </c>
      <c r="AU31" s="115">
        <f t="shared" si="37"/>
        <v>11696</v>
      </c>
      <c r="AV31" s="115">
        <f t="shared" si="37"/>
        <v>22874</v>
      </c>
      <c r="AW31" s="115">
        <f t="shared" si="37"/>
        <v>14000</v>
      </c>
      <c r="AX31" s="115">
        <f t="shared" si="37"/>
        <v>8263</v>
      </c>
      <c r="AY31" s="115">
        <f t="shared" si="37"/>
        <v>17027</v>
      </c>
      <c r="AZ31" s="115">
        <f t="shared" si="37"/>
        <v>52280</v>
      </c>
      <c r="BA31" s="115">
        <f t="shared" si="37"/>
        <v>16995</v>
      </c>
      <c r="BB31" s="115">
        <f t="shared" si="37"/>
        <v>35951</v>
      </c>
      <c r="BC31" s="115">
        <f t="shared" si="37"/>
        <v>17027</v>
      </c>
      <c r="BD31" s="115">
        <f t="shared" si="37"/>
        <v>14110</v>
      </c>
      <c r="BE31" s="115">
        <f t="shared" si="37"/>
        <v>17543</v>
      </c>
      <c r="BF31" s="115">
        <f t="shared" si="37"/>
        <v>21842</v>
      </c>
      <c r="BG31" s="115">
        <f t="shared" si="37"/>
        <v>16510</v>
      </c>
      <c r="BH31" s="115">
        <f t="shared" si="37"/>
        <v>40417</v>
      </c>
      <c r="BI31" s="115">
        <f t="shared" si="37"/>
        <v>14000</v>
      </c>
      <c r="BJ31" s="115">
        <f t="shared" si="37"/>
        <v>26322</v>
      </c>
      <c r="BK31" s="115">
        <f t="shared" si="37"/>
        <v>33718</v>
      </c>
      <c r="BL31" s="115">
        <f t="shared" si="37"/>
        <v>27689</v>
      </c>
      <c r="BM31" s="115">
        <f t="shared" si="37"/>
        <v>32504</v>
      </c>
      <c r="BN31" s="115">
        <f t="shared" si="37"/>
        <v>8742</v>
      </c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</row>
    <row r="32" spans="1:94" x14ac:dyDescent="0.3">
      <c r="A32" s="8">
        <f t="shared" si="22"/>
        <v>3</v>
      </c>
      <c r="B32" s="9" t="str">
        <f t="shared" si="23"/>
        <v xml:space="preserve"> </v>
      </c>
      <c r="C32" s="45" t="str">
        <f t="shared" si="4"/>
        <v xml:space="preserve">  </v>
      </c>
      <c r="D32" s="45" t="str">
        <f t="shared" si="5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49</v>
      </c>
      <c r="L32" s="111">
        <f t="shared" ref="L32" si="38">SUM(L33)</f>
        <v>1312663</v>
      </c>
      <c r="N32" s="111">
        <f t="shared" ref="N32:BN32" si="39">SUM(N33)</f>
        <v>9463</v>
      </c>
      <c r="O32" s="111">
        <f t="shared" si="39"/>
        <v>32504</v>
      </c>
      <c r="P32" s="111">
        <f t="shared" si="39"/>
        <v>15827</v>
      </c>
      <c r="Q32" s="111">
        <f t="shared" si="39"/>
        <v>27005</v>
      </c>
      <c r="R32" s="111">
        <f t="shared" si="39"/>
        <v>14000</v>
      </c>
      <c r="S32" s="111">
        <f t="shared" si="39"/>
        <v>15827</v>
      </c>
      <c r="T32" s="111">
        <f t="shared" si="39"/>
        <v>33020</v>
      </c>
      <c r="U32" s="111">
        <f t="shared" si="39"/>
        <v>12728</v>
      </c>
      <c r="V32" s="111">
        <f t="shared" si="39"/>
        <v>1500</v>
      </c>
      <c r="W32" s="111">
        <f t="shared" si="39"/>
        <v>26489</v>
      </c>
      <c r="X32" s="111">
        <f t="shared" si="39"/>
        <v>25289</v>
      </c>
      <c r="Y32" s="111">
        <f t="shared" si="39"/>
        <v>27354</v>
      </c>
      <c r="Z32" s="111">
        <f t="shared" si="39"/>
        <v>24089</v>
      </c>
      <c r="AA32" s="111">
        <f t="shared" si="39"/>
        <v>30438</v>
      </c>
      <c r="AB32" s="111">
        <f t="shared" si="39"/>
        <v>44366</v>
      </c>
      <c r="AC32" s="111">
        <f t="shared" si="39"/>
        <v>17543</v>
      </c>
      <c r="AD32" s="111">
        <f t="shared" si="39"/>
        <v>15450</v>
      </c>
      <c r="AE32" s="111">
        <f t="shared" si="39"/>
        <v>33537</v>
      </c>
      <c r="AF32" s="111">
        <f t="shared" si="39"/>
        <v>18060</v>
      </c>
      <c r="AG32" s="111">
        <f t="shared" si="39"/>
        <v>38930</v>
      </c>
      <c r="AH32" s="111">
        <f t="shared" si="39"/>
        <v>20990</v>
      </c>
      <c r="AI32" s="111">
        <f t="shared" si="39"/>
        <v>35268</v>
      </c>
      <c r="AJ32" s="111">
        <f t="shared" si="39"/>
        <v>33537</v>
      </c>
      <c r="AK32" s="111">
        <f t="shared" si="39"/>
        <v>19609</v>
      </c>
      <c r="AL32" s="111">
        <f t="shared" si="39"/>
        <v>25456</v>
      </c>
      <c r="AM32" s="111">
        <f t="shared" si="39"/>
        <v>32169</v>
      </c>
      <c r="AN32" s="111">
        <f t="shared" si="39"/>
        <v>46265</v>
      </c>
      <c r="AO32" s="111">
        <f t="shared" si="39"/>
        <v>28373</v>
      </c>
      <c r="AP32" s="111">
        <f t="shared" si="39"/>
        <v>22874</v>
      </c>
      <c r="AQ32" s="111">
        <f t="shared" si="39"/>
        <v>46781</v>
      </c>
      <c r="AR32" s="111">
        <f t="shared" si="39"/>
        <v>23907</v>
      </c>
      <c r="AS32" s="111">
        <f t="shared" si="39"/>
        <v>37500</v>
      </c>
      <c r="AT32" s="111">
        <f t="shared" si="39"/>
        <v>27005</v>
      </c>
      <c r="AU32" s="111">
        <f t="shared" si="39"/>
        <v>11696</v>
      </c>
      <c r="AV32" s="111">
        <f t="shared" si="39"/>
        <v>22874</v>
      </c>
      <c r="AW32" s="111">
        <f t="shared" si="39"/>
        <v>14000</v>
      </c>
      <c r="AX32" s="111">
        <f t="shared" si="39"/>
        <v>8263</v>
      </c>
      <c r="AY32" s="111">
        <f t="shared" si="39"/>
        <v>17027</v>
      </c>
      <c r="AZ32" s="111">
        <f t="shared" si="39"/>
        <v>52280</v>
      </c>
      <c r="BA32" s="111">
        <f t="shared" si="39"/>
        <v>16995</v>
      </c>
      <c r="BB32" s="111">
        <f t="shared" si="39"/>
        <v>35951</v>
      </c>
      <c r="BC32" s="111">
        <f t="shared" si="39"/>
        <v>17027</v>
      </c>
      <c r="BD32" s="111">
        <f t="shared" si="39"/>
        <v>14110</v>
      </c>
      <c r="BE32" s="111">
        <f t="shared" si="39"/>
        <v>17543</v>
      </c>
      <c r="BF32" s="111">
        <f t="shared" si="39"/>
        <v>21842</v>
      </c>
      <c r="BG32" s="111">
        <f t="shared" si="39"/>
        <v>16510</v>
      </c>
      <c r="BH32" s="111">
        <f t="shared" si="39"/>
        <v>40417</v>
      </c>
      <c r="BI32" s="111">
        <f t="shared" si="39"/>
        <v>14000</v>
      </c>
      <c r="BJ32" s="111">
        <f t="shared" si="39"/>
        <v>26322</v>
      </c>
      <c r="BK32" s="111">
        <f t="shared" si="39"/>
        <v>33718</v>
      </c>
      <c r="BL32" s="111">
        <f t="shared" si="39"/>
        <v>27689</v>
      </c>
      <c r="BM32" s="111">
        <f t="shared" si="39"/>
        <v>32504</v>
      </c>
      <c r="BN32" s="111">
        <f t="shared" si="39"/>
        <v>8742</v>
      </c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</row>
    <row r="33" spans="1:94" x14ac:dyDescent="0.3">
      <c r="A33" s="8">
        <f t="shared" si="22"/>
        <v>32</v>
      </c>
      <c r="B33" s="9" t="str">
        <f t="shared" si="23"/>
        <v xml:space="preserve"> </v>
      </c>
      <c r="C33" s="45" t="str">
        <f t="shared" si="4"/>
        <v xml:space="preserve">  </v>
      </c>
      <c r="D33" s="45" t="str">
        <f t="shared" si="5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55</v>
      </c>
      <c r="L33" s="111">
        <f>SUM(L34)</f>
        <v>1312663</v>
      </c>
      <c r="N33" s="111">
        <f t="shared" ref="N33:BN33" si="40">SUM(N34)</f>
        <v>9463</v>
      </c>
      <c r="O33" s="111">
        <f t="shared" si="40"/>
        <v>32504</v>
      </c>
      <c r="P33" s="111">
        <f t="shared" si="40"/>
        <v>15827</v>
      </c>
      <c r="Q33" s="111">
        <f t="shared" si="40"/>
        <v>27005</v>
      </c>
      <c r="R33" s="111">
        <f t="shared" si="40"/>
        <v>14000</v>
      </c>
      <c r="S33" s="111">
        <f t="shared" si="40"/>
        <v>15827</v>
      </c>
      <c r="T33" s="111">
        <f t="shared" si="40"/>
        <v>33020</v>
      </c>
      <c r="U33" s="111">
        <f t="shared" si="40"/>
        <v>12728</v>
      </c>
      <c r="V33" s="111">
        <f t="shared" si="40"/>
        <v>1500</v>
      </c>
      <c r="W33" s="111">
        <f t="shared" si="40"/>
        <v>26489</v>
      </c>
      <c r="X33" s="111">
        <f t="shared" si="40"/>
        <v>25289</v>
      </c>
      <c r="Y33" s="111">
        <f t="shared" si="40"/>
        <v>27354</v>
      </c>
      <c r="Z33" s="111">
        <f t="shared" si="40"/>
        <v>24089</v>
      </c>
      <c r="AA33" s="111">
        <f t="shared" si="40"/>
        <v>30438</v>
      </c>
      <c r="AB33" s="111">
        <f t="shared" si="40"/>
        <v>44366</v>
      </c>
      <c r="AC33" s="111">
        <f t="shared" si="40"/>
        <v>17543</v>
      </c>
      <c r="AD33" s="111">
        <f t="shared" si="40"/>
        <v>15450</v>
      </c>
      <c r="AE33" s="111">
        <f t="shared" si="40"/>
        <v>33537</v>
      </c>
      <c r="AF33" s="111">
        <f t="shared" si="40"/>
        <v>18060</v>
      </c>
      <c r="AG33" s="111">
        <f t="shared" si="40"/>
        <v>38930</v>
      </c>
      <c r="AH33" s="111">
        <f t="shared" si="40"/>
        <v>20990</v>
      </c>
      <c r="AI33" s="111">
        <f t="shared" si="40"/>
        <v>35268</v>
      </c>
      <c r="AJ33" s="111">
        <f t="shared" si="40"/>
        <v>33537</v>
      </c>
      <c r="AK33" s="111">
        <f t="shared" si="40"/>
        <v>19609</v>
      </c>
      <c r="AL33" s="111">
        <f t="shared" si="40"/>
        <v>25456</v>
      </c>
      <c r="AM33" s="111">
        <f t="shared" si="40"/>
        <v>32169</v>
      </c>
      <c r="AN33" s="111">
        <f t="shared" si="40"/>
        <v>46265</v>
      </c>
      <c r="AO33" s="111">
        <f t="shared" si="40"/>
        <v>28373</v>
      </c>
      <c r="AP33" s="111">
        <f t="shared" si="40"/>
        <v>22874</v>
      </c>
      <c r="AQ33" s="111">
        <f t="shared" si="40"/>
        <v>46781</v>
      </c>
      <c r="AR33" s="111">
        <f t="shared" si="40"/>
        <v>23907</v>
      </c>
      <c r="AS33" s="111">
        <f t="shared" si="40"/>
        <v>37500</v>
      </c>
      <c r="AT33" s="111">
        <f t="shared" si="40"/>
        <v>27005</v>
      </c>
      <c r="AU33" s="111">
        <f t="shared" si="40"/>
        <v>11696</v>
      </c>
      <c r="AV33" s="111">
        <f t="shared" si="40"/>
        <v>22874</v>
      </c>
      <c r="AW33" s="111">
        <f t="shared" si="40"/>
        <v>14000</v>
      </c>
      <c r="AX33" s="111">
        <f t="shared" si="40"/>
        <v>8263</v>
      </c>
      <c r="AY33" s="111">
        <f t="shared" si="40"/>
        <v>17027</v>
      </c>
      <c r="AZ33" s="111">
        <f t="shared" si="40"/>
        <v>52280</v>
      </c>
      <c r="BA33" s="111">
        <f t="shared" si="40"/>
        <v>16995</v>
      </c>
      <c r="BB33" s="111">
        <f t="shared" si="40"/>
        <v>35951</v>
      </c>
      <c r="BC33" s="111">
        <f t="shared" si="40"/>
        <v>17027</v>
      </c>
      <c r="BD33" s="111">
        <f t="shared" si="40"/>
        <v>14110</v>
      </c>
      <c r="BE33" s="111">
        <f t="shared" si="40"/>
        <v>17543</v>
      </c>
      <c r="BF33" s="111">
        <f t="shared" si="40"/>
        <v>21842</v>
      </c>
      <c r="BG33" s="111">
        <f t="shared" si="40"/>
        <v>16510</v>
      </c>
      <c r="BH33" s="111">
        <f t="shared" si="40"/>
        <v>40417</v>
      </c>
      <c r="BI33" s="111">
        <f t="shared" si="40"/>
        <v>14000</v>
      </c>
      <c r="BJ33" s="111">
        <f t="shared" si="40"/>
        <v>26322</v>
      </c>
      <c r="BK33" s="111">
        <f t="shared" si="40"/>
        <v>33718</v>
      </c>
      <c r="BL33" s="111">
        <f t="shared" si="40"/>
        <v>27689</v>
      </c>
      <c r="BM33" s="111">
        <f t="shared" si="40"/>
        <v>32504</v>
      </c>
      <c r="BN33" s="111">
        <f t="shared" si="40"/>
        <v>8742</v>
      </c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</row>
    <row r="34" spans="1:94" x14ac:dyDescent="0.3">
      <c r="A34" s="8">
        <f t="shared" si="22"/>
        <v>323</v>
      </c>
      <c r="B34" s="9" t="str">
        <f t="shared" si="23"/>
        <v xml:space="preserve"> </v>
      </c>
      <c r="C34" s="45" t="str">
        <f t="shared" si="4"/>
        <v xml:space="preserve">  </v>
      </c>
      <c r="D34" s="45" t="str">
        <f t="shared" si="5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56</v>
      </c>
      <c r="L34" s="111">
        <f>SUM(L35:L36)</f>
        <v>1312663</v>
      </c>
      <c r="M34" s="18"/>
      <c r="N34" s="111">
        <f t="shared" ref="N34:BN34" si="41">SUM(N35:N36)</f>
        <v>9463</v>
      </c>
      <c r="O34" s="111">
        <f t="shared" si="41"/>
        <v>32504</v>
      </c>
      <c r="P34" s="111">
        <f t="shared" si="41"/>
        <v>15827</v>
      </c>
      <c r="Q34" s="111">
        <f t="shared" si="41"/>
        <v>27005</v>
      </c>
      <c r="R34" s="111">
        <f t="shared" si="41"/>
        <v>14000</v>
      </c>
      <c r="S34" s="111">
        <f t="shared" si="41"/>
        <v>15827</v>
      </c>
      <c r="T34" s="111">
        <f t="shared" si="41"/>
        <v>33020</v>
      </c>
      <c r="U34" s="111">
        <f t="shared" si="41"/>
        <v>12728</v>
      </c>
      <c r="V34" s="111">
        <f t="shared" si="41"/>
        <v>1500</v>
      </c>
      <c r="W34" s="111">
        <f t="shared" si="41"/>
        <v>26489</v>
      </c>
      <c r="X34" s="111">
        <f t="shared" si="41"/>
        <v>25289</v>
      </c>
      <c r="Y34" s="111">
        <f t="shared" si="41"/>
        <v>27354</v>
      </c>
      <c r="Z34" s="111">
        <f t="shared" si="41"/>
        <v>24089</v>
      </c>
      <c r="AA34" s="111">
        <f t="shared" si="41"/>
        <v>30438</v>
      </c>
      <c r="AB34" s="111">
        <f t="shared" si="41"/>
        <v>44366</v>
      </c>
      <c r="AC34" s="111">
        <f t="shared" si="41"/>
        <v>17543</v>
      </c>
      <c r="AD34" s="111">
        <f t="shared" si="41"/>
        <v>15450</v>
      </c>
      <c r="AE34" s="111">
        <f t="shared" si="41"/>
        <v>33537</v>
      </c>
      <c r="AF34" s="111">
        <f t="shared" si="41"/>
        <v>18060</v>
      </c>
      <c r="AG34" s="111">
        <f t="shared" si="41"/>
        <v>38930</v>
      </c>
      <c r="AH34" s="111">
        <f t="shared" si="41"/>
        <v>20990</v>
      </c>
      <c r="AI34" s="111">
        <f t="shared" si="41"/>
        <v>35268</v>
      </c>
      <c r="AJ34" s="111">
        <f t="shared" si="41"/>
        <v>33537</v>
      </c>
      <c r="AK34" s="111">
        <f t="shared" si="41"/>
        <v>19609</v>
      </c>
      <c r="AL34" s="111">
        <f t="shared" si="41"/>
        <v>25456</v>
      </c>
      <c r="AM34" s="111">
        <f t="shared" si="41"/>
        <v>32169</v>
      </c>
      <c r="AN34" s="111">
        <f t="shared" si="41"/>
        <v>46265</v>
      </c>
      <c r="AO34" s="111">
        <f t="shared" si="41"/>
        <v>28373</v>
      </c>
      <c r="AP34" s="111">
        <f t="shared" si="41"/>
        <v>22874</v>
      </c>
      <c r="AQ34" s="111">
        <f t="shared" si="41"/>
        <v>46781</v>
      </c>
      <c r="AR34" s="111">
        <f t="shared" si="41"/>
        <v>23907</v>
      </c>
      <c r="AS34" s="111">
        <f t="shared" si="41"/>
        <v>37500</v>
      </c>
      <c r="AT34" s="111">
        <f t="shared" si="41"/>
        <v>27005</v>
      </c>
      <c r="AU34" s="111">
        <f t="shared" si="41"/>
        <v>11696</v>
      </c>
      <c r="AV34" s="111">
        <f t="shared" si="41"/>
        <v>22874</v>
      </c>
      <c r="AW34" s="111">
        <f t="shared" si="41"/>
        <v>14000</v>
      </c>
      <c r="AX34" s="111">
        <f t="shared" si="41"/>
        <v>8263</v>
      </c>
      <c r="AY34" s="111">
        <f t="shared" si="41"/>
        <v>17027</v>
      </c>
      <c r="AZ34" s="111">
        <f t="shared" si="41"/>
        <v>52280</v>
      </c>
      <c r="BA34" s="111">
        <f t="shared" si="41"/>
        <v>16995</v>
      </c>
      <c r="BB34" s="111">
        <f t="shared" si="41"/>
        <v>35951</v>
      </c>
      <c r="BC34" s="111">
        <f t="shared" si="41"/>
        <v>17027</v>
      </c>
      <c r="BD34" s="111">
        <f t="shared" si="41"/>
        <v>14110</v>
      </c>
      <c r="BE34" s="111">
        <f t="shared" si="41"/>
        <v>17543</v>
      </c>
      <c r="BF34" s="111">
        <f t="shared" si="41"/>
        <v>21842</v>
      </c>
      <c r="BG34" s="111">
        <f t="shared" si="41"/>
        <v>16510</v>
      </c>
      <c r="BH34" s="111">
        <f t="shared" si="41"/>
        <v>40417</v>
      </c>
      <c r="BI34" s="111">
        <f t="shared" si="41"/>
        <v>14000</v>
      </c>
      <c r="BJ34" s="111">
        <f t="shared" si="41"/>
        <v>26322</v>
      </c>
      <c r="BK34" s="111">
        <f t="shared" si="41"/>
        <v>33718</v>
      </c>
      <c r="BL34" s="111">
        <f t="shared" si="41"/>
        <v>27689</v>
      </c>
      <c r="BM34" s="111">
        <f t="shared" si="41"/>
        <v>32504</v>
      </c>
      <c r="BN34" s="111">
        <f t="shared" si="41"/>
        <v>8742</v>
      </c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</row>
    <row r="35" spans="1:94" ht="26.4" x14ac:dyDescent="0.3">
      <c r="A35" s="8">
        <f t="shared" si="22"/>
        <v>3232</v>
      </c>
      <c r="B35" s="9">
        <f t="shared" si="23"/>
        <v>12</v>
      </c>
      <c r="C35" s="45" t="str">
        <f t="shared" si="4"/>
        <v>091</v>
      </c>
      <c r="D35" s="45" t="str">
        <f t="shared" si="5"/>
        <v>0912</v>
      </c>
      <c r="E35" s="39" t="s">
        <v>136</v>
      </c>
      <c r="F35" s="40">
        <v>121</v>
      </c>
      <c r="G35" s="41">
        <v>12</v>
      </c>
      <c r="H35" s="42">
        <v>3232</v>
      </c>
      <c r="I35" s="46">
        <v>911</v>
      </c>
      <c r="J35" s="46">
        <v>934</v>
      </c>
      <c r="K35" s="44" t="s">
        <v>96</v>
      </c>
      <c r="L35" s="401">
        <f>SUM(N35:BN35)</f>
        <v>1261934</v>
      </c>
      <c r="M35" s="49">
        <v>121</v>
      </c>
      <c r="N35" s="401">
        <v>5000</v>
      </c>
      <c r="O35" s="401">
        <v>32504</v>
      </c>
      <c r="P35" s="401">
        <v>15827</v>
      </c>
      <c r="Q35" s="401">
        <v>27005</v>
      </c>
      <c r="R35" s="401">
        <v>14000</v>
      </c>
      <c r="S35" s="401">
        <v>15000</v>
      </c>
      <c r="T35" s="401">
        <v>33020</v>
      </c>
      <c r="U35" s="401">
        <v>12728</v>
      </c>
      <c r="V35" s="401">
        <v>1500</v>
      </c>
      <c r="W35" s="401">
        <v>26489</v>
      </c>
      <c r="X35" s="401">
        <v>25289</v>
      </c>
      <c r="Y35" s="401">
        <v>25000</v>
      </c>
      <c r="Z35" s="401">
        <v>24089</v>
      </c>
      <c r="AA35" s="401">
        <v>30438</v>
      </c>
      <c r="AB35" s="401">
        <v>40000</v>
      </c>
      <c r="AC35" s="401">
        <v>17543</v>
      </c>
      <c r="AD35" s="401">
        <v>15450</v>
      </c>
      <c r="AE35" s="401">
        <v>33500</v>
      </c>
      <c r="AF35" s="401">
        <v>18060</v>
      </c>
      <c r="AG35" s="401">
        <v>38930</v>
      </c>
      <c r="AH35" s="401">
        <v>20990</v>
      </c>
      <c r="AI35" s="401">
        <v>30000</v>
      </c>
      <c r="AJ35" s="401">
        <v>33537</v>
      </c>
      <c r="AK35" s="401">
        <v>10000</v>
      </c>
      <c r="AL35" s="401">
        <v>25456</v>
      </c>
      <c r="AM35" s="401">
        <v>32169</v>
      </c>
      <c r="AN35" s="401">
        <v>46265</v>
      </c>
      <c r="AO35" s="401">
        <v>26373</v>
      </c>
      <c r="AP35" s="401">
        <v>22874</v>
      </c>
      <c r="AQ35" s="401">
        <v>43781</v>
      </c>
      <c r="AR35" s="401">
        <v>20000</v>
      </c>
      <c r="AS35" s="401">
        <v>37500</v>
      </c>
      <c r="AT35" s="401">
        <v>25000</v>
      </c>
      <c r="AU35" s="401">
        <v>11696</v>
      </c>
      <c r="AV35" s="401">
        <v>22874</v>
      </c>
      <c r="AW35" s="401">
        <v>9000</v>
      </c>
      <c r="AX35" s="401">
        <v>8263</v>
      </c>
      <c r="AY35" s="401">
        <v>17027</v>
      </c>
      <c r="AZ35" s="401">
        <v>52280</v>
      </c>
      <c r="BA35" s="401">
        <v>16995</v>
      </c>
      <c r="BB35" s="401">
        <v>30000</v>
      </c>
      <c r="BC35" s="401">
        <v>17027</v>
      </c>
      <c r="BD35" s="401">
        <v>14110</v>
      </c>
      <c r="BE35" s="401">
        <v>17543</v>
      </c>
      <c r="BF35" s="401">
        <v>20000</v>
      </c>
      <c r="BG35" s="401">
        <v>16510</v>
      </c>
      <c r="BH35" s="401">
        <v>40417</v>
      </c>
      <c r="BI35" s="401">
        <v>13900</v>
      </c>
      <c r="BJ35" s="401">
        <v>26322</v>
      </c>
      <c r="BK35" s="401">
        <v>33718</v>
      </c>
      <c r="BL35" s="401">
        <v>27689</v>
      </c>
      <c r="BM35" s="401">
        <v>32504</v>
      </c>
      <c r="BN35" s="401">
        <v>8742</v>
      </c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</row>
    <row r="36" spans="1:94" x14ac:dyDescent="0.3">
      <c r="A36" s="8">
        <f t="shared" ref="A36" si="42">H36</f>
        <v>3237</v>
      </c>
      <c r="B36" s="9">
        <f t="shared" ref="B36" si="43">IF(J36&gt;0,G36," ")</f>
        <v>12</v>
      </c>
      <c r="C36" s="45" t="str">
        <f t="shared" ref="C36" si="44">IF(I36&gt;0,LEFT(E36,3),"  ")</f>
        <v>091</v>
      </c>
      <c r="D36" s="45" t="str">
        <f t="shared" ref="D36" si="45">IF(I36&gt;0,LEFT(E36,4),"  ")</f>
        <v>0912</v>
      </c>
      <c r="E36" s="39" t="s">
        <v>136</v>
      </c>
      <c r="F36" s="40">
        <v>121</v>
      </c>
      <c r="G36" s="41">
        <v>12</v>
      </c>
      <c r="H36" s="42">
        <v>3237</v>
      </c>
      <c r="I36" s="398">
        <v>912</v>
      </c>
      <c r="J36" s="46">
        <v>934</v>
      </c>
      <c r="K36" s="44" t="s">
        <v>69</v>
      </c>
      <c r="L36" s="401">
        <f>SUM(N36:BN36)</f>
        <v>50729</v>
      </c>
      <c r="M36" s="49">
        <v>121</v>
      </c>
      <c r="N36" s="401">
        <v>4463</v>
      </c>
      <c r="O36" s="401"/>
      <c r="P36" s="401"/>
      <c r="Q36" s="401"/>
      <c r="R36" s="401"/>
      <c r="S36" s="401">
        <v>827</v>
      </c>
      <c r="T36" s="401"/>
      <c r="U36" s="401"/>
      <c r="V36" s="401"/>
      <c r="W36" s="401"/>
      <c r="X36" s="401"/>
      <c r="Y36" s="401">
        <v>2354</v>
      </c>
      <c r="Z36" s="401"/>
      <c r="AA36" s="401"/>
      <c r="AB36" s="401">
        <v>4366</v>
      </c>
      <c r="AC36" s="401"/>
      <c r="AD36" s="401"/>
      <c r="AE36" s="401">
        <v>37</v>
      </c>
      <c r="AF36" s="401"/>
      <c r="AG36" s="401"/>
      <c r="AH36" s="401"/>
      <c r="AI36" s="401">
        <v>5268</v>
      </c>
      <c r="AJ36" s="401"/>
      <c r="AK36" s="401">
        <v>9609</v>
      </c>
      <c r="AL36" s="401"/>
      <c r="AM36" s="401"/>
      <c r="AN36" s="401"/>
      <c r="AO36" s="401">
        <v>2000</v>
      </c>
      <c r="AP36" s="401"/>
      <c r="AQ36" s="401">
        <v>3000</v>
      </c>
      <c r="AR36" s="401">
        <v>3907</v>
      </c>
      <c r="AS36" s="401"/>
      <c r="AT36" s="401">
        <v>2005</v>
      </c>
      <c r="AU36" s="401"/>
      <c r="AV36" s="401"/>
      <c r="AW36" s="401">
        <v>5000</v>
      </c>
      <c r="AX36" s="401"/>
      <c r="AY36" s="401"/>
      <c r="AZ36" s="401"/>
      <c r="BA36" s="401"/>
      <c r="BB36" s="401">
        <v>5951</v>
      </c>
      <c r="BC36" s="401"/>
      <c r="BD36" s="401"/>
      <c r="BE36" s="401"/>
      <c r="BF36" s="401">
        <v>1842</v>
      </c>
      <c r="BG36" s="401"/>
      <c r="BH36" s="401"/>
      <c r="BI36" s="401">
        <v>100</v>
      </c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</row>
    <row r="37" spans="1:94" x14ac:dyDescent="0.3">
      <c r="A37" s="8">
        <f t="shared" si="22"/>
        <v>0</v>
      </c>
      <c r="B37" s="9" t="str">
        <f t="shared" si="23"/>
        <v xml:space="preserve"> </v>
      </c>
      <c r="C37" s="45" t="str">
        <f t="shared" si="4"/>
        <v xml:space="preserve">  </v>
      </c>
      <c r="D37" s="45" t="str">
        <f t="shared" si="5"/>
        <v xml:space="preserve">  </v>
      </c>
      <c r="E37" s="39"/>
      <c r="F37" s="40"/>
      <c r="G37" s="41"/>
      <c r="H37" s="42"/>
      <c r="I37" s="43"/>
      <c r="J37" s="43"/>
      <c r="K37" s="44"/>
      <c r="L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</row>
    <row r="38" spans="1:94" ht="39.6" x14ac:dyDescent="0.3">
      <c r="A38" s="8" t="str">
        <f t="shared" si="22"/>
        <v>A 7006 04</v>
      </c>
      <c r="B38" s="9" t="str">
        <f t="shared" si="23"/>
        <v xml:space="preserve"> </v>
      </c>
      <c r="C38" s="45" t="str">
        <f t="shared" si="4"/>
        <v xml:space="preserve">  </v>
      </c>
      <c r="D38" s="45" t="str">
        <f t="shared" si="5"/>
        <v xml:space="preserve">  </v>
      </c>
      <c r="E38" s="33" t="s">
        <v>136</v>
      </c>
      <c r="F38" s="34">
        <v>121</v>
      </c>
      <c r="G38" s="35"/>
      <c r="H38" s="36" t="s">
        <v>167</v>
      </c>
      <c r="I38" s="43"/>
      <c r="J38" s="43"/>
      <c r="K38" s="38" t="s">
        <v>168</v>
      </c>
      <c r="L38" s="116">
        <f>SUM(L39)</f>
        <v>261888</v>
      </c>
      <c r="M38" s="51"/>
      <c r="N38" s="116">
        <f t="shared" ref="N38:BN38" si="46">SUM(N39)</f>
        <v>0</v>
      </c>
      <c r="O38" s="116">
        <f t="shared" si="46"/>
        <v>0</v>
      </c>
      <c r="P38" s="116">
        <f t="shared" si="46"/>
        <v>0</v>
      </c>
      <c r="Q38" s="116">
        <f t="shared" si="46"/>
        <v>0</v>
      </c>
      <c r="R38" s="116">
        <f t="shared" si="46"/>
        <v>0</v>
      </c>
      <c r="S38" s="116">
        <f t="shared" si="46"/>
        <v>0</v>
      </c>
      <c r="T38" s="116">
        <f t="shared" si="46"/>
        <v>0</v>
      </c>
      <c r="U38" s="116">
        <f t="shared" si="46"/>
        <v>0</v>
      </c>
      <c r="V38" s="116">
        <f t="shared" si="46"/>
        <v>0</v>
      </c>
      <c r="W38" s="116">
        <f t="shared" si="46"/>
        <v>0</v>
      </c>
      <c r="X38" s="116">
        <f t="shared" si="46"/>
        <v>0</v>
      </c>
      <c r="Y38" s="116">
        <f t="shared" si="46"/>
        <v>0</v>
      </c>
      <c r="Z38" s="116">
        <f t="shared" si="46"/>
        <v>0</v>
      </c>
      <c r="AA38" s="116">
        <f t="shared" si="46"/>
        <v>0</v>
      </c>
      <c r="AB38" s="116">
        <f t="shared" si="46"/>
        <v>261888</v>
      </c>
      <c r="AC38" s="116">
        <f t="shared" si="46"/>
        <v>0</v>
      </c>
      <c r="AD38" s="116">
        <f t="shared" si="46"/>
        <v>0</v>
      </c>
      <c r="AE38" s="116">
        <f t="shared" si="46"/>
        <v>0</v>
      </c>
      <c r="AF38" s="116">
        <f t="shared" si="46"/>
        <v>0</v>
      </c>
      <c r="AG38" s="116">
        <f t="shared" si="46"/>
        <v>0</v>
      </c>
      <c r="AH38" s="116">
        <f t="shared" si="46"/>
        <v>0</v>
      </c>
      <c r="AI38" s="116">
        <f t="shared" si="46"/>
        <v>0</v>
      </c>
      <c r="AJ38" s="116">
        <f>SUM(AJ39)</f>
        <v>0</v>
      </c>
      <c r="AK38" s="116">
        <f t="shared" si="46"/>
        <v>0</v>
      </c>
      <c r="AL38" s="116">
        <f t="shared" si="46"/>
        <v>0</v>
      </c>
      <c r="AM38" s="116">
        <f t="shared" si="46"/>
        <v>0</v>
      </c>
      <c r="AN38" s="116">
        <f t="shared" si="46"/>
        <v>0</v>
      </c>
      <c r="AO38" s="116">
        <f t="shared" si="46"/>
        <v>0</v>
      </c>
      <c r="AP38" s="116">
        <f t="shared" si="46"/>
        <v>0</v>
      </c>
      <c r="AQ38" s="116">
        <f t="shared" si="46"/>
        <v>0</v>
      </c>
      <c r="AR38" s="116">
        <f t="shared" si="46"/>
        <v>0</v>
      </c>
      <c r="AS38" s="116">
        <f t="shared" si="46"/>
        <v>0</v>
      </c>
      <c r="AT38" s="116">
        <f t="shared" si="46"/>
        <v>0</v>
      </c>
      <c r="AU38" s="116">
        <f t="shared" si="46"/>
        <v>0</v>
      </c>
      <c r="AV38" s="116">
        <f t="shared" si="46"/>
        <v>0</v>
      </c>
      <c r="AW38" s="116">
        <f t="shared" si="46"/>
        <v>0</v>
      </c>
      <c r="AX38" s="116">
        <f t="shared" si="46"/>
        <v>0</v>
      </c>
      <c r="AY38" s="116">
        <f t="shared" si="46"/>
        <v>0</v>
      </c>
      <c r="AZ38" s="116">
        <f t="shared" si="46"/>
        <v>0</v>
      </c>
      <c r="BA38" s="116">
        <f t="shared" si="46"/>
        <v>0</v>
      </c>
      <c r="BB38" s="116">
        <f t="shared" si="46"/>
        <v>0</v>
      </c>
      <c r="BC38" s="116">
        <f t="shared" si="46"/>
        <v>0</v>
      </c>
      <c r="BD38" s="116">
        <f t="shared" si="46"/>
        <v>0</v>
      </c>
      <c r="BE38" s="116">
        <f t="shared" si="46"/>
        <v>0</v>
      </c>
      <c r="BF38" s="116">
        <f t="shared" si="46"/>
        <v>0</v>
      </c>
      <c r="BG38" s="116">
        <f t="shared" si="46"/>
        <v>0</v>
      </c>
      <c r="BH38" s="116">
        <f t="shared" si="46"/>
        <v>0</v>
      </c>
      <c r="BI38" s="116">
        <f t="shared" si="46"/>
        <v>1000</v>
      </c>
      <c r="BJ38" s="116">
        <f t="shared" si="46"/>
        <v>0</v>
      </c>
      <c r="BK38" s="116">
        <f t="shared" si="46"/>
        <v>0</v>
      </c>
      <c r="BL38" s="116">
        <f t="shared" si="46"/>
        <v>0</v>
      </c>
      <c r="BM38" s="116">
        <f t="shared" si="46"/>
        <v>0</v>
      </c>
      <c r="BN38" s="116">
        <f t="shared" si="46"/>
        <v>0</v>
      </c>
      <c r="BO38" s="116">
        <f t="shared" ref="BO38:BZ38" si="47">SUM(BO39)</f>
        <v>0</v>
      </c>
      <c r="BP38" s="116">
        <f t="shared" si="47"/>
        <v>0</v>
      </c>
      <c r="BQ38" s="116">
        <f t="shared" si="47"/>
        <v>0</v>
      </c>
      <c r="BR38" s="116">
        <f t="shared" si="47"/>
        <v>0</v>
      </c>
      <c r="BS38" s="116">
        <f t="shared" si="47"/>
        <v>0</v>
      </c>
      <c r="BT38" s="116">
        <f t="shared" si="47"/>
        <v>0</v>
      </c>
      <c r="BU38" s="116">
        <f t="shared" si="47"/>
        <v>0</v>
      </c>
      <c r="BV38" s="116">
        <f t="shared" si="47"/>
        <v>0</v>
      </c>
      <c r="BW38" s="116">
        <f t="shared" si="47"/>
        <v>0</v>
      </c>
      <c r="BX38" s="116">
        <f t="shared" si="47"/>
        <v>0</v>
      </c>
      <c r="BY38" s="116">
        <f t="shared" si="47"/>
        <v>0</v>
      </c>
      <c r="BZ38" s="116">
        <f t="shared" si="47"/>
        <v>0</v>
      </c>
      <c r="CA38" s="116">
        <f t="shared" ref="CA38:CP38" si="48">SUM(CA39)</f>
        <v>0</v>
      </c>
      <c r="CB38" s="116">
        <f t="shared" si="48"/>
        <v>0</v>
      </c>
      <c r="CC38" s="116">
        <f t="shared" si="48"/>
        <v>0</v>
      </c>
      <c r="CD38" s="116">
        <f t="shared" si="48"/>
        <v>0</v>
      </c>
      <c r="CE38" s="116">
        <f t="shared" si="48"/>
        <v>0</v>
      </c>
      <c r="CF38" s="116">
        <f t="shared" si="48"/>
        <v>0</v>
      </c>
      <c r="CG38" s="116">
        <f t="shared" si="48"/>
        <v>0</v>
      </c>
      <c r="CH38" s="116">
        <f t="shared" si="48"/>
        <v>0</v>
      </c>
      <c r="CI38" s="116">
        <f t="shared" si="48"/>
        <v>0</v>
      </c>
      <c r="CJ38" s="116">
        <f t="shared" si="48"/>
        <v>0</v>
      </c>
      <c r="CK38" s="116">
        <f t="shared" si="48"/>
        <v>0</v>
      </c>
      <c r="CL38" s="116">
        <f t="shared" si="48"/>
        <v>0</v>
      </c>
      <c r="CM38" s="116">
        <f t="shared" si="48"/>
        <v>0</v>
      </c>
      <c r="CN38" s="116">
        <f t="shared" si="48"/>
        <v>0</v>
      </c>
      <c r="CO38" s="116">
        <f t="shared" si="48"/>
        <v>0</v>
      </c>
      <c r="CP38" s="116">
        <f t="shared" si="48"/>
        <v>0</v>
      </c>
    </row>
    <row r="39" spans="1:94" x14ac:dyDescent="0.3">
      <c r="A39" s="8">
        <f t="shared" si="22"/>
        <v>3</v>
      </c>
      <c r="B39" s="9" t="str">
        <f t="shared" si="23"/>
        <v xml:space="preserve"> </v>
      </c>
      <c r="C39" s="45" t="str">
        <f t="shared" si="4"/>
        <v xml:space="preserve">  </v>
      </c>
      <c r="D39" s="45" t="str">
        <f t="shared" si="5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49</v>
      </c>
      <c r="L39" s="111">
        <f>SUM(L40,L69,L74)</f>
        <v>261888</v>
      </c>
      <c r="M39" s="18"/>
      <c r="N39" s="111">
        <f t="shared" ref="N39:BN39" si="49">SUM(N40,N69,N74)</f>
        <v>0</v>
      </c>
      <c r="O39" s="111">
        <f t="shared" si="49"/>
        <v>0</v>
      </c>
      <c r="P39" s="111">
        <f t="shared" si="49"/>
        <v>0</v>
      </c>
      <c r="Q39" s="111">
        <f t="shared" si="49"/>
        <v>0</v>
      </c>
      <c r="R39" s="111">
        <f t="shared" si="49"/>
        <v>0</v>
      </c>
      <c r="S39" s="111">
        <f t="shared" si="49"/>
        <v>0</v>
      </c>
      <c r="T39" s="111">
        <f t="shared" si="49"/>
        <v>0</v>
      </c>
      <c r="U39" s="111">
        <f t="shared" si="49"/>
        <v>0</v>
      </c>
      <c r="V39" s="111">
        <f t="shared" si="49"/>
        <v>0</v>
      </c>
      <c r="W39" s="111">
        <f t="shared" si="49"/>
        <v>0</v>
      </c>
      <c r="X39" s="111">
        <f t="shared" si="49"/>
        <v>0</v>
      </c>
      <c r="Y39" s="111">
        <f t="shared" si="49"/>
        <v>0</v>
      </c>
      <c r="Z39" s="111">
        <f t="shared" si="49"/>
        <v>0</v>
      </c>
      <c r="AA39" s="111">
        <f t="shared" si="49"/>
        <v>0</v>
      </c>
      <c r="AB39" s="111">
        <f t="shared" si="49"/>
        <v>261888</v>
      </c>
      <c r="AC39" s="111">
        <f t="shared" si="49"/>
        <v>0</v>
      </c>
      <c r="AD39" s="111">
        <f t="shared" si="49"/>
        <v>0</v>
      </c>
      <c r="AE39" s="111">
        <f t="shared" si="49"/>
        <v>0</v>
      </c>
      <c r="AF39" s="111">
        <f t="shared" si="49"/>
        <v>0</v>
      </c>
      <c r="AG39" s="111">
        <f t="shared" si="49"/>
        <v>0</v>
      </c>
      <c r="AH39" s="111">
        <f t="shared" si="49"/>
        <v>0</v>
      </c>
      <c r="AI39" s="111">
        <f t="shared" si="49"/>
        <v>0</v>
      </c>
      <c r="AJ39" s="111">
        <f t="shared" si="49"/>
        <v>0</v>
      </c>
      <c r="AK39" s="111">
        <f t="shared" si="49"/>
        <v>0</v>
      </c>
      <c r="AL39" s="111">
        <f t="shared" si="49"/>
        <v>0</v>
      </c>
      <c r="AM39" s="111">
        <f t="shared" si="49"/>
        <v>0</v>
      </c>
      <c r="AN39" s="111">
        <f t="shared" si="49"/>
        <v>0</v>
      </c>
      <c r="AO39" s="111">
        <f t="shared" si="49"/>
        <v>0</v>
      </c>
      <c r="AP39" s="111">
        <f t="shared" si="49"/>
        <v>0</v>
      </c>
      <c r="AQ39" s="111">
        <f t="shared" si="49"/>
        <v>0</v>
      </c>
      <c r="AR39" s="111">
        <f t="shared" si="49"/>
        <v>0</v>
      </c>
      <c r="AS39" s="111">
        <f t="shared" si="49"/>
        <v>0</v>
      </c>
      <c r="AT39" s="111">
        <f t="shared" si="49"/>
        <v>0</v>
      </c>
      <c r="AU39" s="111">
        <f t="shared" si="49"/>
        <v>0</v>
      </c>
      <c r="AV39" s="111">
        <f t="shared" si="49"/>
        <v>0</v>
      </c>
      <c r="AW39" s="111">
        <f t="shared" si="49"/>
        <v>0</v>
      </c>
      <c r="AX39" s="111">
        <f t="shared" si="49"/>
        <v>0</v>
      </c>
      <c r="AY39" s="111">
        <f t="shared" si="49"/>
        <v>0</v>
      </c>
      <c r="AZ39" s="111">
        <f t="shared" si="49"/>
        <v>0</v>
      </c>
      <c r="BA39" s="111">
        <f t="shared" si="49"/>
        <v>0</v>
      </c>
      <c r="BB39" s="111">
        <f t="shared" si="49"/>
        <v>0</v>
      </c>
      <c r="BC39" s="111">
        <f t="shared" si="49"/>
        <v>0</v>
      </c>
      <c r="BD39" s="111">
        <f t="shared" si="49"/>
        <v>0</v>
      </c>
      <c r="BE39" s="111">
        <f t="shared" si="49"/>
        <v>0</v>
      </c>
      <c r="BF39" s="111">
        <f t="shared" si="49"/>
        <v>0</v>
      </c>
      <c r="BG39" s="111">
        <f t="shared" si="49"/>
        <v>0</v>
      </c>
      <c r="BH39" s="111">
        <f t="shared" si="49"/>
        <v>0</v>
      </c>
      <c r="BI39" s="111">
        <f t="shared" si="49"/>
        <v>1000</v>
      </c>
      <c r="BJ39" s="111">
        <f t="shared" si="49"/>
        <v>0</v>
      </c>
      <c r="BK39" s="111">
        <f t="shared" si="49"/>
        <v>0</v>
      </c>
      <c r="BL39" s="111">
        <f t="shared" si="49"/>
        <v>0</v>
      </c>
      <c r="BM39" s="111">
        <f t="shared" si="49"/>
        <v>0</v>
      </c>
      <c r="BN39" s="111">
        <f t="shared" si="49"/>
        <v>0</v>
      </c>
      <c r="BO39" s="111">
        <f t="shared" ref="BO39:BY39" si="50">SUM(BO40,BO69,BO74)</f>
        <v>0</v>
      </c>
      <c r="BP39" s="111">
        <f t="shared" si="50"/>
        <v>0</v>
      </c>
      <c r="BQ39" s="111">
        <f t="shared" si="50"/>
        <v>0</v>
      </c>
      <c r="BR39" s="111">
        <f t="shared" si="50"/>
        <v>0</v>
      </c>
      <c r="BS39" s="111">
        <f t="shared" si="50"/>
        <v>0</v>
      </c>
      <c r="BT39" s="111">
        <f t="shared" si="50"/>
        <v>0</v>
      </c>
      <c r="BU39" s="111">
        <f t="shared" si="50"/>
        <v>0</v>
      </c>
      <c r="BV39" s="111">
        <f t="shared" si="50"/>
        <v>0</v>
      </c>
      <c r="BW39" s="111">
        <f t="shared" si="50"/>
        <v>0</v>
      </c>
      <c r="BX39" s="111">
        <f t="shared" si="50"/>
        <v>0</v>
      </c>
      <c r="BY39" s="111">
        <f t="shared" si="50"/>
        <v>0</v>
      </c>
      <c r="BZ39" s="111">
        <f t="shared" ref="BZ39:CP39" si="51">SUM(BZ40,BZ69,BZ74)</f>
        <v>0</v>
      </c>
      <c r="CA39" s="111">
        <f t="shared" si="51"/>
        <v>0</v>
      </c>
      <c r="CB39" s="111">
        <f t="shared" si="51"/>
        <v>0</v>
      </c>
      <c r="CC39" s="111">
        <f t="shared" si="51"/>
        <v>0</v>
      </c>
      <c r="CD39" s="111">
        <f t="shared" si="51"/>
        <v>0</v>
      </c>
      <c r="CE39" s="111">
        <f t="shared" si="51"/>
        <v>0</v>
      </c>
      <c r="CF39" s="111">
        <f t="shared" si="51"/>
        <v>0</v>
      </c>
      <c r="CG39" s="111">
        <f t="shared" si="51"/>
        <v>0</v>
      </c>
      <c r="CH39" s="111">
        <f t="shared" si="51"/>
        <v>0</v>
      </c>
      <c r="CI39" s="111">
        <f t="shared" si="51"/>
        <v>0</v>
      </c>
      <c r="CJ39" s="111">
        <f t="shared" si="51"/>
        <v>0</v>
      </c>
      <c r="CK39" s="111">
        <f t="shared" si="51"/>
        <v>0</v>
      </c>
      <c r="CL39" s="111">
        <f t="shared" si="51"/>
        <v>0</v>
      </c>
      <c r="CM39" s="111">
        <f t="shared" si="51"/>
        <v>0</v>
      </c>
      <c r="CN39" s="111">
        <f t="shared" si="51"/>
        <v>0</v>
      </c>
      <c r="CO39" s="111">
        <f t="shared" si="51"/>
        <v>0</v>
      </c>
      <c r="CP39" s="111">
        <f t="shared" si="51"/>
        <v>0</v>
      </c>
    </row>
    <row r="40" spans="1:94" x14ac:dyDescent="0.3">
      <c r="A40" s="8">
        <f t="shared" si="22"/>
        <v>32</v>
      </c>
      <c r="B40" s="9" t="str">
        <f t="shared" si="23"/>
        <v xml:space="preserve"> </v>
      </c>
      <c r="C40" s="45" t="str">
        <f t="shared" si="4"/>
        <v xml:space="preserve">  </v>
      </c>
      <c r="D40" s="45" t="str">
        <f t="shared" si="5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55</v>
      </c>
      <c r="L40" s="111">
        <f>SUM(L41,L45,L51,L63,L61)</f>
        <v>260788</v>
      </c>
      <c r="N40" s="111">
        <f t="shared" ref="N40:BN40" si="52">SUM(N41,N45,N51,N63,N61)</f>
        <v>0</v>
      </c>
      <c r="O40" s="111">
        <f t="shared" si="52"/>
        <v>0</v>
      </c>
      <c r="P40" s="111">
        <f t="shared" si="52"/>
        <v>0</v>
      </c>
      <c r="Q40" s="111">
        <f t="shared" si="52"/>
        <v>0</v>
      </c>
      <c r="R40" s="111">
        <f t="shared" si="52"/>
        <v>0</v>
      </c>
      <c r="S40" s="111">
        <f t="shared" si="52"/>
        <v>0</v>
      </c>
      <c r="T40" s="111">
        <f t="shared" si="52"/>
        <v>0</v>
      </c>
      <c r="U40" s="111">
        <f t="shared" si="52"/>
        <v>0</v>
      </c>
      <c r="V40" s="111">
        <f t="shared" si="52"/>
        <v>0</v>
      </c>
      <c r="W40" s="111">
        <f t="shared" si="52"/>
        <v>0</v>
      </c>
      <c r="X40" s="111">
        <f t="shared" si="52"/>
        <v>0</v>
      </c>
      <c r="Y40" s="111">
        <f t="shared" si="52"/>
        <v>0</v>
      </c>
      <c r="Z40" s="111">
        <f t="shared" si="52"/>
        <v>0</v>
      </c>
      <c r="AA40" s="111">
        <f t="shared" si="52"/>
        <v>0</v>
      </c>
      <c r="AB40" s="111">
        <f t="shared" si="52"/>
        <v>260788</v>
      </c>
      <c r="AC40" s="111">
        <f t="shared" si="52"/>
        <v>0</v>
      </c>
      <c r="AD40" s="111">
        <f t="shared" si="52"/>
        <v>0</v>
      </c>
      <c r="AE40" s="111">
        <f t="shared" si="52"/>
        <v>0</v>
      </c>
      <c r="AF40" s="111">
        <f t="shared" si="52"/>
        <v>0</v>
      </c>
      <c r="AG40" s="111">
        <f t="shared" si="52"/>
        <v>0</v>
      </c>
      <c r="AH40" s="111">
        <f t="shared" si="52"/>
        <v>0</v>
      </c>
      <c r="AI40" s="111">
        <f t="shared" si="52"/>
        <v>0</v>
      </c>
      <c r="AJ40" s="111">
        <f>SUM(AJ41,AJ45,AJ51,AJ63,AJ61)</f>
        <v>0</v>
      </c>
      <c r="AK40" s="111">
        <f t="shared" si="52"/>
        <v>0</v>
      </c>
      <c r="AL40" s="111">
        <f t="shared" si="52"/>
        <v>0</v>
      </c>
      <c r="AM40" s="111">
        <f t="shared" si="52"/>
        <v>0</v>
      </c>
      <c r="AN40" s="111">
        <f t="shared" si="52"/>
        <v>0</v>
      </c>
      <c r="AO40" s="111">
        <f t="shared" si="52"/>
        <v>0</v>
      </c>
      <c r="AP40" s="111">
        <f t="shared" si="52"/>
        <v>0</v>
      </c>
      <c r="AQ40" s="111">
        <f t="shared" si="52"/>
        <v>0</v>
      </c>
      <c r="AR40" s="111">
        <f t="shared" si="52"/>
        <v>0</v>
      </c>
      <c r="AS40" s="111">
        <f t="shared" si="52"/>
        <v>0</v>
      </c>
      <c r="AT40" s="111">
        <f t="shared" si="52"/>
        <v>0</v>
      </c>
      <c r="AU40" s="111">
        <f t="shared" si="52"/>
        <v>0</v>
      </c>
      <c r="AV40" s="111">
        <f t="shared" si="52"/>
        <v>0</v>
      </c>
      <c r="AW40" s="111">
        <f t="shared" si="52"/>
        <v>0</v>
      </c>
      <c r="AX40" s="111">
        <f t="shared" si="52"/>
        <v>0</v>
      </c>
      <c r="AY40" s="111">
        <f t="shared" si="52"/>
        <v>0</v>
      </c>
      <c r="AZ40" s="111">
        <f t="shared" si="52"/>
        <v>0</v>
      </c>
      <c r="BA40" s="111">
        <f t="shared" si="52"/>
        <v>0</v>
      </c>
      <c r="BB40" s="111">
        <f t="shared" si="52"/>
        <v>0</v>
      </c>
      <c r="BC40" s="111">
        <f t="shared" si="52"/>
        <v>0</v>
      </c>
      <c r="BD40" s="111">
        <f t="shared" si="52"/>
        <v>0</v>
      </c>
      <c r="BE40" s="111">
        <f t="shared" si="52"/>
        <v>0</v>
      </c>
      <c r="BF40" s="111">
        <f t="shared" si="52"/>
        <v>0</v>
      </c>
      <c r="BG40" s="111">
        <f t="shared" si="52"/>
        <v>0</v>
      </c>
      <c r="BH40" s="111">
        <f t="shared" si="52"/>
        <v>0</v>
      </c>
      <c r="BI40" s="111">
        <f t="shared" si="52"/>
        <v>0</v>
      </c>
      <c r="BJ40" s="111">
        <f t="shared" si="52"/>
        <v>0</v>
      </c>
      <c r="BK40" s="111">
        <f t="shared" si="52"/>
        <v>0</v>
      </c>
      <c r="BL40" s="111">
        <f t="shared" si="52"/>
        <v>0</v>
      </c>
      <c r="BM40" s="111">
        <f t="shared" si="52"/>
        <v>0</v>
      </c>
      <c r="BN40" s="111">
        <f t="shared" si="52"/>
        <v>0</v>
      </c>
      <c r="BO40" s="111">
        <f t="shared" ref="BO40:BZ40" si="53">SUM(BO41,BO45,BO51,BO63,BO61)</f>
        <v>0</v>
      </c>
      <c r="BP40" s="111">
        <f t="shared" si="53"/>
        <v>0</v>
      </c>
      <c r="BQ40" s="111">
        <f t="shared" si="53"/>
        <v>0</v>
      </c>
      <c r="BR40" s="111">
        <f t="shared" si="53"/>
        <v>0</v>
      </c>
      <c r="BS40" s="111">
        <f t="shared" si="53"/>
        <v>0</v>
      </c>
      <c r="BT40" s="111">
        <f t="shared" si="53"/>
        <v>0</v>
      </c>
      <c r="BU40" s="111">
        <f t="shared" si="53"/>
        <v>0</v>
      </c>
      <c r="BV40" s="111">
        <f t="shared" si="53"/>
        <v>0</v>
      </c>
      <c r="BW40" s="111">
        <f t="shared" si="53"/>
        <v>0</v>
      </c>
      <c r="BX40" s="111">
        <f t="shared" si="53"/>
        <v>0</v>
      </c>
      <c r="BY40" s="111">
        <f t="shared" si="53"/>
        <v>0</v>
      </c>
      <c r="BZ40" s="111">
        <f t="shared" si="53"/>
        <v>0</v>
      </c>
      <c r="CA40" s="111">
        <f t="shared" ref="CA40:CP40" si="54">SUM(CA41,CA45,CA51,CA63,CA61)</f>
        <v>0</v>
      </c>
      <c r="CB40" s="111">
        <f t="shared" si="54"/>
        <v>0</v>
      </c>
      <c r="CC40" s="111">
        <f t="shared" si="54"/>
        <v>0</v>
      </c>
      <c r="CD40" s="111">
        <f t="shared" si="54"/>
        <v>0</v>
      </c>
      <c r="CE40" s="111">
        <f t="shared" si="54"/>
        <v>0</v>
      </c>
      <c r="CF40" s="111">
        <f t="shared" si="54"/>
        <v>0</v>
      </c>
      <c r="CG40" s="111">
        <f t="shared" si="54"/>
        <v>0</v>
      </c>
      <c r="CH40" s="111">
        <f t="shared" si="54"/>
        <v>0</v>
      </c>
      <c r="CI40" s="111">
        <f t="shared" si="54"/>
        <v>0</v>
      </c>
      <c r="CJ40" s="111">
        <f t="shared" si="54"/>
        <v>0</v>
      </c>
      <c r="CK40" s="111">
        <f t="shared" si="54"/>
        <v>0</v>
      </c>
      <c r="CL40" s="111">
        <f t="shared" si="54"/>
        <v>0</v>
      </c>
      <c r="CM40" s="111">
        <f t="shared" si="54"/>
        <v>0</v>
      </c>
      <c r="CN40" s="111">
        <f t="shared" si="54"/>
        <v>0</v>
      </c>
      <c r="CO40" s="111">
        <f t="shared" si="54"/>
        <v>0</v>
      </c>
      <c r="CP40" s="111">
        <f t="shared" si="54"/>
        <v>0</v>
      </c>
    </row>
    <row r="41" spans="1:94" x14ac:dyDescent="0.3">
      <c r="A41" s="8">
        <f t="shared" si="22"/>
        <v>321</v>
      </c>
      <c r="B41" s="9" t="str">
        <f t="shared" si="23"/>
        <v xml:space="preserve"> </v>
      </c>
      <c r="C41" s="45" t="str">
        <f t="shared" si="4"/>
        <v xml:space="preserve">  </v>
      </c>
      <c r="D41" s="45" t="str">
        <f t="shared" si="5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74</v>
      </c>
      <c r="L41" s="111">
        <f>SUM(L42:L44)</f>
        <v>43200</v>
      </c>
      <c r="M41" s="18"/>
      <c r="N41" s="111">
        <f t="shared" ref="N41:BN41" si="55">SUM(N42:N44)</f>
        <v>0</v>
      </c>
      <c r="O41" s="111">
        <f t="shared" si="55"/>
        <v>0</v>
      </c>
      <c r="P41" s="111">
        <f t="shared" si="55"/>
        <v>0</v>
      </c>
      <c r="Q41" s="111">
        <f t="shared" si="55"/>
        <v>0</v>
      </c>
      <c r="R41" s="111">
        <f t="shared" si="55"/>
        <v>0</v>
      </c>
      <c r="S41" s="111">
        <f t="shared" si="55"/>
        <v>0</v>
      </c>
      <c r="T41" s="111">
        <f t="shared" si="55"/>
        <v>0</v>
      </c>
      <c r="U41" s="111">
        <f t="shared" si="55"/>
        <v>0</v>
      </c>
      <c r="V41" s="111">
        <f t="shared" si="55"/>
        <v>0</v>
      </c>
      <c r="W41" s="111">
        <f t="shared" si="55"/>
        <v>0</v>
      </c>
      <c r="X41" s="111">
        <f t="shared" si="55"/>
        <v>0</v>
      </c>
      <c r="Y41" s="111">
        <f t="shared" si="55"/>
        <v>0</v>
      </c>
      <c r="Z41" s="111">
        <f t="shared" si="55"/>
        <v>0</v>
      </c>
      <c r="AA41" s="111">
        <f t="shared" si="55"/>
        <v>0</v>
      </c>
      <c r="AB41" s="111">
        <f t="shared" si="55"/>
        <v>43200</v>
      </c>
      <c r="AC41" s="111">
        <f t="shared" si="55"/>
        <v>0</v>
      </c>
      <c r="AD41" s="111">
        <f t="shared" si="55"/>
        <v>0</v>
      </c>
      <c r="AE41" s="111">
        <f t="shared" si="55"/>
        <v>0</v>
      </c>
      <c r="AF41" s="111">
        <f t="shared" si="55"/>
        <v>0</v>
      </c>
      <c r="AG41" s="111">
        <f t="shared" si="55"/>
        <v>0</v>
      </c>
      <c r="AH41" s="111">
        <f t="shared" si="55"/>
        <v>0</v>
      </c>
      <c r="AI41" s="111">
        <f t="shared" si="55"/>
        <v>0</v>
      </c>
      <c r="AJ41" s="111">
        <f>SUM(AJ42:AJ44)</f>
        <v>0</v>
      </c>
      <c r="AK41" s="111">
        <f t="shared" si="55"/>
        <v>0</v>
      </c>
      <c r="AL41" s="111">
        <f t="shared" si="55"/>
        <v>0</v>
      </c>
      <c r="AM41" s="111">
        <f t="shared" si="55"/>
        <v>0</v>
      </c>
      <c r="AN41" s="111">
        <f t="shared" si="55"/>
        <v>0</v>
      </c>
      <c r="AO41" s="111">
        <f t="shared" si="55"/>
        <v>0</v>
      </c>
      <c r="AP41" s="111">
        <f t="shared" si="55"/>
        <v>0</v>
      </c>
      <c r="AQ41" s="111">
        <f t="shared" si="55"/>
        <v>0</v>
      </c>
      <c r="AR41" s="111">
        <f t="shared" si="55"/>
        <v>0</v>
      </c>
      <c r="AS41" s="111">
        <f t="shared" si="55"/>
        <v>0</v>
      </c>
      <c r="AT41" s="111">
        <f t="shared" si="55"/>
        <v>0</v>
      </c>
      <c r="AU41" s="111">
        <f t="shared" si="55"/>
        <v>0</v>
      </c>
      <c r="AV41" s="111">
        <f t="shared" si="55"/>
        <v>0</v>
      </c>
      <c r="AW41" s="111">
        <f t="shared" si="55"/>
        <v>0</v>
      </c>
      <c r="AX41" s="111">
        <f t="shared" si="55"/>
        <v>0</v>
      </c>
      <c r="AY41" s="111">
        <f t="shared" si="55"/>
        <v>0</v>
      </c>
      <c r="AZ41" s="111">
        <f t="shared" si="55"/>
        <v>0</v>
      </c>
      <c r="BA41" s="111">
        <f t="shared" si="55"/>
        <v>0</v>
      </c>
      <c r="BB41" s="111">
        <f t="shared" si="55"/>
        <v>0</v>
      </c>
      <c r="BC41" s="111">
        <f t="shared" si="55"/>
        <v>0</v>
      </c>
      <c r="BD41" s="111">
        <f t="shared" si="55"/>
        <v>0</v>
      </c>
      <c r="BE41" s="111">
        <f t="shared" si="55"/>
        <v>0</v>
      </c>
      <c r="BF41" s="111">
        <f t="shared" si="55"/>
        <v>0</v>
      </c>
      <c r="BG41" s="111">
        <f t="shared" si="55"/>
        <v>0</v>
      </c>
      <c r="BH41" s="111">
        <f t="shared" si="55"/>
        <v>0</v>
      </c>
      <c r="BI41" s="111">
        <f t="shared" si="55"/>
        <v>0</v>
      </c>
      <c r="BJ41" s="111">
        <f t="shared" si="55"/>
        <v>0</v>
      </c>
      <c r="BK41" s="111">
        <f t="shared" si="55"/>
        <v>0</v>
      </c>
      <c r="BL41" s="111">
        <f t="shared" si="55"/>
        <v>0</v>
      </c>
      <c r="BM41" s="111">
        <f t="shared" si="55"/>
        <v>0</v>
      </c>
      <c r="BN41" s="111">
        <f t="shared" si="55"/>
        <v>0</v>
      </c>
      <c r="BO41" s="111">
        <f t="shared" ref="BO41:BZ41" si="56">SUM(BO42:BO44)</f>
        <v>0</v>
      </c>
      <c r="BP41" s="111">
        <f t="shared" si="56"/>
        <v>0</v>
      </c>
      <c r="BQ41" s="111">
        <f t="shared" si="56"/>
        <v>0</v>
      </c>
      <c r="BR41" s="111">
        <f t="shared" si="56"/>
        <v>0</v>
      </c>
      <c r="BS41" s="111">
        <f t="shared" si="56"/>
        <v>0</v>
      </c>
      <c r="BT41" s="111">
        <f t="shared" si="56"/>
        <v>0</v>
      </c>
      <c r="BU41" s="111">
        <f t="shared" si="56"/>
        <v>0</v>
      </c>
      <c r="BV41" s="111">
        <f t="shared" si="56"/>
        <v>0</v>
      </c>
      <c r="BW41" s="111">
        <f t="shared" si="56"/>
        <v>0</v>
      </c>
      <c r="BX41" s="111">
        <f t="shared" si="56"/>
        <v>0</v>
      </c>
      <c r="BY41" s="111">
        <f t="shared" si="56"/>
        <v>0</v>
      </c>
      <c r="BZ41" s="111">
        <f t="shared" si="56"/>
        <v>0</v>
      </c>
      <c r="CA41" s="111">
        <f t="shared" ref="CA41:CP41" si="57">SUM(CA42:CA44)</f>
        <v>0</v>
      </c>
      <c r="CB41" s="111">
        <f t="shared" si="57"/>
        <v>0</v>
      </c>
      <c r="CC41" s="111">
        <f t="shared" si="57"/>
        <v>0</v>
      </c>
      <c r="CD41" s="111">
        <f t="shared" si="57"/>
        <v>0</v>
      </c>
      <c r="CE41" s="111">
        <f t="shared" si="57"/>
        <v>0</v>
      </c>
      <c r="CF41" s="111">
        <f t="shared" si="57"/>
        <v>0</v>
      </c>
      <c r="CG41" s="111">
        <f t="shared" si="57"/>
        <v>0</v>
      </c>
      <c r="CH41" s="111">
        <f t="shared" si="57"/>
        <v>0</v>
      </c>
      <c r="CI41" s="111">
        <f t="shared" si="57"/>
        <v>0</v>
      </c>
      <c r="CJ41" s="111">
        <f t="shared" si="57"/>
        <v>0</v>
      </c>
      <c r="CK41" s="111">
        <f t="shared" si="57"/>
        <v>0</v>
      </c>
      <c r="CL41" s="111">
        <f t="shared" si="57"/>
        <v>0</v>
      </c>
      <c r="CM41" s="111">
        <f t="shared" si="57"/>
        <v>0</v>
      </c>
      <c r="CN41" s="111">
        <f t="shared" si="57"/>
        <v>0</v>
      </c>
      <c r="CO41" s="111">
        <f t="shared" si="57"/>
        <v>0</v>
      </c>
      <c r="CP41" s="111">
        <f t="shared" si="57"/>
        <v>0</v>
      </c>
    </row>
    <row r="42" spans="1:94" x14ac:dyDescent="0.3">
      <c r="A42" s="8">
        <f t="shared" si="22"/>
        <v>3211</v>
      </c>
      <c r="B42" s="9">
        <f t="shared" si="23"/>
        <v>12</v>
      </c>
      <c r="C42" s="45" t="str">
        <f t="shared" si="4"/>
        <v xml:space="preserve">  </v>
      </c>
      <c r="D42" s="45" t="str">
        <f t="shared" si="5"/>
        <v xml:space="preserve">  </v>
      </c>
      <c r="E42" s="39" t="s">
        <v>136</v>
      </c>
      <c r="F42" s="40">
        <v>121</v>
      </c>
      <c r="G42" s="41">
        <v>12</v>
      </c>
      <c r="H42" s="42">
        <v>3211</v>
      </c>
      <c r="I42" s="46"/>
      <c r="J42" s="46">
        <v>935</v>
      </c>
      <c r="K42" s="44" t="s">
        <v>75</v>
      </c>
      <c r="L42" s="401">
        <f t="shared" ref="L42:L44" si="58">SUM(N42:CP42)</f>
        <v>19000</v>
      </c>
      <c r="M42" s="49">
        <v>121</v>
      </c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>
        <v>19000</v>
      </c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</row>
    <row r="43" spans="1:94" x14ac:dyDescent="0.3">
      <c r="A43" s="8">
        <f t="shared" si="22"/>
        <v>3213</v>
      </c>
      <c r="B43" s="9">
        <f t="shared" si="23"/>
        <v>12</v>
      </c>
      <c r="C43" s="45" t="str">
        <f t="shared" si="4"/>
        <v xml:space="preserve">  </v>
      </c>
      <c r="D43" s="45" t="str">
        <f t="shared" si="5"/>
        <v xml:space="preserve">  </v>
      </c>
      <c r="E43" s="39" t="s">
        <v>136</v>
      </c>
      <c r="F43" s="40">
        <v>121</v>
      </c>
      <c r="G43" s="41">
        <v>12</v>
      </c>
      <c r="H43" s="42">
        <v>3213</v>
      </c>
      <c r="I43" s="46"/>
      <c r="J43" s="46">
        <v>936</v>
      </c>
      <c r="K43" s="44" t="s">
        <v>89</v>
      </c>
      <c r="L43" s="401">
        <f t="shared" si="58"/>
        <v>5500</v>
      </c>
      <c r="M43" s="49">
        <v>121</v>
      </c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>
        <v>5500</v>
      </c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</row>
    <row r="44" spans="1:94" x14ac:dyDescent="0.3">
      <c r="A44" s="8">
        <f t="shared" si="22"/>
        <v>3214</v>
      </c>
      <c r="B44" s="9">
        <f t="shared" si="23"/>
        <v>12</v>
      </c>
      <c r="C44" s="45" t="str">
        <f t="shared" si="4"/>
        <v xml:space="preserve">  </v>
      </c>
      <c r="D44" s="45" t="str">
        <f t="shared" si="5"/>
        <v xml:space="preserve">  </v>
      </c>
      <c r="E44" s="39" t="s">
        <v>136</v>
      </c>
      <c r="F44" s="40">
        <v>121</v>
      </c>
      <c r="G44" s="41">
        <v>12</v>
      </c>
      <c r="H44" s="42">
        <v>3214</v>
      </c>
      <c r="I44" s="46"/>
      <c r="J44" s="46">
        <v>937</v>
      </c>
      <c r="K44" s="44" t="s">
        <v>76</v>
      </c>
      <c r="L44" s="401">
        <f t="shared" si="58"/>
        <v>18700</v>
      </c>
      <c r="M44" s="49">
        <v>121</v>
      </c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>
        <v>18700</v>
      </c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</row>
    <row r="45" spans="1:94" x14ac:dyDescent="0.3">
      <c r="A45" s="8">
        <f t="shared" si="22"/>
        <v>322</v>
      </c>
      <c r="B45" s="9" t="str">
        <f t="shared" si="23"/>
        <v xml:space="preserve"> </v>
      </c>
      <c r="C45" s="45" t="str">
        <f t="shared" si="4"/>
        <v xml:space="preserve">  </v>
      </c>
      <c r="D45" s="45" t="str">
        <f t="shared" si="5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77</v>
      </c>
      <c r="L45" s="111">
        <f>SUM(L46:L50)</f>
        <v>145788</v>
      </c>
      <c r="N45" s="111">
        <f t="shared" ref="N45:BN45" si="59">SUM(N46:N50)</f>
        <v>0</v>
      </c>
      <c r="O45" s="111">
        <f t="shared" si="59"/>
        <v>0</v>
      </c>
      <c r="P45" s="111">
        <f t="shared" si="59"/>
        <v>0</v>
      </c>
      <c r="Q45" s="111">
        <f t="shared" si="59"/>
        <v>0</v>
      </c>
      <c r="R45" s="111">
        <f t="shared" si="59"/>
        <v>0</v>
      </c>
      <c r="S45" s="111">
        <f t="shared" si="59"/>
        <v>0</v>
      </c>
      <c r="T45" s="111">
        <f t="shared" si="59"/>
        <v>0</v>
      </c>
      <c r="U45" s="111">
        <f t="shared" si="59"/>
        <v>0</v>
      </c>
      <c r="V45" s="111">
        <f t="shared" si="59"/>
        <v>0</v>
      </c>
      <c r="W45" s="111">
        <f t="shared" si="59"/>
        <v>0</v>
      </c>
      <c r="X45" s="111">
        <f t="shared" si="59"/>
        <v>0</v>
      </c>
      <c r="Y45" s="111">
        <f t="shared" si="59"/>
        <v>0</v>
      </c>
      <c r="Z45" s="111">
        <f t="shared" si="59"/>
        <v>0</v>
      </c>
      <c r="AA45" s="111">
        <f t="shared" si="59"/>
        <v>0</v>
      </c>
      <c r="AB45" s="111">
        <f t="shared" si="59"/>
        <v>145788</v>
      </c>
      <c r="AC45" s="111">
        <f t="shared" si="59"/>
        <v>0</v>
      </c>
      <c r="AD45" s="111">
        <f t="shared" si="59"/>
        <v>0</v>
      </c>
      <c r="AE45" s="111">
        <f t="shared" si="59"/>
        <v>0</v>
      </c>
      <c r="AF45" s="111">
        <f t="shared" si="59"/>
        <v>0</v>
      </c>
      <c r="AG45" s="111">
        <f t="shared" si="59"/>
        <v>0</v>
      </c>
      <c r="AH45" s="111">
        <f t="shared" si="59"/>
        <v>0</v>
      </c>
      <c r="AI45" s="111">
        <f t="shared" si="59"/>
        <v>0</v>
      </c>
      <c r="AJ45" s="111">
        <f>SUM(AJ46:AJ50)</f>
        <v>0</v>
      </c>
      <c r="AK45" s="111">
        <f t="shared" si="59"/>
        <v>0</v>
      </c>
      <c r="AL45" s="111">
        <f t="shared" si="59"/>
        <v>0</v>
      </c>
      <c r="AM45" s="111">
        <f t="shared" si="59"/>
        <v>0</v>
      </c>
      <c r="AN45" s="111">
        <f t="shared" si="59"/>
        <v>0</v>
      </c>
      <c r="AO45" s="111">
        <f t="shared" si="59"/>
        <v>0</v>
      </c>
      <c r="AP45" s="111">
        <f t="shared" si="59"/>
        <v>0</v>
      </c>
      <c r="AQ45" s="111">
        <f t="shared" si="59"/>
        <v>0</v>
      </c>
      <c r="AR45" s="111">
        <f t="shared" si="59"/>
        <v>0</v>
      </c>
      <c r="AS45" s="111">
        <f t="shared" si="59"/>
        <v>0</v>
      </c>
      <c r="AT45" s="111">
        <f t="shared" si="59"/>
        <v>0</v>
      </c>
      <c r="AU45" s="111">
        <f t="shared" si="59"/>
        <v>0</v>
      </c>
      <c r="AV45" s="111">
        <f t="shared" si="59"/>
        <v>0</v>
      </c>
      <c r="AW45" s="111">
        <f t="shared" si="59"/>
        <v>0</v>
      </c>
      <c r="AX45" s="111">
        <f t="shared" si="59"/>
        <v>0</v>
      </c>
      <c r="AY45" s="111">
        <f t="shared" si="59"/>
        <v>0</v>
      </c>
      <c r="AZ45" s="111">
        <f t="shared" si="59"/>
        <v>0</v>
      </c>
      <c r="BA45" s="111">
        <f t="shared" si="59"/>
        <v>0</v>
      </c>
      <c r="BB45" s="111">
        <f t="shared" si="59"/>
        <v>0</v>
      </c>
      <c r="BC45" s="111">
        <f t="shared" si="59"/>
        <v>0</v>
      </c>
      <c r="BD45" s="111">
        <f t="shared" si="59"/>
        <v>0</v>
      </c>
      <c r="BE45" s="111">
        <f t="shared" si="59"/>
        <v>0</v>
      </c>
      <c r="BF45" s="111">
        <f t="shared" si="59"/>
        <v>0</v>
      </c>
      <c r="BG45" s="111">
        <f t="shared" si="59"/>
        <v>0</v>
      </c>
      <c r="BH45" s="111">
        <f t="shared" si="59"/>
        <v>0</v>
      </c>
      <c r="BI45" s="111">
        <f t="shared" si="59"/>
        <v>0</v>
      </c>
      <c r="BJ45" s="111">
        <f t="shared" si="59"/>
        <v>0</v>
      </c>
      <c r="BK45" s="111">
        <f t="shared" si="59"/>
        <v>0</v>
      </c>
      <c r="BL45" s="111">
        <f t="shared" si="59"/>
        <v>0</v>
      </c>
      <c r="BM45" s="111">
        <f t="shared" si="59"/>
        <v>0</v>
      </c>
      <c r="BN45" s="111">
        <f t="shared" si="59"/>
        <v>0</v>
      </c>
      <c r="BO45" s="111">
        <f t="shared" ref="BO45:BZ45" si="60">SUM(BO46:BO50)</f>
        <v>0</v>
      </c>
      <c r="BP45" s="111">
        <f t="shared" si="60"/>
        <v>0</v>
      </c>
      <c r="BQ45" s="111">
        <f t="shared" si="60"/>
        <v>0</v>
      </c>
      <c r="BR45" s="111">
        <f t="shared" si="60"/>
        <v>0</v>
      </c>
      <c r="BS45" s="111">
        <f t="shared" si="60"/>
        <v>0</v>
      </c>
      <c r="BT45" s="111">
        <f t="shared" si="60"/>
        <v>0</v>
      </c>
      <c r="BU45" s="111">
        <f t="shared" si="60"/>
        <v>0</v>
      </c>
      <c r="BV45" s="111">
        <f t="shared" si="60"/>
        <v>0</v>
      </c>
      <c r="BW45" s="111">
        <f t="shared" si="60"/>
        <v>0</v>
      </c>
      <c r="BX45" s="111">
        <f t="shared" si="60"/>
        <v>0</v>
      </c>
      <c r="BY45" s="111">
        <f t="shared" si="60"/>
        <v>0</v>
      </c>
      <c r="BZ45" s="111">
        <f t="shared" si="60"/>
        <v>0</v>
      </c>
      <c r="CA45" s="111">
        <f t="shared" ref="CA45:CP45" si="61">SUM(CA46:CA50)</f>
        <v>0</v>
      </c>
      <c r="CB45" s="111">
        <f t="shared" si="61"/>
        <v>0</v>
      </c>
      <c r="CC45" s="111">
        <f t="shared" si="61"/>
        <v>0</v>
      </c>
      <c r="CD45" s="111">
        <f t="shared" si="61"/>
        <v>0</v>
      </c>
      <c r="CE45" s="111">
        <f t="shared" si="61"/>
        <v>0</v>
      </c>
      <c r="CF45" s="111">
        <f t="shared" si="61"/>
        <v>0</v>
      </c>
      <c r="CG45" s="111">
        <f t="shared" si="61"/>
        <v>0</v>
      </c>
      <c r="CH45" s="111">
        <f t="shared" si="61"/>
        <v>0</v>
      </c>
      <c r="CI45" s="111">
        <f t="shared" si="61"/>
        <v>0</v>
      </c>
      <c r="CJ45" s="111">
        <f t="shared" si="61"/>
        <v>0</v>
      </c>
      <c r="CK45" s="111">
        <f t="shared" si="61"/>
        <v>0</v>
      </c>
      <c r="CL45" s="111">
        <f t="shared" si="61"/>
        <v>0</v>
      </c>
      <c r="CM45" s="111">
        <f t="shared" si="61"/>
        <v>0</v>
      </c>
      <c r="CN45" s="111">
        <f t="shared" si="61"/>
        <v>0</v>
      </c>
      <c r="CO45" s="111">
        <f t="shared" si="61"/>
        <v>0</v>
      </c>
      <c r="CP45" s="111">
        <f t="shared" si="61"/>
        <v>0</v>
      </c>
    </row>
    <row r="46" spans="1:94" ht="26.4" x14ac:dyDescent="0.3">
      <c r="A46" s="8">
        <f t="shared" si="22"/>
        <v>3221</v>
      </c>
      <c r="B46" s="9">
        <f t="shared" si="23"/>
        <v>12</v>
      </c>
      <c r="C46" s="45" t="str">
        <f t="shared" si="4"/>
        <v xml:space="preserve">  </v>
      </c>
      <c r="D46" s="45" t="str">
        <f t="shared" si="5"/>
        <v xml:space="preserve">  </v>
      </c>
      <c r="E46" s="39" t="s">
        <v>136</v>
      </c>
      <c r="F46" s="40">
        <v>121</v>
      </c>
      <c r="G46" s="41">
        <v>12</v>
      </c>
      <c r="H46" s="42">
        <v>3221</v>
      </c>
      <c r="I46" s="46"/>
      <c r="J46" s="46">
        <v>938</v>
      </c>
      <c r="K46" s="44" t="s">
        <v>78</v>
      </c>
      <c r="L46" s="401">
        <f t="shared" ref="L46:L50" si="62">SUM(N46:CP46)</f>
        <v>76788</v>
      </c>
      <c r="M46" s="49">
        <v>121</v>
      </c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>
        <v>76788</v>
      </c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</row>
    <row r="47" spans="1:94" x14ac:dyDescent="0.3">
      <c r="A47" s="8">
        <f t="shared" si="22"/>
        <v>3223</v>
      </c>
      <c r="B47" s="9">
        <f t="shared" si="23"/>
        <v>12</v>
      </c>
      <c r="C47" s="45" t="str">
        <f t="shared" si="4"/>
        <v xml:space="preserve">  </v>
      </c>
      <c r="D47" s="45" t="str">
        <f t="shared" si="5"/>
        <v xml:space="preserve">  </v>
      </c>
      <c r="E47" s="39" t="s">
        <v>136</v>
      </c>
      <c r="F47" s="40">
        <v>121</v>
      </c>
      <c r="G47" s="41">
        <v>12</v>
      </c>
      <c r="H47" s="42">
        <v>3223</v>
      </c>
      <c r="I47" s="46"/>
      <c r="J47" s="46">
        <v>939</v>
      </c>
      <c r="K47" s="44" t="s">
        <v>79</v>
      </c>
      <c r="L47" s="401">
        <f t="shared" si="62"/>
        <v>6000</v>
      </c>
      <c r="M47" s="49">
        <v>121</v>
      </c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>
        <v>6000</v>
      </c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</row>
    <row r="48" spans="1:94" ht="26.4" x14ac:dyDescent="0.3">
      <c r="A48" s="8">
        <f t="shared" si="22"/>
        <v>3224</v>
      </c>
      <c r="B48" s="9">
        <f t="shared" si="23"/>
        <v>12</v>
      </c>
      <c r="C48" s="45" t="str">
        <f t="shared" si="4"/>
        <v xml:space="preserve">  </v>
      </c>
      <c r="D48" s="45" t="str">
        <f t="shared" si="5"/>
        <v xml:space="preserve">  </v>
      </c>
      <c r="E48" s="39" t="s">
        <v>136</v>
      </c>
      <c r="F48" s="40">
        <v>121</v>
      </c>
      <c r="G48" s="41">
        <v>12</v>
      </c>
      <c r="H48" s="42">
        <v>3224</v>
      </c>
      <c r="I48" s="46"/>
      <c r="J48" s="46">
        <v>940</v>
      </c>
      <c r="K48" s="44" t="s">
        <v>90</v>
      </c>
      <c r="L48" s="401">
        <f t="shared" si="62"/>
        <v>35000</v>
      </c>
      <c r="M48" s="49">
        <v>121</v>
      </c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>
        <v>35000</v>
      </c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</row>
    <row r="49" spans="1:94" x14ac:dyDescent="0.3">
      <c r="A49" s="8">
        <f t="shared" si="22"/>
        <v>3225</v>
      </c>
      <c r="B49" s="9">
        <f t="shared" si="23"/>
        <v>12</v>
      </c>
      <c r="C49" s="45" t="str">
        <f t="shared" si="4"/>
        <v xml:space="preserve">  </v>
      </c>
      <c r="D49" s="45" t="str">
        <f t="shared" si="5"/>
        <v xml:space="preserve">  </v>
      </c>
      <c r="E49" s="39" t="s">
        <v>136</v>
      </c>
      <c r="F49" s="40">
        <v>121</v>
      </c>
      <c r="G49" s="41">
        <v>12</v>
      </c>
      <c r="H49" s="42">
        <v>3225</v>
      </c>
      <c r="I49" s="46"/>
      <c r="J49" s="46">
        <v>941</v>
      </c>
      <c r="K49" s="44" t="s">
        <v>80</v>
      </c>
      <c r="L49" s="401">
        <f t="shared" si="62"/>
        <v>20000</v>
      </c>
      <c r="M49" s="49">
        <v>121</v>
      </c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>
        <v>20000</v>
      </c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01"/>
      <c r="CG49" s="401"/>
      <c r="CH49" s="401"/>
      <c r="CI49" s="401"/>
      <c r="CJ49" s="401"/>
      <c r="CK49" s="401"/>
      <c r="CL49" s="401"/>
      <c r="CM49" s="401"/>
      <c r="CN49" s="401"/>
      <c r="CO49" s="401"/>
      <c r="CP49" s="401"/>
    </row>
    <row r="50" spans="1:94" ht="26.4" x14ac:dyDescent="0.3">
      <c r="A50" s="8">
        <f t="shared" si="22"/>
        <v>3227</v>
      </c>
      <c r="B50" s="9">
        <f t="shared" si="23"/>
        <v>12</v>
      </c>
      <c r="C50" s="45" t="str">
        <f t="shared" si="4"/>
        <v xml:space="preserve">  </v>
      </c>
      <c r="D50" s="45" t="str">
        <f t="shared" si="5"/>
        <v xml:space="preserve">  </v>
      </c>
      <c r="E50" s="39" t="s">
        <v>136</v>
      </c>
      <c r="F50" s="40">
        <v>121</v>
      </c>
      <c r="G50" s="41">
        <v>12</v>
      </c>
      <c r="H50" s="42">
        <v>3227</v>
      </c>
      <c r="I50" s="46"/>
      <c r="J50" s="46">
        <v>942</v>
      </c>
      <c r="K50" s="44" t="s">
        <v>108</v>
      </c>
      <c r="L50" s="401">
        <f t="shared" si="62"/>
        <v>8000</v>
      </c>
      <c r="M50" s="49">
        <v>121</v>
      </c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>
        <v>8000</v>
      </c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</row>
    <row r="51" spans="1:94" x14ac:dyDescent="0.3">
      <c r="A51" s="8">
        <f t="shared" si="22"/>
        <v>323</v>
      </c>
      <c r="B51" s="9" t="str">
        <f t="shared" si="23"/>
        <v xml:space="preserve"> </v>
      </c>
      <c r="C51" s="45" t="str">
        <f t="shared" si="4"/>
        <v xml:space="preserve">  </v>
      </c>
      <c r="D51" s="45" t="str">
        <f t="shared" si="5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56</v>
      </c>
      <c r="L51" s="111">
        <f>SUM(L52:L60)</f>
        <v>57100</v>
      </c>
      <c r="M51" s="18"/>
      <c r="N51" s="111">
        <f t="shared" ref="N51:BN51" si="63">SUM(N52:N60)</f>
        <v>0</v>
      </c>
      <c r="O51" s="111">
        <f t="shared" si="63"/>
        <v>0</v>
      </c>
      <c r="P51" s="111">
        <f t="shared" si="63"/>
        <v>0</v>
      </c>
      <c r="Q51" s="111">
        <f t="shared" si="63"/>
        <v>0</v>
      </c>
      <c r="R51" s="111">
        <f t="shared" si="63"/>
        <v>0</v>
      </c>
      <c r="S51" s="111">
        <f t="shared" si="63"/>
        <v>0</v>
      </c>
      <c r="T51" s="111">
        <f t="shared" si="63"/>
        <v>0</v>
      </c>
      <c r="U51" s="111">
        <f t="shared" si="63"/>
        <v>0</v>
      </c>
      <c r="V51" s="111">
        <f t="shared" si="63"/>
        <v>0</v>
      </c>
      <c r="W51" s="111">
        <f t="shared" si="63"/>
        <v>0</v>
      </c>
      <c r="X51" s="111">
        <f t="shared" si="63"/>
        <v>0</v>
      </c>
      <c r="Y51" s="111">
        <f t="shared" si="63"/>
        <v>0</v>
      </c>
      <c r="Z51" s="111">
        <f t="shared" si="63"/>
        <v>0</v>
      </c>
      <c r="AA51" s="111">
        <f t="shared" si="63"/>
        <v>0</v>
      </c>
      <c r="AB51" s="111">
        <f t="shared" si="63"/>
        <v>57100</v>
      </c>
      <c r="AC51" s="111">
        <f t="shared" si="63"/>
        <v>0</v>
      </c>
      <c r="AD51" s="111">
        <f t="shared" si="63"/>
        <v>0</v>
      </c>
      <c r="AE51" s="111">
        <f t="shared" si="63"/>
        <v>0</v>
      </c>
      <c r="AF51" s="111">
        <f t="shared" si="63"/>
        <v>0</v>
      </c>
      <c r="AG51" s="111">
        <f t="shared" si="63"/>
        <v>0</v>
      </c>
      <c r="AH51" s="111">
        <f t="shared" si="63"/>
        <v>0</v>
      </c>
      <c r="AI51" s="111">
        <f t="shared" si="63"/>
        <v>0</v>
      </c>
      <c r="AJ51" s="111">
        <f>SUM(AJ52:AJ60)</f>
        <v>0</v>
      </c>
      <c r="AK51" s="111">
        <f t="shared" si="63"/>
        <v>0</v>
      </c>
      <c r="AL51" s="111">
        <f t="shared" si="63"/>
        <v>0</v>
      </c>
      <c r="AM51" s="111">
        <f t="shared" si="63"/>
        <v>0</v>
      </c>
      <c r="AN51" s="111">
        <f t="shared" si="63"/>
        <v>0</v>
      </c>
      <c r="AO51" s="111">
        <f t="shared" si="63"/>
        <v>0</v>
      </c>
      <c r="AP51" s="111">
        <f t="shared" si="63"/>
        <v>0</v>
      </c>
      <c r="AQ51" s="111">
        <f t="shared" si="63"/>
        <v>0</v>
      </c>
      <c r="AR51" s="111">
        <f t="shared" si="63"/>
        <v>0</v>
      </c>
      <c r="AS51" s="111">
        <f t="shared" si="63"/>
        <v>0</v>
      </c>
      <c r="AT51" s="111">
        <f t="shared" si="63"/>
        <v>0</v>
      </c>
      <c r="AU51" s="111">
        <f t="shared" si="63"/>
        <v>0</v>
      </c>
      <c r="AV51" s="111">
        <f t="shared" si="63"/>
        <v>0</v>
      </c>
      <c r="AW51" s="111">
        <f t="shared" si="63"/>
        <v>0</v>
      </c>
      <c r="AX51" s="111">
        <f t="shared" si="63"/>
        <v>0</v>
      </c>
      <c r="AY51" s="111">
        <f t="shared" si="63"/>
        <v>0</v>
      </c>
      <c r="AZ51" s="111">
        <f t="shared" si="63"/>
        <v>0</v>
      </c>
      <c r="BA51" s="111">
        <f t="shared" si="63"/>
        <v>0</v>
      </c>
      <c r="BB51" s="111">
        <f t="shared" si="63"/>
        <v>0</v>
      </c>
      <c r="BC51" s="111">
        <f t="shared" si="63"/>
        <v>0</v>
      </c>
      <c r="BD51" s="111">
        <f t="shared" si="63"/>
        <v>0</v>
      </c>
      <c r="BE51" s="111">
        <f t="shared" si="63"/>
        <v>0</v>
      </c>
      <c r="BF51" s="111">
        <f t="shared" si="63"/>
        <v>0</v>
      </c>
      <c r="BG51" s="111">
        <f t="shared" si="63"/>
        <v>0</v>
      </c>
      <c r="BH51" s="111">
        <f t="shared" si="63"/>
        <v>0</v>
      </c>
      <c r="BI51" s="111">
        <f t="shared" si="63"/>
        <v>0</v>
      </c>
      <c r="BJ51" s="111">
        <f t="shared" si="63"/>
        <v>0</v>
      </c>
      <c r="BK51" s="111">
        <f t="shared" si="63"/>
        <v>0</v>
      </c>
      <c r="BL51" s="111">
        <f t="shared" si="63"/>
        <v>0</v>
      </c>
      <c r="BM51" s="111">
        <f t="shared" si="63"/>
        <v>0</v>
      </c>
      <c r="BN51" s="111">
        <f t="shared" si="63"/>
        <v>0</v>
      </c>
      <c r="BO51" s="111">
        <f t="shared" ref="BO51:BZ51" si="64">SUM(BO52:BO60)</f>
        <v>0</v>
      </c>
      <c r="BP51" s="111">
        <f t="shared" si="64"/>
        <v>0</v>
      </c>
      <c r="BQ51" s="111">
        <f t="shared" si="64"/>
        <v>0</v>
      </c>
      <c r="BR51" s="111">
        <f t="shared" si="64"/>
        <v>0</v>
      </c>
      <c r="BS51" s="111">
        <f t="shared" si="64"/>
        <v>0</v>
      </c>
      <c r="BT51" s="111">
        <f t="shared" si="64"/>
        <v>0</v>
      </c>
      <c r="BU51" s="111">
        <f t="shared" si="64"/>
        <v>0</v>
      </c>
      <c r="BV51" s="111">
        <f t="shared" si="64"/>
        <v>0</v>
      </c>
      <c r="BW51" s="111">
        <f t="shared" si="64"/>
        <v>0</v>
      </c>
      <c r="BX51" s="111">
        <f t="shared" si="64"/>
        <v>0</v>
      </c>
      <c r="BY51" s="111">
        <f t="shared" si="64"/>
        <v>0</v>
      </c>
      <c r="BZ51" s="111">
        <f t="shared" si="64"/>
        <v>0</v>
      </c>
      <c r="CA51" s="111">
        <f t="shared" ref="CA51:CP51" si="65">SUM(CA52:CA60)</f>
        <v>0</v>
      </c>
      <c r="CB51" s="111">
        <f t="shared" si="65"/>
        <v>0</v>
      </c>
      <c r="CC51" s="111">
        <f t="shared" si="65"/>
        <v>0</v>
      </c>
      <c r="CD51" s="111">
        <f t="shared" si="65"/>
        <v>0</v>
      </c>
      <c r="CE51" s="111">
        <f t="shared" si="65"/>
        <v>0</v>
      </c>
      <c r="CF51" s="111">
        <f t="shared" si="65"/>
        <v>0</v>
      </c>
      <c r="CG51" s="111">
        <f t="shared" si="65"/>
        <v>0</v>
      </c>
      <c r="CH51" s="111">
        <f t="shared" si="65"/>
        <v>0</v>
      </c>
      <c r="CI51" s="111">
        <f t="shared" si="65"/>
        <v>0</v>
      </c>
      <c r="CJ51" s="111">
        <f t="shared" si="65"/>
        <v>0</v>
      </c>
      <c r="CK51" s="111">
        <f t="shared" si="65"/>
        <v>0</v>
      </c>
      <c r="CL51" s="111">
        <f t="shared" si="65"/>
        <v>0</v>
      </c>
      <c r="CM51" s="111">
        <f t="shared" si="65"/>
        <v>0</v>
      </c>
      <c r="CN51" s="111">
        <f t="shared" si="65"/>
        <v>0</v>
      </c>
      <c r="CO51" s="111">
        <f t="shared" si="65"/>
        <v>0</v>
      </c>
      <c r="CP51" s="111">
        <f t="shared" si="65"/>
        <v>0</v>
      </c>
    </row>
    <row r="52" spans="1:94" x14ac:dyDescent="0.3">
      <c r="A52" s="8">
        <f t="shared" si="22"/>
        <v>3231</v>
      </c>
      <c r="B52" s="9">
        <f t="shared" si="23"/>
        <v>12</v>
      </c>
      <c r="C52" s="45" t="str">
        <f t="shared" si="4"/>
        <v xml:space="preserve">  </v>
      </c>
      <c r="D52" s="45" t="str">
        <f t="shared" si="5"/>
        <v xml:space="preserve">  </v>
      </c>
      <c r="E52" s="39" t="s">
        <v>136</v>
      </c>
      <c r="F52" s="40">
        <v>121</v>
      </c>
      <c r="G52" s="41">
        <v>12</v>
      </c>
      <c r="H52" s="42">
        <v>3231</v>
      </c>
      <c r="I52" s="46"/>
      <c r="J52" s="46">
        <v>943</v>
      </c>
      <c r="K52" s="44" t="s">
        <v>57</v>
      </c>
      <c r="L52" s="401">
        <f t="shared" ref="L52:L60" si="66">SUM(N52:CP52)</f>
        <v>13000</v>
      </c>
      <c r="M52" s="49">
        <v>121</v>
      </c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>
        <v>13000</v>
      </c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401"/>
      <c r="CC52" s="401"/>
      <c r="CD52" s="401"/>
      <c r="CE52" s="401"/>
      <c r="CF52" s="401"/>
      <c r="CG52" s="401"/>
      <c r="CH52" s="401"/>
      <c r="CI52" s="401"/>
      <c r="CJ52" s="401"/>
      <c r="CK52" s="401"/>
      <c r="CL52" s="401"/>
      <c r="CM52" s="401"/>
      <c r="CN52" s="401"/>
      <c r="CO52" s="401"/>
      <c r="CP52" s="401"/>
    </row>
    <row r="53" spans="1:94" ht="26.4" x14ac:dyDescent="0.3">
      <c r="A53" s="8">
        <f t="shared" si="22"/>
        <v>3232</v>
      </c>
      <c r="B53" s="9">
        <f t="shared" si="23"/>
        <v>12</v>
      </c>
      <c r="C53" s="45" t="str">
        <f t="shared" si="4"/>
        <v xml:space="preserve">  </v>
      </c>
      <c r="D53" s="45" t="str">
        <f t="shared" si="5"/>
        <v xml:space="preserve">  </v>
      </c>
      <c r="E53" s="39" t="s">
        <v>136</v>
      </c>
      <c r="F53" s="40">
        <v>121</v>
      </c>
      <c r="G53" s="41">
        <v>12</v>
      </c>
      <c r="H53" s="42">
        <v>3232</v>
      </c>
      <c r="I53" s="46"/>
      <c r="J53" s="46">
        <v>944</v>
      </c>
      <c r="K53" s="44" t="s">
        <v>96</v>
      </c>
      <c r="L53" s="401">
        <f t="shared" si="66"/>
        <v>0</v>
      </c>
      <c r="M53" s="49">
        <v>121</v>
      </c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  <c r="BW53" s="401"/>
      <c r="BX53" s="401"/>
      <c r="BY53" s="401"/>
      <c r="BZ53" s="401"/>
      <c r="CA53" s="401"/>
      <c r="CB53" s="401"/>
      <c r="CC53" s="401"/>
      <c r="CD53" s="401"/>
      <c r="CE53" s="401"/>
      <c r="CF53" s="401"/>
      <c r="CG53" s="401"/>
      <c r="CH53" s="401"/>
      <c r="CI53" s="401"/>
      <c r="CJ53" s="401"/>
      <c r="CK53" s="401"/>
      <c r="CL53" s="401"/>
      <c r="CM53" s="401"/>
      <c r="CN53" s="401"/>
      <c r="CO53" s="401"/>
      <c r="CP53" s="401"/>
    </row>
    <row r="54" spans="1:94" x14ac:dyDescent="0.3">
      <c r="A54" s="8">
        <f t="shared" si="22"/>
        <v>3233</v>
      </c>
      <c r="B54" s="9">
        <f t="shared" si="23"/>
        <v>12</v>
      </c>
      <c r="C54" s="45" t="str">
        <f t="shared" si="4"/>
        <v xml:space="preserve">  </v>
      </c>
      <c r="D54" s="45" t="str">
        <f t="shared" si="5"/>
        <v xml:space="preserve">  </v>
      </c>
      <c r="E54" s="39" t="s">
        <v>136</v>
      </c>
      <c r="F54" s="40">
        <v>121</v>
      </c>
      <c r="G54" s="41">
        <v>12</v>
      </c>
      <c r="H54" s="42">
        <v>3233</v>
      </c>
      <c r="I54" s="46"/>
      <c r="J54" s="46">
        <v>945</v>
      </c>
      <c r="K54" s="44" t="s">
        <v>58</v>
      </c>
      <c r="L54" s="401">
        <f t="shared" si="66"/>
        <v>0</v>
      </c>
      <c r="M54" s="49">
        <v>121</v>
      </c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401"/>
      <c r="AP54" s="401"/>
      <c r="AQ54" s="401"/>
      <c r="AR54" s="401"/>
      <c r="AS54" s="401"/>
      <c r="AT54" s="401"/>
      <c r="AU54" s="401"/>
      <c r="AV54" s="401"/>
      <c r="AW54" s="401"/>
      <c r="AX54" s="401"/>
      <c r="AY54" s="401"/>
      <c r="AZ54" s="401"/>
      <c r="BA54" s="401"/>
      <c r="BB54" s="401"/>
      <c r="BC54" s="401"/>
      <c r="BD54" s="401"/>
      <c r="BE54" s="401"/>
      <c r="BF54" s="401"/>
      <c r="BG54" s="401"/>
      <c r="BH54" s="401"/>
      <c r="BI54" s="401"/>
      <c r="BJ54" s="401"/>
      <c r="BK54" s="401"/>
      <c r="BL54" s="401"/>
      <c r="BM54" s="401"/>
      <c r="BN54" s="40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  <c r="CG54" s="401"/>
      <c r="CH54" s="401"/>
      <c r="CI54" s="401"/>
      <c r="CJ54" s="401"/>
      <c r="CK54" s="401"/>
      <c r="CL54" s="401"/>
      <c r="CM54" s="401"/>
      <c r="CN54" s="401"/>
      <c r="CO54" s="401"/>
      <c r="CP54" s="401"/>
    </row>
    <row r="55" spans="1:94" x14ac:dyDescent="0.3">
      <c r="A55" s="8">
        <f t="shared" si="22"/>
        <v>3234</v>
      </c>
      <c r="B55" s="9">
        <f t="shared" si="23"/>
        <v>12</v>
      </c>
      <c r="C55" s="45" t="str">
        <f t="shared" si="4"/>
        <v xml:space="preserve">  </v>
      </c>
      <c r="D55" s="45" t="str">
        <f t="shared" si="5"/>
        <v xml:space="preserve">  </v>
      </c>
      <c r="E55" s="39" t="s">
        <v>136</v>
      </c>
      <c r="F55" s="40">
        <v>121</v>
      </c>
      <c r="G55" s="41">
        <v>12</v>
      </c>
      <c r="H55" s="42">
        <v>3234</v>
      </c>
      <c r="I55" s="46"/>
      <c r="J55" s="46">
        <v>946</v>
      </c>
      <c r="K55" s="44" t="s">
        <v>81</v>
      </c>
      <c r="L55" s="401">
        <f t="shared" si="66"/>
        <v>24600</v>
      </c>
      <c r="M55" s="49">
        <v>121</v>
      </c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>
        <v>24600</v>
      </c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1"/>
      <c r="BC55" s="401"/>
      <c r="BD55" s="401"/>
      <c r="BE55" s="401"/>
      <c r="BF55" s="401"/>
      <c r="BG55" s="401"/>
      <c r="BH55" s="401"/>
      <c r="BI55" s="401"/>
      <c r="BJ55" s="401"/>
      <c r="BK55" s="401"/>
      <c r="BL55" s="401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01"/>
      <c r="CG55" s="401"/>
      <c r="CH55" s="401"/>
      <c r="CI55" s="401"/>
      <c r="CJ55" s="401"/>
      <c r="CK55" s="401"/>
      <c r="CL55" s="401"/>
      <c r="CM55" s="401"/>
      <c r="CN55" s="401"/>
      <c r="CO55" s="401"/>
      <c r="CP55" s="401"/>
    </row>
    <row r="56" spans="1:94" x14ac:dyDescent="0.3">
      <c r="A56" s="8">
        <f t="shared" si="22"/>
        <v>3235</v>
      </c>
      <c r="B56" s="9">
        <f t="shared" si="23"/>
        <v>12</v>
      </c>
      <c r="C56" s="45" t="str">
        <f t="shared" si="4"/>
        <v xml:space="preserve">  </v>
      </c>
      <c r="D56" s="45" t="str">
        <f t="shared" si="5"/>
        <v xml:space="preserve">  </v>
      </c>
      <c r="E56" s="39" t="s">
        <v>136</v>
      </c>
      <c r="F56" s="40">
        <v>121</v>
      </c>
      <c r="G56" s="41">
        <v>12</v>
      </c>
      <c r="H56" s="42">
        <v>3235</v>
      </c>
      <c r="I56" s="46"/>
      <c r="J56" s="46">
        <v>947</v>
      </c>
      <c r="K56" s="44" t="s">
        <v>59</v>
      </c>
      <c r="L56" s="401">
        <f t="shared" si="66"/>
        <v>1000</v>
      </c>
      <c r="M56" s="49">
        <v>121</v>
      </c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>
        <v>1000</v>
      </c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CK56" s="401"/>
      <c r="CL56" s="401"/>
      <c r="CM56" s="401"/>
      <c r="CN56" s="401"/>
      <c r="CO56" s="401"/>
      <c r="CP56" s="401"/>
    </row>
    <row r="57" spans="1:94" x14ac:dyDescent="0.3">
      <c r="A57" s="8">
        <f t="shared" si="22"/>
        <v>3236</v>
      </c>
      <c r="B57" s="9">
        <f t="shared" si="23"/>
        <v>12</v>
      </c>
      <c r="C57" s="45" t="str">
        <f t="shared" si="4"/>
        <v xml:space="preserve">  </v>
      </c>
      <c r="D57" s="45" t="str">
        <f t="shared" si="5"/>
        <v xml:space="preserve">  </v>
      </c>
      <c r="E57" s="39" t="s">
        <v>136</v>
      </c>
      <c r="F57" s="40">
        <v>121</v>
      </c>
      <c r="G57" s="41">
        <v>12</v>
      </c>
      <c r="H57" s="42">
        <v>3236</v>
      </c>
      <c r="I57" s="46"/>
      <c r="J57" s="46">
        <v>948</v>
      </c>
      <c r="K57" s="44" t="s">
        <v>109</v>
      </c>
      <c r="L57" s="401">
        <f t="shared" si="66"/>
        <v>8000</v>
      </c>
      <c r="M57" s="49">
        <v>121</v>
      </c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>
        <v>8000</v>
      </c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/>
      <c r="CH57" s="401"/>
      <c r="CI57" s="401"/>
      <c r="CJ57" s="401"/>
      <c r="CK57" s="401"/>
      <c r="CL57" s="401"/>
      <c r="CM57" s="401"/>
      <c r="CN57" s="401"/>
      <c r="CO57" s="401"/>
      <c r="CP57" s="401"/>
    </row>
    <row r="58" spans="1:94" x14ac:dyDescent="0.3">
      <c r="A58" s="8">
        <f t="shared" si="22"/>
        <v>3237</v>
      </c>
      <c r="B58" s="9">
        <f t="shared" si="23"/>
        <v>12</v>
      </c>
      <c r="C58" s="45" t="str">
        <f t="shared" si="4"/>
        <v xml:space="preserve">  </v>
      </c>
      <c r="D58" s="45" t="str">
        <f t="shared" si="5"/>
        <v xml:space="preserve">  </v>
      </c>
      <c r="E58" s="39" t="s">
        <v>136</v>
      </c>
      <c r="F58" s="40">
        <v>121</v>
      </c>
      <c r="G58" s="41">
        <v>12</v>
      </c>
      <c r="H58" s="42">
        <v>3237</v>
      </c>
      <c r="I58" s="46"/>
      <c r="J58" s="46">
        <v>949</v>
      </c>
      <c r="K58" s="44" t="s">
        <v>60</v>
      </c>
      <c r="L58" s="401">
        <f t="shared" si="66"/>
        <v>1000</v>
      </c>
      <c r="M58" s="49">
        <v>121</v>
      </c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>
        <v>1000</v>
      </c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</row>
    <row r="59" spans="1:94" x14ac:dyDescent="0.3">
      <c r="A59" s="8">
        <f t="shared" si="22"/>
        <v>3238</v>
      </c>
      <c r="B59" s="9">
        <f t="shared" si="23"/>
        <v>12</v>
      </c>
      <c r="C59" s="45" t="str">
        <f t="shared" si="4"/>
        <v xml:space="preserve">  </v>
      </c>
      <c r="D59" s="45" t="str">
        <f t="shared" si="5"/>
        <v xml:space="preserve">  </v>
      </c>
      <c r="E59" s="39" t="s">
        <v>136</v>
      </c>
      <c r="F59" s="40">
        <v>121</v>
      </c>
      <c r="G59" s="41">
        <v>12</v>
      </c>
      <c r="H59" s="42">
        <v>3238</v>
      </c>
      <c r="I59" s="46"/>
      <c r="J59" s="46">
        <v>950</v>
      </c>
      <c r="K59" s="44" t="s">
        <v>114</v>
      </c>
      <c r="L59" s="401">
        <f t="shared" si="66"/>
        <v>5000</v>
      </c>
      <c r="M59" s="49">
        <v>121</v>
      </c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>
        <v>5000</v>
      </c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</row>
    <row r="60" spans="1:94" x14ac:dyDescent="0.3">
      <c r="A60" s="8">
        <f t="shared" si="22"/>
        <v>3239</v>
      </c>
      <c r="B60" s="9">
        <f t="shared" si="23"/>
        <v>12</v>
      </c>
      <c r="C60" s="45" t="str">
        <f t="shared" si="4"/>
        <v xml:space="preserve">  </v>
      </c>
      <c r="D60" s="45" t="str">
        <f t="shared" si="5"/>
        <v xml:space="preserve">  </v>
      </c>
      <c r="E60" s="39" t="s">
        <v>136</v>
      </c>
      <c r="F60" s="40">
        <v>121</v>
      </c>
      <c r="G60" s="41">
        <v>12</v>
      </c>
      <c r="H60" s="42">
        <v>3239</v>
      </c>
      <c r="I60" s="46"/>
      <c r="J60" s="46">
        <v>951</v>
      </c>
      <c r="K60" s="44" t="s">
        <v>61</v>
      </c>
      <c r="L60" s="401">
        <f t="shared" si="66"/>
        <v>4500</v>
      </c>
      <c r="M60" s="49">
        <v>121</v>
      </c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>
        <v>4500</v>
      </c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1"/>
      <c r="BI60" s="401"/>
      <c r="BJ60" s="401"/>
      <c r="BK60" s="401"/>
      <c r="BL60" s="401"/>
      <c r="BM60" s="401"/>
      <c r="BN60" s="401"/>
      <c r="BO60" s="401"/>
      <c r="BP60" s="401"/>
      <c r="BQ60" s="401"/>
      <c r="BR60" s="401"/>
      <c r="BS60" s="401"/>
      <c r="BT60" s="401"/>
      <c r="BU60" s="401"/>
      <c r="BV60" s="401"/>
      <c r="BW60" s="401"/>
      <c r="BX60" s="401"/>
      <c r="BY60" s="401"/>
      <c r="BZ60" s="401"/>
      <c r="CA60" s="401"/>
      <c r="CB60" s="401"/>
      <c r="CC60" s="401"/>
      <c r="CD60" s="401"/>
      <c r="CE60" s="401"/>
      <c r="CF60" s="401"/>
      <c r="CG60" s="401"/>
      <c r="CH60" s="401"/>
      <c r="CI60" s="401"/>
      <c r="CJ60" s="401"/>
      <c r="CK60" s="401"/>
      <c r="CL60" s="401"/>
      <c r="CM60" s="401"/>
      <c r="CN60" s="401"/>
      <c r="CO60" s="401"/>
      <c r="CP60" s="401"/>
    </row>
    <row r="61" spans="1:94" ht="26.4" x14ac:dyDescent="0.3">
      <c r="A61" s="8">
        <f t="shared" si="22"/>
        <v>324</v>
      </c>
      <c r="B61" s="9" t="str">
        <f t="shared" si="23"/>
        <v xml:space="preserve"> </v>
      </c>
      <c r="C61" s="45" t="str">
        <f t="shared" si="4"/>
        <v xml:space="preserve">  </v>
      </c>
      <c r="D61" s="45" t="str">
        <f t="shared" si="5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91</v>
      </c>
      <c r="L61" s="111">
        <f>SUM(L62)</f>
        <v>0</v>
      </c>
      <c r="M61" s="18"/>
      <c r="N61" s="111">
        <f t="shared" ref="N61:BN61" si="67">SUM(N62)</f>
        <v>0</v>
      </c>
      <c r="O61" s="111">
        <f t="shared" si="67"/>
        <v>0</v>
      </c>
      <c r="P61" s="111">
        <f t="shared" si="67"/>
        <v>0</v>
      </c>
      <c r="Q61" s="111">
        <f t="shared" si="67"/>
        <v>0</v>
      </c>
      <c r="R61" s="111">
        <f t="shared" si="67"/>
        <v>0</v>
      </c>
      <c r="S61" s="111">
        <f t="shared" si="67"/>
        <v>0</v>
      </c>
      <c r="T61" s="111">
        <f t="shared" si="67"/>
        <v>0</v>
      </c>
      <c r="U61" s="111">
        <f t="shared" si="67"/>
        <v>0</v>
      </c>
      <c r="V61" s="111">
        <f t="shared" si="67"/>
        <v>0</v>
      </c>
      <c r="W61" s="111">
        <f t="shared" si="67"/>
        <v>0</v>
      </c>
      <c r="X61" s="111">
        <f t="shared" si="67"/>
        <v>0</v>
      </c>
      <c r="Y61" s="111">
        <f t="shared" si="67"/>
        <v>0</v>
      </c>
      <c r="Z61" s="111">
        <f t="shared" si="67"/>
        <v>0</v>
      </c>
      <c r="AA61" s="111">
        <f t="shared" si="67"/>
        <v>0</v>
      </c>
      <c r="AB61" s="111">
        <f t="shared" si="67"/>
        <v>0</v>
      </c>
      <c r="AC61" s="111">
        <f t="shared" si="67"/>
        <v>0</v>
      </c>
      <c r="AD61" s="111">
        <f t="shared" si="67"/>
        <v>0</v>
      </c>
      <c r="AE61" s="111">
        <f t="shared" si="67"/>
        <v>0</v>
      </c>
      <c r="AF61" s="111">
        <f t="shared" si="67"/>
        <v>0</v>
      </c>
      <c r="AG61" s="111">
        <f t="shared" si="67"/>
        <v>0</v>
      </c>
      <c r="AH61" s="111">
        <f t="shared" si="67"/>
        <v>0</v>
      </c>
      <c r="AI61" s="111">
        <f t="shared" si="67"/>
        <v>0</v>
      </c>
      <c r="AJ61" s="111">
        <f>SUM(AJ62)</f>
        <v>0</v>
      </c>
      <c r="AK61" s="111">
        <f t="shared" si="67"/>
        <v>0</v>
      </c>
      <c r="AL61" s="111">
        <f t="shared" si="67"/>
        <v>0</v>
      </c>
      <c r="AM61" s="111">
        <f t="shared" si="67"/>
        <v>0</v>
      </c>
      <c r="AN61" s="111">
        <f t="shared" si="67"/>
        <v>0</v>
      </c>
      <c r="AO61" s="111">
        <f t="shared" si="67"/>
        <v>0</v>
      </c>
      <c r="AP61" s="111">
        <f t="shared" si="67"/>
        <v>0</v>
      </c>
      <c r="AQ61" s="111">
        <f t="shared" si="67"/>
        <v>0</v>
      </c>
      <c r="AR61" s="111">
        <f t="shared" si="67"/>
        <v>0</v>
      </c>
      <c r="AS61" s="111">
        <f t="shared" si="67"/>
        <v>0</v>
      </c>
      <c r="AT61" s="111">
        <f t="shared" si="67"/>
        <v>0</v>
      </c>
      <c r="AU61" s="111">
        <f t="shared" si="67"/>
        <v>0</v>
      </c>
      <c r="AV61" s="111">
        <f t="shared" si="67"/>
        <v>0</v>
      </c>
      <c r="AW61" s="111">
        <f t="shared" si="67"/>
        <v>0</v>
      </c>
      <c r="AX61" s="111">
        <f t="shared" si="67"/>
        <v>0</v>
      </c>
      <c r="AY61" s="111">
        <f t="shared" si="67"/>
        <v>0</v>
      </c>
      <c r="AZ61" s="111">
        <f t="shared" si="67"/>
        <v>0</v>
      </c>
      <c r="BA61" s="111">
        <f t="shared" si="67"/>
        <v>0</v>
      </c>
      <c r="BB61" s="111">
        <f t="shared" si="67"/>
        <v>0</v>
      </c>
      <c r="BC61" s="111">
        <f t="shared" si="67"/>
        <v>0</v>
      </c>
      <c r="BD61" s="111">
        <f t="shared" si="67"/>
        <v>0</v>
      </c>
      <c r="BE61" s="111">
        <f t="shared" si="67"/>
        <v>0</v>
      </c>
      <c r="BF61" s="111">
        <f t="shared" si="67"/>
        <v>0</v>
      </c>
      <c r="BG61" s="111">
        <f t="shared" si="67"/>
        <v>0</v>
      </c>
      <c r="BH61" s="111">
        <f t="shared" si="67"/>
        <v>0</v>
      </c>
      <c r="BI61" s="111">
        <f t="shared" si="67"/>
        <v>0</v>
      </c>
      <c r="BJ61" s="111">
        <f t="shared" si="67"/>
        <v>0</v>
      </c>
      <c r="BK61" s="111">
        <f t="shared" si="67"/>
        <v>0</v>
      </c>
      <c r="BL61" s="111">
        <f t="shared" si="67"/>
        <v>0</v>
      </c>
      <c r="BM61" s="111">
        <f t="shared" si="67"/>
        <v>0</v>
      </c>
      <c r="BN61" s="111">
        <f t="shared" si="67"/>
        <v>0</v>
      </c>
      <c r="BO61" s="111">
        <f t="shared" ref="BO61:BZ61" si="68">SUM(BO62)</f>
        <v>0</v>
      </c>
      <c r="BP61" s="111">
        <f t="shared" si="68"/>
        <v>0</v>
      </c>
      <c r="BQ61" s="111">
        <f t="shared" si="68"/>
        <v>0</v>
      </c>
      <c r="BR61" s="111">
        <f t="shared" si="68"/>
        <v>0</v>
      </c>
      <c r="BS61" s="111">
        <f t="shared" si="68"/>
        <v>0</v>
      </c>
      <c r="BT61" s="111">
        <f t="shared" si="68"/>
        <v>0</v>
      </c>
      <c r="BU61" s="111">
        <f t="shared" si="68"/>
        <v>0</v>
      </c>
      <c r="BV61" s="111">
        <f t="shared" si="68"/>
        <v>0</v>
      </c>
      <c r="BW61" s="111">
        <f t="shared" si="68"/>
        <v>0</v>
      </c>
      <c r="BX61" s="111">
        <f t="shared" si="68"/>
        <v>0</v>
      </c>
      <c r="BY61" s="111">
        <f t="shared" si="68"/>
        <v>0</v>
      </c>
      <c r="BZ61" s="111">
        <f t="shared" si="68"/>
        <v>0</v>
      </c>
      <c r="CA61" s="111">
        <f t="shared" ref="CA61:CP61" si="69">SUM(CA62)</f>
        <v>0</v>
      </c>
      <c r="CB61" s="111">
        <f t="shared" si="69"/>
        <v>0</v>
      </c>
      <c r="CC61" s="111">
        <f t="shared" si="69"/>
        <v>0</v>
      </c>
      <c r="CD61" s="111">
        <f t="shared" si="69"/>
        <v>0</v>
      </c>
      <c r="CE61" s="111">
        <f t="shared" si="69"/>
        <v>0</v>
      </c>
      <c r="CF61" s="111">
        <f t="shared" si="69"/>
        <v>0</v>
      </c>
      <c r="CG61" s="111">
        <f t="shared" si="69"/>
        <v>0</v>
      </c>
      <c r="CH61" s="111">
        <f t="shared" si="69"/>
        <v>0</v>
      </c>
      <c r="CI61" s="111">
        <f t="shared" si="69"/>
        <v>0</v>
      </c>
      <c r="CJ61" s="111">
        <f t="shared" si="69"/>
        <v>0</v>
      </c>
      <c r="CK61" s="111">
        <f t="shared" si="69"/>
        <v>0</v>
      </c>
      <c r="CL61" s="111">
        <f t="shared" si="69"/>
        <v>0</v>
      </c>
      <c r="CM61" s="111">
        <f t="shared" si="69"/>
        <v>0</v>
      </c>
      <c r="CN61" s="111">
        <f t="shared" si="69"/>
        <v>0</v>
      </c>
      <c r="CO61" s="111">
        <f t="shared" si="69"/>
        <v>0</v>
      </c>
      <c r="CP61" s="111">
        <f t="shared" si="69"/>
        <v>0</v>
      </c>
    </row>
    <row r="62" spans="1:94" ht="26.4" x14ac:dyDescent="0.3">
      <c r="A62" s="8">
        <f t="shared" si="22"/>
        <v>3241</v>
      </c>
      <c r="B62" s="9">
        <f t="shared" si="23"/>
        <v>12</v>
      </c>
      <c r="C62" s="45" t="str">
        <f t="shared" si="4"/>
        <v xml:space="preserve">  </v>
      </c>
      <c r="D62" s="45" t="str">
        <f t="shared" si="5"/>
        <v xml:space="preserve">  </v>
      </c>
      <c r="E62" s="39" t="s">
        <v>136</v>
      </c>
      <c r="F62" s="40">
        <v>121</v>
      </c>
      <c r="G62" s="41">
        <v>12</v>
      </c>
      <c r="H62" s="42">
        <v>3241</v>
      </c>
      <c r="I62" s="46"/>
      <c r="J62" s="46">
        <v>952</v>
      </c>
      <c r="K62" s="44" t="s">
        <v>91</v>
      </c>
      <c r="L62" s="401">
        <f>SUM(N62:CP62)</f>
        <v>0</v>
      </c>
      <c r="M62" s="49">
        <v>121</v>
      </c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01"/>
      <c r="CP62" s="401"/>
    </row>
    <row r="63" spans="1:94" ht="26.4" x14ac:dyDescent="0.3">
      <c r="A63" s="8">
        <f t="shared" si="22"/>
        <v>329</v>
      </c>
      <c r="B63" s="9" t="str">
        <f t="shared" si="23"/>
        <v xml:space="preserve"> </v>
      </c>
      <c r="C63" s="45" t="str">
        <f t="shared" si="4"/>
        <v xml:space="preserve">  </v>
      </c>
      <c r="D63" s="45" t="str">
        <f t="shared" si="5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62</v>
      </c>
      <c r="L63" s="111">
        <f>SUM(L64:L68)</f>
        <v>14700</v>
      </c>
      <c r="N63" s="111">
        <f t="shared" ref="N63:BN63" si="70">SUM(N64:N68)</f>
        <v>0</v>
      </c>
      <c r="O63" s="111">
        <f t="shared" si="70"/>
        <v>0</v>
      </c>
      <c r="P63" s="111">
        <f t="shared" si="70"/>
        <v>0</v>
      </c>
      <c r="Q63" s="111">
        <f t="shared" si="70"/>
        <v>0</v>
      </c>
      <c r="R63" s="111">
        <f t="shared" si="70"/>
        <v>0</v>
      </c>
      <c r="S63" s="111">
        <f t="shared" si="70"/>
        <v>0</v>
      </c>
      <c r="T63" s="111">
        <f t="shared" si="70"/>
        <v>0</v>
      </c>
      <c r="U63" s="111">
        <f t="shared" si="70"/>
        <v>0</v>
      </c>
      <c r="V63" s="111">
        <f t="shared" si="70"/>
        <v>0</v>
      </c>
      <c r="W63" s="111">
        <f t="shared" si="70"/>
        <v>0</v>
      </c>
      <c r="X63" s="111">
        <f t="shared" si="70"/>
        <v>0</v>
      </c>
      <c r="Y63" s="111">
        <f t="shared" si="70"/>
        <v>0</v>
      </c>
      <c r="Z63" s="111">
        <f t="shared" si="70"/>
        <v>0</v>
      </c>
      <c r="AA63" s="111">
        <f t="shared" si="70"/>
        <v>0</v>
      </c>
      <c r="AB63" s="111">
        <f t="shared" si="70"/>
        <v>14700</v>
      </c>
      <c r="AC63" s="111">
        <f t="shared" si="70"/>
        <v>0</v>
      </c>
      <c r="AD63" s="111">
        <f t="shared" si="70"/>
        <v>0</v>
      </c>
      <c r="AE63" s="111">
        <f t="shared" si="70"/>
        <v>0</v>
      </c>
      <c r="AF63" s="111">
        <f t="shared" si="70"/>
        <v>0</v>
      </c>
      <c r="AG63" s="111">
        <f t="shared" si="70"/>
        <v>0</v>
      </c>
      <c r="AH63" s="111">
        <f t="shared" si="70"/>
        <v>0</v>
      </c>
      <c r="AI63" s="111">
        <f t="shared" si="70"/>
        <v>0</v>
      </c>
      <c r="AJ63" s="111">
        <f>SUM(AJ64:AJ68)</f>
        <v>0</v>
      </c>
      <c r="AK63" s="111">
        <f t="shared" si="70"/>
        <v>0</v>
      </c>
      <c r="AL63" s="111">
        <f t="shared" si="70"/>
        <v>0</v>
      </c>
      <c r="AM63" s="111">
        <f t="shared" si="70"/>
        <v>0</v>
      </c>
      <c r="AN63" s="111">
        <f t="shared" si="70"/>
        <v>0</v>
      </c>
      <c r="AO63" s="111">
        <f t="shared" si="70"/>
        <v>0</v>
      </c>
      <c r="AP63" s="111">
        <f t="shared" si="70"/>
        <v>0</v>
      </c>
      <c r="AQ63" s="111">
        <f t="shared" si="70"/>
        <v>0</v>
      </c>
      <c r="AR63" s="111">
        <f t="shared" si="70"/>
        <v>0</v>
      </c>
      <c r="AS63" s="111">
        <f t="shared" si="70"/>
        <v>0</v>
      </c>
      <c r="AT63" s="111">
        <f t="shared" si="70"/>
        <v>0</v>
      </c>
      <c r="AU63" s="111">
        <f t="shared" si="70"/>
        <v>0</v>
      </c>
      <c r="AV63" s="111">
        <f t="shared" si="70"/>
        <v>0</v>
      </c>
      <c r="AW63" s="111">
        <f t="shared" si="70"/>
        <v>0</v>
      </c>
      <c r="AX63" s="111">
        <f t="shared" si="70"/>
        <v>0</v>
      </c>
      <c r="AY63" s="111">
        <f t="shared" si="70"/>
        <v>0</v>
      </c>
      <c r="AZ63" s="111">
        <f t="shared" si="70"/>
        <v>0</v>
      </c>
      <c r="BA63" s="111">
        <f t="shared" si="70"/>
        <v>0</v>
      </c>
      <c r="BB63" s="111">
        <f t="shared" si="70"/>
        <v>0</v>
      </c>
      <c r="BC63" s="111">
        <f t="shared" si="70"/>
        <v>0</v>
      </c>
      <c r="BD63" s="111">
        <f t="shared" si="70"/>
        <v>0</v>
      </c>
      <c r="BE63" s="111">
        <f t="shared" si="70"/>
        <v>0</v>
      </c>
      <c r="BF63" s="111">
        <f t="shared" si="70"/>
        <v>0</v>
      </c>
      <c r="BG63" s="111">
        <f t="shared" si="70"/>
        <v>0</v>
      </c>
      <c r="BH63" s="111">
        <f t="shared" si="70"/>
        <v>0</v>
      </c>
      <c r="BI63" s="111">
        <f t="shared" si="70"/>
        <v>0</v>
      </c>
      <c r="BJ63" s="111">
        <f t="shared" si="70"/>
        <v>0</v>
      </c>
      <c r="BK63" s="111">
        <f t="shared" si="70"/>
        <v>0</v>
      </c>
      <c r="BL63" s="111">
        <f t="shared" si="70"/>
        <v>0</v>
      </c>
      <c r="BM63" s="111">
        <f t="shared" si="70"/>
        <v>0</v>
      </c>
      <c r="BN63" s="111">
        <f t="shared" si="70"/>
        <v>0</v>
      </c>
      <c r="BO63" s="111">
        <f t="shared" ref="BO63:BZ63" si="71">SUM(BO64:BO68)</f>
        <v>0</v>
      </c>
      <c r="BP63" s="111">
        <f t="shared" si="71"/>
        <v>0</v>
      </c>
      <c r="BQ63" s="111">
        <f t="shared" si="71"/>
        <v>0</v>
      </c>
      <c r="BR63" s="111">
        <f t="shared" si="71"/>
        <v>0</v>
      </c>
      <c r="BS63" s="111">
        <f t="shared" si="71"/>
        <v>0</v>
      </c>
      <c r="BT63" s="111">
        <f t="shared" si="71"/>
        <v>0</v>
      </c>
      <c r="BU63" s="111">
        <f t="shared" si="71"/>
        <v>0</v>
      </c>
      <c r="BV63" s="111">
        <f t="shared" si="71"/>
        <v>0</v>
      </c>
      <c r="BW63" s="111">
        <f t="shared" si="71"/>
        <v>0</v>
      </c>
      <c r="BX63" s="111">
        <f t="shared" si="71"/>
        <v>0</v>
      </c>
      <c r="BY63" s="111">
        <f t="shared" si="71"/>
        <v>0</v>
      </c>
      <c r="BZ63" s="111">
        <f t="shared" si="71"/>
        <v>0</v>
      </c>
      <c r="CA63" s="111">
        <f t="shared" ref="CA63:CP63" si="72">SUM(CA64:CA68)</f>
        <v>0</v>
      </c>
      <c r="CB63" s="111">
        <f t="shared" si="72"/>
        <v>0</v>
      </c>
      <c r="CC63" s="111">
        <f t="shared" si="72"/>
        <v>0</v>
      </c>
      <c r="CD63" s="111">
        <f t="shared" si="72"/>
        <v>0</v>
      </c>
      <c r="CE63" s="111">
        <f t="shared" si="72"/>
        <v>0</v>
      </c>
      <c r="CF63" s="111">
        <f t="shared" si="72"/>
        <v>0</v>
      </c>
      <c r="CG63" s="111">
        <f t="shared" si="72"/>
        <v>0</v>
      </c>
      <c r="CH63" s="111">
        <f t="shared" si="72"/>
        <v>0</v>
      </c>
      <c r="CI63" s="111">
        <f t="shared" si="72"/>
        <v>0</v>
      </c>
      <c r="CJ63" s="111">
        <f t="shared" si="72"/>
        <v>0</v>
      </c>
      <c r="CK63" s="111">
        <f t="shared" si="72"/>
        <v>0</v>
      </c>
      <c r="CL63" s="111">
        <f t="shared" si="72"/>
        <v>0</v>
      </c>
      <c r="CM63" s="111">
        <f t="shared" si="72"/>
        <v>0</v>
      </c>
      <c r="CN63" s="111">
        <f t="shared" si="72"/>
        <v>0</v>
      </c>
      <c r="CO63" s="111">
        <f t="shared" si="72"/>
        <v>0</v>
      </c>
      <c r="CP63" s="111">
        <f t="shared" si="72"/>
        <v>0</v>
      </c>
    </row>
    <row r="64" spans="1:94" x14ac:dyDescent="0.3">
      <c r="A64" s="8">
        <f t="shared" si="22"/>
        <v>3292</v>
      </c>
      <c r="B64" s="9">
        <f t="shared" si="23"/>
        <v>12</v>
      </c>
      <c r="C64" s="45" t="str">
        <f t="shared" si="4"/>
        <v xml:space="preserve">  </v>
      </c>
      <c r="D64" s="45" t="str">
        <f t="shared" si="5"/>
        <v xml:space="preserve">  </v>
      </c>
      <c r="E64" s="39" t="s">
        <v>136</v>
      </c>
      <c r="F64" s="40">
        <v>121</v>
      </c>
      <c r="G64" s="41">
        <v>12</v>
      </c>
      <c r="H64" s="42">
        <v>3292</v>
      </c>
      <c r="I64" s="46"/>
      <c r="J64" s="46">
        <v>953</v>
      </c>
      <c r="K64" s="44" t="s">
        <v>92</v>
      </c>
      <c r="L64" s="401">
        <f t="shared" ref="L64:L68" si="73">SUM(N64:CP64)</f>
        <v>0</v>
      </c>
      <c r="M64" s="49">
        <v>121</v>
      </c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1"/>
      <c r="BS64" s="401"/>
      <c r="BT64" s="401"/>
      <c r="BU64" s="401"/>
      <c r="BV64" s="401"/>
      <c r="BW64" s="401"/>
      <c r="BX64" s="401"/>
      <c r="BY64" s="401"/>
      <c r="BZ64" s="401"/>
      <c r="CA64" s="401"/>
      <c r="CB64" s="401"/>
      <c r="CC64" s="401"/>
      <c r="CD64" s="401"/>
      <c r="CE64" s="401"/>
      <c r="CF64" s="401"/>
      <c r="CG64" s="401"/>
      <c r="CH64" s="401"/>
      <c r="CI64" s="401"/>
      <c r="CJ64" s="401"/>
      <c r="CK64" s="401"/>
      <c r="CL64" s="401"/>
      <c r="CM64" s="401"/>
      <c r="CN64" s="401"/>
      <c r="CO64" s="401"/>
      <c r="CP64" s="401"/>
    </row>
    <row r="65" spans="1:94" x14ac:dyDescent="0.3">
      <c r="A65" s="8">
        <f t="shared" si="22"/>
        <v>3293</v>
      </c>
      <c r="B65" s="9">
        <f t="shared" si="23"/>
        <v>12</v>
      </c>
      <c r="C65" s="45" t="str">
        <f t="shared" si="4"/>
        <v xml:space="preserve">  </v>
      </c>
      <c r="D65" s="45" t="str">
        <f t="shared" si="5"/>
        <v xml:space="preserve">  </v>
      </c>
      <c r="E65" s="39" t="s">
        <v>136</v>
      </c>
      <c r="F65" s="40">
        <v>121</v>
      </c>
      <c r="G65" s="41">
        <v>12</v>
      </c>
      <c r="H65" s="42">
        <v>3293</v>
      </c>
      <c r="I65" s="46"/>
      <c r="J65" s="46">
        <v>954</v>
      </c>
      <c r="K65" s="44" t="s">
        <v>64</v>
      </c>
      <c r="L65" s="401">
        <f t="shared" si="73"/>
        <v>1000</v>
      </c>
      <c r="M65" s="49">
        <v>121</v>
      </c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>
        <v>1000</v>
      </c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401"/>
      <c r="BA65" s="401"/>
      <c r="BB65" s="401"/>
      <c r="BC65" s="401"/>
      <c r="BD65" s="401"/>
      <c r="BE65" s="401"/>
      <c r="BF65" s="401"/>
      <c r="BG65" s="401"/>
      <c r="BH65" s="401"/>
      <c r="BI65" s="401"/>
      <c r="BJ65" s="401"/>
      <c r="BK65" s="401"/>
      <c r="BL65" s="401"/>
      <c r="BM65" s="401"/>
      <c r="BN65" s="401"/>
      <c r="BO65" s="401"/>
      <c r="BP65" s="401"/>
      <c r="BQ65" s="401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401"/>
      <c r="CE65" s="401"/>
      <c r="CF65" s="401"/>
      <c r="CG65" s="401"/>
      <c r="CH65" s="401"/>
      <c r="CI65" s="401"/>
      <c r="CJ65" s="401"/>
      <c r="CK65" s="401"/>
      <c r="CL65" s="401"/>
      <c r="CM65" s="401"/>
      <c r="CN65" s="401"/>
      <c r="CO65" s="401"/>
      <c r="CP65" s="401"/>
    </row>
    <row r="66" spans="1:94" x14ac:dyDescent="0.3">
      <c r="A66" s="8">
        <f t="shared" si="22"/>
        <v>3294</v>
      </c>
      <c r="B66" s="9">
        <f t="shared" si="23"/>
        <v>12</v>
      </c>
      <c r="C66" s="45" t="str">
        <f t="shared" si="4"/>
        <v xml:space="preserve">  </v>
      </c>
      <c r="D66" s="45" t="str">
        <f t="shared" si="5"/>
        <v xml:space="preserve">  </v>
      </c>
      <c r="E66" s="39" t="s">
        <v>136</v>
      </c>
      <c r="F66" s="40">
        <v>121</v>
      </c>
      <c r="G66" s="41">
        <v>12</v>
      </c>
      <c r="H66" s="42">
        <v>3294</v>
      </c>
      <c r="I66" s="46"/>
      <c r="J66" s="46">
        <v>955</v>
      </c>
      <c r="K66" s="5" t="s">
        <v>93</v>
      </c>
      <c r="L66" s="401">
        <f t="shared" si="73"/>
        <v>2000</v>
      </c>
      <c r="M66" s="49">
        <v>121</v>
      </c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>
        <v>2000</v>
      </c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01"/>
      <c r="AS66" s="401"/>
      <c r="AT66" s="401"/>
      <c r="AU66" s="401"/>
      <c r="AV66" s="401"/>
      <c r="AW66" s="401"/>
      <c r="AX66" s="401"/>
      <c r="AY66" s="401"/>
      <c r="AZ66" s="401"/>
      <c r="BA66" s="401"/>
      <c r="BB66" s="401"/>
      <c r="BC66" s="401"/>
      <c r="BD66" s="401"/>
      <c r="BE66" s="401"/>
      <c r="BF66" s="401"/>
      <c r="BG66" s="401"/>
      <c r="BH66" s="401"/>
      <c r="BI66" s="401"/>
      <c r="BJ66" s="401"/>
      <c r="BK66" s="401"/>
      <c r="BL66" s="401"/>
      <c r="BM66" s="401"/>
      <c r="BN66" s="401"/>
      <c r="BO66" s="401"/>
      <c r="BP66" s="401"/>
      <c r="BQ66" s="401"/>
      <c r="BR66" s="401"/>
      <c r="BS66" s="401"/>
      <c r="BT66" s="401"/>
      <c r="BU66" s="401"/>
      <c r="BV66" s="401"/>
      <c r="BW66" s="401"/>
      <c r="BX66" s="401"/>
      <c r="BY66" s="401"/>
      <c r="BZ66" s="401"/>
      <c r="CA66" s="401"/>
      <c r="CB66" s="401"/>
      <c r="CC66" s="401"/>
      <c r="CD66" s="401"/>
      <c r="CE66" s="401"/>
      <c r="CF66" s="401"/>
      <c r="CG66" s="401"/>
      <c r="CH66" s="401"/>
      <c r="CI66" s="401"/>
      <c r="CJ66" s="401"/>
      <c r="CK66" s="401"/>
      <c r="CL66" s="401"/>
      <c r="CM66" s="401"/>
      <c r="CN66" s="401"/>
      <c r="CO66" s="401"/>
      <c r="CP66" s="401"/>
    </row>
    <row r="67" spans="1:94" x14ac:dyDescent="0.3">
      <c r="A67" s="8">
        <f t="shared" si="22"/>
        <v>3295</v>
      </c>
      <c r="B67" s="9">
        <f t="shared" si="23"/>
        <v>12</v>
      </c>
      <c r="C67" s="45" t="str">
        <f t="shared" si="4"/>
        <v xml:space="preserve">  </v>
      </c>
      <c r="D67" s="45" t="str">
        <f t="shared" si="5"/>
        <v xml:space="preserve">  </v>
      </c>
      <c r="E67" s="39" t="s">
        <v>136</v>
      </c>
      <c r="F67" s="40">
        <v>121</v>
      </c>
      <c r="G67" s="41">
        <v>12</v>
      </c>
      <c r="H67" s="42">
        <v>3295</v>
      </c>
      <c r="I67" s="46"/>
      <c r="J67" s="46">
        <v>956</v>
      </c>
      <c r="K67" s="44" t="s">
        <v>94</v>
      </c>
      <c r="L67" s="401">
        <f t="shared" si="73"/>
        <v>1700</v>
      </c>
      <c r="M67" s="49">
        <v>121</v>
      </c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>
        <v>1700</v>
      </c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  <c r="AN67" s="401"/>
      <c r="AO67" s="401"/>
      <c r="AP67" s="401"/>
      <c r="AQ67" s="401"/>
      <c r="AR67" s="401"/>
      <c r="AS67" s="401"/>
      <c r="AT67" s="401"/>
      <c r="AU67" s="401"/>
      <c r="AV67" s="401"/>
      <c r="AW67" s="401"/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01"/>
      <c r="BI67" s="401"/>
      <c r="BJ67" s="401"/>
      <c r="BK67" s="401"/>
      <c r="BL67" s="401"/>
      <c r="BM67" s="401"/>
      <c r="BN67" s="401"/>
      <c r="BO67" s="401"/>
      <c r="BP67" s="401"/>
      <c r="BQ67" s="401"/>
      <c r="BR67" s="401"/>
      <c r="BS67" s="401"/>
      <c r="BT67" s="401"/>
      <c r="BU67" s="401"/>
      <c r="BV67" s="401"/>
      <c r="BW67" s="401"/>
      <c r="BX67" s="401"/>
      <c r="BY67" s="401"/>
      <c r="BZ67" s="401"/>
      <c r="CA67" s="401"/>
      <c r="CB67" s="401"/>
      <c r="CC67" s="401"/>
      <c r="CD67" s="401"/>
      <c r="CE67" s="401"/>
      <c r="CF67" s="401"/>
      <c r="CG67" s="401"/>
      <c r="CH67" s="401"/>
      <c r="CI67" s="401"/>
      <c r="CJ67" s="401"/>
      <c r="CK67" s="401"/>
      <c r="CL67" s="401"/>
      <c r="CM67" s="401"/>
      <c r="CN67" s="401"/>
      <c r="CO67" s="401"/>
      <c r="CP67" s="401"/>
    </row>
    <row r="68" spans="1:94" ht="26.4" x14ac:dyDescent="0.3">
      <c r="A68" s="8">
        <f t="shared" si="22"/>
        <v>3299</v>
      </c>
      <c r="B68" s="9">
        <f t="shared" si="23"/>
        <v>12</v>
      </c>
      <c r="C68" s="45" t="str">
        <f t="shared" si="4"/>
        <v xml:space="preserve">  </v>
      </c>
      <c r="D68" s="45" t="str">
        <f t="shared" si="5"/>
        <v xml:space="preserve">  </v>
      </c>
      <c r="E68" s="39" t="s">
        <v>136</v>
      </c>
      <c r="F68" s="40">
        <v>121</v>
      </c>
      <c r="G68" s="41">
        <v>12</v>
      </c>
      <c r="H68" s="42">
        <v>3299</v>
      </c>
      <c r="I68" s="46"/>
      <c r="J68" s="46">
        <v>957</v>
      </c>
      <c r="K68" s="44" t="s">
        <v>62</v>
      </c>
      <c r="L68" s="401">
        <f t="shared" si="73"/>
        <v>10000</v>
      </c>
      <c r="M68" s="49">
        <v>121</v>
      </c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>
        <v>10000</v>
      </c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1"/>
      <c r="BG68" s="401"/>
      <c r="BH68" s="401"/>
      <c r="BI68" s="401"/>
      <c r="BJ68" s="401"/>
      <c r="BK68" s="401"/>
      <c r="BL68" s="401"/>
      <c r="BM68" s="401"/>
      <c r="BN68" s="401"/>
      <c r="BO68" s="401"/>
      <c r="BP68" s="401"/>
      <c r="BQ68" s="401"/>
      <c r="BR68" s="401"/>
      <c r="BS68" s="401"/>
      <c r="BT68" s="401"/>
      <c r="BU68" s="401"/>
      <c r="BV68" s="401"/>
      <c r="BW68" s="401"/>
      <c r="BX68" s="401"/>
      <c r="BY68" s="401"/>
      <c r="BZ68" s="401"/>
      <c r="CA68" s="401"/>
      <c r="CB68" s="401"/>
      <c r="CC68" s="401"/>
      <c r="CD68" s="401"/>
      <c r="CE68" s="401"/>
      <c r="CF68" s="401"/>
      <c r="CG68" s="401"/>
      <c r="CH68" s="401"/>
      <c r="CI68" s="401"/>
      <c r="CJ68" s="401"/>
      <c r="CK68" s="401"/>
      <c r="CL68" s="401"/>
      <c r="CM68" s="401"/>
      <c r="CN68" s="401"/>
      <c r="CO68" s="401"/>
      <c r="CP68" s="401"/>
    </row>
    <row r="69" spans="1:94" x14ac:dyDescent="0.3">
      <c r="A69" s="8">
        <f t="shared" si="22"/>
        <v>34</v>
      </c>
      <c r="B69" s="9" t="str">
        <f t="shared" si="23"/>
        <v xml:space="preserve"> </v>
      </c>
      <c r="C69" s="45" t="str">
        <f t="shared" si="4"/>
        <v xml:space="preserve">  </v>
      </c>
      <c r="D69" s="45" t="str">
        <f t="shared" si="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82</v>
      </c>
      <c r="L69" s="111">
        <f>SUM(L70)</f>
        <v>100</v>
      </c>
      <c r="M69" s="18"/>
      <c r="N69" s="111">
        <f t="shared" ref="N69:BN69" si="74">SUM(N70)</f>
        <v>0</v>
      </c>
      <c r="O69" s="111">
        <f t="shared" si="74"/>
        <v>0</v>
      </c>
      <c r="P69" s="111">
        <f t="shared" si="74"/>
        <v>0</v>
      </c>
      <c r="Q69" s="111">
        <f t="shared" si="74"/>
        <v>0</v>
      </c>
      <c r="R69" s="111">
        <f t="shared" si="74"/>
        <v>0</v>
      </c>
      <c r="S69" s="111">
        <f t="shared" si="74"/>
        <v>0</v>
      </c>
      <c r="T69" s="111">
        <f t="shared" si="74"/>
        <v>0</v>
      </c>
      <c r="U69" s="111">
        <f t="shared" si="74"/>
        <v>0</v>
      </c>
      <c r="V69" s="111">
        <f t="shared" si="74"/>
        <v>0</v>
      </c>
      <c r="W69" s="111">
        <f t="shared" si="74"/>
        <v>0</v>
      </c>
      <c r="X69" s="111">
        <f t="shared" si="74"/>
        <v>0</v>
      </c>
      <c r="Y69" s="111">
        <f t="shared" si="74"/>
        <v>0</v>
      </c>
      <c r="Z69" s="111">
        <f t="shared" si="74"/>
        <v>0</v>
      </c>
      <c r="AA69" s="111">
        <f t="shared" si="74"/>
        <v>0</v>
      </c>
      <c r="AB69" s="111">
        <f t="shared" si="74"/>
        <v>100</v>
      </c>
      <c r="AC69" s="111">
        <f t="shared" si="74"/>
        <v>0</v>
      </c>
      <c r="AD69" s="111">
        <f t="shared" si="74"/>
        <v>0</v>
      </c>
      <c r="AE69" s="111">
        <f t="shared" si="74"/>
        <v>0</v>
      </c>
      <c r="AF69" s="111">
        <f t="shared" si="74"/>
        <v>0</v>
      </c>
      <c r="AG69" s="111">
        <f t="shared" si="74"/>
        <v>0</v>
      </c>
      <c r="AH69" s="111">
        <f t="shared" si="74"/>
        <v>0</v>
      </c>
      <c r="AI69" s="111">
        <f t="shared" si="74"/>
        <v>0</v>
      </c>
      <c r="AJ69" s="111">
        <f>SUM(AJ70)</f>
        <v>0</v>
      </c>
      <c r="AK69" s="111">
        <f t="shared" si="74"/>
        <v>0</v>
      </c>
      <c r="AL69" s="111">
        <f t="shared" si="74"/>
        <v>0</v>
      </c>
      <c r="AM69" s="111">
        <f t="shared" si="74"/>
        <v>0</v>
      </c>
      <c r="AN69" s="111">
        <f t="shared" si="74"/>
        <v>0</v>
      </c>
      <c r="AO69" s="111">
        <f t="shared" si="74"/>
        <v>0</v>
      </c>
      <c r="AP69" s="111">
        <f t="shared" si="74"/>
        <v>0</v>
      </c>
      <c r="AQ69" s="111">
        <f t="shared" si="74"/>
        <v>0</v>
      </c>
      <c r="AR69" s="111">
        <f t="shared" si="74"/>
        <v>0</v>
      </c>
      <c r="AS69" s="111">
        <f t="shared" si="74"/>
        <v>0</v>
      </c>
      <c r="AT69" s="111">
        <f t="shared" si="74"/>
        <v>0</v>
      </c>
      <c r="AU69" s="111">
        <f t="shared" si="74"/>
        <v>0</v>
      </c>
      <c r="AV69" s="111">
        <f t="shared" si="74"/>
        <v>0</v>
      </c>
      <c r="AW69" s="111">
        <f t="shared" si="74"/>
        <v>0</v>
      </c>
      <c r="AX69" s="111">
        <f t="shared" si="74"/>
        <v>0</v>
      </c>
      <c r="AY69" s="111">
        <f t="shared" si="74"/>
        <v>0</v>
      </c>
      <c r="AZ69" s="111">
        <f t="shared" si="74"/>
        <v>0</v>
      </c>
      <c r="BA69" s="111">
        <f t="shared" si="74"/>
        <v>0</v>
      </c>
      <c r="BB69" s="111">
        <f t="shared" si="74"/>
        <v>0</v>
      </c>
      <c r="BC69" s="111">
        <f t="shared" si="74"/>
        <v>0</v>
      </c>
      <c r="BD69" s="111">
        <f t="shared" si="74"/>
        <v>0</v>
      </c>
      <c r="BE69" s="111">
        <f t="shared" si="74"/>
        <v>0</v>
      </c>
      <c r="BF69" s="111">
        <f t="shared" si="74"/>
        <v>0</v>
      </c>
      <c r="BG69" s="111">
        <f t="shared" si="74"/>
        <v>0</v>
      </c>
      <c r="BH69" s="111">
        <f t="shared" si="74"/>
        <v>0</v>
      </c>
      <c r="BI69" s="111">
        <f t="shared" si="74"/>
        <v>0</v>
      </c>
      <c r="BJ69" s="111">
        <f t="shared" si="74"/>
        <v>0</v>
      </c>
      <c r="BK69" s="111">
        <f t="shared" si="74"/>
        <v>0</v>
      </c>
      <c r="BL69" s="111">
        <f t="shared" si="74"/>
        <v>0</v>
      </c>
      <c r="BM69" s="111">
        <f t="shared" si="74"/>
        <v>0</v>
      </c>
      <c r="BN69" s="111">
        <f t="shared" si="74"/>
        <v>0</v>
      </c>
      <c r="BO69" s="111">
        <f t="shared" ref="BO69:BZ69" si="75">SUM(BO70)</f>
        <v>0</v>
      </c>
      <c r="BP69" s="111">
        <f t="shared" si="75"/>
        <v>0</v>
      </c>
      <c r="BQ69" s="111">
        <f t="shared" si="75"/>
        <v>0</v>
      </c>
      <c r="BR69" s="111">
        <f t="shared" si="75"/>
        <v>0</v>
      </c>
      <c r="BS69" s="111">
        <f t="shared" si="75"/>
        <v>0</v>
      </c>
      <c r="BT69" s="111">
        <f t="shared" si="75"/>
        <v>0</v>
      </c>
      <c r="BU69" s="111">
        <f t="shared" si="75"/>
        <v>0</v>
      </c>
      <c r="BV69" s="111">
        <f t="shared" si="75"/>
        <v>0</v>
      </c>
      <c r="BW69" s="111">
        <f t="shared" si="75"/>
        <v>0</v>
      </c>
      <c r="BX69" s="111">
        <f t="shared" si="75"/>
        <v>0</v>
      </c>
      <c r="BY69" s="111">
        <f t="shared" si="75"/>
        <v>0</v>
      </c>
      <c r="BZ69" s="111">
        <f t="shared" si="75"/>
        <v>0</v>
      </c>
      <c r="CA69" s="111">
        <f t="shared" ref="CA69:CP69" si="76">SUM(CA70)</f>
        <v>0</v>
      </c>
      <c r="CB69" s="111">
        <f t="shared" si="76"/>
        <v>0</v>
      </c>
      <c r="CC69" s="111">
        <f t="shared" si="76"/>
        <v>0</v>
      </c>
      <c r="CD69" s="111">
        <f t="shared" si="76"/>
        <v>0</v>
      </c>
      <c r="CE69" s="111">
        <f t="shared" si="76"/>
        <v>0</v>
      </c>
      <c r="CF69" s="111">
        <f t="shared" si="76"/>
        <v>0</v>
      </c>
      <c r="CG69" s="111">
        <f t="shared" si="76"/>
        <v>0</v>
      </c>
      <c r="CH69" s="111">
        <f t="shared" si="76"/>
        <v>0</v>
      </c>
      <c r="CI69" s="111">
        <f t="shared" si="76"/>
        <v>0</v>
      </c>
      <c r="CJ69" s="111">
        <f t="shared" si="76"/>
        <v>0</v>
      </c>
      <c r="CK69" s="111">
        <f t="shared" si="76"/>
        <v>0</v>
      </c>
      <c r="CL69" s="111">
        <f t="shared" si="76"/>
        <v>0</v>
      </c>
      <c r="CM69" s="111">
        <f t="shared" si="76"/>
        <v>0</v>
      </c>
      <c r="CN69" s="111">
        <f t="shared" si="76"/>
        <v>0</v>
      </c>
      <c r="CO69" s="111">
        <f t="shared" si="76"/>
        <v>0</v>
      </c>
      <c r="CP69" s="111">
        <f t="shared" si="76"/>
        <v>0</v>
      </c>
    </row>
    <row r="70" spans="1:94" x14ac:dyDescent="0.3">
      <c r="A70" s="8">
        <f t="shared" si="22"/>
        <v>343</v>
      </c>
      <c r="B70" s="9" t="str">
        <f t="shared" si="23"/>
        <v xml:space="preserve"> </v>
      </c>
      <c r="C70" s="45" t="str">
        <f t="shared" si="4"/>
        <v xml:space="preserve">  </v>
      </c>
      <c r="D70" s="45" t="str">
        <f t="shared" si="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83</v>
      </c>
      <c r="L70" s="111">
        <f>SUM(L71:L73)</f>
        <v>100</v>
      </c>
      <c r="M70" s="18"/>
      <c r="N70" s="111">
        <f t="shared" ref="N70:BN70" si="77">SUM(N71:N73)</f>
        <v>0</v>
      </c>
      <c r="O70" s="111">
        <f t="shared" si="77"/>
        <v>0</v>
      </c>
      <c r="P70" s="111">
        <f t="shared" si="77"/>
        <v>0</v>
      </c>
      <c r="Q70" s="111">
        <f t="shared" si="77"/>
        <v>0</v>
      </c>
      <c r="R70" s="111">
        <f t="shared" si="77"/>
        <v>0</v>
      </c>
      <c r="S70" s="111">
        <f t="shared" si="77"/>
        <v>0</v>
      </c>
      <c r="T70" s="111">
        <f t="shared" si="77"/>
        <v>0</v>
      </c>
      <c r="U70" s="111">
        <f t="shared" si="77"/>
        <v>0</v>
      </c>
      <c r="V70" s="111">
        <f t="shared" si="77"/>
        <v>0</v>
      </c>
      <c r="W70" s="111">
        <f t="shared" si="77"/>
        <v>0</v>
      </c>
      <c r="X70" s="111">
        <f t="shared" si="77"/>
        <v>0</v>
      </c>
      <c r="Y70" s="111">
        <f t="shared" si="77"/>
        <v>0</v>
      </c>
      <c r="Z70" s="111">
        <f t="shared" si="77"/>
        <v>0</v>
      </c>
      <c r="AA70" s="111">
        <f t="shared" si="77"/>
        <v>0</v>
      </c>
      <c r="AB70" s="111">
        <f t="shared" si="77"/>
        <v>100</v>
      </c>
      <c r="AC70" s="111">
        <f t="shared" si="77"/>
        <v>0</v>
      </c>
      <c r="AD70" s="111">
        <f t="shared" si="77"/>
        <v>0</v>
      </c>
      <c r="AE70" s="111">
        <f t="shared" si="77"/>
        <v>0</v>
      </c>
      <c r="AF70" s="111">
        <f t="shared" si="77"/>
        <v>0</v>
      </c>
      <c r="AG70" s="111">
        <f t="shared" si="77"/>
        <v>0</v>
      </c>
      <c r="AH70" s="111">
        <f t="shared" si="77"/>
        <v>0</v>
      </c>
      <c r="AI70" s="111">
        <f t="shared" si="77"/>
        <v>0</v>
      </c>
      <c r="AJ70" s="111">
        <f>SUM(AJ71:AJ73)</f>
        <v>0</v>
      </c>
      <c r="AK70" s="111">
        <f t="shared" si="77"/>
        <v>0</v>
      </c>
      <c r="AL70" s="111">
        <f t="shared" si="77"/>
        <v>0</v>
      </c>
      <c r="AM70" s="111">
        <f t="shared" si="77"/>
        <v>0</v>
      </c>
      <c r="AN70" s="111">
        <f t="shared" si="77"/>
        <v>0</v>
      </c>
      <c r="AO70" s="111">
        <f t="shared" si="77"/>
        <v>0</v>
      </c>
      <c r="AP70" s="111">
        <f t="shared" si="77"/>
        <v>0</v>
      </c>
      <c r="AQ70" s="111">
        <f t="shared" si="77"/>
        <v>0</v>
      </c>
      <c r="AR70" s="111">
        <f t="shared" si="77"/>
        <v>0</v>
      </c>
      <c r="AS70" s="111">
        <f t="shared" si="77"/>
        <v>0</v>
      </c>
      <c r="AT70" s="111">
        <f t="shared" si="77"/>
        <v>0</v>
      </c>
      <c r="AU70" s="111">
        <f t="shared" si="77"/>
        <v>0</v>
      </c>
      <c r="AV70" s="111">
        <f t="shared" si="77"/>
        <v>0</v>
      </c>
      <c r="AW70" s="111">
        <f t="shared" si="77"/>
        <v>0</v>
      </c>
      <c r="AX70" s="111">
        <f t="shared" si="77"/>
        <v>0</v>
      </c>
      <c r="AY70" s="111">
        <f t="shared" si="77"/>
        <v>0</v>
      </c>
      <c r="AZ70" s="111">
        <f t="shared" si="77"/>
        <v>0</v>
      </c>
      <c r="BA70" s="111">
        <f t="shared" si="77"/>
        <v>0</v>
      </c>
      <c r="BB70" s="111">
        <f t="shared" si="77"/>
        <v>0</v>
      </c>
      <c r="BC70" s="111">
        <f t="shared" si="77"/>
        <v>0</v>
      </c>
      <c r="BD70" s="111">
        <f t="shared" si="77"/>
        <v>0</v>
      </c>
      <c r="BE70" s="111">
        <f t="shared" si="77"/>
        <v>0</v>
      </c>
      <c r="BF70" s="111">
        <f t="shared" si="77"/>
        <v>0</v>
      </c>
      <c r="BG70" s="111">
        <f t="shared" si="77"/>
        <v>0</v>
      </c>
      <c r="BH70" s="111">
        <f t="shared" si="77"/>
        <v>0</v>
      </c>
      <c r="BI70" s="111">
        <f t="shared" si="77"/>
        <v>0</v>
      </c>
      <c r="BJ70" s="111">
        <f t="shared" si="77"/>
        <v>0</v>
      </c>
      <c r="BK70" s="111">
        <f t="shared" si="77"/>
        <v>0</v>
      </c>
      <c r="BL70" s="111">
        <f t="shared" si="77"/>
        <v>0</v>
      </c>
      <c r="BM70" s="111">
        <f t="shared" si="77"/>
        <v>0</v>
      </c>
      <c r="BN70" s="111">
        <f t="shared" si="77"/>
        <v>0</v>
      </c>
      <c r="BO70" s="111">
        <f t="shared" ref="BO70:BZ70" si="78">SUM(BO71:BO73)</f>
        <v>0</v>
      </c>
      <c r="BP70" s="111">
        <f t="shared" si="78"/>
        <v>0</v>
      </c>
      <c r="BQ70" s="111">
        <f t="shared" si="78"/>
        <v>0</v>
      </c>
      <c r="BR70" s="111">
        <f t="shared" si="78"/>
        <v>0</v>
      </c>
      <c r="BS70" s="111">
        <f t="shared" si="78"/>
        <v>0</v>
      </c>
      <c r="BT70" s="111">
        <f t="shared" si="78"/>
        <v>0</v>
      </c>
      <c r="BU70" s="111">
        <f t="shared" si="78"/>
        <v>0</v>
      </c>
      <c r="BV70" s="111">
        <f t="shared" si="78"/>
        <v>0</v>
      </c>
      <c r="BW70" s="111">
        <f t="shared" si="78"/>
        <v>0</v>
      </c>
      <c r="BX70" s="111">
        <f t="shared" si="78"/>
        <v>0</v>
      </c>
      <c r="BY70" s="111">
        <f t="shared" si="78"/>
        <v>0</v>
      </c>
      <c r="BZ70" s="111">
        <f t="shared" si="78"/>
        <v>0</v>
      </c>
      <c r="CA70" s="111">
        <f t="shared" ref="CA70:CP70" si="79">SUM(CA71:CA73)</f>
        <v>0</v>
      </c>
      <c r="CB70" s="111">
        <f t="shared" si="79"/>
        <v>0</v>
      </c>
      <c r="CC70" s="111">
        <f t="shared" si="79"/>
        <v>0</v>
      </c>
      <c r="CD70" s="111">
        <f t="shared" si="79"/>
        <v>0</v>
      </c>
      <c r="CE70" s="111">
        <f t="shared" si="79"/>
        <v>0</v>
      </c>
      <c r="CF70" s="111">
        <f t="shared" si="79"/>
        <v>0</v>
      </c>
      <c r="CG70" s="111">
        <f t="shared" si="79"/>
        <v>0</v>
      </c>
      <c r="CH70" s="111">
        <f t="shared" si="79"/>
        <v>0</v>
      </c>
      <c r="CI70" s="111">
        <f t="shared" si="79"/>
        <v>0</v>
      </c>
      <c r="CJ70" s="111">
        <f t="shared" si="79"/>
        <v>0</v>
      </c>
      <c r="CK70" s="111">
        <f t="shared" si="79"/>
        <v>0</v>
      </c>
      <c r="CL70" s="111">
        <f t="shared" si="79"/>
        <v>0</v>
      </c>
      <c r="CM70" s="111">
        <f t="shared" si="79"/>
        <v>0</v>
      </c>
      <c r="CN70" s="111">
        <f t="shared" si="79"/>
        <v>0</v>
      </c>
      <c r="CO70" s="111">
        <f t="shared" si="79"/>
        <v>0</v>
      </c>
      <c r="CP70" s="111">
        <f t="shared" si="79"/>
        <v>0</v>
      </c>
    </row>
    <row r="71" spans="1:94" ht="26.4" x14ac:dyDescent="0.3">
      <c r="A71" s="8">
        <f t="shared" si="22"/>
        <v>3431</v>
      </c>
      <c r="B71" s="9">
        <f t="shared" si="23"/>
        <v>12</v>
      </c>
      <c r="C71" s="45" t="str">
        <f t="shared" si="4"/>
        <v xml:space="preserve">  </v>
      </c>
      <c r="D71" s="45" t="str">
        <f t="shared" si="5"/>
        <v xml:space="preserve">  </v>
      </c>
      <c r="E71" s="39" t="s">
        <v>136</v>
      </c>
      <c r="F71" s="40">
        <v>121</v>
      </c>
      <c r="G71" s="41">
        <v>12</v>
      </c>
      <c r="H71" s="42">
        <v>3431</v>
      </c>
      <c r="I71" s="46"/>
      <c r="J71" s="46">
        <v>958</v>
      </c>
      <c r="K71" s="44" t="s">
        <v>84</v>
      </c>
      <c r="L71" s="401">
        <f t="shared" ref="L71:L73" si="80">SUM(N71:CP71)</f>
        <v>0</v>
      </c>
      <c r="M71" s="49">
        <v>121</v>
      </c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/>
      <c r="CP71" s="401"/>
    </row>
    <row r="72" spans="1:94" x14ac:dyDescent="0.3">
      <c r="A72" s="8">
        <f t="shared" si="22"/>
        <v>3433</v>
      </c>
      <c r="B72" s="9">
        <f t="shared" si="23"/>
        <v>12</v>
      </c>
      <c r="C72" s="45" t="str">
        <f t="shared" si="4"/>
        <v xml:space="preserve">  </v>
      </c>
      <c r="D72" s="45" t="str">
        <f t="shared" si="5"/>
        <v xml:space="preserve">  </v>
      </c>
      <c r="E72" s="39" t="s">
        <v>136</v>
      </c>
      <c r="F72" s="40">
        <v>121</v>
      </c>
      <c r="G72" s="41">
        <v>12</v>
      </c>
      <c r="H72" s="42">
        <v>3433</v>
      </c>
      <c r="I72" s="46"/>
      <c r="J72" s="46">
        <v>959</v>
      </c>
      <c r="K72" s="44" t="s">
        <v>125</v>
      </c>
      <c r="L72" s="401">
        <f t="shared" si="80"/>
        <v>100</v>
      </c>
      <c r="M72" s="49">
        <v>121</v>
      </c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>
        <v>100</v>
      </c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</row>
    <row r="73" spans="1:94" ht="26.4" x14ac:dyDescent="0.3">
      <c r="A73" s="8">
        <f t="shared" si="22"/>
        <v>3434</v>
      </c>
      <c r="B73" s="9">
        <f t="shared" si="23"/>
        <v>12</v>
      </c>
      <c r="C73" s="45" t="str">
        <f t="shared" si="4"/>
        <v xml:space="preserve">  </v>
      </c>
      <c r="D73" s="45" t="str">
        <f t="shared" si="5"/>
        <v xml:space="preserve">  </v>
      </c>
      <c r="E73" s="39" t="s">
        <v>136</v>
      </c>
      <c r="F73" s="40">
        <v>121</v>
      </c>
      <c r="G73" s="41">
        <v>12</v>
      </c>
      <c r="H73" s="42">
        <v>3434</v>
      </c>
      <c r="I73" s="46"/>
      <c r="J73" s="46">
        <v>960</v>
      </c>
      <c r="K73" s="44" t="s">
        <v>126</v>
      </c>
      <c r="L73" s="401">
        <f t="shared" si="80"/>
        <v>0</v>
      </c>
      <c r="M73" s="49">
        <v>121</v>
      </c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1"/>
      <c r="BE73" s="401"/>
      <c r="BF73" s="401"/>
      <c r="BG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401"/>
      <c r="CE73" s="401"/>
      <c r="CF73" s="401"/>
      <c r="CG73" s="401"/>
      <c r="CH73" s="401"/>
      <c r="CI73" s="401"/>
      <c r="CJ73" s="401"/>
      <c r="CK73" s="401"/>
      <c r="CL73" s="401"/>
      <c r="CM73" s="401"/>
      <c r="CN73" s="401"/>
      <c r="CO73" s="401"/>
      <c r="CP73" s="401"/>
    </row>
    <row r="74" spans="1:94" ht="26.4" x14ac:dyDescent="0.3">
      <c r="A74" s="8">
        <f t="shared" ref="A74:A76" si="81">H74</f>
        <v>37</v>
      </c>
      <c r="B74" s="9" t="str">
        <f t="shared" ref="B74:B76" si="82">IF(J74&gt;0,G74," ")</f>
        <v xml:space="preserve"> </v>
      </c>
      <c r="C74" s="45" t="str">
        <f t="shared" ref="C74:C76" si="83">IF(I74&gt;0,LEFT(E74,3),"  ")</f>
        <v xml:space="preserve">  </v>
      </c>
      <c r="D74" s="45" t="str">
        <f t="shared" ref="D74:D76" si="84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115</v>
      </c>
      <c r="L74" s="111">
        <f>SUM(L75)</f>
        <v>1000</v>
      </c>
      <c r="M74" s="18"/>
      <c r="N74" s="111">
        <f t="shared" ref="N74:BN74" si="85">SUM(N75)</f>
        <v>0</v>
      </c>
      <c r="O74" s="111">
        <f t="shared" si="85"/>
        <v>0</v>
      </c>
      <c r="P74" s="111">
        <f t="shared" si="85"/>
        <v>0</v>
      </c>
      <c r="Q74" s="111">
        <f t="shared" si="85"/>
        <v>0</v>
      </c>
      <c r="R74" s="111">
        <f t="shared" si="85"/>
        <v>0</v>
      </c>
      <c r="S74" s="111">
        <f t="shared" si="85"/>
        <v>0</v>
      </c>
      <c r="T74" s="111">
        <f t="shared" si="85"/>
        <v>0</v>
      </c>
      <c r="U74" s="111">
        <f t="shared" si="85"/>
        <v>0</v>
      </c>
      <c r="V74" s="111">
        <f t="shared" si="85"/>
        <v>0</v>
      </c>
      <c r="W74" s="111">
        <f t="shared" si="85"/>
        <v>0</v>
      </c>
      <c r="X74" s="111">
        <f t="shared" si="85"/>
        <v>0</v>
      </c>
      <c r="Y74" s="111">
        <f t="shared" si="85"/>
        <v>0</v>
      </c>
      <c r="Z74" s="111">
        <f t="shared" si="85"/>
        <v>0</v>
      </c>
      <c r="AA74" s="111">
        <f t="shared" si="85"/>
        <v>0</v>
      </c>
      <c r="AB74" s="111">
        <f t="shared" si="85"/>
        <v>1000</v>
      </c>
      <c r="AC74" s="111">
        <f t="shared" si="85"/>
        <v>0</v>
      </c>
      <c r="AD74" s="111">
        <f t="shared" si="85"/>
        <v>0</v>
      </c>
      <c r="AE74" s="111">
        <f t="shared" si="85"/>
        <v>0</v>
      </c>
      <c r="AF74" s="111">
        <f t="shared" si="85"/>
        <v>0</v>
      </c>
      <c r="AG74" s="111">
        <f t="shared" si="85"/>
        <v>0</v>
      </c>
      <c r="AH74" s="111">
        <f t="shared" si="85"/>
        <v>0</v>
      </c>
      <c r="AI74" s="111">
        <f t="shared" si="85"/>
        <v>0</v>
      </c>
      <c r="AJ74" s="111">
        <f>SUM(AJ75)</f>
        <v>0</v>
      </c>
      <c r="AK74" s="111">
        <f t="shared" si="85"/>
        <v>0</v>
      </c>
      <c r="AL74" s="111">
        <f t="shared" si="85"/>
        <v>0</v>
      </c>
      <c r="AM74" s="111">
        <f t="shared" si="85"/>
        <v>0</v>
      </c>
      <c r="AN74" s="111">
        <f t="shared" si="85"/>
        <v>0</v>
      </c>
      <c r="AO74" s="111">
        <f t="shared" si="85"/>
        <v>0</v>
      </c>
      <c r="AP74" s="111">
        <f t="shared" si="85"/>
        <v>0</v>
      </c>
      <c r="AQ74" s="111">
        <f t="shared" si="85"/>
        <v>0</v>
      </c>
      <c r="AR74" s="111">
        <f t="shared" si="85"/>
        <v>0</v>
      </c>
      <c r="AS74" s="111">
        <f t="shared" si="85"/>
        <v>0</v>
      </c>
      <c r="AT74" s="111">
        <f t="shared" si="85"/>
        <v>0</v>
      </c>
      <c r="AU74" s="111">
        <f t="shared" si="85"/>
        <v>0</v>
      </c>
      <c r="AV74" s="111">
        <f t="shared" si="85"/>
        <v>0</v>
      </c>
      <c r="AW74" s="111">
        <f t="shared" si="85"/>
        <v>0</v>
      </c>
      <c r="AX74" s="111">
        <f t="shared" si="85"/>
        <v>0</v>
      </c>
      <c r="AY74" s="111">
        <f t="shared" si="85"/>
        <v>0</v>
      </c>
      <c r="AZ74" s="111">
        <f t="shared" si="85"/>
        <v>0</v>
      </c>
      <c r="BA74" s="111">
        <f t="shared" si="85"/>
        <v>0</v>
      </c>
      <c r="BB74" s="111">
        <f t="shared" si="85"/>
        <v>0</v>
      </c>
      <c r="BC74" s="111">
        <f t="shared" si="85"/>
        <v>0</v>
      </c>
      <c r="BD74" s="111">
        <f t="shared" si="85"/>
        <v>0</v>
      </c>
      <c r="BE74" s="111">
        <f t="shared" si="85"/>
        <v>0</v>
      </c>
      <c r="BF74" s="111">
        <f t="shared" si="85"/>
        <v>0</v>
      </c>
      <c r="BG74" s="111">
        <f t="shared" si="85"/>
        <v>0</v>
      </c>
      <c r="BH74" s="111">
        <f t="shared" si="85"/>
        <v>0</v>
      </c>
      <c r="BI74" s="111">
        <f t="shared" si="85"/>
        <v>1000</v>
      </c>
      <c r="BJ74" s="111">
        <f t="shared" si="85"/>
        <v>0</v>
      </c>
      <c r="BK74" s="111">
        <f t="shared" si="85"/>
        <v>0</v>
      </c>
      <c r="BL74" s="111">
        <f t="shared" si="85"/>
        <v>0</v>
      </c>
      <c r="BM74" s="111">
        <f t="shared" si="85"/>
        <v>0</v>
      </c>
      <c r="BN74" s="111">
        <f t="shared" si="85"/>
        <v>0</v>
      </c>
      <c r="BO74" s="111">
        <f t="shared" ref="BO74:BZ75" si="86">SUM(BO75)</f>
        <v>0</v>
      </c>
      <c r="BP74" s="111">
        <f t="shared" si="86"/>
        <v>0</v>
      </c>
      <c r="BQ74" s="111">
        <f t="shared" si="86"/>
        <v>0</v>
      </c>
      <c r="BR74" s="111">
        <f t="shared" si="86"/>
        <v>0</v>
      </c>
      <c r="BS74" s="111">
        <f t="shared" si="86"/>
        <v>0</v>
      </c>
      <c r="BT74" s="111">
        <f t="shared" si="86"/>
        <v>0</v>
      </c>
      <c r="BU74" s="111">
        <f t="shared" si="86"/>
        <v>0</v>
      </c>
      <c r="BV74" s="111">
        <f t="shared" si="86"/>
        <v>0</v>
      </c>
      <c r="BW74" s="111">
        <f t="shared" si="86"/>
        <v>0</v>
      </c>
      <c r="BX74" s="111">
        <f t="shared" si="86"/>
        <v>0</v>
      </c>
      <c r="BY74" s="111">
        <f t="shared" si="86"/>
        <v>0</v>
      </c>
      <c r="BZ74" s="111">
        <f t="shared" si="86"/>
        <v>0</v>
      </c>
      <c r="CA74" s="111">
        <f t="shared" ref="CA74:CP75" si="87">SUM(CA75)</f>
        <v>0</v>
      </c>
      <c r="CB74" s="111">
        <f t="shared" si="87"/>
        <v>0</v>
      </c>
      <c r="CC74" s="111">
        <f t="shared" si="87"/>
        <v>0</v>
      </c>
      <c r="CD74" s="111">
        <f t="shared" si="87"/>
        <v>0</v>
      </c>
      <c r="CE74" s="111">
        <f t="shared" si="87"/>
        <v>0</v>
      </c>
      <c r="CF74" s="111">
        <f t="shared" si="87"/>
        <v>0</v>
      </c>
      <c r="CG74" s="111">
        <f t="shared" si="87"/>
        <v>0</v>
      </c>
      <c r="CH74" s="111">
        <f t="shared" si="87"/>
        <v>0</v>
      </c>
      <c r="CI74" s="111">
        <f t="shared" si="87"/>
        <v>0</v>
      </c>
      <c r="CJ74" s="111">
        <f t="shared" si="87"/>
        <v>0</v>
      </c>
      <c r="CK74" s="111">
        <f t="shared" si="87"/>
        <v>0</v>
      </c>
      <c r="CL74" s="111">
        <f t="shared" si="87"/>
        <v>0</v>
      </c>
      <c r="CM74" s="111">
        <f t="shared" si="87"/>
        <v>0</v>
      </c>
      <c r="CN74" s="111">
        <f t="shared" si="87"/>
        <v>0</v>
      </c>
      <c r="CO74" s="111">
        <f t="shared" si="87"/>
        <v>0</v>
      </c>
      <c r="CP74" s="111">
        <f t="shared" si="87"/>
        <v>0</v>
      </c>
    </row>
    <row r="75" spans="1:94" ht="26.4" x14ac:dyDescent="0.3">
      <c r="A75" s="8">
        <f t="shared" si="81"/>
        <v>372</v>
      </c>
      <c r="B75" s="9" t="str">
        <f t="shared" si="82"/>
        <v xml:space="preserve"> </v>
      </c>
      <c r="C75" s="45" t="str">
        <f t="shared" si="83"/>
        <v xml:space="preserve">  </v>
      </c>
      <c r="D75" s="45" t="str">
        <f t="shared" si="84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116</v>
      </c>
      <c r="L75" s="111">
        <f>SUM(L76)</f>
        <v>1000</v>
      </c>
      <c r="M75" s="18"/>
      <c r="N75" s="111">
        <f t="shared" ref="N75:BN75" si="88">SUM(N76)</f>
        <v>0</v>
      </c>
      <c r="O75" s="111">
        <f t="shared" si="88"/>
        <v>0</v>
      </c>
      <c r="P75" s="111">
        <f t="shared" si="88"/>
        <v>0</v>
      </c>
      <c r="Q75" s="111">
        <f t="shared" si="88"/>
        <v>0</v>
      </c>
      <c r="R75" s="111">
        <f t="shared" si="88"/>
        <v>0</v>
      </c>
      <c r="S75" s="111">
        <f t="shared" si="88"/>
        <v>0</v>
      </c>
      <c r="T75" s="111">
        <f t="shared" si="88"/>
        <v>0</v>
      </c>
      <c r="U75" s="111">
        <f t="shared" si="88"/>
        <v>0</v>
      </c>
      <c r="V75" s="111">
        <f t="shared" si="88"/>
        <v>0</v>
      </c>
      <c r="W75" s="111">
        <f t="shared" si="88"/>
        <v>0</v>
      </c>
      <c r="X75" s="111">
        <f t="shared" si="88"/>
        <v>0</v>
      </c>
      <c r="Y75" s="111">
        <f t="shared" si="88"/>
        <v>0</v>
      </c>
      <c r="Z75" s="111">
        <f t="shared" si="88"/>
        <v>0</v>
      </c>
      <c r="AA75" s="111">
        <f t="shared" si="88"/>
        <v>0</v>
      </c>
      <c r="AB75" s="111">
        <f t="shared" si="88"/>
        <v>1000</v>
      </c>
      <c r="AC75" s="111">
        <f t="shared" si="88"/>
        <v>0</v>
      </c>
      <c r="AD75" s="111">
        <f t="shared" si="88"/>
        <v>0</v>
      </c>
      <c r="AE75" s="111">
        <f t="shared" si="88"/>
        <v>0</v>
      </c>
      <c r="AF75" s="111">
        <f t="shared" si="88"/>
        <v>0</v>
      </c>
      <c r="AG75" s="111">
        <f t="shared" si="88"/>
        <v>0</v>
      </c>
      <c r="AH75" s="111">
        <f t="shared" si="88"/>
        <v>0</v>
      </c>
      <c r="AI75" s="111">
        <f t="shared" si="88"/>
        <v>0</v>
      </c>
      <c r="AJ75" s="111">
        <f t="shared" si="88"/>
        <v>0</v>
      </c>
      <c r="AK75" s="111">
        <f t="shared" si="88"/>
        <v>0</v>
      </c>
      <c r="AL75" s="111">
        <f t="shared" si="88"/>
        <v>0</v>
      </c>
      <c r="AM75" s="111">
        <f t="shared" si="88"/>
        <v>0</v>
      </c>
      <c r="AN75" s="111">
        <f t="shared" si="88"/>
        <v>0</v>
      </c>
      <c r="AO75" s="111">
        <f t="shared" si="88"/>
        <v>0</v>
      </c>
      <c r="AP75" s="111">
        <f t="shared" si="88"/>
        <v>0</v>
      </c>
      <c r="AQ75" s="111">
        <f t="shared" si="88"/>
        <v>0</v>
      </c>
      <c r="AR75" s="111">
        <f t="shared" si="88"/>
        <v>0</v>
      </c>
      <c r="AS75" s="111">
        <f t="shared" si="88"/>
        <v>0</v>
      </c>
      <c r="AT75" s="111">
        <f t="shared" si="88"/>
        <v>0</v>
      </c>
      <c r="AU75" s="111">
        <f t="shared" si="88"/>
        <v>0</v>
      </c>
      <c r="AV75" s="111">
        <f t="shared" si="88"/>
        <v>0</v>
      </c>
      <c r="AW75" s="111">
        <f t="shared" si="88"/>
        <v>0</v>
      </c>
      <c r="AX75" s="111">
        <f t="shared" si="88"/>
        <v>0</v>
      </c>
      <c r="AY75" s="111">
        <f t="shared" si="88"/>
        <v>0</v>
      </c>
      <c r="AZ75" s="111">
        <f t="shared" si="88"/>
        <v>0</v>
      </c>
      <c r="BA75" s="111">
        <f t="shared" si="88"/>
        <v>0</v>
      </c>
      <c r="BB75" s="111">
        <f t="shared" si="88"/>
        <v>0</v>
      </c>
      <c r="BC75" s="111">
        <f t="shared" si="88"/>
        <v>0</v>
      </c>
      <c r="BD75" s="111">
        <f t="shared" si="88"/>
        <v>0</v>
      </c>
      <c r="BE75" s="111">
        <f t="shared" si="88"/>
        <v>0</v>
      </c>
      <c r="BF75" s="111">
        <f t="shared" si="88"/>
        <v>0</v>
      </c>
      <c r="BG75" s="111">
        <f t="shared" si="88"/>
        <v>0</v>
      </c>
      <c r="BH75" s="111">
        <f t="shared" si="88"/>
        <v>0</v>
      </c>
      <c r="BI75" s="111">
        <v>1000</v>
      </c>
      <c r="BJ75" s="111">
        <f t="shared" si="88"/>
        <v>0</v>
      </c>
      <c r="BK75" s="111">
        <f t="shared" si="88"/>
        <v>0</v>
      </c>
      <c r="BL75" s="111">
        <f t="shared" si="88"/>
        <v>0</v>
      </c>
      <c r="BM75" s="111">
        <f t="shared" si="88"/>
        <v>0</v>
      </c>
      <c r="BN75" s="111">
        <f t="shared" si="88"/>
        <v>0</v>
      </c>
      <c r="BO75" s="111">
        <f t="shared" si="86"/>
        <v>0</v>
      </c>
      <c r="BP75" s="111">
        <f t="shared" si="86"/>
        <v>0</v>
      </c>
      <c r="BQ75" s="111">
        <f t="shared" si="86"/>
        <v>0</v>
      </c>
      <c r="BR75" s="111">
        <f t="shared" si="86"/>
        <v>0</v>
      </c>
      <c r="BS75" s="111">
        <f t="shared" si="86"/>
        <v>0</v>
      </c>
      <c r="BT75" s="111">
        <f t="shared" si="86"/>
        <v>0</v>
      </c>
      <c r="BU75" s="111">
        <f t="shared" si="86"/>
        <v>0</v>
      </c>
      <c r="BV75" s="111">
        <f t="shared" si="86"/>
        <v>0</v>
      </c>
      <c r="BW75" s="111">
        <f t="shared" si="86"/>
        <v>0</v>
      </c>
      <c r="BX75" s="111">
        <f t="shared" si="86"/>
        <v>0</v>
      </c>
      <c r="BY75" s="111">
        <f t="shared" si="86"/>
        <v>0</v>
      </c>
      <c r="BZ75" s="111">
        <f t="shared" si="86"/>
        <v>0</v>
      </c>
      <c r="CA75" s="111">
        <f t="shared" si="87"/>
        <v>0</v>
      </c>
      <c r="CB75" s="111">
        <f t="shared" si="87"/>
        <v>0</v>
      </c>
      <c r="CC75" s="111">
        <f t="shared" si="87"/>
        <v>0</v>
      </c>
      <c r="CD75" s="111">
        <f t="shared" si="87"/>
        <v>0</v>
      </c>
      <c r="CE75" s="111">
        <f t="shared" si="87"/>
        <v>0</v>
      </c>
      <c r="CF75" s="111">
        <f t="shared" si="87"/>
        <v>0</v>
      </c>
      <c r="CG75" s="111">
        <f t="shared" si="87"/>
        <v>0</v>
      </c>
      <c r="CH75" s="111">
        <f t="shared" si="87"/>
        <v>0</v>
      </c>
      <c r="CI75" s="111">
        <f t="shared" si="87"/>
        <v>0</v>
      </c>
      <c r="CJ75" s="111">
        <f t="shared" si="87"/>
        <v>0</v>
      </c>
      <c r="CK75" s="111">
        <f t="shared" si="87"/>
        <v>0</v>
      </c>
      <c r="CL75" s="111">
        <f t="shared" si="87"/>
        <v>0</v>
      </c>
      <c r="CM75" s="111">
        <f t="shared" si="87"/>
        <v>0</v>
      </c>
      <c r="CN75" s="111">
        <f t="shared" si="87"/>
        <v>0</v>
      </c>
      <c r="CO75" s="111">
        <f t="shared" si="87"/>
        <v>0</v>
      </c>
      <c r="CP75" s="111">
        <f>SUM(CP76)</f>
        <v>0</v>
      </c>
    </row>
    <row r="76" spans="1:94" ht="26.4" x14ac:dyDescent="0.3">
      <c r="A76" s="8">
        <f t="shared" si="81"/>
        <v>3722</v>
      </c>
      <c r="B76" s="9">
        <f t="shared" si="82"/>
        <v>12</v>
      </c>
      <c r="C76" s="45" t="str">
        <f t="shared" si="83"/>
        <v xml:space="preserve">  </v>
      </c>
      <c r="D76" s="45" t="str">
        <f t="shared" si="84"/>
        <v xml:space="preserve">  </v>
      </c>
      <c r="E76" s="39" t="s">
        <v>136</v>
      </c>
      <c r="F76" s="40">
        <v>121</v>
      </c>
      <c r="G76" s="41">
        <v>12</v>
      </c>
      <c r="H76" s="42">
        <v>3722</v>
      </c>
      <c r="I76" s="48"/>
      <c r="J76" s="46">
        <v>958</v>
      </c>
      <c r="K76" s="44" t="s">
        <v>178</v>
      </c>
      <c r="L76" s="401">
        <f t="shared" ref="L76" si="89">SUM(N76:CP76)</f>
        <v>1000</v>
      </c>
      <c r="M76" s="49">
        <v>121</v>
      </c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>
        <v>1000</v>
      </c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1"/>
      <c r="AN76" s="401"/>
      <c r="AO76" s="401"/>
      <c r="AP76" s="401"/>
      <c r="AQ76" s="401"/>
      <c r="AR76" s="401"/>
      <c r="AS76" s="401"/>
      <c r="AT76" s="401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/>
      <c r="BX76" s="401"/>
      <c r="BY76" s="401"/>
      <c r="BZ76" s="401"/>
      <c r="CA76" s="401"/>
      <c r="CB76" s="401"/>
      <c r="CC76" s="401"/>
      <c r="CD76" s="401"/>
      <c r="CE76" s="401"/>
      <c r="CF76" s="401"/>
      <c r="CG76" s="401"/>
      <c r="CH76" s="401"/>
      <c r="CI76" s="401"/>
      <c r="CJ76" s="401"/>
      <c r="CK76" s="401"/>
      <c r="CL76" s="401"/>
      <c r="CM76" s="401"/>
      <c r="CN76" s="401"/>
      <c r="CO76" s="401"/>
      <c r="CP76" s="401"/>
    </row>
    <row r="77" spans="1:94" x14ac:dyDescent="0.3">
      <c r="A77" s="8">
        <f t="shared" si="22"/>
        <v>0</v>
      </c>
      <c r="B77" s="9" t="str">
        <f t="shared" si="23"/>
        <v xml:space="preserve"> </v>
      </c>
      <c r="C77" s="45" t="str">
        <f t="shared" si="4"/>
        <v xml:space="preserve">  </v>
      </c>
      <c r="D77" s="45" t="str">
        <f t="shared" si="5"/>
        <v xml:space="preserve">  </v>
      </c>
      <c r="E77" s="39"/>
      <c r="F77" s="40"/>
      <c r="G77" s="41"/>
      <c r="H77" s="42"/>
      <c r="I77" s="43"/>
      <c r="J77" s="43"/>
      <c r="K77" s="44"/>
      <c r="L77" s="111"/>
      <c r="M77" s="18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</row>
    <row r="78" spans="1:94" ht="39.6" x14ac:dyDescent="0.3">
      <c r="A78" s="8" t="str">
        <f t="shared" si="22"/>
        <v>A 7006 05</v>
      </c>
      <c r="B78" s="9" t="str">
        <f t="shared" si="23"/>
        <v xml:space="preserve"> </v>
      </c>
      <c r="C78" s="45" t="str">
        <f t="shared" si="4"/>
        <v xml:space="preserve">  </v>
      </c>
      <c r="D78" s="45" t="str">
        <f t="shared" si="5"/>
        <v xml:space="preserve">  </v>
      </c>
      <c r="E78" s="33" t="s">
        <v>136</v>
      </c>
      <c r="F78" s="34">
        <v>121</v>
      </c>
      <c r="G78" s="35"/>
      <c r="H78" s="36" t="s">
        <v>155</v>
      </c>
      <c r="I78" s="43"/>
      <c r="J78" s="43"/>
      <c r="K78" s="38" t="s">
        <v>156</v>
      </c>
      <c r="L78" s="116">
        <f t="shared" ref="L78:L79" si="90">SUM(L79)</f>
        <v>272000</v>
      </c>
      <c r="M78" s="408"/>
      <c r="N78" s="116">
        <f t="shared" ref="N78:AC79" si="91">SUM(N79)</f>
        <v>0</v>
      </c>
      <c r="O78" s="116">
        <f t="shared" si="91"/>
        <v>0</v>
      </c>
      <c r="P78" s="116">
        <f t="shared" si="91"/>
        <v>0</v>
      </c>
      <c r="Q78" s="116">
        <f t="shared" si="91"/>
        <v>0</v>
      </c>
      <c r="R78" s="116">
        <f t="shared" si="91"/>
        <v>0</v>
      </c>
      <c r="S78" s="116">
        <f t="shared" si="91"/>
        <v>0</v>
      </c>
      <c r="T78" s="116">
        <f t="shared" si="91"/>
        <v>0</v>
      </c>
      <c r="U78" s="116">
        <f t="shared" si="91"/>
        <v>0</v>
      </c>
      <c r="V78" s="116">
        <f t="shared" si="91"/>
        <v>0</v>
      </c>
      <c r="W78" s="116">
        <f t="shared" si="91"/>
        <v>0</v>
      </c>
      <c r="X78" s="116">
        <f t="shared" si="91"/>
        <v>0</v>
      </c>
      <c r="Y78" s="116">
        <f t="shared" si="91"/>
        <v>0</v>
      </c>
      <c r="Z78" s="116">
        <f t="shared" si="91"/>
        <v>0</v>
      </c>
      <c r="AA78" s="116">
        <f t="shared" si="91"/>
        <v>0</v>
      </c>
      <c r="AB78" s="116">
        <f t="shared" si="91"/>
        <v>272000</v>
      </c>
      <c r="AC78" s="116">
        <f t="shared" si="91"/>
        <v>0</v>
      </c>
      <c r="AD78" s="116">
        <f t="shared" ref="AD78:BN79" si="92">SUM(AD79)</f>
        <v>0</v>
      </c>
      <c r="AE78" s="116">
        <f t="shared" si="92"/>
        <v>0</v>
      </c>
      <c r="AF78" s="116">
        <f t="shared" si="92"/>
        <v>0</v>
      </c>
      <c r="AG78" s="116">
        <f t="shared" si="92"/>
        <v>0</v>
      </c>
      <c r="AH78" s="116">
        <f t="shared" si="92"/>
        <v>0</v>
      </c>
      <c r="AI78" s="116">
        <f t="shared" si="92"/>
        <v>0</v>
      </c>
      <c r="AJ78" s="116">
        <f t="shared" ref="AJ78:AJ79" si="93">SUM(AJ79)</f>
        <v>0</v>
      </c>
      <c r="AK78" s="116">
        <f t="shared" si="92"/>
        <v>0</v>
      </c>
      <c r="AL78" s="116">
        <f t="shared" si="92"/>
        <v>0</v>
      </c>
      <c r="AM78" s="116">
        <f t="shared" si="92"/>
        <v>0</v>
      </c>
      <c r="AN78" s="116">
        <f t="shared" si="92"/>
        <v>0</v>
      </c>
      <c r="AO78" s="116">
        <f t="shared" si="92"/>
        <v>0</v>
      </c>
      <c r="AP78" s="116">
        <f t="shared" si="92"/>
        <v>0</v>
      </c>
      <c r="AQ78" s="116">
        <f t="shared" si="92"/>
        <v>0</v>
      </c>
      <c r="AR78" s="116">
        <f t="shared" si="92"/>
        <v>0</v>
      </c>
      <c r="AS78" s="116">
        <f t="shared" si="92"/>
        <v>0</v>
      </c>
      <c r="AT78" s="116">
        <f t="shared" si="92"/>
        <v>0</v>
      </c>
      <c r="AU78" s="116">
        <f t="shared" si="92"/>
        <v>0</v>
      </c>
      <c r="AV78" s="116">
        <f t="shared" si="92"/>
        <v>0</v>
      </c>
      <c r="AW78" s="116">
        <f t="shared" si="92"/>
        <v>0</v>
      </c>
      <c r="AX78" s="116">
        <f t="shared" si="92"/>
        <v>0</v>
      </c>
      <c r="AY78" s="116">
        <f t="shared" si="92"/>
        <v>0</v>
      </c>
      <c r="AZ78" s="116">
        <f t="shared" si="92"/>
        <v>0</v>
      </c>
      <c r="BA78" s="116">
        <f t="shared" si="92"/>
        <v>0</v>
      </c>
      <c r="BB78" s="116">
        <f t="shared" si="92"/>
        <v>0</v>
      </c>
      <c r="BC78" s="116">
        <f t="shared" si="92"/>
        <v>0</v>
      </c>
      <c r="BD78" s="116">
        <f t="shared" si="92"/>
        <v>0</v>
      </c>
      <c r="BE78" s="116">
        <f t="shared" si="92"/>
        <v>0</v>
      </c>
      <c r="BF78" s="116">
        <f t="shared" si="92"/>
        <v>0</v>
      </c>
      <c r="BG78" s="116">
        <f t="shared" si="92"/>
        <v>0</v>
      </c>
      <c r="BH78" s="116">
        <f t="shared" si="92"/>
        <v>0</v>
      </c>
      <c r="BI78" s="116">
        <f t="shared" si="92"/>
        <v>0</v>
      </c>
      <c r="BJ78" s="116">
        <f t="shared" si="92"/>
        <v>0</v>
      </c>
      <c r="BK78" s="116">
        <f t="shared" si="92"/>
        <v>0</v>
      </c>
      <c r="BL78" s="116">
        <f t="shared" si="92"/>
        <v>0</v>
      </c>
      <c r="BM78" s="116">
        <f t="shared" si="92"/>
        <v>0</v>
      </c>
      <c r="BN78" s="116">
        <f t="shared" si="92"/>
        <v>0</v>
      </c>
      <c r="BO78" s="116">
        <f t="shared" ref="BO78:CM79" si="94">SUM(BO79)</f>
        <v>0</v>
      </c>
      <c r="BP78" s="116">
        <f t="shared" si="94"/>
        <v>0</v>
      </c>
      <c r="BQ78" s="116">
        <f t="shared" si="94"/>
        <v>0</v>
      </c>
      <c r="BR78" s="116">
        <f t="shared" si="94"/>
        <v>0</v>
      </c>
      <c r="BS78" s="116">
        <f t="shared" si="94"/>
        <v>0</v>
      </c>
      <c r="BT78" s="116">
        <f t="shared" si="94"/>
        <v>0</v>
      </c>
      <c r="BU78" s="116">
        <f t="shared" si="94"/>
        <v>0</v>
      </c>
      <c r="BV78" s="116">
        <f t="shared" si="94"/>
        <v>0</v>
      </c>
      <c r="BW78" s="116">
        <f t="shared" si="94"/>
        <v>0</v>
      </c>
      <c r="BX78" s="116">
        <f t="shared" si="94"/>
        <v>0</v>
      </c>
      <c r="BY78" s="116">
        <f t="shared" si="94"/>
        <v>0</v>
      </c>
      <c r="BZ78" s="116">
        <f t="shared" si="94"/>
        <v>0</v>
      </c>
      <c r="CA78" s="116">
        <f t="shared" si="94"/>
        <v>0</v>
      </c>
      <c r="CB78" s="116">
        <f t="shared" si="94"/>
        <v>0</v>
      </c>
      <c r="CC78" s="116">
        <f t="shared" si="94"/>
        <v>0</v>
      </c>
      <c r="CD78" s="116">
        <f t="shared" si="94"/>
        <v>0</v>
      </c>
      <c r="CE78" s="116">
        <f t="shared" si="94"/>
        <v>0</v>
      </c>
      <c r="CF78" s="116">
        <f t="shared" si="94"/>
        <v>0</v>
      </c>
      <c r="CG78" s="116">
        <f t="shared" si="94"/>
        <v>0</v>
      </c>
      <c r="CH78" s="116">
        <f t="shared" si="94"/>
        <v>0</v>
      </c>
      <c r="CI78" s="116">
        <f t="shared" si="94"/>
        <v>0</v>
      </c>
      <c r="CJ78" s="116">
        <f t="shared" si="94"/>
        <v>0</v>
      </c>
      <c r="CK78" s="116">
        <f t="shared" si="94"/>
        <v>0</v>
      </c>
      <c r="CL78" s="116">
        <f t="shared" si="94"/>
        <v>0</v>
      </c>
      <c r="CM78" s="116">
        <f t="shared" si="94"/>
        <v>0</v>
      </c>
      <c r="CN78" s="116">
        <f t="shared" ref="CN78:CP79" si="95">SUM(CN79)</f>
        <v>0</v>
      </c>
      <c r="CO78" s="116">
        <f t="shared" si="95"/>
        <v>0</v>
      </c>
      <c r="CP78" s="116">
        <f t="shared" si="95"/>
        <v>0</v>
      </c>
    </row>
    <row r="79" spans="1:94" x14ac:dyDescent="0.3">
      <c r="A79" s="8">
        <f t="shared" si="22"/>
        <v>3</v>
      </c>
      <c r="B79" s="9" t="str">
        <f t="shared" si="23"/>
        <v xml:space="preserve"> </v>
      </c>
      <c r="C79" s="45" t="str">
        <f t="shared" si="4"/>
        <v xml:space="preserve">  </v>
      </c>
      <c r="D79" s="45" t="str">
        <f t="shared" si="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49</v>
      </c>
      <c r="L79" s="111">
        <f t="shared" si="90"/>
        <v>272000</v>
      </c>
      <c r="M79" s="18"/>
      <c r="N79" s="111">
        <f t="shared" si="91"/>
        <v>0</v>
      </c>
      <c r="O79" s="111">
        <f t="shared" si="91"/>
        <v>0</v>
      </c>
      <c r="P79" s="111">
        <f t="shared" si="91"/>
        <v>0</v>
      </c>
      <c r="Q79" s="111">
        <f t="shared" si="91"/>
        <v>0</v>
      </c>
      <c r="R79" s="111">
        <f t="shared" si="91"/>
        <v>0</v>
      </c>
      <c r="S79" s="111">
        <f t="shared" si="91"/>
        <v>0</v>
      </c>
      <c r="T79" s="111">
        <f t="shared" si="91"/>
        <v>0</v>
      </c>
      <c r="U79" s="111">
        <f t="shared" si="91"/>
        <v>0</v>
      </c>
      <c r="V79" s="111">
        <f t="shared" si="91"/>
        <v>0</v>
      </c>
      <c r="W79" s="111">
        <f t="shared" si="91"/>
        <v>0</v>
      </c>
      <c r="X79" s="111">
        <f t="shared" si="91"/>
        <v>0</v>
      </c>
      <c r="Y79" s="111">
        <f t="shared" si="91"/>
        <v>0</v>
      </c>
      <c r="Z79" s="111">
        <f t="shared" si="91"/>
        <v>0</v>
      </c>
      <c r="AA79" s="111">
        <f t="shared" si="91"/>
        <v>0</v>
      </c>
      <c r="AB79" s="111">
        <f t="shared" si="91"/>
        <v>272000</v>
      </c>
      <c r="AC79" s="111">
        <f t="shared" si="91"/>
        <v>0</v>
      </c>
      <c r="AD79" s="111">
        <f t="shared" si="92"/>
        <v>0</v>
      </c>
      <c r="AE79" s="111">
        <f t="shared" si="92"/>
        <v>0</v>
      </c>
      <c r="AF79" s="111">
        <f t="shared" si="92"/>
        <v>0</v>
      </c>
      <c r="AG79" s="111">
        <f t="shared" si="92"/>
        <v>0</v>
      </c>
      <c r="AH79" s="111">
        <f t="shared" si="92"/>
        <v>0</v>
      </c>
      <c r="AI79" s="111">
        <f t="shared" si="92"/>
        <v>0</v>
      </c>
      <c r="AJ79" s="111">
        <f t="shared" si="93"/>
        <v>0</v>
      </c>
      <c r="AK79" s="111">
        <f t="shared" si="92"/>
        <v>0</v>
      </c>
      <c r="AL79" s="111">
        <f t="shared" si="92"/>
        <v>0</v>
      </c>
      <c r="AM79" s="111">
        <f t="shared" si="92"/>
        <v>0</v>
      </c>
      <c r="AN79" s="111">
        <f t="shared" si="92"/>
        <v>0</v>
      </c>
      <c r="AO79" s="111">
        <f t="shared" si="92"/>
        <v>0</v>
      </c>
      <c r="AP79" s="111">
        <f t="shared" si="92"/>
        <v>0</v>
      </c>
      <c r="AQ79" s="111">
        <f t="shared" si="92"/>
        <v>0</v>
      </c>
      <c r="AR79" s="111">
        <f t="shared" si="92"/>
        <v>0</v>
      </c>
      <c r="AS79" s="111">
        <f t="shared" si="92"/>
        <v>0</v>
      </c>
      <c r="AT79" s="111">
        <f t="shared" si="92"/>
        <v>0</v>
      </c>
      <c r="AU79" s="111">
        <f t="shared" si="92"/>
        <v>0</v>
      </c>
      <c r="AV79" s="111">
        <f t="shared" si="92"/>
        <v>0</v>
      </c>
      <c r="AW79" s="111">
        <f t="shared" si="92"/>
        <v>0</v>
      </c>
      <c r="AX79" s="111">
        <f t="shared" si="92"/>
        <v>0</v>
      </c>
      <c r="AY79" s="111">
        <f t="shared" si="92"/>
        <v>0</v>
      </c>
      <c r="AZ79" s="111">
        <f t="shared" si="92"/>
        <v>0</v>
      </c>
      <c r="BA79" s="111">
        <f t="shared" si="92"/>
        <v>0</v>
      </c>
      <c r="BB79" s="111">
        <f t="shared" si="92"/>
        <v>0</v>
      </c>
      <c r="BC79" s="111">
        <f t="shared" si="92"/>
        <v>0</v>
      </c>
      <c r="BD79" s="111">
        <f t="shared" si="92"/>
        <v>0</v>
      </c>
      <c r="BE79" s="111">
        <f t="shared" si="92"/>
        <v>0</v>
      </c>
      <c r="BF79" s="111">
        <f t="shared" si="92"/>
        <v>0</v>
      </c>
      <c r="BG79" s="111">
        <f t="shared" si="92"/>
        <v>0</v>
      </c>
      <c r="BH79" s="111">
        <f t="shared" si="92"/>
        <v>0</v>
      </c>
      <c r="BI79" s="111">
        <f t="shared" si="92"/>
        <v>0</v>
      </c>
      <c r="BJ79" s="111">
        <f t="shared" si="92"/>
        <v>0</v>
      </c>
      <c r="BK79" s="111">
        <f t="shared" si="92"/>
        <v>0</v>
      </c>
      <c r="BL79" s="111">
        <f t="shared" si="92"/>
        <v>0</v>
      </c>
      <c r="BM79" s="111">
        <f t="shared" si="92"/>
        <v>0</v>
      </c>
      <c r="BN79" s="111">
        <f t="shared" si="92"/>
        <v>0</v>
      </c>
      <c r="BO79" s="111">
        <f t="shared" ref="BO79:BZ79" si="96">SUM(BO80)</f>
        <v>0</v>
      </c>
      <c r="BP79" s="111">
        <f t="shared" si="96"/>
        <v>0</v>
      </c>
      <c r="BQ79" s="111">
        <f t="shared" si="96"/>
        <v>0</v>
      </c>
      <c r="BR79" s="111">
        <f t="shared" si="96"/>
        <v>0</v>
      </c>
      <c r="BS79" s="111">
        <f t="shared" si="96"/>
        <v>0</v>
      </c>
      <c r="BT79" s="111">
        <f t="shared" si="96"/>
        <v>0</v>
      </c>
      <c r="BU79" s="111">
        <f t="shared" si="96"/>
        <v>0</v>
      </c>
      <c r="BV79" s="111">
        <f t="shared" si="96"/>
        <v>0</v>
      </c>
      <c r="BW79" s="111">
        <f t="shared" si="96"/>
        <v>0</v>
      </c>
      <c r="BX79" s="111">
        <f t="shared" si="96"/>
        <v>0</v>
      </c>
      <c r="BY79" s="111">
        <f t="shared" si="96"/>
        <v>0</v>
      </c>
      <c r="BZ79" s="111">
        <f t="shared" si="96"/>
        <v>0</v>
      </c>
      <c r="CA79" s="111">
        <f t="shared" si="94"/>
        <v>0</v>
      </c>
      <c r="CB79" s="111">
        <f t="shared" si="94"/>
        <v>0</v>
      </c>
      <c r="CC79" s="111">
        <f t="shared" si="94"/>
        <v>0</v>
      </c>
      <c r="CD79" s="111">
        <f t="shared" si="94"/>
        <v>0</v>
      </c>
      <c r="CE79" s="111">
        <f t="shared" si="94"/>
        <v>0</v>
      </c>
      <c r="CF79" s="111">
        <f t="shared" si="94"/>
        <v>0</v>
      </c>
      <c r="CG79" s="111">
        <f t="shared" si="94"/>
        <v>0</v>
      </c>
      <c r="CH79" s="111">
        <f t="shared" si="94"/>
        <v>0</v>
      </c>
      <c r="CI79" s="111">
        <f t="shared" si="94"/>
        <v>0</v>
      </c>
      <c r="CJ79" s="111">
        <f t="shared" si="94"/>
        <v>0</v>
      </c>
      <c r="CK79" s="111">
        <f t="shared" si="94"/>
        <v>0</v>
      </c>
      <c r="CL79" s="111">
        <f t="shared" si="94"/>
        <v>0</v>
      </c>
      <c r="CM79" s="111">
        <f t="shared" si="94"/>
        <v>0</v>
      </c>
      <c r="CN79" s="111">
        <f t="shared" si="95"/>
        <v>0</v>
      </c>
      <c r="CO79" s="111">
        <f t="shared" si="95"/>
        <v>0</v>
      </c>
      <c r="CP79" s="111">
        <f t="shared" si="95"/>
        <v>0</v>
      </c>
    </row>
    <row r="80" spans="1:94" x14ac:dyDescent="0.3">
      <c r="A80" s="8">
        <f t="shared" si="22"/>
        <v>32</v>
      </c>
      <c r="B80" s="9" t="str">
        <f t="shared" si="23"/>
        <v xml:space="preserve"> </v>
      </c>
      <c r="C80" s="45" t="str">
        <f t="shared" si="4"/>
        <v xml:space="preserve">  </v>
      </c>
      <c r="D80" s="45" t="str">
        <f t="shared" si="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55</v>
      </c>
      <c r="L80" s="111">
        <f>SUM(L81,L85,L93)</f>
        <v>272000</v>
      </c>
      <c r="N80" s="111">
        <f t="shared" ref="N80:BN80" si="97">SUM(N81,N85,N93)</f>
        <v>0</v>
      </c>
      <c r="O80" s="111">
        <f t="shared" si="97"/>
        <v>0</v>
      </c>
      <c r="P80" s="111">
        <f t="shared" si="97"/>
        <v>0</v>
      </c>
      <c r="Q80" s="111">
        <f t="shared" si="97"/>
        <v>0</v>
      </c>
      <c r="R80" s="111">
        <f t="shared" si="97"/>
        <v>0</v>
      </c>
      <c r="S80" s="111">
        <f t="shared" si="97"/>
        <v>0</v>
      </c>
      <c r="T80" s="111">
        <f t="shared" si="97"/>
        <v>0</v>
      </c>
      <c r="U80" s="111">
        <f t="shared" si="97"/>
        <v>0</v>
      </c>
      <c r="V80" s="111">
        <f t="shared" si="97"/>
        <v>0</v>
      </c>
      <c r="W80" s="111">
        <f t="shared" si="97"/>
        <v>0</v>
      </c>
      <c r="X80" s="111">
        <f t="shared" si="97"/>
        <v>0</v>
      </c>
      <c r="Y80" s="111">
        <f t="shared" si="97"/>
        <v>0</v>
      </c>
      <c r="Z80" s="111">
        <f t="shared" si="97"/>
        <v>0</v>
      </c>
      <c r="AA80" s="111">
        <f t="shared" si="97"/>
        <v>0</v>
      </c>
      <c r="AB80" s="111">
        <f t="shared" si="97"/>
        <v>272000</v>
      </c>
      <c r="AC80" s="111">
        <f t="shared" si="97"/>
        <v>0</v>
      </c>
      <c r="AD80" s="111">
        <f t="shared" si="97"/>
        <v>0</v>
      </c>
      <c r="AE80" s="111">
        <f t="shared" si="97"/>
        <v>0</v>
      </c>
      <c r="AF80" s="111">
        <f t="shared" si="97"/>
        <v>0</v>
      </c>
      <c r="AG80" s="111">
        <f t="shared" si="97"/>
        <v>0</v>
      </c>
      <c r="AH80" s="111">
        <f t="shared" si="97"/>
        <v>0</v>
      </c>
      <c r="AI80" s="111">
        <f t="shared" si="97"/>
        <v>0</v>
      </c>
      <c r="AJ80" s="111">
        <f>SUM(AJ81,AJ85,AJ93)</f>
        <v>0</v>
      </c>
      <c r="AK80" s="111">
        <f t="shared" si="97"/>
        <v>0</v>
      </c>
      <c r="AL80" s="111">
        <f t="shared" si="97"/>
        <v>0</v>
      </c>
      <c r="AM80" s="111">
        <f t="shared" si="97"/>
        <v>0</v>
      </c>
      <c r="AN80" s="111">
        <f t="shared" si="97"/>
        <v>0</v>
      </c>
      <c r="AO80" s="111">
        <f t="shared" si="97"/>
        <v>0</v>
      </c>
      <c r="AP80" s="111">
        <f t="shared" si="97"/>
        <v>0</v>
      </c>
      <c r="AQ80" s="111">
        <f t="shared" si="97"/>
        <v>0</v>
      </c>
      <c r="AR80" s="111">
        <f t="shared" si="97"/>
        <v>0</v>
      </c>
      <c r="AS80" s="111">
        <f t="shared" si="97"/>
        <v>0</v>
      </c>
      <c r="AT80" s="111">
        <f t="shared" si="97"/>
        <v>0</v>
      </c>
      <c r="AU80" s="111">
        <f t="shared" si="97"/>
        <v>0</v>
      </c>
      <c r="AV80" s="111">
        <f t="shared" si="97"/>
        <v>0</v>
      </c>
      <c r="AW80" s="111">
        <f t="shared" si="97"/>
        <v>0</v>
      </c>
      <c r="AX80" s="111">
        <f t="shared" si="97"/>
        <v>0</v>
      </c>
      <c r="AY80" s="111">
        <f t="shared" si="97"/>
        <v>0</v>
      </c>
      <c r="AZ80" s="111">
        <f t="shared" si="97"/>
        <v>0</v>
      </c>
      <c r="BA80" s="111">
        <f t="shared" si="97"/>
        <v>0</v>
      </c>
      <c r="BB80" s="111">
        <f t="shared" si="97"/>
        <v>0</v>
      </c>
      <c r="BC80" s="111">
        <f t="shared" si="97"/>
        <v>0</v>
      </c>
      <c r="BD80" s="111">
        <f t="shared" si="97"/>
        <v>0</v>
      </c>
      <c r="BE80" s="111">
        <f t="shared" si="97"/>
        <v>0</v>
      </c>
      <c r="BF80" s="111">
        <f t="shared" si="97"/>
        <v>0</v>
      </c>
      <c r="BG80" s="111">
        <f t="shared" si="97"/>
        <v>0</v>
      </c>
      <c r="BH80" s="111">
        <f t="shared" si="97"/>
        <v>0</v>
      </c>
      <c r="BI80" s="111">
        <f t="shared" si="97"/>
        <v>0</v>
      </c>
      <c r="BJ80" s="111">
        <f t="shared" si="97"/>
        <v>0</v>
      </c>
      <c r="BK80" s="111">
        <f t="shared" si="97"/>
        <v>0</v>
      </c>
      <c r="BL80" s="111">
        <f t="shared" si="97"/>
        <v>0</v>
      </c>
      <c r="BM80" s="111">
        <f t="shared" si="97"/>
        <v>0</v>
      </c>
      <c r="BN80" s="111">
        <f t="shared" si="97"/>
        <v>0</v>
      </c>
      <c r="BO80" s="111">
        <f t="shared" ref="BO80:BZ80" si="98">SUM(BO81,BO85,BO93)</f>
        <v>0</v>
      </c>
      <c r="BP80" s="111">
        <f t="shared" si="98"/>
        <v>0</v>
      </c>
      <c r="BQ80" s="111">
        <f t="shared" si="98"/>
        <v>0</v>
      </c>
      <c r="BR80" s="111">
        <f t="shared" si="98"/>
        <v>0</v>
      </c>
      <c r="BS80" s="111">
        <f t="shared" si="98"/>
        <v>0</v>
      </c>
      <c r="BT80" s="111">
        <f t="shared" si="98"/>
        <v>0</v>
      </c>
      <c r="BU80" s="111">
        <f t="shared" si="98"/>
        <v>0</v>
      </c>
      <c r="BV80" s="111">
        <f t="shared" si="98"/>
        <v>0</v>
      </c>
      <c r="BW80" s="111">
        <f t="shared" si="98"/>
        <v>0</v>
      </c>
      <c r="BX80" s="111">
        <f t="shared" si="98"/>
        <v>0</v>
      </c>
      <c r="BY80" s="111">
        <f t="shared" si="98"/>
        <v>0</v>
      </c>
      <c r="BZ80" s="111">
        <f t="shared" si="98"/>
        <v>0</v>
      </c>
      <c r="CA80" s="111">
        <f t="shared" ref="CA80:CP80" si="99">SUM(CA81,CA85,CA93)</f>
        <v>0</v>
      </c>
      <c r="CB80" s="111">
        <f t="shared" si="99"/>
        <v>0</v>
      </c>
      <c r="CC80" s="111">
        <f t="shared" si="99"/>
        <v>0</v>
      </c>
      <c r="CD80" s="111">
        <f t="shared" si="99"/>
        <v>0</v>
      </c>
      <c r="CE80" s="111">
        <f t="shared" si="99"/>
        <v>0</v>
      </c>
      <c r="CF80" s="111">
        <f t="shared" si="99"/>
        <v>0</v>
      </c>
      <c r="CG80" s="111">
        <f t="shared" si="99"/>
        <v>0</v>
      </c>
      <c r="CH80" s="111">
        <f t="shared" si="99"/>
        <v>0</v>
      </c>
      <c r="CI80" s="111">
        <f t="shared" si="99"/>
        <v>0</v>
      </c>
      <c r="CJ80" s="111">
        <f t="shared" si="99"/>
        <v>0</v>
      </c>
      <c r="CK80" s="111">
        <f t="shared" si="99"/>
        <v>0</v>
      </c>
      <c r="CL80" s="111">
        <f t="shared" si="99"/>
        <v>0</v>
      </c>
      <c r="CM80" s="111">
        <f t="shared" si="99"/>
        <v>0</v>
      </c>
      <c r="CN80" s="111">
        <f t="shared" si="99"/>
        <v>0</v>
      </c>
      <c r="CO80" s="111">
        <f t="shared" si="99"/>
        <v>0</v>
      </c>
      <c r="CP80" s="111">
        <f t="shared" si="99"/>
        <v>0</v>
      </c>
    </row>
    <row r="81" spans="1:94" x14ac:dyDescent="0.3">
      <c r="A81" s="8">
        <f t="shared" si="22"/>
        <v>322</v>
      </c>
      <c r="B81" s="9" t="str">
        <f t="shared" si="23"/>
        <v xml:space="preserve"> </v>
      </c>
      <c r="C81" s="45" t="str">
        <f t="shared" si="4"/>
        <v xml:space="preserve">  </v>
      </c>
      <c r="D81" s="45" t="str">
        <f t="shared" si="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77</v>
      </c>
      <c r="L81" s="111">
        <f>SUM(L82:L84)</f>
        <v>172000</v>
      </c>
      <c r="N81" s="111">
        <f t="shared" ref="N81:BN81" si="100">SUM(N82:N84)</f>
        <v>0</v>
      </c>
      <c r="O81" s="111">
        <f t="shared" si="100"/>
        <v>0</v>
      </c>
      <c r="P81" s="111">
        <f t="shared" si="100"/>
        <v>0</v>
      </c>
      <c r="Q81" s="111">
        <f t="shared" si="100"/>
        <v>0</v>
      </c>
      <c r="R81" s="111">
        <f t="shared" si="100"/>
        <v>0</v>
      </c>
      <c r="S81" s="111">
        <f t="shared" si="100"/>
        <v>0</v>
      </c>
      <c r="T81" s="111">
        <f t="shared" si="100"/>
        <v>0</v>
      </c>
      <c r="U81" s="111">
        <f t="shared" si="100"/>
        <v>0</v>
      </c>
      <c r="V81" s="111">
        <f t="shared" si="100"/>
        <v>0</v>
      </c>
      <c r="W81" s="111">
        <f t="shared" si="100"/>
        <v>0</v>
      </c>
      <c r="X81" s="111">
        <f t="shared" si="100"/>
        <v>0</v>
      </c>
      <c r="Y81" s="111">
        <f t="shared" si="100"/>
        <v>0</v>
      </c>
      <c r="Z81" s="111">
        <f t="shared" si="100"/>
        <v>0</v>
      </c>
      <c r="AA81" s="111">
        <f t="shared" si="100"/>
        <v>0</v>
      </c>
      <c r="AB81" s="111">
        <f t="shared" si="100"/>
        <v>172000</v>
      </c>
      <c r="AC81" s="111">
        <f t="shared" si="100"/>
        <v>0</v>
      </c>
      <c r="AD81" s="111">
        <f t="shared" si="100"/>
        <v>0</v>
      </c>
      <c r="AE81" s="111">
        <f t="shared" si="100"/>
        <v>0</v>
      </c>
      <c r="AF81" s="111">
        <f t="shared" si="100"/>
        <v>0</v>
      </c>
      <c r="AG81" s="111">
        <f t="shared" si="100"/>
        <v>0</v>
      </c>
      <c r="AH81" s="111">
        <f t="shared" si="100"/>
        <v>0</v>
      </c>
      <c r="AI81" s="111">
        <f t="shared" si="100"/>
        <v>0</v>
      </c>
      <c r="AJ81" s="111">
        <f>SUM(AJ82:AJ84)</f>
        <v>0</v>
      </c>
      <c r="AK81" s="111">
        <f t="shared" si="100"/>
        <v>0</v>
      </c>
      <c r="AL81" s="111">
        <f t="shared" si="100"/>
        <v>0</v>
      </c>
      <c r="AM81" s="111">
        <f t="shared" si="100"/>
        <v>0</v>
      </c>
      <c r="AN81" s="111">
        <f t="shared" si="100"/>
        <v>0</v>
      </c>
      <c r="AO81" s="111">
        <f t="shared" si="100"/>
        <v>0</v>
      </c>
      <c r="AP81" s="111">
        <f t="shared" si="100"/>
        <v>0</v>
      </c>
      <c r="AQ81" s="111">
        <f t="shared" si="100"/>
        <v>0</v>
      </c>
      <c r="AR81" s="111">
        <f t="shared" si="100"/>
        <v>0</v>
      </c>
      <c r="AS81" s="111">
        <f t="shared" si="100"/>
        <v>0</v>
      </c>
      <c r="AT81" s="111">
        <f t="shared" si="100"/>
        <v>0</v>
      </c>
      <c r="AU81" s="111">
        <f t="shared" si="100"/>
        <v>0</v>
      </c>
      <c r="AV81" s="111">
        <f t="shared" si="100"/>
        <v>0</v>
      </c>
      <c r="AW81" s="111">
        <f t="shared" si="100"/>
        <v>0</v>
      </c>
      <c r="AX81" s="111">
        <f t="shared" si="100"/>
        <v>0</v>
      </c>
      <c r="AY81" s="111">
        <f t="shared" si="100"/>
        <v>0</v>
      </c>
      <c r="AZ81" s="111">
        <f t="shared" si="100"/>
        <v>0</v>
      </c>
      <c r="BA81" s="111">
        <f t="shared" si="100"/>
        <v>0</v>
      </c>
      <c r="BB81" s="111">
        <f t="shared" si="100"/>
        <v>0</v>
      </c>
      <c r="BC81" s="111">
        <f t="shared" si="100"/>
        <v>0</v>
      </c>
      <c r="BD81" s="111">
        <f t="shared" si="100"/>
        <v>0</v>
      </c>
      <c r="BE81" s="111">
        <f t="shared" si="100"/>
        <v>0</v>
      </c>
      <c r="BF81" s="111">
        <f t="shared" si="100"/>
        <v>0</v>
      </c>
      <c r="BG81" s="111">
        <f t="shared" si="100"/>
        <v>0</v>
      </c>
      <c r="BH81" s="111">
        <f t="shared" si="100"/>
        <v>0</v>
      </c>
      <c r="BI81" s="111">
        <f t="shared" si="100"/>
        <v>0</v>
      </c>
      <c r="BJ81" s="111">
        <f t="shared" si="100"/>
        <v>0</v>
      </c>
      <c r="BK81" s="111">
        <f t="shared" si="100"/>
        <v>0</v>
      </c>
      <c r="BL81" s="111">
        <f t="shared" si="100"/>
        <v>0</v>
      </c>
      <c r="BM81" s="111">
        <f t="shared" si="100"/>
        <v>0</v>
      </c>
      <c r="BN81" s="111">
        <f t="shared" si="100"/>
        <v>0</v>
      </c>
      <c r="BO81" s="111">
        <f t="shared" ref="BO81:BZ81" si="101">SUM(BO82:BO84)</f>
        <v>0</v>
      </c>
      <c r="BP81" s="111">
        <f t="shared" si="101"/>
        <v>0</v>
      </c>
      <c r="BQ81" s="111">
        <f t="shared" si="101"/>
        <v>0</v>
      </c>
      <c r="BR81" s="111">
        <f t="shared" si="101"/>
        <v>0</v>
      </c>
      <c r="BS81" s="111">
        <f t="shared" si="101"/>
        <v>0</v>
      </c>
      <c r="BT81" s="111">
        <f t="shared" si="101"/>
        <v>0</v>
      </c>
      <c r="BU81" s="111">
        <f t="shared" si="101"/>
        <v>0</v>
      </c>
      <c r="BV81" s="111">
        <f t="shared" si="101"/>
        <v>0</v>
      </c>
      <c r="BW81" s="111">
        <f t="shared" si="101"/>
        <v>0</v>
      </c>
      <c r="BX81" s="111">
        <f t="shared" si="101"/>
        <v>0</v>
      </c>
      <c r="BY81" s="111">
        <f t="shared" si="101"/>
        <v>0</v>
      </c>
      <c r="BZ81" s="111">
        <f t="shared" si="101"/>
        <v>0</v>
      </c>
      <c r="CA81" s="111">
        <f t="shared" ref="CA81:CP81" si="102">SUM(CA82:CA84)</f>
        <v>0</v>
      </c>
      <c r="CB81" s="111">
        <f t="shared" si="102"/>
        <v>0</v>
      </c>
      <c r="CC81" s="111">
        <f t="shared" si="102"/>
        <v>0</v>
      </c>
      <c r="CD81" s="111">
        <f t="shared" si="102"/>
        <v>0</v>
      </c>
      <c r="CE81" s="111">
        <f t="shared" si="102"/>
        <v>0</v>
      </c>
      <c r="CF81" s="111">
        <f t="shared" si="102"/>
        <v>0</v>
      </c>
      <c r="CG81" s="111">
        <f t="shared" si="102"/>
        <v>0</v>
      </c>
      <c r="CH81" s="111">
        <f t="shared" si="102"/>
        <v>0</v>
      </c>
      <c r="CI81" s="111">
        <f t="shared" si="102"/>
        <v>0</v>
      </c>
      <c r="CJ81" s="111">
        <f t="shared" si="102"/>
        <v>0</v>
      </c>
      <c r="CK81" s="111">
        <f t="shared" si="102"/>
        <v>0</v>
      </c>
      <c r="CL81" s="111">
        <f t="shared" si="102"/>
        <v>0</v>
      </c>
      <c r="CM81" s="111">
        <f t="shared" si="102"/>
        <v>0</v>
      </c>
      <c r="CN81" s="111">
        <f t="shared" si="102"/>
        <v>0</v>
      </c>
      <c r="CO81" s="111">
        <f t="shared" si="102"/>
        <v>0</v>
      </c>
      <c r="CP81" s="111">
        <f t="shared" si="102"/>
        <v>0</v>
      </c>
    </row>
    <row r="82" spans="1:94" ht="26.4" x14ac:dyDescent="0.3">
      <c r="A82" s="8">
        <f t="shared" si="22"/>
        <v>3221</v>
      </c>
      <c r="B82" s="9">
        <f t="shared" si="23"/>
        <v>12</v>
      </c>
      <c r="C82" s="45" t="str">
        <f t="shared" si="4"/>
        <v xml:space="preserve">  </v>
      </c>
      <c r="D82" s="45" t="str">
        <f t="shared" si="5"/>
        <v xml:space="preserve">  </v>
      </c>
      <c r="E82" s="39" t="s">
        <v>136</v>
      </c>
      <c r="F82" s="40">
        <v>121</v>
      </c>
      <c r="G82" s="41">
        <v>12</v>
      </c>
      <c r="H82" s="42">
        <v>3221</v>
      </c>
      <c r="I82" s="46"/>
      <c r="J82" s="46">
        <v>961</v>
      </c>
      <c r="K82" s="44" t="s">
        <v>78</v>
      </c>
      <c r="L82" s="401">
        <f t="shared" ref="L82:L84" si="103">SUM(N82:CP82)</f>
        <v>12000</v>
      </c>
      <c r="M82" s="49">
        <v>121</v>
      </c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>
        <v>12000</v>
      </c>
      <c r="AC82" s="401"/>
      <c r="AD82" s="401"/>
      <c r="AE82" s="401"/>
      <c r="AF82" s="401"/>
      <c r="AG82" s="401"/>
      <c r="AH82" s="401"/>
      <c r="AI82" s="401"/>
      <c r="AJ82" s="401"/>
      <c r="AK82" s="401"/>
      <c r="AL82" s="401"/>
      <c r="AM82" s="401"/>
      <c r="AN82" s="401"/>
      <c r="AO82" s="401"/>
      <c r="AP82" s="401"/>
      <c r="AQ82" s="401"/>
      <c r="AR82" s="401"/>
      <c r="AS82" s="401"/>
      <c r="AT82" s="401"/>
      <c r="AU82" s="401"/>
      <c r="AV82" s="401"/>
      <c r="AW82" s="401"/>
      <c r="AX82" s="401"/>
      <c r="AY82" s="401"/>
      <c r="AZ82" s="401"/>
      <c r="BA82" s="401"/>
      <c r="BB82" s="401"/>
      <c r="BC82" s="401"/>
      <c r="BD82" s="401"/>
      <c r="BE82" s="401"/>
      <c r="BF82" s="401"/>
      <c r="BG82" s="401"/>
      <c r="BH82" s="401"/>
      <c r="BI82" s="401"/>
      <c r="BJ82" s="401"/>
      <c r="BK82" s="401"/>
      <c r="BL82" s="401"/>
      <c r="BM82" s="401"/>
      <c r="BN82" s="401"/>
      <c r="BO82" s="401"/>
      <c r="BP82" s="401"/>
      <c r="BQ82" s="401"/>
      <c r="BR82" s="401"/>
      <c r="BS82" s="401"/>
      <c r="BT82" s="401"/>
      <c r="BU82" s="401"/>
      <c r="BV82" s="401"/>
      <c r="BW82" s="401"/>
      <c r="BX82" s="401"/>
      <c r="BY82" s="401"/>
      <c r="BZ82" s="401"/>
      <c r="CA82" s="401"/>
      <c r="CB82" s="401"/>
      <c r="CC82" s="401"/>
      <c r="CD82" s="401"/>
      <c r="CE82" s="401"/>
      <c r="CF82" s="401"/>
      <c r="CG82" s="401"/>
      <c r="CH82" s="401"/>
      <c r="CI82" s="401"/>
      <c r="CJ82" s="401"/>
      <c r="CK82" s="401"/>
      <c r="CL82" s="401"/>
      <c r="CM82" s="401"/>
      <c r="CN82" s="401"/>
      <c r="CO82" s="401"/>
      <c r="CP82" s="401"/>
    </row>
    <row r="83" spans="1:94" x14ac:dyDescent="0.3">
      <c r="A83" s="8">
        <f t="shared" si="22"/>
        <v>3223</v>
      </c>
      <c r="B83" s="9">
        <f t="shared" si="23"/>
        <v>12</v>
      </c>
      <c r="C83" s="45" t="str">
        <f t="shared" si="4"/>
        <v xml:space="preserve">  </v>
      </c>
      <c r="D83" s="45" t="str">
        <f t="shared" si="5"/>
        <v xml:space="preserve">  </v>
      </c>
      <c r="E83" s="39" t="s">
        <v>136</v>
      </c>
      <c r="F83" s="40">
        <v>121</v>
      </c>
      <c r="G83" s="41">
        <v>12</v>
      </c>
      <c r="H83" s="42">
        <v>3223</v>
      </c>
      <c r="I83" s="46"/>
      <c r="J83" s="46">
        <v>962</v>
      </c>
      <c r="K83" s="44" t="s">
        <v>79</v>
      </c>
      <c r="L83" s="401">
        <f t="shared" si="103"/>
        <v>160000</v>
      </c>
      <c r="M83" s="49">
        <v>121</v>
      </c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>
        <v>160000</v>
      </c>
      <c r="AC83" s="401"/>
      <c r="AD83" s="401"/>
      <c r="AE83" s="401"/>
      <c r="AF83" s="401"/>
      <c r="AG83" s="401"/>
      <c r="AH83" s="401"/>
      <c r="AI83" s="401"/>
      <c r="AJ83" s="401"/>
      <c r="AK83" s="401"/>
      <c r="AL83" s="401"/>
      <c r="AM83" s="401"/>
      <c r="AN83" s="401"/>
      <c r="AO83" s="401"/>
      <c r="AP83" s="401"/>
      <c r="AQ83" s="401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401"/>
      <c r="BH83" s="401"/>
      <c r="BI83" s="401"/>
      <c r="BJ83" s="401"/>
      <c r="BK83" s="401"/>
      <c r="BL83" s="401"/>
      <c r="BM83" s="401"/>
      <c r="BN83" s="401"/>
      <c r="BO83" s="401"/>
      <c r="BP83" s="401"/>
      <c r="BQ83" s="401"/>
      <c r="BR83" s="401"/>
      <c r="BS83" s="401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01"/>
      <c r="CE83" s="401"/>
      <c r="CF83" s="401"/>
      <c r="CG83" s="401"/>
      <c r="CH83" s="401"/>
      <c r="CI83" s="401"/>
      <c r="CJ83" s="401"/>
      <c r="CK83" s="401"/>
      <c r="CL83" s="401"/>
      <c r="CM83" s="401"/>
      <c r="CN83" s="401"/>
      <c r="CO83" s="401"/>
      <c r="CP83" s="401"/>
    </row>
    <row r="84" spans="1:94" x14ac:dyDescent="0.3">
      <c r="A84" s="8">
        <f t="shared" si="22"/>
        <v>3225</v>
      </c>
      <c r="B84" s="9">
        <f t="shared" si="23"/>
        <v>12</v>
      </c>
      <c r="C84" s="45" t="str">
        <f t="shared" si="4"/>
        <v xml:space="preserve">  </v>
      </c>
      <c r="D84" s="45" t="str">
        <f t="shared" si="5"/>
        <v xml:space="preserve">  </v>
      </c>
      <c r="E84" s="39" t="s">
        <v>136</v>
      </c>
      <c r="F84" s="40">
        <v>121</v>
      </c>
      <c r="G84" s="41">
        <v>12</v>
      </c>
      <c r="H84" s="42">
        <v>3225</v>
      </c>
      <c r="I84" s="46"/>
      <c r="J84" s="46">
        <v>963</v>
      </c>
      <c r="K84" s="44" t="s">
        <v>80</v>
      </c>
      <c r="L84" s="401">
        <f t="shared" si="103"/>
        <v>0</v>
      </c>
      <c r="M84" s="49">
        <v>121</v>
      </c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  <c r="AG84" s="401"/>
      <c r="AH84" s="401"/>
      <c r="AI84" s="401"/>
      <c r="AJ84" s="401"/>
      <c r="AK84" s="401"/>
      <c r="AL84" s="401"/>
      <c r="AM84" s="401"/>
      <c r="AN84" s="401"/>
      <c r="AO84" s="401"/>
      <c r="AP84" s="401"/>
      <c r="AQ84" s="401"/>
      <c r="AR84" s="401"/>
      <c r="AS84" s="401"/>
      <c r="AT84" s="401"/>
      <c r="AU84" s="401"/>
      <c r="AV84" s="401"/>
      <c r="AW84" s="401"/>
      <c r="AX84" s="401"/>
      <c r="AY84" s="401"/>
      <c r="AZ84" s="401"/>
      <c r="BA84" s="401"/>
      <c r="BB84" s="401"/>
      <c r="BC84" s="401"/>
      <c r="BD84" s="401"/>
      <c r="BE84" s="401"/>
      <c r="BF84" s="401"/>
      <c r="BG84" s="401"/>
      <c r="BH84" s="401"/>
      <c r="BI84" s="401"/>
      <c r="BJ84" s="401"/>
      <c r="BK84" s="401"/>
      <c r="BL84" s="401"/>
      <c r="BM84" s="401"/>
      <c r="BN84" s="401"/>
      <c r="BO84" s="401"/>
      <c r="BP84" s="401"/>
      <c r="BQ84" s="401"/>
      <c r="BR84" s="401"/>
      <c r="BS84" s="401"/>
      <c r="BT84" s="401"/>
      <c r="BU84" s="401"/>
      <c r="BV84" s="401"/>
      <c r="BW84" s="401"/>
      <c r="BX84" s="401"/>
      <c r="BY84" s="401"/>
      <c r="BZ84" s="401"/>
      <c r="CA84" s="401"/>
      <c r="CB84" s="401"/>
      <c r="CC84" s="401"/>
      <c r="CD84" s="401"/>
      <c r="CE84" s="401"/>
      <c r="CF84" s="401"/>
      <c r="CG84" s="401"/>
      <c r="CH84" s="401"/>
      <c r="CI84" s="401"/>
      <c r="CJ84" s="401"/>
      <c r="CK84" s="401"/>
      <c r="CL84" s="401"/>
      <c r="CM84" s="401"/>
      <c r="CN84" s="401"/>
      <c r="CO84" s="401"/>
      <c r="CP84" s="401"/>
    </row>
    <row r="85" spans="1:94" x14ac:dyDescent="0.3">
      <c r="A85" s="8">
        <f t="shared" si="22"/>
        <v>323</v>
      </c>
      <c r="B85" s="9" t="str">
        <f t="shared" si="23"/>
        <v xml:space="preserve"> </v>
      </c>
      <c r="C85" s="45" t="str">
        <f t="shared" si="4"/>
        <v xml:space="preserve">  </v>
      </c>
      <c r="D85" s="45" t="str">
        <f t="shared" si="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56</v>
      </c>
      <c r="L85" s="111">
        <f>SUM(L86:L92)</f>
        <v>100000</v>
      </c>
      <c r="M85" s="18"/>
      <c r="N85" s="111">
        <f t="shared" ref="N85:BN85" si="104">SUM(N86:N92)</f>
        <v>0</v>
      </c>
      <c r="O85" s="111">
        <f t="shared" si="104"/>
        <v>0</v>
      </c>
      <c r="P85" s="111">
        <f t="shared" si="104"/>
        <v>0</v>
      </c>
      <c r="Q85" s="111">
        <f t="shared" si="104"/>
        <v>0</v>
      </c>
      <c r="R85" s="111">
        <f t="shared" si="104"/>
        <v>0</v>
      </c>
      <c r="S85" s="111">
        <f t="shared" si="104"/>
        <v>0</v>
      </c>
      <c r="T85" s="111">
        <f t="shared" si="104"/>
        <v>0</v>
      </c>
      <c r="U85" s="111">
        <f t="shared" si="104"/>
        <v>0</v>
      </c>
      <c r="V85" s="111">
        <f t="shared" si="104"/>
        <v>0</v>
      </c>
      <c r="W85" s="111">
        <f t="shared" si="104"/>
        <v>0</v>
      </c>
      <c r="X85" s="111">
        <f t="shared" si="104"/>
        <v>0</v>
      </c>
      <c r="Y85" s="111">
        <f t="shared" si="104"/>
        <v>0</v>
      </c>
      <c r="Z85" s="111">
        <f t="shared" si="104"/>
        <v>0</v>
      </c>
      <c r="AA85" s="111">
        <f t="shared" si="104"/>
        <v>0</v>
      </c>
      <c r="AB85" s="111">
        <f t="shared" si="104"/>
        <v>100000</v>
      </c>
      <c r="AC85" s="111">
        <f t="shared" si="104"/>
        <v>0</v>
      </c>
      <c r="AD85" s="111">
        <f t="shared" si="104"/>
        <v>0</v>
      </c>
      <c r="AE85" s="111">
        <f t="shared" si="104"/>
        <v>0</v>
      </c>
      <c r="AF85" s="111">
        <f t="shared" si="104"/>
        <v>0</v>
      </c>
      <c r="AG85" s="111">
        <f t="shared" si="104"/>
        <v>0</v>
      </c>
      <c r="AH85" s="111">
        <f t="shared" si="104"/>
        <v>0</v>
      </c>
      <c r="AI85" s="111">
        <f t="shared" si="104"/>
        <v>0</v>
      </c>
      <c r="AJ85" s="111">
        <f>SUM(AJ86:AJ92)</f>
        <v>0</v>
      </c>
      <c r="AK85" s="111">
        <f t="shared" si="104"/>
        <v>0</v>
      </c>
      <c r="AL85" s="111">
        <f t="shared" si="104"/>
        <v>0</v>
      </c>
      <c r="AM85" s="111">
        <f t="shared" si="104"/>
        <v>0</v>
      </c>
      <c r="AN85" s="111">
        <f t="shared" si="104"/>
        <v>0</v>
      </c>
      <c r="AO85" s="111">
        <f t="shared" si="104"/>
        <v>0</v>
      </c>
      <c r="AP85" s="111">
        <f t="shared" si="104"/>
        <v>0</v>
      </c>
      <c r="AQ85" s="111">
        <f t="shared" si="104"/>
        <v>0</v>
      </c>
      <c r="AR85" s="111">
        <f t="shared" si="104"/>
        <v>0</v>
      </c>
      <c r="AS85" s="111">
        <f t="shared" si="104"/>
        <v>0</v>
      </c>
      <c r="AT85" s="111">
        <f t="shared" si="104"/>
        <v>0</v>
      </c>
      <c r="AU85" s="111">
        <f t="shared" si="104"/>
        <v>0</v>
      </c>
      <c r="AV85" s="111">
        <f t="shared" si="104"/>
        <v>0</v>
      </c>
      <c r="AW85" s="111">
        <f t="shared" si="104"/>
        <v>0</v>
      </c>
      <c r="AX85" s="111">
        <f t="shared" si="104"/>
        <v>0</v>
      </c>
      <c r="AY85" s="111">
        <f t="shared" si="104"/>
        <v>0</v>
      </c>
      <c r="AZ85" s="111">
        <f t="shared" si="104"/>
        <v>0</v>
      </c>
      <c r="BA85" s="111">
        <f t="shared" si="104"/>
        <v>0</v>
      </c>
      <c r="BB85" s="111">
        <f t="shared" si="104"/>
        <v>0</v>
      </c>
      <c r="BC85" s="111">
        <f t="shared" si="104"/>
        <v>0</v>
      </c>
      <c r="BD85" s="111">
        <f t="shared" si="104"/>
        <v>0</v>
      </c>
      <c r="BE85" s="111">
        <f t="shared" si="104"/>
        <v>0</v>
      </c>
      <c r="BF85" s="111">
        <f t="shared" si="104"/>
        <v>0</v>
      </c>
      <c r="BG85" s="111">
        <f t="shared" si="104"/>
        <v>0</v>
      </c>
      <c r="BH85" s="111">
        <f t="shared" si="104"/>
        <v>0</v>
      </c>
      <c r="BI85" s="111">
        <f t="shared" si="104"/>
        <v>0</v>
      </c>
      <c r="BJ85" s="111">
        <f t="shared" si="104"/>
        <v>0</v>
      </c>
      <c r="BK85" s="111">
        <f t="shared" si="104"/>
        <v>0</v>
      </c>
      <c r="BL85" s="111">
        <f t="shared" si="104"/>
        <v>0</v>
      </c>
      <c r="BM85" s="111">
        <f t="shared" si="104"/>
        <v>0</v>
      </c>
      <c r="BN85" s="111">
        <f t="shared" si="104"/>
        <v>0</v>
      </c>
      <c r="BO85" s="111">
        <f t="shared" ref="BO85:BZ85" si="105">SUM(BO86:BO92)</f>
        <v>0</v>
      </c>
      <c r="BP85" s="111">
        <f t="shared" si="105"/>
        <v>0</v>
      </c>
      <c r="BQ85" s="111">
        <f t="shared" si="105"/>
        <v>0</v>
      </c>
      <c r="BR85" s="111">
        <f t="shared" si="105"/>
        <v>0</v>
      </c>
      <c r="BS85" s="111">
        <f t="shared" si="105"/>
        <v>0</v>
      </c>
      <c r="BT85" s="111">
        <f t="shared" si="105"/>
        <v>0</v>
      </c>
      <c r="BU85" s="111">
        <f t="shared" si="105"/>
        <v>0</v>
      </c>
      <c r="BV85" s="111">
        <f t="shared" si="105"/>
        <v>0</v>
      </c>
      <c r="BW85" s="111">
        <f t="shared" si="105"/>
        <v>0</v>
      </c>
      <c r="BX85" s="111">
        <f t="shared" si="105"/>
        <v>0</v>
      </c>
      <c r="BY85" s="111">
        <f t="shared" si="105"/>
        <v>0</v>
      </c>
      <c r="BZ85" s="111">
        <f t="shared" si="105"/>
        <v>0</v>
      </c>
      <c r="CA85" s="111">
        <f t="shared" ref="CA85:CP85" si="106">SUM(CA86:CA92)</f>
        <v>0</v>
      </c>
      <c r="CB85" s="111">
        <f t="shared" si="106"/>
        <v>0</v>
      </c>
      <c r="CC85" s="111">
        <f t="shared" si="106"/>
        <v>0</v>
      </c>
      <c r="CD85" s="111">
        <f t="shared" si="106"/>
        <v>0</v>
      </c>
      <c r="CE85" s="111">
        <f t="shared" si="106"/>
        <v>0</v>
      </c>
      <c r="CF85" s="111">
        <f t="shared" si="106"/>
        <v>0</v>
      </c>
      <c r="CG85" s="111">
        <f t="shared" si="106"/>
        <v>0</v>
      </c>
      <c r="CH85" s="111">
        <f t="shared" si="106"/>
        <v>0</v>
      </c>
      <c r="CI85" s="111">
        <f t="shared" si="106"/>
        <v>0</v>
      </c>
      <c r="CJ85" s="111">
        <f t="shared" si="106"/>
        <v>0</v>
      </c>
      <c r="CK85" s="111">
        <f t="shared" si="106"/>
        <v>0</v>
      </c>
      <c r="CL85" s="111">
        <f t="shared" si="106"/>
        <v>0</v>
      </c>
      <c r="CM85" s="111">
        <f t="shared" si="106"/>
        <v>0</v>
      </c>
      <c r="CN85" s="111">
        <f t="shared" si="106"/>
        <v>0</v>
      </c>
      <c r="CO85" s="111">
        <f t="shared" si="106"/>
        <v>0</v>
      </c>
      <c r="CP85" s="111">
        <f t="shared" si="106"/>
        <v>0</v>
      </c>
    </row>
    <row r="86" spans="1:94" x14ac:dyDescent="0.3">
      <c r="A86" s="8">
        <f t="shared" si="22"/>
        <v>3231</v>
      </c>
      <c r="B86" s="9">
        <f t="shared" si="23"/>
        <v>12</v>
      </c>
      <c r="C86" s="45" t="str">
        <f t="shared" ref="C86:C165" si="107">IF(I86&gt;0,LEFT(E86,3),"  ")</f>
        <v xml:space="preserve">  </v>
      </c>
      <c r="D86" s="45" t="str">
        <f t="shared" ref="D86:D165" si="108">IF(I86&gt;0,LEFT(E86,4),"  ")</f>
        <v xml:space="preserve">  </v>
      </c>
      <c r="E86" s="39" t="s">
        <v>136</v>
      </c>
      <c r="F86" s="40">
        <v>121</v>
      </c>
      <c r="G86" s="41">
        <v>12</v>
      </c>
      <c r="H86" s="42">
        <v>3231</v>
      </c>
      <c r="I86" s="46"/>
      <c r="J86" s="46">
        <v>964</v>
      </c>
      <c r="K86" s="44" t="s">
        <v>57</v>
      </c>
      <c r="L86" s="401">
        <f t="shared" ref="L86:L92" si="109">SUM(N86:CP86)</f>
        <v>0</v>
      </c>
      <c r="M86" s="49">
        <v>121</v>
      </c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401"/>
      <c r="AK86" s="401"/>
      <c r="AL86" s="401"/>
      <c r="AM86" s="401"/>
      <c r="AN86" s="401"/>
      <c r="AO86" s="401"/>
      <c r="AP86" s="401"/>
      <c r="AQ86" s="401"/>
      <c r="AR86" s="401"/>
      <c r="AS86" s="401"/>
      <c r="AT86" s="401"/>
      <c r="AU86" s="401"/>
      <c r="AV86" s="401"/>
      <c r="AW86" s="401"/>
      <c r="AX86" s="401"/>
      <c r="AY86" s="401"/>
      <c r="AZ86" s="401"/>
      <c r="BA86" s="401"/>
      <c r="BB86" s="401"/>
      <c r="BC86" s="401"/>
      <c r="BD86" s="401"/>
      <c r="BE86" s="401"/>
      <c r="BF86" s="401"/>
      <c r="BG86" s="401"/>
      <c r="BH86" s="401"/>
      <c r="BI86" s="401"/>
      <c r="BJ86" s="401"/>
      <c r="BK86" s="401"/>
      <c r="BL86" s="401"/>
      <c r="BM86" s="401"/>
      <c r="BN86" s="401"/>
      <c r="BO86" s="401"/>
      <c r="BP86" s="401"/>
      <c r="BQ86" s="401"/>
      <c r="BR86" s="401"/>
      <c r="BS86" s="401"/>
      <c r="BT86" s="401"/>
      <c r="BU86" s="401"/>
      <c r="BV86" s="401"/>
      <c r="BW86" s="401"/>
      <c r="BX86" s="401"/>
      <c r="BY86" s="401"/>
      <c r="BZ86" s="401"/>
      <c r="CA86" s="401"/>
      <c r="CB86" s="401"/>
      <c r="CC86" s="401"/>
      <c r="CD86" s="401"/>
      <c r="CE86" s="401"/>
      <c r="CF86" s="401"/>
      <c r="CG86" s="401"/>
      <c r="CH86" s="401"/>
      <c r="CI86" s="401"/>
      <c r="CJ86" s="401"/>
      <c r="CK86" s="401"/>
      <c r="CL86" s="401"/>
      <c r="CM86" s="401"/>
      <c r="CN86" s="401"/>
      <c r="CO86" s="401"/>
      <c r="CP86" s="401"/>
    </row>
    <row r="87" spans="1:94" ht="26.4" x14ac:dyDescent="0.3">
      <c r="A87" s="8">
        <f t="shared" si="22"/>
        <v>3232</v>
      </c>
      <c r="B87" s="9">
        <f t="shared" si="23"/>
        <v>12</v>
      </c>
      <c r="C87" s="45" t="str">
        <f t="shared" si="107"/>
        <v xml:space="preserve">  </v>
      </c>
      <c r="D87" s="45" t="str">
        <f t="shared" si="108"/>
        <v xml:space="preserve">  </v>
      </c>
      <c r="E87" s="39" t="s">
        <v>136</v>
      </c>
      <c r="F87" s="40">
        <v>121</v>
      </c>
      <c r="G87" s="41">
        <v>12</v>
      </c>
      <c r="H87" s="42">
        <v>3232</v>
      </c>
      <c r="I87" s="46"/>
      <c r="J87" s="46">
        <v>965</v>
      </c>
      <c r="K87" s="44" t="s">
        <v>96</v>
      </c>
      <c r="L87" s="401">
        <f t="shared" si="109"/>
        <v>85000</v>
      </c>
      <c r="M87" s="49">
        <v>121</v>
      </c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>
        <v>85000</v>
      </c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</row>
    <row r="88" spans="1:94" x14ac:dyDescent="0.3">
      <c r="A88" s="8">
        <f t="shared" si="22"/>
        <v>3234</v>
      </c>
      <c r="B88" s="9">
        <f t="shared" si="23"/>
        <v>12</v>
      </c>
      <c r="C88" s="45" t="str">
        <f t="shared" si="107"/>
        <v xml:space="preserve">  </v>
      </c>
      <c r="D88" s="45" t="str">
        <f t="shared" si="108"/>
        <v xml:space="preserve">  </v>
      </c>
      <c r="E88" s="39" t="s">
        <v>136</v>
      </c>
      <c r="F88" s="40">
        <v>121</v>
      </c>
      <c r="G88" s="41">
        <v>12</v>
      </c>
      <c r="H88" s="42">
        <v>3234</v>
      </c>
      <c r="I88" s="46"/>
      <c r="J88" s="46">
        <v>966</v>
      </c>
      <c r="K88" s="44" t="s">
        <v>81</v>
      </c>
      <c r="L88" s="401">
        <f t="shared" si="109"/>
        <v>0</v>
      </c>
      <c r="M88" s="49">
        <v>121</v>
      </c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</row>
    <row r="89" spans="1:94" x14ac:dyDescent="0.3">
      <c r="A89" s="8">
        <f t="shared" si="22"/>
        <v>3235</v>
      </c>
      <c r="B89" s="9">
        <f t="shared" si="23"/>
        <v>12</v>
      </c>
      <c r="C89" s="45" t="str">
        <f t="shared" si="107"/>
        <v xml:space="preserve">  </v>
      </c>
      <c r="D89" s="45" t="str">
        <f t="shared" si="108"/>
        <v xml:space="preserve">  </v>
      </c>
      <c r="E89" s="39" t="s">
        <v>136</v>
      </c>
      <c r="F89" s="40">
        <v>121</v>
      </c>
      <c r="G89" s="41">
        <v>12</v>
      </c>
      <c r="H89" s="42">
        <v>3235</v>
      </c>
      <c r="I89" s="46"/>
      <c r="J89" s="46">
        <v>967</v>
      </c>
      <c r="K89" s="44" t="s">
        <v>59</v>
      </c>
      <c r="L89" s="401">
        <f t="shared" si="109"/>
        <v>0</v>
      </c>
      <c r="M89" s="49">
        <v>121</v>
      </c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</row>
    <row r="90" spans="1:94" x14ac:dyDescent="0.3">
      <c r="A90" s="8">
        <f t="shared" si="22"/>
        <v>3236</v>
      </c>
      <c r="B90" s="9">
        <f t="shared" si="23"/>
        <v>12</v>
      </c>
      <c r="C90" s="45" t="str">
        <f t="shared" si="107"/>
        <v xml:space="preserve">  </v>
      </c>
      <c r="D90" s="45" t="str">
        <f t="shared" si="108"/>
        <v xml:space="preserve">  </v>
      </c>
      <c r="E90" s="39" t="s">
        <v>136</v>
      </c>
      <c r="F90" s="40">
        <v>121</v>
      </c>
      <c r="G90" s="41">
        <v>12</v>
      </c>
      <c r="H90" s="42">
        <v>3236</v>
      </c>
      <c r="I90" s="46"/>
      <c r="J90" s="46">
        <v>968</v>
      </c>
      <c r="K90" s="44" t="s">
        <v>109</v>
      </c>
      <c r="L90" s="401">
        <f t="shared" si="109"/>
        <v>8000</v>
      </c>
      <c r="M90" s="49">
        <v>121</v>
      </c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>
        <v>8000</v>
      </c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401"/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</row>
    <row r="91" spans="1:94" x14ac:dyDescent="0.3">
      <c r="A91" s="8">
        <f t="shared" si="22"/>
        <v>3237</v>
      </c>
      <c r="B91" s="9">
        <f t="shared" si="23"/>
        <v>12</v>
      </c>
      <c r="C91" s="45" t="str">
        <f t="shared" si="107"/>
        <v xml:space="preserve">  </v>
      </c>
      <c r="D91" s="45" t="str">
        <f t="shared" si="108"/>
        <v xml:space="preserve">  </v>
      </c>
      <c r="E91" s="39" t="s">
        <v>136</v>
      </c>
      <c r="F91" s="40">
        <v>121</v>
      </c>
      <c r="G91" s="41">
        <v>12</v>
      </c>
      <c r="H91" s="42">
        <v>3237</v>
      </c>
      <c r="I91" s="46"/>
      <c r="J91" s="46">
        <v>969</v>
      </c>
      <c r="K91" s="44" t="s">
        <v>60</v>
      </c>
      <c r="L91" s="401">
        <f t="shared" si="109"/>
        <v>7000</v>
      </c>
      <c r="M91" s="49">
        <v>121</v>
      </c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>
        <v>7000</v>
      </c>
      <c r="AC91" s="401"/>
      <c r="AD91" s="401"/>
      <c r="AE91" s="401"/>
      <c r="AF91" s="401"/>
      <c r="AG91" s="401"/>
      <c r="AH91" s="401"/>
      <c r="AI91" s="401"/>
      <c r="AJ91" s="401"/>
      <c r="AK91" s="401"/>
      <c r="AL91" s="401"/>
      <c r="AM91" s="401"/>
      <c r="AN91" s="401"/>
      <c r="AO91" s="401"/>
      <c r="AP91" s="401"/>
      <c r="AQ91" s="401"/>
      <c r="AR91" s="401"/>
      <c r="AS91" s="401"/>
      <c r="AT91" s="401"/>
      <c r="AU91" s="401"/>
      <c r="AV91" s="401"/>
      <c r="AW91" s="401"/>
      <c r="AX91" s="401"/>
      <c r="AY91" s="401"/>
      <c r="AZ91" s="401"/>
      <c r="BA91" s="401"/>
      <c r="BB91" s="401"/>
      <c r="BC91" s="401"/>
      <c r="BD91" s="401"/>
      <c r="BE91" s="401"/>
      <c r="BF91" s="401"/>
      <c r="BG91" s="401"/>
      <c r="BH91" s="401"/>
      <c r="BI91" s="401"/>
      <c r="BJ91" s="401"/>
      <c r="BK91" s="401"/>
      <c r="BL91" s="401"/>
      <c r="BM91" s="401"/>
      <c r="BN91" s="401"/>
      <c r="BO91" s="401"/>
      <c r="BP91" s="401"/>
      <c r="BQ91" s="401"/>
      <c r="BR91" s="401"/>
      <c r="BS91" s="401"/>
      <c r="BT91" s="401"/>
      <c r="BU91" s="401"/>
      <c r="BV91" s="401"/>
      <c r="BW91" s="401"/>
      <c r="BX91" s="401"/>
      <c r="BY91" s="401"/>
      <c r="BZ91" s="401"/>
      <c r="CA91" s="401"/>
      <c r="CB91" s="401"/>
      <c r="CC91" s="401"/>
      <c r="CD91" s="401"/>
      <c r="CE91" s="401"/>
      <c r="CF91" s="401"/>
      <c r="CG91" s="401"/>
      <c r="CH91" s="401"/>
      <c r="CI91" s="401"/>
      <c r="CJ91" s="401"/>
      <c r="CK91" s="401"/>
      <c r="CL91" s="401"/>
      <c r="CM91" s="401"/>
      <c r="CN91" s="401"/>
      <c r="CO91" s="401"/>
      <c r="CP91" s="401"/>
    </row>
    <row r="92" spans="1:94" x14ac:dyDescent="0.3">
      <c r="A92" s="8">
        <f t="shared" si="22"/>
        <v>3239</v>
      </c>
      <c r="B92" s="9">
        <f t="shared" si="23"/>
        <v>12</v>
      </c>
      <c r="C92" s="45" t="str">
        <f t="shared" si="107"/>
        <v xml:space="preserve">  </v>
      </c>
      <c r="D92" s="45" t="str">
        <f t="shared" si="108"/>
        <v xml:space="preserve">  </v>
      </c>
      <c r="E92" s="39" t="s">
        <v>136</v>
      </c>
      <c r="F92" s="40">
        <v>121</v>
      </c>
      <c r="G92" s="41">
        <v>12</v>
      </c>
      <c r="H92" s="42">
        <v>3239</v>
      </c>
      <c r="I92" s="46"/>
      <c r="J92" s="46">
        <v>970</v>
      </c>
      <c r="K92" s="44" t="s">
        <v>61</v>
      </c>
      <c r="L92" s="401">
        <f t="shared" si="109"/>
        <v>0</v>
      </c>
      <c r="M92" s="49">
        <v>121</v>
      </c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01"/>
      <c r="BA92" s="401"/>
      <c r="BB92" s="401"/>
      <c r="BC92" s="401"/>
      <c r="BD92" s="401"/>
      <c r="BE92" s="401"/>
      <c r="BF92" s="401"/>
      <c r="BG92" s="401"/>
      <c r="BH92" s="401"/>
      <c r="BI92" s="401"/>
      <c r="BJ92" s="401"/>
      <c r="BK92" s="401"/>
      <c r="BL92" s="401"/>
      <c r="BM92" s="401"/>
      <c r="BN92" s="401"/>
      <c r="BO92" s="401"/>
      <c r="BP92" s="401"/>
      <c r="BQ92" s="401"/>
      <c r="BR92" s="401"/>
      <c r="BS92" s="401"/>
      <c r="BT92" s="401"/>
      <c r="BU92" s="401"/>
      <c r="BV92" s="401"/>
      <c r="BW92" s="401"/>
      <c r="BX92" s="401"/>
      <c r="BY92" s="401"/>
      <c r="BZ92" s="401"/>
      <c r="CA92" s="401"/>
      <c r="CB92" s="401"/>
      <c r="CC92" s="401"/>
      <c r="CD92" s="401"/>
      <c r="CE92" s="401"/>
      <c r="CF92" s="401"/>
      <c r="CG92" s="401"/>
      <c r="CH92" s="401"/>
      <c r="CI92" s="401"/>
      <c r="CJ92" s="401"/>
      <c r="CK92" s="401"/>
      <c r="CL92" s="401"/>
      <c r="CM92" s="401"/>
      <c r="CN92" s="401"/>
      <c r="CO92" s="401"/>
      <c r="CP92" s="401"/>
    </row>
    <row r="93" spans="1:94" ht="26.4" x14ac:dyDescent="0.3">
      <c r="A93" s="8">
        <f t="shared" si="22"/>
        <v>329</v>
      </c>
      <c r="B93" s="9" t="str">
        <f t="shared" si="23"/>
        <v xml:space="preserve"> </v>
      </c>
      <c r="C93" s="45" t="str">
        <f t="shared" si="107"/>
        <v xml:space="preserve">  </v>
      </c>
      <c r="D93" s="45" t="str">
        <f t="shared" si="108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62</v>
      </c>
      <c r="L93" s="111">
        <f>SUM(L94:L94)</f>
        <v>0</v>
      </c>
      <c r="N93" s="111">
        <f t="shared" ref="N93:BN93" si="110">SUM(N94:N94)</f>
        <v>0</v>
      </c>
      <c r="O93" s="111">
        <f t="shared" si="110"/>
        <v>0</v>
      </c>
      <c r="P93" s="111">
        <f t="shared" si="110"/>
        <v>0</v>
      </c>
      <c r="Q93" s="111">
        <f t="shared" si="110"/>
        <v>0</v>
      </c>
      <c r="R93" s="111">
        <f t="shared" si="110"/>
        <v>0</v>
      </c>
      <c r="S93" s="111">
        <f t="shared" si="110"/>
        <v>0</v>
      </c>
      <c r="T93" s="111">
        <f t="shared" si="110"/>
        <v>0</v>
      </c>
      <c r="U93" s="111">
        <f t="shared" si="110"/>
        <v>0</v>
      </c>
      <c r="V93" s="111">
        <f t="shared" si="110"/>
        <v>0</v>
      </c>
      <c r="W93" s="111">
        <f t="shared" si="110"/>
        <v>0</v>
      </c>
      <c r="X93" s="111">
        <f t="shared" si="110"/>
        <v>0</v>
      </c>
      <c r="Y93" s="111">
        <f t="shared" si="110"/>
        <v>0</v>
      </c>
      <c r="Z93" s="111">
        <f t="shared" si="110"/>
        <v>0</v>
      </c>
      <c r="AA93" s="111">
        <f t="shared" si="110"/>
        <v>0</v>
      </c>
      <c r="AB93" s="111">
        <f t="shared" si="110"/>
        <v>0</v>
      </c>
      <c r="AC93" s="111">
        <f t="shared" si="110"/>
        <v>0</v>
      </c>
      <c r="AD93" s="111">
        <f t="shared" si="110"/>
        <v>0</v>
      </c>
      <c r="AE93" s="111">
        <f t="shared" si="110"/>
        <v>0</v>
      </c>
      <c r="AF93" s="111">
        <f t="shared" si="110"/>
        <v>0</v>
      </c>
      <c r="AG93" s="111">
        <f t="shared" si="110"/>
        <v>0</v>
      </c>
      <c r="AH93" s="111">
        <f t="shared" si="110"/>
        <v>0</v>
      </c>
      <c r="AI93" s="111">
        <f t="shared" si="110"/>
        <v>0</v>
      </c>
      <c r="AJ93" s="111">
        <f>SUM(AJ94:AJ94)</f>
        <v>0</v>
      </c>
      <c r="AK93" s="111">
        <f t="shared" si="110"/>
        <v>0</v>
      </c>
      <c r="AL93" s="111">
        <f t="shared" si="110"/>
        <v>0</v>
      </c>
      <c r="AM93" s="111">
        <f t="shared" si="110"/>
        <v>0</v>
      </c>
      <c r="AN93" s="111">
        <f t="shared" si="110"/>
        <v>0</v>
      </c>
      <c r="AO93" s="111">
        <f t="shared" si="110"/>
        <v>0</v>
      </c>
      <c r="AP93" s="111">
        <f t="shared" si="110"/>
        <v>0</v>
      </c>
      <c r="AQ93" s="111">
        <f t="shared" si="110"/>
        <v>0</v>
      </c>
      <c r="AR93" s="111">
        <f t="shared" si="110"/>
        <v>0</v>
      </c>
      <c r="AS93" s="111">
        <f t="shared" si="110"/>
        <v>0</v>
      </c>
      <c r="AT93" s="111">
        <f t="shared" si="110"/>
        <v>0</v>
      </c>
      <c r="AU93" s="111">
        <f t="shared" si="110"/>
        <v>0</v>
      </c>
      <c r="AV93" s="111">
        <f t="shared" si="110"/>
        <v>0</v>
      </c>
      <c r="AW93" s="111">
        <f t="shared" si="110"/>
        <v>0</v>
      </c>
      <c r="AX93" s="111">
        <f t="shared" si="110"/>
        <v>0</v>
      </c>
      <c r="AY93" s="111">
        <f t="shared" si="110"/>
        <v>0</v>
      </c>
      <c r="AZ93" s="111">
        <f t="shared" si="110"/>
        <v>0</v>
      </c>
      <c r="BA93" s="111">
        <f t="shared" si="110"/>
        <v>0</v>
      </c>
      <c r="BB93" s="111">
        <f t="shared" si="110"/>
        <v>0</v>
      </c>
      <c r="BC93" s="111">
        <f t="shared" si="110"/>
        <v>0</v>
      </c>
      <c r="BD93" s="111">
        <f t="shared" si="110"/>
        <v>0</v>
      </c>
      <c r="BE93" s="111">
        <f t="shared" si="110"/>
        <v>0</v>
      </c>
      <c r="BF93" s="111">
        <f t="shared" si="110"/>
        <v>0</v>
      </c>
      <c r="BG93" s="111">
        <f t="shared" si="110"/>
        <v>0</v>
      </c>
      <c r="BH93" s="111">
        <f t="shared" si="110"/>
        <v>0</v>
      </c>
      <c r="BI93" s="111">
        <f t="shared" si="110"/>
        <v>0</v>
      </c>
      <c r="BJ93" s="111">
        <f t="shared" si="110"/>
        <v>0</v>
      </c>
      <c r="BK93" s="111">
        <f t="shared" si="110"/>
        <v>0</v>
      </c>
      <c r="BL93" s="111">
        <f t="shared" si="110"/>
        <v>0</v>
      </c>
      <c r="BM93" s="111">
        <f t="shared" si="110"/>
        <v>0</v>
      </c>
      <c r="BN93" s="111">
        <f t="shared" si="110"/>
        <v>0</v>
      </c>
      <c r="BO93" s="111">
        <f t="shared" ref="BO93:BZ93" si="111">SUM(BO94:BO94)</f>
        <v>0</v>
      </c>
      <c r="BP93" s="111">
        <f t="shared" si="111"/>
        <v>0</v>
      </c>
      <c r="BQ93" s="111">
        <f t="shared" si="111"/>
        <v>0</v>
      </c>
      <c r="BR93" s="111">
        <f t="shared" si="111"/>
        <v>0</v>
      </c>
      <c r="BS93" s="111">
        <f t="shared" si="111"/>
        <v>0</v>
      </c>
      <c r="BT93" s="111">
        <f t="shared" si="111"/>
        <v>0</v>
      </c>
      <c r="BU93" s="111">
        <f t="shared" si="111"/>
        <v>0</v>
      </c>
      <c r="BV93" s="111">
        <f t="shared" si="111"/>
        <v>0</v>
      </c>
      <c r="BW93" s="111">
        <f t="shared" si="111"/>
        <v>0</v>
      </c>
      <c r="BX93" s="111">
        <f t="shared" si="111"/>
        <v>0</v>
      </c>
      <c r="BY93" s="111">
        <f t="shared" si="111"/>
        <v>0</v>
      </c>
      <c r="BZ93" s="111">
        <f t="shared" si="111"/>
        <v>0</v>
      </c>
      <c r="CA93" s="111">
        <f t="shared" ref="CA93:CP93" si="112">SUM(CA94:CA94)</f>
        <v>0</v>
      </c>
      <c r="CB93" s="111">
        <f t="shared" si="112"/>
        <v>0</v>
      </c>
      <c r="CC93" s="111">
        <f t="shared" si="112"/>
        <v>0</v>
      </c>
      <c r="CD93" s="111">
        <f t="shared" si="112"/>
        <v>0</v>
      </c>
      <c r="CE93" s="111">
        <f t="shared" si="112"/>
        <v>0</v>
      </c>
      <c r="CF93" s="111">
        <f t="shared" si="112"/>
        <v>0</v>
      </c>
      <c r="CG93" s="111">
        <f t="shared" si="112"/>
        <v>0</v>
      </c>
      <c r="CH93" s="111">
        <f t="shared" si="112"/>
        <v>0</v>
      </c>
      <c r="CI93" s="111">
        <f t="shared" si="112"/>
        <v>0</v>
      </c>
      <c r="CJ93" s="111">
        <f t="shared" si="112"/>
        <v>0</v>
      </c>
      <c r="CK93" s="111">
        <f t="shared" si="112"/>
        <v>0</v>
      </c>
      <c r="CL93" s="111">
        <f t="shared" si="112"/>
        <v>0</v>
      </c>
      <c r="CM93" s="111">
        <f t="shared" si="112"/>
        <v>0</v>
      </c>
      <c r="CN93" s="111">
        <f t="shared" si="112"/>
        <v>0</v>
      </c>
      <c r="CO93" s="111">
        <f t="shared" si="112"/>
        <v>0</v>
      </c>
      <c r="CP93" s="111">
        <f t="shared" si="112"/>
        <v>0</v>
      </c>
    </row>
    <row r="94" spans="1:94" x14ac:dyDescent="0.3">
      <c r="A94" s="8">
        <f t="shared" si="22"/>
        <v>3292</v>
      </c>
      <c r="B94" s="9">
        <f t="shared" si="23"/>
        <v>12</v>
      </c>
      <c r="C94" s="45" t="str">
        <f t="shared" si="107"/>
        <v xml:space="preserve">  </v>
      </c>
      <c r="D94" s="45" t="str">
        <f t="shared" si="108"/>
        <v xml:space="preserve">  </v>
      </c>
      <c r="E94" s="39" t="s">
        <v>136</v>
      </c>
      <c r="F94" s="40">
        <v>121</v>
      </c>
      <c r="G94" s="41">
        <v>12</v>
      </c>
      <c r="H94" s="42">
        <v>3292</v>
      </c>
      <c r="I94" s="46"/>
      <c r="J94" s="46">
        <v>971</v>
      </c>
      <c r="K94" s="44" t="s">
        <v>92</v>
      </c>
      <c r="L94" s="401">
        <f>SUM(N94:CP94)</f>
        <v>0</v>
      </c>
      <c r="M94" s="49">
        <v>121</v>
      </c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  <c r="AG94" s="401"/>
      <c r="AH94" s="401"/>
      <c r="AI94" s="401"/>
      <c r="AJ94" s="401"/>
      <c r="AK94" s="401"/>
      <c r="AL94" s="401"/>
      <c r="AM94" s="401"/>
      <c r="AN94" s="401"/>
      <c r="AO94" s="401"/>
      <c r="AP94" s="401"/>
      <c r="AQ94" s="401"/>
      <c r="AR94" s="401"/>
      <c r="AS94" s="401"/>
      <c r="AT94" s="401"/>
      <c r="AU94" s="401"/>
      <c r="AV94" s="401"/>
      <c r="AW94" s="401"/>
      <c r="AX94" s="401"/>
      <c r="AY94" s="401"/>
      <c r="AZ94" s="401"/>
      <c r="BA94" s="401"/>
      <c r="BB94" s="401"/>
      <c r="BC94" s="401"/>
      <c r="BD94" s="401"/>
      <c r="BE94" s="401"/>
      <c r="BF94" s="401"/>
      <c r="BG94" s="401"/>
      <c r="BH94" s="401"/>
      <c r="BI94" s="401"/>
      <c r="BJ94" s="401"/>
      <c r="BK94" s="401"/>
      <c r="BL94" s="401"/>
      <c r="BM94" s="401"/>
      <c r="BN94" s="401"/>
      <c r="BO94" s="401"/>
      <c r="BP94" s="401"/>
      <c r="BQ94" s="401"/>
      <c r="BR94" s="401"/>
      <c r="BS94" s="401"/>
      <c r="BT94" s="401"/>
      <c r="BU94" s="401"/>
      <c r="BV94" s="401"/>
      <c r="BW94" s="401"/>
      <c r="BX94" s="401"/>
      <c r="BY94" s="401"/>
      <c r="BZ94" s="401"/>
      <c r="CA94" s="401"/>
      <c r="CB94" s="401"/>
      <c r="CC94" s="401"/>
      <c r="CD94" s="401"/>
      <c r="CE94" s="401"/>
      <c r="CF94" s="401"/>
      <c r="CG94" s="401"/>
      <c r="CH94" s="401"/>
      <c r="CI94" s="401"/>
      <c r="CJ94" s="401"/>
      <c r="CK94" s="401"/>
      <c r="CL94" s="401"/>
      <c r="CM94" s="401"/>
      <c r="CN94" s="401"/>
      <c r="CO94" s="401"/>
      <c r="CP94" s="401"/>
    </row>
    <row r="95" spans="1:94" x14ac:dyDescent="0.3">
      <c r="A95" s="8">
        <f t="shared" si="22"/>
        <v>0</v>
      </c>
      <c r="B95" s="9" t="str">
        <f t="shared" si="23"/>
        <v xml:space="preserve"> </v>
      </c>
      <c r="C95" s="45" t="str">
        <f t="shared" si="107"/>
        <v xml:space="preserve">  </v>
      </c>
      <c r="D95" s="45" t="str">
        <f t="shared" si="108"/>
        <v xml:space="preserve">  </v>
      </c>
      <c r="E95" s="39"/>
      <c r="F95" s="40"/>
      <c r="G95" s="41"/>
      <c r="H95" s="42"/>
      <c r="I95" s="43"/>
      <c r="J95" s="43"/>
      <c r="K95" s="44"/>
      <c r="L95" s="111"/>
      <c r="M95" s="18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</row>
    <row r="96" spans="1:94" ht="39.6" x14ac:dyDescent="0.3">
      <c r="A96" s="8" t="str">
        <f t="shared" si="22"/>
        <v>Program 7007</v>
      </c>
      <c r="B96" s="9" t="str">
        <f t="shared" si="23"/>
        <v xml:space="preserve"> </v>
      </c>
      <c r="C96" s="45" t="str">
        <f t="shared" si="107"/>
        <v xml:space="preserve">  </v>
      </c>
      <c r="D96" s="45" t="str">
        <f t="shared" si="108"/>
        <v xml:space="preserve">  </v>
      </c>
      <c r="E96" s="72"/>
      <c r="F96" s="71"/>
      <c r="G96" s="70"/>
      <c r="H96" s="29" t="s">
        <v>157</v>
      </c>
      <c r="I96" s="20"/>
      <c r="J96" s="20"/>
      <c r="K96" s="30" t="s">
        <v>158</v>
      </c>
      <c r="L96" s="114">
        <f>SUM(L97,L109,L116,L156,L174)</f>
        <v>0</v>
      </c>
      <c r="M96" s="18"/>
      <c r="N96" s="114">
        <f>SUM(N97,N109,N116,N156,N174)</f>
        <v>0</v>
      </c>
      <c r="O96" s="114">
        <f t="shared" ref="O96:AS96" si="113">SUM(O97,O109,O116,O156,O174)</f>
        <v>0</v>
      </c>
      <c r="P96" s="114">
        <f>SUM(P97,P109,P116,P156,P174)</f>
        <v>0</v>
      </c>
      <c r="Q96" s="114">
        <f t="shared" si="113"/>
        <v>0</v>
      </c>
      <c r="R96" s="114">
        <f>SUM(R97,R109,R116,R156,R174)</f>
        <v>0</v>
      </c>
      <c r="S96" s="114">
        <f>SUM(S97,S109,S116,S156,S174)</f>
        <v>0</v>
      </c>
      <c r="T96" s="114">
        <f>SUM(T97,T109,T116,T156,T174)</f>
        <v>0</v>
      </c>
      <c r="U96" s="114">
        <f t="shared" si="113"/>
        <v>0</v>
      </c>
      <c r="V96" s="114">
        <f>SUM(V97,V109,V116,V156,V174)</f>
        <v>0</v>
      </c>
      <c r="W96" s="114">
        <f>SUM(W97,W109,W116,W156,W174)</f>
        <v>0</v>
      </c>
      <c r="X96" s="114">
        <f>SUM(X97,X109,X116,X156,X174)</f>
        <v>0</v>
      </c>
      <c r="Y96" s="114">
        <v>0</v>
      </c>
      <c r="Z96" s="114">
        <f>SUM(Z97,Z109,Z116,Z156,Z174)</f>
        <v>0</v>
      </c>
      <c r="AA96" s="114">
        <f>SUM(AA97,AA109,AA116,AA156,AA174)</f>
        <v>0</v>
      </c>
      <c r="AB96" s="114">
        <f>SUM(AB97,AB109,AB116,AB156,AB174)</f>
        <v>0</v>
      </c>
      <c r="AC96" s="114">
        <f>SUM(AC97,AC109,AC116,AC156,AC174)</f>
        <v>0</v>
      </c>
      <c r="AD96" s="114">
        <f t="shared" si="113"/>
        <v>0</v>
      </c>
      <c r="AE96" s="114">
        <v>0</v>
      </c>
      <c r="AF96" s="114">
        <f t="shared" si="113"/>
        <v>0</v>
      </c>
      <c r="AG96" s="114">
        <f>SUM(AG97,AG109,AG116,AG156,AG174)</f>
        <v>0</v>
      </c>
      <c r="AH96" s="114">
        <f t="shared" si="113"/>
        <v>0</v>
      </c>
      <c r="AI96" s="114">
        <f t="shared" si="113"/>
        <v>0</v>
      </c>
      <c r="AJ96" s="114">
        <f t="shared" si="113"/>
        <v>0</v>
      </c>
      <c r="AK96" s="114">
        <f>SUM(AK97,AK109,AK116,AK156,AK174)</f>
        <v>0</v>
      </c>
      <c r="AL96" s="114">
        <f t="shared" si="113"/>
        <v>0</v>
      </c>
      <c r="AM96" s="114">
        <v>0</v>
      </c>
      <c r="AN96" s="114">
        <f t="shared" si="113"/>
        <v>0</v>
      </c>
      <c r="AO96" s="114">
        <f>SUM(AO97,AO109,AO116,AO156,AO174)</f>
        <v>0</v>
      </c>
      <c r="AP96" s="114">
        <f t="shared" si="113"/>
        <v>0</v>
      </c>
      <c r="AQ96" s="114">
        <f>SUM(AQ97,AQ109,AQ116,AQ156,AQ174)</f>
        <v>0</v>
      </c>
      <c r="AR96" s="114">
        <f>SUM(AR97,AR109,AR116,AR156,AR174)</f>
        <v>0</v>
      </c>
      <c r="AS96" s="114">
        <f t="shared" si="113"/>
        <v>0</v>
      </c>
      <c r="AT96" s="114">
        <f t="shared" ref="AT96:BY96" si="114">SUM(AT97,AT109,AT116,AT156,AT174)</f>
        <v>0</v>
      </c>
      <c r="AU96" s="114">
        <f t="shared" ref="AU96:BB96" si="115">SUM(AU97,AU109,AU116,AU156,AU174)</f>
        <v>0</v>
      </c>
      <c r="AV96" s="114">
        <f t="shared" si="115"/>
        <v>0</v>
      </c>
      <c r="AW96" s="114">
        <f t="shared" si="115"/>
        <v>0</v>
      </c>
      <c r="AX96" s="114">
        <f t="shared" si="115"/>
        <v>0</v>
      </c>
      <c r="AY96" s="114">
        <f t="shared" si="115"/>
        <v>0</v>
      </c>
      <c r="AZ96" s="114">
        <f t="shared" si="115"/>
        <v>0</v>
      </c>
      <c r="BA96" s="114">
        <f t="shared" si="115"/>
        <v>0</v>
      </c>
      <c r="BB96" s="114">
        <f t="shared" si="115"/>
        <v>0</v>
      </c>
      <c r="BC96" s="114">
        <f t="shared" si="114"/>
        <v>0</v>
      </c>
      <c r="BD96" s="114">
        <f>SUM(BD97,BD109,BD116,BD156,BD174)</f>
        <v>0</v>
      </c>
      <c r="BE96" s="114">
        <v>0</v>
      </c>
      <c r="BF96" s="114">
        <f>SUM(BF97,BF109,BF116,BF156,BF174)</f>
        <v>0</v>
      </c>
      <c r="BG96" s="114">
        <f>SUM(BG97,BG109,BG116,BG156,BG174)</f>
        <v>0</v>
      </c>
      <c r="BH96" s="114">
        <f>SUM(BH97,BH109,BH116,BH156,BH174)</f>
        <v>0</v>
      </c>
      <c r="BI96" s="114">
        <f>SUM(BI97,BI109,BI116,BI156,BI174)</f>
        <v>0</v>
      </c>
      <c r="BJ96" s="114">
        <f t="shared" si="114"/>
        <v>0</v>
      </c>
      <c r="BK96" s="114">
        <f t="shared" si="114"/>
        <v>0</v>
      </c>
      <c r="BL96" s="114">
        <f>SUM(BL97,BL109,BL116,BL156,BL174)</f>
        <v>0</v>
      </c>
      <c r="BM96" s="114">
        <v>0</v>
      </c>
      <c r="BN96" s="114">
        <f t="shared" si="114"/>
        <v>0</v>
      </c>
      <c r="BO96" s="114" t="e">
        <f t="shared" si="114"/>
        <v>#REF!</v>
      </c>
      <c r="BP96" s="114" t="e">
        <f t="shared" si="114"/>
        <v>#REF!</v>
      </c>
      <c r="BQ96" s="114" t="e">
        <f t="shared" si="114"/>
        <v>#REF!</v>
      </c>
      <c r="BR96" s="114" t="e">
        <f t="shared" si="114"/>
        <v>#REF!</v>
      </c>
      <c r="BS96" s="114" t="e">
        <f t="shared" si="114"/>
        <v>#REF!</v>
      </c>
      <c r="BT96" s="114" t="e">
        <f t="shared" si="114"/>
        <v>#REF!</v>
      </c>
      <c r="BU96" s="114" t="e">
        <f t="shared" si="114"/>
        <v>#REF!</v>
      </c>
      <c r="BV96" s="114" t="e">
        <f t="shared" si="114"/>
        <v>#REF!</v>
      </c>
      <c r="BW96" s="114" t="e">
        <f t="shared" si="114"/>
        <v>#REF!</v>
      </c>
      <c r="BX96" s="114" t="e">
        <f t="shared" si="114"/>
        <v>#REF!</v>
      </c>
      <c r="BY96" s="114" t="e">
        <f t="shared" si="114"/>
        <v>#REF!</v>
      </c>
      <c r="BZ96" s="114" t="e">
        <f t="shared" ref="BZ96:CP96" si="116">SUM(BZ97,BZ109,BZ116,BZ156,BZ174)</f>
        <v>#REF!</v>
      </c>
      <c r="CA96" s="114" t="e">
        <f t="shared" si="116"/>
        <v>#REF!</v>
      </c>
      <c r="CB96" s="114" t="e">
        <f t="shared" si="116"/>
        <v>#REF!</v>
      </c>
      <c r="CC96" s="114" t="e">
        <f t="shared" si="116"/>
        <v>#REF!</v>
      </c>
      <c r="CD96" s="114" t="e">
        <f t="shared" si="116"/>
        <v>#REF!</v>
      </c>
      <c r="CE96" s="114" t="e">
        <f t="shared" si="116"/>
        <v>#REF!</v>
      </c>
      <c r="CF96" s="114" t="e">
        <f t="shared" si="116"/>
        <v>#REF!</v>
      </c>
      <c r="CG96" s="114" t="e">
        <f t="shared" si="116"/>
        <v>#REF!</v>
      </c>
      <c r="CH96" s="114" t="e">
        <f t="shared" si="116"/>
        <v>#REF!</v>
      </c>
      <c r="CI96" s="114" t="e">
        <f t="shared" si="116"/>
        <v>#REF!</v>
      </c>
      <c r="CJ96" s="114" t="e">
        <f t="shared" si="116"/>
        <v>#REF!</v>
      </c>
      <c r="CK96" s="114" t="e">
        <f t="shared" si="116"/>
        <v>#REF!</v>
      </c>
      <c r="CL96" s="114" t="e">
        <f t="shared" si="116"/>
        <v>#REF!</v>
      </c>
      <c r="CM96" s="114" t="e">
        <f t="shared" si="116"/>
        <v>#REF!</v>
      </c>
      <c r="CN96" s="114" t="e">
        <f t="shared" si="116"/>
        <v>#REF!</v>
      </c>
      <c r="CO96" s="114" t="e">
        <f t="shared" si="116"/>
        <v>#REF!</v>
      </c>
      <c r="CP96" s="114" t="e">
        <f t="shared" si="116"/>
        <v>#REF!</v>
      </c>
    </row>
    <row r="97" spans="1:94" ht="39.6" x14ac:dyDescent="0.3">
      <c r="C97" s="45"/>
      <c r="D97" s="45"/>
      <c r="E97" s="33" t="s">
        <v>142</v>
      </c>
      <c r="F97" s="34">
        <v>121</v>
      </c>
      <c r="G97" s="35"/>
      <c r="H97" s="397" t="s">
        <v>3428</v>
      </c>
      <c r="I97" s="37"/>
      <c r="J97" s="37"/>
      <c r="K97" s="38" t="s">
        <v>3429</v>
      </c>
      <c r="L97" s="115">
        <f t="shared" ref="L97:AA98" si="117">SUM(L98)</f>
        <v>0</v>
      </c>
      <c r="M97" s="32"/>
      <c r="N97" s="115">
        <f t="shared" ref="N97:N98" si="118">SUM(N98)</f>
        <v>0</v>
      </c>
      <c r="O97" s="115">
        <f t="shared" si="117"/>
        <v>0</v>
      </c>
      <c r="P97" s="115">
        <f t="shared" si="117"/>
        <v>0</v>
      </c>
      <c r="Q97" s="115">
        <f t="shared" si="117"/>
        <v>0</v>
      </c>
      <c r="R97" s="115">
        <f t="shared" si="117"/>
        <v>0</v>
      </c>
      <c r="S97" s="115">
        <f t="shared" si="117"/>
        <v>0</v>
      </c>
      <c r="T97" s="115">
        <f t="shared" si="117"/>
        <v>0</v>
      </c>
      <c r="U97" s="115">
        <f t="shared" si="117"/>
        <v>0</v>
      </c>
      <c r="V97" s="115">
        <f t="shared" si="117"/>
        <v>0</v>
      </c>
      <c r="W97" s="115">
        <f t="shared" si="117"/>
        <v>0</v>
      </c>
      <c r="X97" s="115">
        <f t="shared" si="117"/>
        <v>0</v>
      </c>
      <c r="Y97" s="115">
        <v>0</v>
      </c>
      <c r="Z97" s="115">
        <f t="shared" si="117"/>
        <v>0</v>
      </c>
      <c r="AA97" s="115">
        <f t="shared" si="117"/>
        <v>0</v>
      </c>
      <c r="AB97" s="115">
        <f t="shared" ref="AB97:AC98" si="119">SUM(AB98)</f>
        <v>0</v>
      </c>
      <c r="AC97" s="115">
        <f t="shared" si="119"/>
        <v>0</v>
      </c>
      <c r="AD97" s="115">
        <f t="shared" ref="AD97:CM98" si="120">SUM(AD98)</f>
        <v>0</v>
      </c>
      <c r="AE97" s="115">
        <v>0</v>
      </c>
      <c r="AF97" s="115">
        <f t="shared" si="120"/>
        <v>0</v>
      </c>
      <c r="AG97" s="115">
        <f t="shared" si="120"/>
        <v>0</v>
      </c>
      <c r="AH97" s="115">
        <f t="shared" si="120"/>
        <v>0</v>
      </c>
      <c r="AI97" s="115">
        <f t="shared" si="120"/>
        <v>0</v>
      </c>
      <c r="AJ97" s="115">
        <f t="shared" si="120"/>
        <v>0</v>
      </c>
      <c r="AK97" s="115">
        <f t="shared" si="120"/>
        <v>0</v>
      </c>
      <c r="AL97" s="115">
        <f t="shared" si="120"/>
        <v>0</v>
      </c>
      <c r="AM97" s="115">
        <v>0</v>
      </c>
      <c r="AN97" s="115">
        <f t="shared" si="120"/>
        <v>0</v>
      </c>
      <c r="AO97" s="115">
        <f t="shared" si="120"/>
        <v>0</v>
      </c>
      <c r="AP97" s="115">
        <f t="shared" si="120"/>
        <v>0</v>
      </c>
      <c r="AQ97" s="115">
        <f t="shared" si="120"/>
        <v>0</v>
      </c>
      <c r="AR97" s="115">
        <f t="shared" si="120"/>
        <v>0</v>
      </c>
      <c r="AS97" s="115">
        <f t="shared" si="120"/>
        <v>0</v>
      </c>
      <c r="AT97" s="115">
        <f t="shared" si="120"/>
        <v>0</v>
      </c>
      <c r="AU97" s="115">
        <f t="shared" si="120"/>
        <v>0</v>
      </c>
      <c r="AV97" s="115">
        <f t="shared" si="120"/>
        <v>0</v>
      </c>
      <c r="AW97" s="115">
        <f t="shared" si="120"/>
        <v>0</v>
      </c>
      <c r="AX97" s="115">
        <f t="shared" si="120"/>
        <v>0</v>
      </c>
      <c r="AY97" s="115">
        <f t="shared" si="120"/>
        <v>0</v>
      </c>
      <c r="AZ97" s="115">
        <f t="shared" si="120"/>
        <v>0</v>
      </c>
      <c r="BA97" s="115">
        <f t="shared" si="120"/>
        <v>0</v>
      </c>
      <c r="BB97" s="115">
        <f t="shared" si="120"/>
        <v>0</v>
      </c>
      <c r="BC97" s="115">
        <f t="shared" si="120"/>
        <v>0</v>
      </c>
      <c r="BD97" s="115">
        <f t="shared" si="120"/>
        <v>0</v>
      </c>
      <c r="BE97" s="115">
        <v>0</v>
      </c>
      <c r="BF97" s="115">
        <f t="shared" si="120"/>
        <v>0</v>
      </c>
      <c r="BG97" s="115">
        <f t="shared" si="120"/>
        <v>0</v>
      </c>
      <c r="BH97" s="115">
        <f t="shared" si="120"/>
        <v>0</v>
      </c>
      <c r="BI97" s="115">
        <f t="shared" si="120"/>
        <v>0</v>
      </c>
      <c r="BJ97" s="115">
        <f t="shared" si="120"/>
        <v>0</v>
      </c>
      <c r="BK97" s="115">
        <f t="shared" si="120"/>
        <v>0</v>
      </c>
      <c r="BL97" s="115">
        <f t="shared" si="120"/>
        <v>0</v>
      </c>
      <c r="BM97" s="115">
        <v>0</v>
      </c>
      <c r="BN97" s="115">
        <f t="shared" si="120"/>
        <v>0</v>
      </c>
      <c r="BO97" s="115" t="e">
        <f t="shared" si="120"/>
        <v>#REF!</v>
      </c>
      <c r="BP97" s="115" t="e">
        <f t="shared" si="120"/>
        <v>#REF!</v>
      </c>
      <c r="BQ97" s="115" t="e">
        <f t="shared" si="120"/>
        <v>#REF!</v>
      </c>
      <c r="BR97" s="115" t="e">
        <f t="shared" si="120"/>
        <v>#REF!</v>
      </c>
      <c r="BS97" s="115" t="e">
        <f t="shared" si="120"/>
        <v>#REF!</v>
      </c>
      <c r="BT97" s="115" t="e">
        <f t="shared" si="120"/>
        <v>#REF!</v>
      </c>
      <c r="BU97" s="115" t="e">
        <f t="shared" si="120"/>
        <v>#REF!</v>
      </c>
      <c r="BV97" s="115" t="e">
        <f t="shared" si="120"/>
        <v>#REF!</v>
      </c>
      <c r="BW97" s="115" t="e">
        <f t="shared" si="120"/>
        <v>#REF!</v>
      </c>
      <c r="BX97" s="115" t="e">
        <f t="shared" si="120"/>
        <v>#REF!</v>
      </c>
      <c r="BY97" s="115" t="e">
        <f t="shared" si="120"/>
        <v>#REF!</v>
      </c>
      <c r="BZ97" s="115" t="e">
        <f t="shared" si="120"/>
        <v>#REF!</v>
      </c>
      <c r="CA97" s="115" t="e">
        <f t="shared" si="120"/>
        <v>#REF!</v>
      </c>
      <c r="CB97" s="115" t="e">
        <f t="shared" si="120"/>
        <v>#REF!</v>
      </c>
      <c r="CC97" s="115" t="e">
        <f t="shared" si="120"/>
        <v>#REF!</v>
      </c>
      <c r="CD97" s="115" t="e">
        <f t="shared" si="120"/>
        <v>#REF!</v>
      </c>
      <c r="CE97" s="115" t="e">
        <f t="shared" si="120"/>
        <v>#REF!</v>
      </c>
      <c r="CF97" s="115" t="e">
        <f t="shared" si="120"/>
        <v>#REF!</v>
      </c>
      <c r="CG97" s="115" t="e">
        <f t="shared" si="120"/>
        <v>#REF!</v>
      </c>
      <c r="CH97" s="115" t="e">
        <f t="shared" si="120"/>
        <v>#REF!</v>
      </c>
      <c r="CI97" s="115" t="e">
        <f t="shared" si="120"/>
        <v>#REF!</v>
      </c>
      <c r="CJ97" s="115" t="e">
        <f t="shared" si="120"/>
        <v>#REF!</v>
      </c>
      <c r="CK97" s="115" t="e">
        <f t="shared" si="120"/>
        <v>#REF!</v>
      </c>
      <c r="CL97" s="115" t="e">
        <f t="shared" si="120"/>
        <v>#REF!</v>
      </c>
      <c r="CM97" s="115" t="e">
        <f t="shared" si="120"/>
        <v>#REF!</v>
      </c>
      <c r="CN97" s="115" t="e">
        <f t="shared" ref="CN97:CP98" si="121">SUM(CN98)</f>
        <v>#REF!</v>
      </c>
      <c r="CO97" s="115" t="e">
        <f t="shared" si="121"/>
        <v>#REF!</v>
      </c>
      <c r="CP97" s="115" t="e">
        <f t="shared" si="121"/>
        <v>#REF!</v>
      </c>
    </row>
    <row r="98" spans="1:94" ht="26.4" x14ac:dyDescent="0.3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70</v>
      </c>
      <c r="L98" s="111">
        <f t="shared" si="117"/>
        <v>0</v>
      </c>
      <c r="M98" s="399"/>
      <c r="N98" s="111">
        <f t="shared" si="118"/>
        <v>0</v>
      </c>
      <c r="O98" s="111">
        <f t="shared" si="117"/>
        <v>0</v>
      </c>
      <c r="P98" s="111">
        <f t="shared" si="117"/>
        <v>0</v>
      </c>
      <c r="Q98" s="111">
        <f t="shared" si="117"/>
        <v>0</v>
      </c>
      <c r="R98" s="111">
        <f t="shared" si="117"/>
        <v>0</v>
      </c>
      <c r="S98" s="111">
        <f t="shared" si="117"/>
        <v>0</v>
      </c>
      <c r="T98" s="111">
        <f t="shared" si="117"/>
        <v>0</v>
      </c>
      <c r="U98" s="111">
        <f t="shared" si="117"/>
        <v>0</v>
      </c>
      <c r="V98" s="111">
        <f t="shared" si="117"/>
        <v>0</v>
      </c>
      <c r="W98" s="111">
        <f t="shared" si="117"/>
        <v>0</v>
      </c>
      <c r="X98" s="111">
        <f t="shared" si="117"/>
        <v>0</v>
      </c>
      <c r="Y98" s="111">
        <v>0</v>
      </c>
      <c r="Z98" s="111">
        <f t="shared" si="117"/>
        <v>0</v>
      </c>
      <c r="AA98" s="111">
        <f t="shared" si="117"/>
        <v>0</v>
      </c>
      <c r="AB98" s="111">
        <f t="shared" si="119"/>
        <v>0</v>
      </c>
      <c r="AC98" s="111">
        <f t="shared" si="119"/>
        <v>0</v>
      </c>
      <c r="AD98" s="111">
        <f t="shared" si="120"/>
        <v>0</v>
      </c>
      <c r="AE98" s="111">
        <v>0</v>
      </c>
      <c r="AF98" s="111">
        <f t="shared" si="120"/>
        <v>0</v>
      </c>
      <c r="AG98" s="111">
        <f t="shared" si="120"/>
        <v>0</v>
      </c>
      <c r="AH98" s="111">
        <f t="shared" si="120"/>
        <v>0</v>
      </c>
      <c r="AI98" s="111">
        <f t="shared" ref="AI98:BZ98" si="122">SUM(AI99)</f>
        <v>0</v>
      </c>
      <c r="AJ98" s="111">
        <f t="shared" si="122"/>
        <v>0</v>
      </c>
      <c r="AK98" s="111">
        <f t="shared" si="120"/>
        <v>0</v>
      </c>
      <c r="AL98" s="111">
        <f t="shared" si="120"/>
        <v>0</v>
      </c>
      <c r="AM98" s="111">
        <v>0</v>
      </c>
      <c r="AN98" s="111">
        <f t="shared" si="120"/>
        <v>0</v>
      </c>
      <c r="AO98" s="111">
        <f t="shared" si="120"/>
        <v>0</v>
      </c>
      <c r="AP98" s="111">
        <f t="shared" si="120"/>
        <v>0</v>
      </c>
      <c r="AQ98" s="111">
        <f t="shared" si="120"/>
        <v>0</v>
      </c>
      <c r="AR98" s="111">
        <f t="shared" si="120"/>
        <v>0</v>
      </c>
      <c r="AS98" s="111">
        <f t="shared" si="120"/>
        <v>0</v>
      </c>
      <c r="AT98" s="111">
        <f t="shared" si="120"/>
        <v>0</v>
      </c>
      <c r="AU98" s="111">
        <f t="shared" si="120"/>
        <v>0</v>
      </c>
      <c r="AV98" s="111">
        <f t="shared" si="120"/>
        <v>0</v>
      </c>
      <c r="AW98" s="111">
        <f t="shared" si="120"/>
        <v>0</v>
      </c>
      <c r="AX98" s="111">
        <f t="shared" si="120"/>
        <v>0</v>
      </c>
      <c r="AY98" s="111">
        <f t="shared" si="120"/>
        <v>0</v>
      </c>
      <c r="AZ98" s="111">
        <f t="shared" si="120"/>
        <v>0</v>
      </c>
      <c r="BA98" s="111">
        <f t="shared" si="120"/>
        <v>0</v>
      </c>
      <c r="BB98" s="111">
        <f t="shared" si="120"/>
        <v>0</v>
      </c>
      <c r="BC98" s="111">
        <f t="shared" si="120"/>
        <v>0</v>
      </c>
      <c r="BD98" s="111">
        <f t="shared" si="120"/>
        <v>0</v>
      </c>
      <c r="BE98" s="111">
        <v>0</v>
      </c>
      <c r="BF98" s="111">
        <f t="shared" si="120"/>
        <v>0</v>
      </c>
      <c r="BG98" s="111">
        <f t="shared" si="120"/>
        <v>0</v>
      </c>
      <c r="BH98" s="111">
        <f t="shared" si="120"/>
        <v>0</v>
      </c>
      <c r="BI98" s="111">
        <f t="shared" si="120"/>
        <v>0</v>
      </c>
      <c r="BJ98" s="111">
        <f t="shared" si="120"/>
        <v>0</v>
      </c>
      <c r="BK98" s="111">
        <f t="shared" si="120"/>
        <v>0</v>
      </c>
      <c r="BL98" s="111">
        <f t="shared" si="120"/>
        <v>0</v>
      </c>
      <c r="BM98" s="111">
        <v>0</v>
      </c>
      <c r="BN98" s="111">
        <f t="shared" si="120"/>
        <v>0</v>
      </c>
      <c r="BO98" s="111" t="e">
        <f t="shared" si="122"/>
        <v>#REF!</v>
      </c>
      <c r="BP98" s="111" t="e">
        <f t="shared" si="122"/>
        <v>#REF!</v>
      </c>
      <c r="BQ98" s="111" t="e">
        <f t="shared" si="122"/>
        <v>#REF!</v>
      </c>
      <c r="BR98" s="111" t="e">
        <f t="shared" si="122"/>
        <v>#REF!</v>
      </c>
      <c r="BS98" s="111" t="e">
        <f t="shared" si="122"/>
        <v>#REF!</v>
      </c>
      <c r="BT98" s="111" t="e">
        <f t="shared" si="122"/>
        <v>#REF!</v>
      </c>
      <c r="BU98" s="111" t="e">
        <f t="shared" si="122"/>
        <v>#REF!</v>
      </c>
      <c r="BV98" s="111" t="e">
        <f t="shared" si="122"/>
        <v>#REF!</v>
      </c>
      <c r="BW98" s="111" t="e">
        <f t="shared" si="122"/>
        <v>#REF!</v>
      </c>
      <c r="BX98" s="111" t="e">
        <f t="shared" si="122"/>
        <v>#REF!</v>
      </c>
      <c r="BY98" s="111" t="e">
        <f t="shared" si="122"/>
        <v>#REF!</v>
      </c>
      <c r="BZ98" s="111" t="e">
        <f t="shared" si="122"/>
        <v>#REF!</v>
      </c>
      <c r="CA98" s="111" t="e">
        <f t="shared" si="120"/>
        <v>#REF!</v>
      </c>
      <c r="CB98" s="111" t="e">
        <f t="shared" si="120"/>
        <v>#REF!</v>
      </c>
      <c r="CC98" s="111" t="e">
        <f t="shared" si="120"/>
        <v>#REF!</v>
      </c>
      <c r="CD98" s="111" t="e">
        <f t="shared" si="120"/>
        <v>#REF!</v>
      </c>
      <c r="CE98" s="111" t="e">
        <f t="shared" si="120"/>
        <v>#REF!</v>
      </c>
      <c r="CF98" s="111" t="e">
        <f t="shared" si="120"/>
        <v>#REF!</v>
      </c>
      <c r="CG98" s="111" t="e">
        <f t="shared" si="120"/>
        <v>#REF!</v>
      </c>
      <c r="CH98" s="111" t="e">
        <f t="shared" si="120"/>
        <v>#REF!</v>
      </c>
      <c r="CI98" s="111" t="e">
        <f t="shared" si="120"/>
        <v>#REF!</v>
      </c>
      <c r="CJ98" s="111" t="e">
        <f t="shared" si="120"/>
        <v>#REF!</v>
      </c>
      <c r="CK98" s="111" t="e">
        <f t="shared" si="120"/>
        <v>#REF!</v>
      </c>
      <c r="CL98" s="111" t="e">
        <f t="shared" si="120"/>
        <v>#REF!</v>
      </c>
      <c r="CM98" s="111" t="e">
        <f t="shared" si="120"/>
        <v>#REF!</v>
      </c>
      <c r="CN98" s="111" t="e">
        <f t="shared" si="121"/>
        <v>#REF!</v>
      </c>
      <c r="CO98" s="111" t="e">
        <f t="shared" si="121"/>
        <v>#REF!</v>
      </c>
      <c r="CP98" s="111" t="e">
        <f t="shared" si="121"/>
        <v>#REF!</v>
      </c>
    </row>
    <row r="99" spans="1:94" ht="26.4" x14ac:dyDescent="0.3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71</v>
      </c>
      <c r="L99" s="111">
        <f>SUM(L102,L100)</f>
        <v>0</v>
      </c>
      <c r="M99" s="400"/>
      <c r="N99" s="111">
        <f t="shared" ref="N99:X99" si="123">SUM(N100,N102)</f>
        <v>0</v>
      </c>
      <c r="O99" s="111">
        <f t="shared" si="123"/>
        <v>0</v>
      </c>
      <c r="P99" s="111">
        <f t="shared" si="123"/>
        <v>0</v>
      </c>
      <c r="Q99" s="111">
        <f t="shared" si="123"/>
        <v>0</v>
      </c>
      <c r="R99" s="111">
        <f t="shared" si="123"/>
        <v>0</v>
      </c>
      <c r="S99" s="111">
        <f t="shared" si="123"/>
        <v>0</v>
      </c>
      <c r="T99" s="111">
        <f t="shared" si="123"/>
        <v>0</v>
      </c>
      <c r="U99" s="111">
        <f t="shared" si="123"/>
        <v>0</v>
      </c>
      <c r="V99" s="111">
        <f t="shared" si="123"/>
        <v>0</v>
      </c>
      <c r="W99" s="111">
        <f t="shared" si="123"/>
        <v>0</v>
      </c>
      <c r="X99" s="111">
        <f t="shared" si="123"/>
        <v>0</v>
      </c>
      <c r="Y99" s="111">
        <v>0</v>
      </c>
      <c r="Z99" s="111">
        <f>SUM(Z100,Z102)</f>
        <v>0</v>
      </c>
      <c r="AA99" s="111">
        <f>SUM(AA100,AA102)</f>
        <v>0</v>
      </c>
      <c r="AB99" s="111">
        <f>SUM(AB100,AB102)</f>
        <v>0</v>
      </c>
      <c r="AC99" s="111">
        <f>SUM(AC100,AC102)</f>
        <v>0</v>
      </c>
      <c r="AD99" s="111">
        <f>SUM(AD100,AD102)</f>
        <v>0</v>
      </c>
      <c r="AE99" s="111">
        <v>0</v>
      </c>
      <c r="AF99" s="111">
        <f>SUM(AF100,AF102)</f>
        <v>0</v>
      </c>
      <c r="AG99" s="111">
        <f>SUM(AG100,AG102)</f>
        <v>0</v>
      </c>
      <c r="AH99" s="111">
        <f>SUM(AH100,AH102)</f>
        <v>0</v>
      </c>
      <c r="AI99" s="111">
        <f t="shared" ref="AI99" si="124">SUM(,AI102,AI100)</f>
        <v>0</v>
      </c>
      <c r="AJ99" s="111">
        <f t="shared" ref="AJ99" si="125">SUM(,AJ102,AJ100)</f>
        <v>0</v>
      </c>
      <c r="AK99" s="111">
        <f>SUM(AK100,AK102)</f>
        <v>0</v>
      </c>
      <c r="AL99" s="111">
        <f>SUM(AL100,AL102)</f>
        <v>0</v>
      </c>
      <c r="AM99" s="111">
        <v>0</v>
      </c>
      <c r="AN99" s="111">
        <f t="shared" ref="AN99:BD99" si="126">SUM(AN100,AN102)</f>
        <v>0</v>
      </c>
      <c r="AO99" s="111">
        <f t="shared" si="126"/>
        <v>0</v>
      </c>
      <c r="AP99" s="111">
        <f t="shared" si="126"/>
        <v>0</v>
      </c>
      <c r="AQ99" s="111">
        <f t="shared" si="126"/>
        <v>0</v>
      </c>
      <c r="AR99" s="111">
        <f t="shared" si="126"/>
        <v>0</v>
      </c>
      <c r="AS99" s="111">
        <f t="shared" si="126"/>
        <v>0</v>
      </c>
      <c r="AT99" s="111">
        <f t="shared" si="126"/>
        <v>0</v>
      </c>
      <c r="AU99" s="111">
        <f t="shared" si="126"/>
        <v>0</v>
      </c>
      <c r="AV99" s="111">
        <f t="shared" si="126"/>
        <v>0</v>
      </c>
      <c r="AW99" s="111">
        <f t="shared" si="126"/>
        <v>0</v>
      </c>
      <c r="AX99" s="111">
        <f t="shared" si="126"/>
        <v>0</v>
      </c>
      <c r="AY99" s="111">
        <f t="shared" si="126"/>
        <v>0</v>
      </c>
      <c r="AZ99" s="111">
        <f t="shared" si="126"/>
        <v>0</v>
      </c>
      <c r="BA99" s="111">
        <f t="shared" si="126"/>
        <v>0</v>
      </c>
      <c r="BB99" s="111">
        <f t="shared" si="126"/>
        <v>0</v>
      </c>
      <c r="BC99" s="111">
        <f t="shared" si="126"/>
        <v>0</v>
      </c>
      <c r="BD99" s="111">
        <f t="shared" si="126"/>
        <v>0</v>
      </c>
      <c r="BE99" s="111">
        <v>0</v>
      </c>
      <c r="BF99" s="111">
        <f t="shared" ref="BF99:BL99" si="127">SUM(BF100,BF102)</f>
        <v>0</v>
      </c>
      <c r="BG99" s="111">
        <f t="shared" si="127"/>
        <v>0</v>
      </c>
      <c r="BH99" s="111">
        <f t="shared" si="127"/>
        <v>0</v>
      </c>
      <c r="BI99" s="111">
        <f t="shared" si="127"/>
        <v>0</v>
      </c>
      <c r="BJ99" s="111">
        <f t="shared" si="127"/>
        <v>0</v>
      </c>
      <c r="BK99" s="111">
        <f t="shared" si="127"/>
        <v>0</v>
      </c>
      <c r="BL99" s="111">
        <f t="shared" si="127"/>
        <v>0</v>
      </c>
      <c r="BM99" s="111">
        <v>0</v>
      </c>
      <c r="BN99" s="111">
        <f>SUM(BN100,BN102)</f>
        <v>0</v>
      </c>
      <c r="BO99" s="111" t="e">
        <f>SUM(#REF!,BO102,BO100)</f>
        <v>#REF!</v>
      </c>
      <c r="BP99" s="111" t="e">
        <f>SUM(#REF!,BP102,BP100)</f>
        <v>#REF!</v>
      </c>
      <c r="BQ99" s="111" t="e">
        <f>SUM(#REF!,BQ102,BQ100)</f>
        <v>#REF!</v>
      </c>
      <c r="BR99" s="111" t="e">
        <f>SUM(#REF!,BR102,BR100)</f>
        <v>#REF!</v>
      </c>
      <c r="BS99" s="111" t="e">
        <f>SUM(#REF!,BS102,BS100)</f>
        <v>#REF!</v>
      </c>
      <c r="BT99" s="111" t="e">
        <f>SUM(#REF!,BT102,BT100)</f>
        <v>#REF!</v>
      </c>
      <c r="BU99" s="111" t="e">
        <f>SUM(#REF!,BU102,BU100)</f>
        <v>#REF!</v>
      </c>
      <c r="BV99" s="111" t="e">
        <f>SUM(#REF!,BV102,BV100)</f>
        <v>#REF!</v>
      </c>
      <c r="BW99" s="111" t="e">
        <f>SUM(#REF!,BW102,BW100)</f>
        <v>#REF!</v>
      </c>
      <c r="BX99" s="111" t="e">
        <f>SUM(#REF!,BX102,BX100)</f>
        <v>#REF!</v>
      </c>
      <c r="BY99" s="111" t="e">
        <f>SUM(#REF!,BY102,BY100)</f>
        <v>#REF!</v>
      </c>
      <c r="BZ99" s="111" t="e">
        <f>SUM(#REF!,BZ102,BZ100)</f>
        <v>#REF!</v>
      </c>
      <c r="CA99" s="111" t="e">
        <f>SUM(#REF!,CA102,CA100)</f>
        <v>#REF!</v>
      </c>
      <c r="CB99" s="111" t="e">
        <f>SUM(#REF!,CB102,CB100)</f>
        <v>#REF!</v>
      </c>
      <c r="CC99" s="111" t="e">
        <f>SUM(#REF!,CC102,CC100)</f>
        <v>#REF!</v>
      </c>
      <c r="CD99" s="111" t="e">
        <f>SUM(#REF!,CD102,CD100)</f>
        <v>#REF!</v>
      </c>
      <c r="CE99" s="111" t="e">
        <f>SUM(#REF!,CE102,CE100)</f>
        <v>#REF!</v>
      </c>
      <c r="CF99" s="111" t="e">
        <f>SUM(#REF!,CF102,CF100)</f>
        <v>#REF!</v>
      </c>
      <c r="CG99" s="111" t="e">
        <f>SUM(#REF!,CG102,CG100)</f>
        <v>#REF!</v>
      </c>
      <c r="CH99" s="111" t="e">
        <f>SUM(#REF!,CH102,CH100)</f>
        <v>#REF!</v>
      </c>
      <c r="CI99" s="111" t="e">
        <f>SUM(#REF!,CI102,CI100)</f>
        <v>#REF!</v>
      </c>
      <c r="CJ99" s="111" t="e">
        <f>SUM(#REF!,CJ102,CJ100)</f>
        <v>#REF!</v>
      </c>
      <c r="CK99" s="111" t="e">
        <f>SUM(#REF!,CK102,CK100)</f>
        <v>#REF!</v>
      </c>
      <c r="CL99" s="111" t="e">
        <f>SUM(#REF!,CL102,CL100)</f>
        <v>#REF!</v>
      </c>
      <c r="CM99" s="111" t="e">
        <f>SUM(#REF!,CM102,CM100)</f>
        <v>#REF!</v>
      </c>
      <c r="CN99" s="111" t="e">
        <f>SUM(#REF!,CN102,CN100)</f>
        <v>#REF!</v>
      </c>
      <c r="CO99" s="111" t="e">
        <f>SUM(#REF!,CO102,CO100)</f>
        <v>#REF!</v>
      </c>
      <c r="CP99" s="111" t="e">
        <f>SUM(#REF!,CP102,CP100)</f>
        <v>#REF!</v>
      </c>
    </row>
    <row r="100" spans="1:94" x14ac:dyDescent="0.3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119</v>
      </c>
      <c r="L100" s="111">
        <f t="shared" ref="L100" si="128">SUM(L101)</f>
        <v>0</v>
      </c>
      <c r="N100" s="111">
        <f t="shared" ref="N100:X100" si="129">SUM(N101)</f>
        <v>0</v>
      </c>
      <c r="O100" s="111">
        <f t="shared" si="129"/>
        <v>0</v>
      </c>
      <c r="P100" s="111">
        <f t="shared" si="129"/>
        <v>0</v>
      </c>
      <c r="Q100" s="111">
        <f t="shared" si="129"/>
        <v>0</v>
      </c>
      <c r="R100" s="111">
        <f t="shared" si="129"/>
        <v>0</v>
      </c>
      <c r="S100" s="111">
        <f t="shared" si="129"/>
        <v>0</v>
      </c>
      <c r="T100" s="111">
        <f t="shared" si="129"/>
        <v>0</v>
      </c>
      <c r="U100" s="111">
        <f t="shared" si="129"/>
        <v>0</v>
      </c>
      <c r="V100" s="111">
        <f t="shared" si="129"/>
        <v>0</v>
      </c>
      <c r="W100" s="111">
        <f t="shared" si="129"/>
        <v>0</v>
      </c>
      <c r="X100" s="111">
        <f t="shared" si="129"/>
        <v>0</v>
      </c>
      <c r="Y100" s="111">
        <v>0</v>
      </c>
      <c r="Z100" s="111">
        <f>SUM(Z101)</f>
        <v>0</v>
      </c>
      <c r="AA100" s="111">
        <f>SUM(AA101)</f>
        <v>0</v>
      </c>
      <c r="AB100" s="111">
        <f>SUM(AB101)</f>
        <v>0</v>
      </c>
      <c r="AC100" s="111">
        <f>SUM(AC101)</f>
        <v>0</v>
      </c>
      <c r="AD100" s="111">
        <f>SUM(AD101)</f>
        <v>0</v>
      </c>
      <c r="AE100" s="111">
        <v>0</v>
      </c>
      <c r="AF100" s="111">
        <f>SUM(AF101)</f>
        <v>0</v>
      </c>
      <c r="AG100" s="111">
        <f>SUM(AG101)</f>
        <v>0</v>
      </c>
      <c r="AH100" s="111">
        <f>SUM(AH101)</f>
        <v>0</v>
      </c>
      <c r="AI100" s="111">
        <f t="shared" ref="AI100:CM100" si="130">SUM(AI101)</f>
        <v>0</v>
      </c>
      <c r="AJ100" s="111">
        <f t="shared" si="130"/>
        <v>0</v>
      </c>
      <c r="AK100" s="111">
        <f>SUM(AK101)</f>
        <v>0</v>
      </c>
      <c r="AL100" s="111">
        <f>SUM(AL101)</f>
        <v>0</v>
      </c>
      <c r="AM100" s="111">
        <v>0</v>
      </c>
      <c r="AN100" s="111">
        <f t="shared" ref="AN100:BD100" si="131">SUM(AN101)</f>
        <v>0</v>
      </c>
      <c r="AO100" s="111">
        <f t="shared" si="131"/>
        <v>0</v>
      </c>
      <c r="AP100" s="111">
        <f t="shared" si="131"/>
        <v>0</v>
      </c>
      <c r="AQ100" s="111">
        <f t="shared" si="131"/>
        <v>0</v>
      </c>
      <c r="AR100" s="111">
        <f t="shared" si="131"/>
        <v>0</v>
      </c>
      <c r="AS100" s="111">
        <f t="shared" si="131"/>
        <v>0</v>
      </c>
      <c r="AT100" s="111">
        <f t="shared" si="131"/>
        <v>0</v>
      </c>
      <c r="AU100" s="111">
        <f t="shared" si="131"/>
        <v>0</v>
      </c>
      <c r="AV100" s="111">
        <f t="shared" si="131"/>
        <v>0</v>
      </c>
      <c r="AW100" s="111">
        <f t="shared" si="131"/>
        <v>0</v>
      </c>
      <c r="AX100" s="111">
        <f t="shared" si="131"/>
        <v>0</v>
      </c>
      <c r="AY100" s="111">
        <f t="shared" si="131"/>
        <v>0</v>
      </c>
      <c r="AZ100" s="111">
        <f t="shared" si="131"/>
        <v>0</v>
      </c>
      <c r="BA100" s="111">
        <f t="shared" si="131"/>
        <v>0</v>
      </c>
      <c r="BB100" s="111">
        <f t="shared" si="131"/>
        <v>0</v>
      </c>
      <c r="BC100" s="111">
        <f t="shared" si="131"/>
        <v>0</v>
      </c>
      <c r="BD100" s="111">
        <f t="shared" si="131"/>
        <v>0</v>
      </c>
      <c r="BE100" s="111">
        <v>0</v>
      </c>
      <c r="BF100" s="111">
        <f t="shared" ref="BF100:BL100" si="132">SUM(BF101)</f>
        <v>0</v>
      </c>
      <c r="BG100" s="111">
        <f t="shared" si="132"/>
        <v>0</v>
      </c>
      <c r="BH100" s="111">
        <f t="shared" si="132"/>
        <v>0</v>
      </c>
      <c r="BI100" s="111">
        <f t="shared" si="132"/>
        <v>0</v>
      </c>
      <c r="BJ100" s="111">
        <f t="shared" si="132"/>
        <v>0</v>
      </c>
      <c r="BK100" s="111">
        <f t="shared" si="132"/>
        <v>0</v>
      </c>
      <c r="BL100" s="111">
        <f t="shared" si="132"/>
        <v>0</v>
      </c>
      <c r="BM100" s="111">
        <v>0</v>
      </c>
      <c r="BN100" s="111">
        <f>SUM(BN101)</f>
        <v>0</v>
      </c>
      <c r="BO100" s="111">
        <f t="shared" si="130"/>
        <v>0</v>
      </c>
      <c r="BP100" s="111">
        <f t="shared" si="130"/>
        <v>0</v>
      </c>
      <c r="BQ100" s="111">
        <f t="shared" si="130"/>
        <v>0</v>
      </c>
      <c r="BR100" s="111">
        <f t="shared" si="130"/>
        <v>0</v>
      </c>
      <c r="BS100" s="111">
        <f t="shared" si="130"/>
        <v>0</v>
      </c>
      <c r="BT100" s="111">
        <f t="shared" si="130"/>
        <v>0</v>
      </c>
      <c r="BU100" s="111">
        <f t="shared" si="130"/>
        <v>0</v>
      </c>
      <c r="BV100" s="111">
        <f t="shared" si="130"/>
        <v>0</v>
      </c>
      <c r="BW100" s="111">
        <f t="shared" si="130"/>
        <v>0</v>
      </c>
      <c r="BX100" s="111">
        <f t="shared" si="130"/>
        <v>0</v>
      </c>
      <c r="BY100" s="111">
        <f t="shared" si="130"/>
        <v>0</v>
      </c>
      <c r="BZ100" s="111">
        <f t="shared" si="130"/>
        <v>0</v>
      </c>
      <c r="CA100" s="111">
        <f t="shared" si="130"/>
        <v>0</v>
      </c>
      <c r="CB100" s="111">
        <f t="shared" si="130"/>
        <v>0</v>
      </c>
      <c r="CC100" s="111">
        <f t="shared" si="130"/>
        <v>0</v>
      </c>
      <c r="CD100" s="111">
        <f t="shared" si="130"/>
        <v>0</v>
      </c>
      <c r="CE100" s="111">
        <f t="shared" si="130"/>
        <v>0</v>
      </c>
      <c r="CF100" s="111">
        <f t="shared" si="130"/>
        <v>0</v>
      </c>
      <c r="CG100" s="111">
        <f t="shared" si="130"/>
        <v>0</v>
      </c>
      <c r="CH100" s="111">
        <f t="shared" si="130"/>
        <v>0</v>
      </c>
      <c r="CI100" s="111">
        <f t="shared" si="130"/>
        <v>0</v>
      </c>
      <c r="CJ100" s="111">
        <f t="shared" si="130"/>
        <v>0</v>
      </c>
      <c r="CK100" s="111">
        <f t="shared" si="130"/>
        <v>0</v>
      </c>
      <c r="CL100" s="111">
        <f t="shared" si="130"/>
        <v>0</v>
      </c>
      <c r="CM100" s="111">
        <f t="shared" si="130"/>
        <v>0</v>
      </c>
      <c r="CN100" s="111">
        <f t="shared" ref="CN100:CP100" si="133">SUM(CN101)</f>
        <v>0</v>
      </c>
      <c r="CO100" s="111">
        <f t="shared" si="133"/>
        <v>0</v>
      </c>
      <c r="CP100" s="111">
        <f t="shared" si="133"/>
        <v>0</v>
      </c>
    </row>
    <row r="101" spans="1:94" x14ac:dyDescent="0.3">
      <c r="C101" s="45"/>
      <c r="D101" s="45"/>
      <c r="E101" s="39" t="s">
        <v>142</v>
      </c>
      <c r="F101" s="40">
        <v>121</v>
      </c>
      <c r="G101" s="41">
        <v>12</v>
      </c>
      <c r="H101" s="42">
        <v>4212</v>
      </c>
      <c r="I101" s="398"/>
      <c r="J101" s="46">
        <v>922</v>
      </c>
      <c r="K101" s="44" t="s">
        <v>147</v>
      </c>
      <c r="L101" s="401">
        <f>SUM(N101:CP101)</f>
        <v>0</v>
      </c>
      <c r="M101" s="49">
        <v>122</v>
      </c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401"/>
      <c r="BE101" s="401"/>
      <c r="BF101" s="401"/>
      <c r="BG101" s="401"/>
      <c r="BH101" s="401"/>
      <c r="BI101" s="401"/>
      <c r="BJ101" s="401"/>
      <c r="BK101" s="401"/>
      <c r="BL101" s="401"/>
      <c r="BM101" s="401"/>
      <c r="BN101" s="401"/>
      <c r="BO101" s="401"/>
      <c r="BP101" s="401"/>
      <c r="BQ101" s="401"/>
      <c r="BR101" s="401"/>
      <c r="BS101" s="401"/>
      <c r="BT101" s="401"/>
      <c r="BU101" s="401"/>
      <c r="BV101" s="401"/>
      <c r="BW101" s="401"/>
      <c r="BX101" s="401"/>
      <c r="BY101" s="401"/>
      <c r="BZ101" s="401"/>
      <c r="CA101" s="401"/>
      <c r="CB101" s="401"/>
      <c r="CC101" s="401"/>
      <c r="CD101" s="401"/>
      <c r="CE101" s="401"/>
      <c r="CF101" s="401"/>
      <c r="CG101" s="401"/>
      <c r="CH101" s="401"/>
      <c r="CI101" s="401"/>
      <c r="CJ101" s="401"/>
      <c r="CK101" s="401"/>
      <c r="CL101" s="401"/>
      <c r="CM101" s="401"/>
      <c r="CN101" s="401"/>
      <c r="CO101" s="401"/>
      <c r="CP101" s="401"/>
    </row>
    <row r="102" spans="1:94" x14ac:dyDescent="0.3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72</v>
      </c>
      <c r="L102" s="111">
        <f>SUM(L103:L107)</f>
        <v>0</v>
      </c>
      <c r="M102" s="18"/>
      <c r="N102" s="111">
        <f t="shared" ref="N102:X102" si="134">SUM(N103:N107)</f>
        <v>0</v>
      </c>
      <c r="O102" s="111">
        <f t="shared" si="134"/>
        <v>0</v>
      </c>
      <c r="P102" s="111">
        <f t="shared" si="134"/>
        <v>0</v>
      </c>
      <c r="Q102" s="111">
        <f t="shared" si="134"/>
        <v>0</v>
      </c>
      <c r="R102" s="111">
        <f t="shared" si="134"/>
        <v>0</v>
      </c>
      <c r="S102" s="111">
        <f t="shared" si="134"/>
        <v>0</v>
      </c>
      <c r="T102" s="111">
        <f t="shared" si="134"/>
        <v>0</v>
      </c>
      <c r="U102" s="111">
        <f t="shared" si="134"/>
        <v>0</v>
      </c>
      <c r="V102" s="111">
        <f t="shared" si="134"/>
        <v>0</v>
      </c>
      <c r="W102" s="111">
        <f t="shared" si="134"/>
        <v>0</v>
      </c>
      <c r="X102" s="111">
        <f t="shared" si="134"/>
        <v>0</v>
      </c>
      <c r="Y102" s="111">
        <v>0</v>
      </c>
      <c r="Z102" s="111">
        <f>SUM(Z103:Z107)</f>
        <v>0</v>
      </c>
      <c r="AA102" s="111">
        <f>SUM(AA103:AA107)</f>
        <v>0</v>
      </c>
      <c r="AB102" s="111">
        <f>SUM(AB103:AB107)</f>
        <v>0</v>
      </c>
      <c r="AC102" s="111">
        <f>SUM(AC103:AC107)</f>
        <v>0</v>
      </c>
      <c r="AD102" s="111">
        <f>SUM(AD103:AD107)</f>
        <v>0</v>
      </c>
      <c r="AE102" s="111">
        <v>0</v>
      </c>
      <c r="AF102" s="111">
        <f>SUM(AF103:AF107)</f>
        <v>0</v>
      </c>
      <c r="AG102" s="111">
        <f>SUM(AG103:AG107)</f>
        <v>0</v>
      </c>
      <c r="AH102" s="111">
        <f>SUM(AH103:AH107)</f>
        <v>0</v>
      </c>
      <c r="AI102" s="111">
        <f t="shared" ref="AI102:BY102" si="135">SUM(AI103:AI107)</f>
        <v>0</v>
      </c>
      <c r="AJ102" s="111">
        <f t="shared" si="135"/>
        <v>0</v>
      </c>
      <c r="AK102" s="111">
        <f>SUM(AK103:AK107)</f>
        <v>0</v>
      </c>
      <c r="AL102" s="111">
        <f>SUM(AL103:AL107)</f>
        <v>0</v>
      </c>
      <c r="AM102" s="111">
        <v>0</v>
      </c>
      <c r="AN102" s="111">
        <f t="shared" ref="AN102:BD102" si="136">SUM(AN103:AN107)</f>
        <v>0</v>
      </c>
      <c r="AO102" s="111">
        <f t="shared" si="136"/>
        <v>0</v>
      </c>
      <c r="AP102" s="111">
        <f t="shared" si="136"/>
        <v>0</v>
      </c>
      <c r="AQ102" s="111">
        <f t="shared" si="136"/>
        <v>0</v>
      </c>
      <c r="AR102" s="111">
        <f t="shared" si="136"/>
        <v>0</v>
      </c>
      <c r="AS102" s="111">
        <f t="shared" si="136"/>
        <v>0</v>
      </c>
      <c r="AT102" s="111">
        <f t="shared" si="136"/>
        <v>0</v>
      </c>
      <c r="AU102" s="111">
        <f t="shared" si="136"/>
        <v>0</v>
      </c>
      <c r="AV102" s="111">
        <f t="shared" si="136"/>
        <v>0</v>
      </c>
      <c r="AW102" s="111">
        <f t="shared" si="136"/>
        <v>0</v>
      </c>
      <c r="AX102" s="111">
        <f t="shared" si="136"/>
        <v>0</v>
      </c>
      <c r="AY102" s="111">
        <f t="shared" si="136"/>
        <v>0</v>
      </c>
      <c r="AZ102" s="111">
        <f t="shared" si="136"/>
        <v>0</v>
      </c>
      <c r="BA102" s="111">
        <f t="shared" si="136"/>
        <v>0</v>
      </c>
      <c r="BB102" s="111">
        <f t="shared" si="136"/>
        <v>0</v>
      </c>
      <c r="BC102" s="111">
        <f t="shared" si="136"/>
        <v>0</v>
      </c>
      <c r="BD102" s="111">
        <f t="shared" si="136"/>
        <v>0</v>
      </c>
      <c r="BE102" s="111">
        <v>0</v>
      </c>
      <c r="BF102" s="111">
        <f t="shared" ref="BF102:BL102" si="137">SUM(BF103:BF107)</f>
        <v>0</v>
      </c>
      <c r="BG102" s="111">
        <f t="shared" si="137"/>
        <v>0</v>
      </c>
      <c r="BH102" s="111">
        <f t="shared" si="137"/>
        <v>0</v>
      </c>
      <c r="BI102" s="111">
        <f t="shared" si="137"/>
        <v>0</v>
      </c>
      <c r="BJ102" s="111">
        <f t="shared" si="137"/>
        <v>0</v>
      </c>
      <c r="BK102" s="111">
        <f t="shared" si="137"/>
        <v>0</v>
      </c>
      <c r="BL102" s="111">
        <f t="shared" si="137"/>
        <v>0</v>
      </c>
      <c r="BM102" s="111">
        <v>0</v>
      </c>
      <c r="BN102" s="111">
        <f>SUM(BN103:BN107)</f>
        <v>0</v>
      </c>
      <c r="BO102" s="111">
        <f t="shared" si="135"/>
        <v>0</v>
      </c>
      <c r="BP102" s="111">
        <f t="shared" si="135"/>
        <v>0</v>
      </c>
      <c r="BQ102" s="111">
        <f t="shared" si="135"/>
        <v>0</v>
      </c>
      <c r="BR102" s="111">
        <f t="shared" si="135"/>
        <v>0</v>
      </c>
      <c r="BS102" s="111">
        <f t="shared" si="135"/>
        <v>0</v>
      </c>
      <c r="BT102" s="111">
        <f t="shared" si="135"/>
        <v>0</v>
      </c>
      <c r="BU102" s="111">
        <f t="shared" si="135"/>
        <v>0</v>
      </c>
      <c r="BV102" s="111">
        <f t="shared" si="135"/>
        <v>0</v>
      </c>
      <c r="BW102" s="111">
        <f t="shared" si="135"/>
        <v>0</v>
      </c>
      <c r="BX102" s="111">
        <f t="shared" si="135"/>
        <v>0</v>
      </c>
      <c r="BY102" s="111">
        <f t="shared" si="135"/>
        <v>0</v>
      </c>
      <c r="BZ102" s="111">
        <f t="shared" ref="BZ102:CP102" si="138">SUM(BZ103:BZ107)</f>
        <v>0</v>
      </c>
      <c r="CA102" s="111">
        <f t="shared" si="138"/>
        <v>0</v>
      </c>
      <c r="CB102" s="111">
        <f t="shared" si="138"/>
        <v>0</v>
      </c>
      <c r="CC102" s="111">
        <f t="shared" si="138"/>
        <v>0</v>
      </c>
      <c r="CD102" s="111">
        <f t="shared" si="138"/>
        <v>0</v>
      </c>
      <c r="CE102" s="111">
        <f t="shared" si="138"/>
        <v>0</v>
      </c>
      <c r="CF102" s="111">
        <f t="shared" si="138"/>
        <v>0</v>
      </c>
      <c r="CG102" s="111">
        <f t="shared" si="138"/>
        <v>0</v>
      </c>
      <c r="CH102" s="111">
        <f t="shared" si="138"/>
        <v>0</v>
      </c>
      <c r="CI102" s="111">
        <f t="shared" si="138"/>
        <v>0</v>
      </c>
      <c r="CJ102" s="111">
        <f t="shared" si="138"/>
        <v>0</v>
      </c>
      <c r="CK102" s="111">
        <f t="shared" si="138"/>
        <v>0</v>
      </c>
      <c r="CL102" s="111">
        <f t="shared" si="138"/>
        <v>0</v>
      </c>
      <c r="CM102" s="111">
        <f t="shared" si="138"/>
        <v>0</v>
      </c>
      <c r="CN102" s="111">
        <f t="shared" si="138"/>
        <v>0</v>
      </c>
      <c r="CO102" s="111">
        <f t="shared" si="138"/>
        <v>0</v>
      </c>
      <c r="CP102" s="111">
        <f t="shared" si="138"/>
        <v>0</v>
      </c>
    </row>
    <row r="103" spans="1:94" x14ac:dyDescent="0.3">
      <c r="C103" s="45"/>
      <c r="D103" s="45"/>
      <c r="E103" s="39" t="s">
        <v>142</v>
      </c>
      <c r="F103" s="40">
        <v>121</v>
      </c>
      <c r="G103" s="41">
        <v>12</v>
      </c>
      <c r="H103" s="42">
        <v>4221</v>
      </c>
      <c r="I103" s="398"/>
      <c r="J103" s="46">
        <v>923</v>
      </c>
      <c r="K103" s="44" t="s">
        <v>73</v>
      </c>
      <c r="L103" s="401">
        <f t="shared" ref="L103:L107" si="139">SUM(N103:CP103)</f>
        <v>0</v>
      </c>
      <c r="M103" s="49">
        <v>122</v>
      </c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>
        <v>0</v>
      </c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</row>
    <row r="104" spans="1:94" x14ac:dyDescent="0.3">
      <c r="C104" s="45"/>
      <c r="D104" s="45"/>
      <c r="E104" s="39" t="s">
        <v>142</v>
      </c>
      <c r="F104" s="40">
        <v>121</v>
      </c>
      <c r="G104" s="41">
        <v>12</v>
      </c>
      <c r="H104" s="42">
        <v>4222</v>
      </c>
      <c r="I104" s="398"/>
      <c r="J104" s="46">
        <v>924</v>
      </c>
      <c r="K104" s="44" t="s">
        <v>100</v>
      </c>
      <c r="L104" s="401">
        <f t="shared" si="139"/>
        <v>0</v>
      </c>
      <c r="M104" s="49">
        <v>122</v>
      </c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>
        <v>0</v>
      </c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</row>
    <row r="105" spans="1:94" x14ac:dyDescent="0.3">
      <c r="C105" s="45"/>
      <c r="D105" s="45"/>
      <c r="E105" s="39" t="s">
        <v>142</v>
      </c>
      <c r="F105" s="40">
        <v>121</v>
      </c>
      <c r="G105" s="41">
        <v>12</v>
      </c>
      <c r="H105" s="42">
        <v>4223</v>
      </c>
      <c r="I105" s="398"/>
      <c r="J105" s="46">
        <v>925</v>
      </c>
      <c r="K105" s="44" t="s">
        <v>101</v>
      </c>
      <c r="L105" s="401">
        <f t="shared" si="139"/>
        <v>0</v>
      </c>
      <c r="M105" s="49">
        <v>122</v>
      </c>
      <c r="N105" s="401"/>
      <c r="O105" s="401"/>
      <c r="P105" s="401">
        <v>0</v>
      </c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>
        <v>0</v>
      </c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</row>
    <row r="106" spans="1:94" x14ac:dyDescent="0.3">
      <c r="C106" s="45"/>
      <c r="D106" s="45"/>
      <c r="E106" s="39" t="s">
        <v>142</v>
      </c>
      <c r="F106" s="40">
        <v>121</v>
      </c>
      <c r="G106" s="41">
        <v>12</v>
      </c>
      <c r="H106" s="42">
        <v>4226</v>
      </c>
      <c r="I106" s="398"/>
      <c r="J106" s="46">
        <v>926</v>
      </c>
      <c r="K106" s="44" t="s">
        <v>150</v>
      </c>
      <c r="L106" s="401">
        <f t="shared" si="139"/>
        <v>0</v>
      </c>
      <c r="M106" s="49">
        <v>122</v>
      </c>
      <c r="N106" s="401"/>
      <c r="O106" s="401"/>
      <c r="P106" s="401">
        <v>0</v>
      </c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  <c r="AK106" s="401"/>
      <c r="AL106" s="401"/>
      <c r="AM106" s="401"/>
      <c r="AN106" s="401"/>
      <c r="AO106" s="401"/>
      <c r="AP106" s="401"/>
      <c r="AQ106" s="401"/>
      <c r="AR106" s="401"/>
      <c r="AS106" s="401">
        <v>0</v>
      </c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01"/>
      <c r="BE106" s="401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 s="401"/>
      <c r="BP106" s="401"/>
      <c r="BQ106" s="401"/>
      <c r="BR106" s="401"/>
      <c r="BS106" s="401"/>
      <c r="BT106" s="401"/>
      <c r="BU106" s="401"/>
      <c r="BV106" s="401"/>
      <c r="BW106" s="401"/>
      <c r="BX106" s="401"/>
      <c r="BY106" s="401"/>
      <c r="BZ106" s="401"/>
      <c r="CA106" s="401"/>
      <c r="CB106" s="401"/>
      <c r="CC106" s="401"/>
      <c r="CD106" s="401"/>
      <c r="CE106" s="401"/>
      <c r="CF106" s="401"/>
      <c r="CG106" s="401"/>
      <c r="CH106" s="401"/>
      <c r="CI106" s="401"/>
      <c r="CJ106" s="401"/>
      <c r="CK106" s="401"/>
      <c r="CL106" s="401"/>
      <c r="CM106" s="401"/>
      <c r="CN106" s="401"/>
      <c r="CO106" s="401"/>
      <c r="CP106" s="401"/>
    </row>
    <row r="107" spans="1:94" ht="26.4" x14ac:dyDescent="0.3">
      <c r="C107" s="45"/>
      <c r="D107" s="45"/>
      <c r="E107" s="39" t="s">
        <v>142</v>
      </c>
      <c r="F107" s="40">
        <v>121</v>
      </c>
      <c r="G107" s="41">
        <v>12</v>
      </c>
      <c r="H107" s="42">
        <v>4227</v>
      </c>
      <c r="I107" s="398"/>
      <c r="J107" s="46">
        <v>927</v>
      </c>
      <c r="K107" s="44" t="s">
        <v>102</v>
      </c>
      <c r="L107" s="401">
        <f t="shared" si="139"/>
        <v>0</v>
      </c>
      <c r="M107" s="49">
        <v>122</v>
      </c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1"/>
      <c r="AH107" s="401"/>
      <c r="AI107" s="401"/>
      <c r="AJ107" s="401"/>
      <c r="AK107" s="401"/>
      <c r="AL107" s="401"/>
      <c r="AM107" s="401"/>
      <c r="AN107" s="401"/>
      <c r="AO107" s="401"/>
      <c r="AP107" s="401"/>
      <c r="AQ107" s="401"/>
      <c r="AR107" s="401"/>
      <c r="AS107" s="401"/>
      <c r="AT107" s="401"/>
      <c r="AU107" s="401"/>
      <c r="AV107" s="401"/>
      <c r="AW107" s="401"/>
      <c r="AX107" s="401"/>
      <c r="AY107" s="401"/>
      <c r="AZ107" s="401"/>
      <c r="BA107" s="401"/>
      <c r="BB107" s="401"/>
      <c r="BC107" s="401"/>
      <c r="BD107" s="401"/>
      <c r="BE107" s="401"/>
      <c r="BF107" s="401"/>
      <c r="BG107" s="401"/>
      <c r="BH107" s="401"/>
      <c r="BI107" s="401"/>
      <c r="BJ107" s="401"/>
      <c r="BK107" s="401"/>
      <c r="BL107" s="401"/>
      <c r="BM107" s="401"/>
      <c r="BN107" s="401"/>
      <c r="BO107" s="401"/>
      <c r="BP107" s="401"/>
      <c r="BQ107" s="401"/>
      <c r="BR107" s="401"/>
      <c r="BS107" s="401"/>
      <c r="BT107" s="401"/>
      <c r="BU107" s="401"/>
      <c r="BV107" s="401"/>
      <c r="BW107" s="401"/>
      <c r="BX107" s="401"/>
      <c r="BY107" s="401"/>
      <c r="BZ107" s="401"/>
      <c r="CA107" s="401"/>
      <c r="CB107" s="401"/>
      <c r="CC107" s="401"/>
      <c r="CD107" s="401"/>
      <c r="CE107" s="401"/>
      <c r="CF107" s="401"/>
      <c r="CG107" s="401"/>
      <c r="CH107" s="401"/>
      <c r="CI107" s="401"/>
      <c r="CJ107" s="401"/>
      <c r="CK107" s="401"/>
      <c r="CL107" s="401"/>
      <c r="CM107" s="401"/>
      <c r="CN107" s="401"/>
      <c r="CO107" s="401"/>
      <c r="CP107" s="401"/>
    </row>
    <row r="108" spans="1:94" x14ac:dyDescent="0.3">
      <c r="A108" s="8">
        <f t="shared" ref="A108" si="140">H108</f>
        <v>0</v>
      </c>
      <c r="B108" s="9" t="str">
        <f t="shared" ref="B108" si="141">IF(J108&gt;0,G108," ")</f>
        <v xml:space="preserve"> </v>
      </c>
      <c r="C108" s="45" t="str">
        <f t="shared" ref="C108" si="142">IF(I108&gt;0,LEFT(E108,3),"  ")</f>
        <v xml:space="preserve">  </v>
      </c>
      <c r="D108" s="45" t="str">
        <f t="shared" ref="D108" si="143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11"/>
      <c r="M108" s="18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</row>
    <row r="109" spans="1:94" ht="52.8" x14ac:dyDescent="0.3">
      <c r="A109" s="8" t="str">
        <f t="shared" si="22"/>
        <v>K 7007 09</v>
      </c>
      <c r="B109" s="9" t="str">
        <f t="shared" si="23"/>
        <v xml:space="preserve"> </v>
      </c>
      <c r="C109" s="45" t="str">
        <f t="shared" si="107"/>
        <v xml:space="preserve">  </v>
      </c>
      <c r="D109" s="45" t="str">
        <f t="shared" si="108"/>
        <v xml:space="preserve">  </v>
      </c>
      <c r="E109" s="33" t="s">
        <v>142</v>
      </c>
      <c r="F109" s="34">
        <v>121</v>
      </c>
      <c r="G109" s="35"/>
      <c r="H109" s="107" t="s">
        <v>159</v>
      </c>
      <c r="I109" s="43"/>
      <c r="J109" s="43"/>
      <c r="K109" s="38" t="s">
        <v>160</v>
      </c>
      <c r="L109" s="115">
        <f t="shared" ref="L109:AA110" si="144">SUM(L110)</f>
        <v>0</v>
      </c>
      <c r="M109" s="18"/>
      <c r="N109" s="115">
        <f t="shared" ref="N109:N110" si="145">SUM(N110)</f>
        <v>0</v>
      </c>
      <c r="O109" s="115">
        <f t="shared" si="144"/>
        <v>0</v>
      </c>
      <c r="P109" s="115">
        <f t="shared" si="144"/>
        <v>0</v>
      </c>
      <c r="Q109" s="115">
        <f t="shared" si="144"/>
        <v>0</v>
      </c>
      <c r="R109" s="115">
        <f t="shared" si="144"/>
        <v>0</v>
      </c>
      <c r="S109" s="115">
        <f t="shared" si="144"/>
        <v>0</v>
      </c>
      <c r="T109" s="115">
        <f t="shared" si="144"/>
        <v>0</v>
      </c>
      <c r="U109" s="115">
        <f t="shared" si="144"/>
        <v>0</v>
      </c>
      <c r="V109" s="115">
        <f t="shared" si="144"/>
        <v>0</v>
      </c>
      <c r="W109" s="115">
        <f t="shared" si="144"/>
        <v>0</v>
      </c>
      <c r="X109" s="115">
        <f t="shared" si="144"/>
        <v>0</v>
      </c>
      <c r="Y109" s="115">
        <v>0</v>
      </c>
      <c r="Z109" s="115">
        <f t="shared" si="144"/>
        <v>0</v>
      </c>
      <c r="AA109" s="115">
        <f t="shared" si="144"/>
        <v>0</v>
      </c>
      <c r="AB109" s="115">
        <f t="shared" ref="AB109:AB110" si="146">SUM(AB110)</f>
        <v>0</v>
      </c>
      <c r="AC109" s="115">
        <f t="shared" ref="AC109:AC110" si="147">SUM(AC110)</f>
        <v>0</v>
      </c>
      <c r="AD109" s="115">
        <f t="shared" ref="AD109:AD110" si="148">SUM(AD110)</f>
        <v>0</v>
      </c>
      <c r="AE109" s="115">
        <v>0</v>
      </c>
      <c r="AF109" s="115">
        <f t="shared" ref="AF109:AF110" si="149">SUM(AF110)</f>
        <v>0</v>
      </c>
      <c r="AG109" s="115">
        <f t="shared" ref="AG109:AG110" si="150">SUM(AG110)</f>
        <v>0</v>
      </c>
      <c r="AH109" s="115">
        <f t="shared" ref="AH109:AH110" si="151">SUM(AH110)</f>
        <v>0</v>
      </c>
      <c r="AI109" s="115">
        <f t="shared" ref="AI109:CM111" si="152">SUM(AI110)</f>
        <v>0</v>
      </c>
      <c r="AJ109" s="115">
        <f t="shared" si="152"/>
        <v>0</v>
      </c>
      <c r="AK109" s="115">
        <f t="shared" ref="AK109:AK110" si="153">SUM(AK110)</f>
        <v>0</v>
      </c>
      <c r="AL109" s="115">
        <f t="shared" ref="AL109:AL110" si="154">SUM(AL110)</f>
        <v>0</v>
      </c>
      <c r="AM109" s="115">
        <v>0</v>
      </c>
      <c r="AN109" s="115">
        <f t="shared" ref="AN109:AN110" si="155">SUM(AN110)</f>
        <v>0</v>
      </c>
      <c r="AO109" s="115">
        <f t="shared" ref="AO109:AO110" si="156">SUM(AO110)</f>
        <v>0</v>
      </c>
      <c r="AP109" s="115">
        <f t="shared" ref="AP109:AP110" si="157">SUM(AP110)</f>
        <v>0</v>
      </c>
      <c r="AQ109" s="115">
        <f t="shared" ref="AQ109:AR110" si="158">SUM(AQ110)</f>
        <v>0</v>
      </c>
      <c r="AR109" s="115">
        <f t="shared" si="158"/>
        <v>0</v>
      </c>
      <c r="AS109" s="115">
        <f t="shared" ref="AS109:AT110" si="159">SUM(AS110)</f>
        <v>0</v>
      </c>
      <c r="AT109" s="115">
        <f t="shared" si="159"/>
        <v>0</v>
      </c>
      <c r="AU109" s="115">
        <f t="shared" ref="AU109:AU110" si="160">SUM(AU110)</f>
        <v>0</v>
      </c>
      <c r="AV109" s="115">
        <f t="shared" ref="AV109:AW110" si="161">SUM(AV110)</f>
        <v>0</v>
      </c>
      <c r="AW109" s="115">
        <f t="shared" si="161"/>
        <v>0</v>
      </c>
      <c r="AX109" s="115">
        <f t="shared" ref="AX109:AZ110" si="162">SUM(AX110)</f>
        <v>0</v>
      </c>
      <c r="AY109" s="115">
        <f t="shared" si="162"/>
        <v>0</v>
      </c>
      <c r="AZ109" s="115">
        <f t="shared" si="162"/>
        <v>0</v>
      </c>
      <c r="BA109" s="115">
        <f t="shared" ref="BA109:BB110" si="163">SUM(BA110)</f>
        <v>0</v>
      </c>
      <c r="BB109" s="115">
        <f t="shared" si="163"/>
        <v>0</v>
      </c>
      <c r="BC109" s="115">
        <f t="shared" ref="BC109:BC110" si="164">SUM(BC110)</f>
        <v>0</v>
      </c>
      <c r="BD109" s="115">
        <f t="shared" ref="BD109:BD110" si="165">SUM(BD110)</f>
        <v>0</v>
      </c>
      <c r="BE109" s="115">
        <v>0</v>
      </c>
      <c r="BF109" s="115">
        <f t="shared" ref="BF109:BG110" si="166">SUM(BF110)</f>
        <v>0</v>
      </c>
      <c r="BG109" s="115">
        <f t="shared" si="166"/>
        <v>0</v>
      </c>
      <c r="BH109" s="115">
        <f t="shared" ref="BH109:BH110" si="167">SUM(BH110)</f>
        <v>0</v>
      </c>
      <c r="BI109" s="115">
        <f t="shared" ref="BI109:BI110" si="168">SUM(BI110)</f>
        <v>0</v>
      </c>
      <c r="BJ109" s="115">
        <f t="shared" ref="BJ109:BK110" si="169">SUM(BJ110)</f>
        <v>0</v>
      </c>
      <c r="BK109" s="115">
        <f t="shared" si="169"/>
        <v>0</v>
      </c>
      <c r="BL109" s="115">
        <f t="shared" ref="BL109:BL110" si="170">SUM(BL110)</f>
        <v>0</v>
      </c>
      <c r="BM109" s="115">
        <v>0</v>
      </c>
      <c r="BN109" s="115">
        <f t="shared" ref="BN109:BN110" si="171">SUM(BN110)</f>
        <v>0</v>
      </c>
      <c r="BO109" s="115">
        <f t="shared" si="152"/>
        <v>0</v>
      </c>
      <c r="BP109" s="115">
        <f t="shared" si="152"/>
        <v>0</v>
      </c>
      <c r="BQ109" s="115">
        <f t="shared" si="152"/>
        <v>0</v>
      </c>
      <c r="BR109" s="115">
        <f t="shared" si="152"/>
        <v>0</v>
      </c>
      <c r="BS109" s="115">
        <f t="shared" si="152"/>
        <v>0</v>
      </c>
      <c r="BT109" s="115">
        <f t="shared" si="152"/>
        <v>0</v>
      </c>
      <c r="BU109" s="115">
        <f t="shared" si="152"/>
        <v>0</v>
      </c>
      <c r="BV109" s="115">
        <f t="shared" si="152"/>
        <v>0</v>
      </c>
      <c r="BW109" s="115">
        <f t="shared" si="152"/>
        <v>0</v>
      </c>
      <c r="BX109" s="115">
        <f t="shared" si="152"/>
        <v>0</v>
      </c>
      <c r="BY109" s="115">
        <f t="shared" si="152"/>
        <v>0</v>
      </c>
      <c r="BZ109" s="115">
        <f t="shared" si="152"/>
        <v>0</v>
      </c>
      <c r="CA109" s="115">
        <f t="shared" si="152"/>
        <v>0</v>
      </c>
      <c r="CB109" s="115">
        <f t="shared" si="152"/>
        <v>0</v>
      </c>
      <c r="CC109" s="115">
        <f t="shared" si="152"/>
        <v>0</v>
      </c>
      <c r="CD109" s="115">
        <f t="shared" si="152"/>
        <v>0</v>
      </c>
      <c r="CE109" s="115">
        <f t="shared" si="152"/>
        <v>0</v>
      </c>
      <c r="CF109" s="115">
        <f t="shared" si="152"/>
        <v>0</v>
      </c>
      <c r="CG109" s="115">
        <f t="shared" si="152"/>
        <v>0</v>
      </c>
      <c r="CH109" s="115">
        <f t="shared" si="152"/>
        <v>0</v>
      </c>
      <c r="CI109" s="115">
        <f t="shared" si="152"/>
        <v>0</v>
      </c>
      <c r="CJ109" s="115">
        <f t="shared" si="152"/>
        <v>0</v>
      </c>
      <c r="CK109" s="115">
        <f t="shared" si="152"/>
        <v>0</v>
      </c>
      <c r="CL109" s="115">
        <f t="shared" si="152"/>
        <v>0</v>
      </c>
      <c r="CM109" s="115">
        <f t="shared" si="152"/>
        <v>0</v>
      </c>
      <c r="CN109" s="115">
        <f t="shared" ref="CN109:CP111" si="172">SUM(CN110)</f>
        <v>0</v>
      </c>
      <c r="CO109" s="115">
        <f t="shared" si="172"/>
        <v>0</v>
      </c>
      <c r="CP109" s="115">
        <f t="shared" si="172"/>
        <v>0</v>
      </c>
    </row>
    <row r="110" spans="1:94" x14ac:dyDescent="0.3">
      <c r="A110" s="8">
        <f t="shared" ref="A110:A177" si="173">H110</f>
        <v>3</v>
      </c>
      <c r="B110" s="9" t="str">
        <f t="shared" ref="B110:B177" si="174">IF(J110&gt;0,G110," ")</f>
        <v xml:space="preserve"> </v>
      </c>
      <c r="C110" s="45" t="str">
        <f t="shared" si="107"/>
        <v xml:space="preserve">  </v>
      </c>
      <c r="D110" s="45" t="str">
        <f t="shared" si="108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49</v>
      </c>
      <c r="L110" s="111">
        <f t="shared" si="144"/>
        <v>0</v>
      </c>
      <c r="N110" s="111">
        <f t="shared" si="145"/>
        <v>0</v>
      </c>
      <c r="O110" s="111">
        <f t="shared" si="144"/>
        <v>0</v>
      </c>
      <c r="P110" s="111">
        <f t="shared" si="144"/>
        <v>0</v>
      </c>
      <c r="Q110" s="111">
        <f t="shared" si="144"/>
        <v>0</v>
      </c>
      <c r="R110" s="111">
        <f t="shared" si="144"/>
        <v>0</v>
      </c>
      <c r="S110" s="111">
        <f t="shared" si="144"/>
        <v>0</v>
      </c>
      <c r="T110" s="111">
        <f t="shared" si="144"/>
        <v>0</v>
      </c>
      <c r="U110" s="111">
        <f t="shared" si="144"/>
        <v>0</v>
      </c>
      <c r="V110" s="111">
        <f t="shared" si="144"/>
        <v>0</v>
      </c>
      <c r="W110" s="111">
        <f t="shared" si="144"/>
        <v>0</v>
      </c>
      <c r="X110" s="111">
        <f t="shared" si="144"/>
        <v>0</v>
      </c>
      <c r="Y110" s="111">
        <v>0</v>
      </c>
      <c r="Z110" s="111">
        <f t="shared" si="144"/>
        <v>0</v>
      </c>
      <c r="AA110" s="111">
        <f t="shared" si="144"/>
        <v>0</v>
      </c>
      <c r="AB110" s="111">
        <f t="shared" si="146"/>
        <v>0</v>
      </c>
      <c r="AC110" s="111">
        <f t="shared" si="147"/>
        <v>0</v>
      </c>
      <c r="AD110" s="111">
        <f t="shared" si="148"/>
        <v>0</v>
      </c>
      <c r="AE110" s="111">
        <v>0</v>
      </c>
      <c r="AF110" s="111">
        <f t="shared" si="149"/>
        <v>0</v>
      </c>
      <c r="AG110" s="111">
        <f t="shared" si="150"/>
        <v>0</v>
      </c>
      <c r="AH110" s="111">
        <f t="shared" si="151"/>
        <v>0</v>
      </c>
      <c r="AI110" s="111">
        <f t="shared" ref="AI110:BZ111" si="175">SUM(AI111)</f>
        <v>0</v>
      </c>
      <c r="AJ110" s="111">
        <f t="shared" si="175"/>
        <v>0</v>
      </c>
      <c r="AK110" s="111">
        <f t="shared" si="153"/>
        <v>0</v>
      </c>
      <c r="AL110" s="111">
        <f t="shared" si="154"/>
        <v>0</v>
      </c>
      <c r="AM110" s="111">
        <v>0</v>
      </c>
      <c r="AN110" s="111">
        <f t="shared" si="155"/>
        <v>0</v>
      </c>
      <c r="AO110" s="111">
        <f t="shared" si="156"/>
        <v>0</v>
      </c>
      <c r="AP110" s="111">
        <f t="shared" si="157"/>
        <v>0</v>
      </c>
      <c r="AQ110" s="111">
        <f t="shared" si="158"/>
        <v>0</v>
      </c>
      <c r="AR110" s="111">
        <f t="shared" si="158"/>
        <v>0</v>
      </c>
      <c r="AS110" s="111">
        <f t="shared" si="159"/>
        <v>0</v>
      </c>
      <c r="AT110" s="111">
        <f t="shared" si="159"/>
        <v>0</v>
      </c>
      <c r="AU110" s="111">
        <f t="shared" si="160"/>
        <v>0</v>
      </c>
      <c r="AV110" s="111">
        <f t="shared" si="161"/>
        <v>0</v>
      </c>
      <c r="AW110" s="111">
        <f t="shared" si="161"/>
        <v>0</v>
      </c>
      <c r="AX110" s="111">
        <f t="shared" si="162"/>
        <v>0</v>
      </c>
      <c r="AY110" s="111">
        <f t="shared" si="162"/>
        <v>0</v>
      </c>
      <c r="AZ110" s="111">
        <f t="shared" si="162"/>
        <v>0</v>
      </c>
      <c r="BA110" s="111">
        <f t="shared" si="163"/>
        <v>0</v>
      </c>
      <c r="BB110" s="111">
        <f t="shared" si="163"/>
        <v>0</v>
      </c>
      <c r="BC110" s="111">
        <f t="shared" si="164"/>
        <v>0</v>
      </c>
      <c r="BD110" s="111">
        <f t="shared" si="165"/>
        <v>0</v>
      </c>
      <c r="BE110" s="111">
        <v>0</v>
      </c>
      <c r="BF110" s="111">
        <f t="shared" si="166"/>
        <v>0</v>
      </c>
      <c r="BG110" s="111">
        <f t="shared" si="166"/>
        <v>0</v>
      </c>
      <c r="BH110" s="111">
        <f t="shared" si="167"/>
        <v>0</v>
      </c>
      <c r="BI110" s="111">
        <f t="shared" si="168"/>
        <v>0</v>
      </c>
      <c r="BJ110" s="111">
        <f t="shared" si="169"/>
        <v>0</v>
      </c>
      <c r="BK110" s="111">
        <f t="shared" si="169"/>
        <v>0</v>
      </c>
      <c r="BL110" s="111">
        <f t="shared" si="170"/>
        <v>0</v>
      </c>
      <c r="BM110" s="111">
        <v>0</v>
      </c>
      <c r="BN110" s="111">
        <f t="shared" si="171"/>
        <v>0</v>
      </c>
      <c r="BO110" s="111">
        <f t="shared" si="175"/>
        <v>0</v>
      </c>
      <c r="BP110" s="111">
        <f t="shared" si="175"/>
        <v>0</v>
      </c>
      <c r="BQ110" s="111">
        <f t="shared" si="175"/>
        <v>0</v>
      </c>
      <c r="BR110" s="111">
        <f t="shared" si="175"/>
        <v>0</v>
      </c>
      <c r="BS110" s="111">
        <f t="shared" si="175"/>
        <v>0</v>
      </c>
      <c r="BT110" s="111">
        <f t="shared" si="175"/>
        <v>0</v>
      </c>
      <c r="BU110" s="111">
        <f t="shared" si="175"/>
        <v>0</v>
      </c>
      <c r="BV110" s="111">
        <f t="shared" si="175"/>
        <v>0</v>
      </c>
      <c r="BW110" s="111">
        <f t="shared" si="175"/>
        <v>0</v>
      </c>
      <c r="BX110" s="111">
        <f t="shared" si="175"/>
        <v>0</v>
      </c>
      <c r="BY110" s="111">
        <f t="shared" si="175"/>
        <v>0</v>
      </c>
      <c r="BZ110" s="111">
        <f t="shared" si="175"/>
        <v>0</v>
      </c>
      <c r="CA110" s="111">
        <f t="shared" si="152"/>
        <v>0</v>
      </c>
      <c r="CB110" s="111">
        <f t="shared" si="152"/>
        <v>0</v>
      </c>
      <c r="CC110" s="111">
        <f t="shared" si="152"/>
        <v>0</v>
      </c>
      <c r="CD110" s="111">
        <f t="shared" si="152"/>
        <v>0</v>
      </c>
      <c r="CE110" s="111">
        <f t="shared" si="152"/>
        <v>0</v>
      </c>
      <c r="CF110" s="111">
        <f t="shared" si="152"/>
        <v>0</v>
      </c>
      <c r="CG110" s="111">
        <f t="shared" si="152"/>
        <v>0</v>
      </c>
      <c r="CH110" s="111">
        <f t="shared" si="152"/>
        <v>0</v>
      </c>
      <c r="CI110" s="111">
        <f t="shared" si="152"/>
        <v>0</v>
      </c>
      <c r="CJ110" s="111">
        <f t="shared" si="152"/>
        <v>0</v>
      </c>
      <c r="CK110" s="111">
        <f t="shared" si="152"/>
        <v>0</v>
      </c>
      <c r="CL110" s="111">
        <f t="shared" si="152"/>
        <v>0</v>
      </c>
      <c r="CM110" s="111">
        <f t="shared" si="152"/>
        <v>0</v>
      </c>
      <c r="CN110" s="111">
        <f t="shared" si="172"/>
        <v>0</v>
      </c>
      <c r="CO110" s="111">
        <f t="shared" si="172"/>
        <v>0</v>
      </c>
      <c r="CP110" s="111">
        <f t="shared" si="172"/>
        <v>0</v>
      </c>
    </row>
    <row r="111" spans="1:94" x14ac:dyDescent="0.3">
      <c r="A111" s="8">
        <f t="shared" si="173"/>
        <v>32</v>
      </c>
      <c r="B111" s="9" t="str">
        <f t="shared" si="174"/>
        <v xml:space="preserve"> </v>
      </c>
      <c r="C111" s="45" t="str">
        <f t="shared" si="107"/>
        <v xml:space="preserve">  </v>
      </c>
      <c r="D111" s="45" t="str">
        <f t="shared" si="108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55</v>
      </c>
      <c r="L111" s="111">
        <f>SUM(L112)</f>
        <v>0</v>
      </c>
      <c r="N111" s="111">
        <f t="shared" ref="N111:X111" si="176">SUM(N112)</f>
        <v>0</v>
      </c>
      <c r="O111" s="111">
        <f t="shared" si="176"/>
        <v>0</v>
      </c>
      <c r="P111" s="111">
        <f t="shared" si="176"/>
        <v>0</v>
      </c>
      <c r="Q111" s="111">
        <f t="shared" si="176"/>
        <v>0</v>
      </c>
      <c r="R111" s="111">
        <f t="shared" si="176"/>
        <v>0</v>
      </c>
      <c r="S111" s="111">
        <f t="shared" si="176"/>
        <v>0</v>
      </c>
      <c r="T111" s="111">
        <f t="shared" si="176"/>
        <v>0</v>
      </c>
      <c r="U111" s="111">
        <f t="shared" si="176"/>
        <v>0</v>
      </c>
      <c r="V111" s="111">
        <f t="shared" si="176"/>
        <v>0</v>
      </c>
      <c r="W111" s="111">
        <f t="shared" si="176"/>
        <v>0</v>
      </c>
      <c r="X111" s="111">
        <f t="shared" si="176"/>
        <v>0</v>
      </c>
      <c r="Y111" s="111">
        <v>0</v>
      </c>
      <c r="Z111" s="111">
        <f>SUM(Z112)</f>
        <v>0</v>
      </c>
      <c r="AA111" s="111">
        <f>SUM(AA112)</f>
        <v>0</v>
      </c>
      <c r="AB111" s="111">
        <f>SUM(AB112)</f>
        <v>0</v>
      </c>
      <c r="AC111" s="111">
        <f>SUM(AC112)</f>
        <v>0</v>
      </c>
      <c r="AD111" s="111">
        <f>SUM(AD112)</f>
        <v>0</v>
      </c>
      <c r="AE111" s="111">
        <v>0</v>
      </c>
      <c r="AF111" s="111">
        <f>SUM(AF112)</f>
        <v>0</v>
      </c>
      <c r="AG111" s="111">
        <f>SUM(AG112)</f>
        <v>0</v>
      </c>
      <c r="AH111" s="111">
        <f>SUM(AH112)</f>
        <v>0</v>
      </c>
      <c r="AI111" s="111">
        <f t="shared" si="175"/>
        <v>0</v>
      </c>
      <c r="AJ111" s="111">
        <f t="shared" si="175"/>
        <v>0</v>
      </c>
      <c r="AK111" s="111">
        <f>SUM(AK112)</f>
        <v>0</v>
      </c>
      <c r="AL111" s="111">
        <f>SUM(AL112)</f>
        <v>0</v>
      </c>
      <c r="AM111" s="111">
        <v>0</v>
      </c>
      <c r="AN111" s="111">
        <f t="shared" ref="AN111:BD111" si="177">SUM(AN112)</f>
        <v>0</v>
      </c>
      <c r="AO111" s="111">
        <f t="shared" si="177"/>
        <v>0</v>
      </c>
      <c r="AP111" s="111">
        <f t="shared" si="177"/>
        <v>0</v>
      </c>
      <c r="AQ111" s="111">
        <f t="shared" si="177"/>
        <v>0</v>
      </c>
      <c r="AR111" s="111">
        <f t="shared" si="177"/>
        <v>0</v>
      </c>
      <c r="AS111" s="111">
        <f t="shared" si="177"/>
        <v>0</v>
      </c>
      <c r="AT111" s="111">
        <f t="shared" si="177"/>
        <v>0</v>
      </c>
      <c r="AU111" s="111">
        <f t="shared" si="177"/>
        <v>0</v>
      </c>
      <c r="AV111" s="111">
        <f t="shared" si="177"/>
        <v>0</v>
      </c>
      <c r="AW111" s="111">
        <f t="shared" si="177"/>
        <v>0</v>
      </c>
      <c r="AX111" s="111">
        <f t="shared" si="177"/>
        <v>0</v>
      </c>
      <c r="AY111" s="111">
        <f t="shared" si="177"/>
        <v>0</v>
      </c>
      <c r="AZ111" s="111">
        <f t="shared" si="177"/>
        <v>0</v>
      </c>
      <c r="BA111" s="111">
        <f t="shared" si="177"/>
        <v>0</v>
      </c>
      <c r="BB111" s="111">
        <f t="shared" si="177"/>
        <v>0</v>
      </c>
      <c r="BC111" s="111">
        <f t="shared" si="177"/>
        <v>0</v>
      </c>
      <c r="BD111" s="111">
        <f t="shared" si="177"/>
        <v>0</v>
      </c>
      <c r="BE111" s="111">
        <v>0</v>
      </c>
      <c r="BF111" s="111">
        <f t="shared" ref="BF111:BL111" si="178">SUM(BF112)</f>
        <v>0</v>
      </c>
      <c r="BG111" s="111">
        <f t="shared" si="178"/>
        <v>0</v>
      </c>
      <c r="BH111" s="111">
        <f t="shared" si="178"/>
        <v>0</v>
      </c>
      <c r="BI111" s="111">
        <f t="shared" si="178"/>
        <v>0</v>
      </c>
      <c r="BJ111" s="111">
        <f t="shared" si="178"/>
        <v>0</v>
      </c>
      <c r="BK111" s="111">
        <f t="shared" si="178"/>
        <v>0</v>
      </c>
      <c r="BL111" s="111">
        <f t="shared" si="178"/>
        <v>0</v>
      </c>
      <c r="BM111" s="111">
        <v>0</v>
      </c>
      <c r="BN111" s="111">
        <f>SUM(BN112)</f>
        <v>0</v>
      </c>
      <c r="BO111" s="111">
        <f t="shared" si="175"/>
        <v>0</v>
      </c>
      <c r="BP111" s="111">
        <f t="shared" si="175"/>
        <v>0</v>
      </c>
      <c r="BQ111" s="111">
        <f t="shared" si="175"/>
        <v>0</v>
      </c>
      <c r="BR111" s="111">
        <f t="shared" si="175"/>
        <v>0</v>
      </c>
      <c r="BS111" s="111">
        <f t="shared" si="175"/>
        <v>0</v>
      </c>
      <c r="BT111" s="111">
        <f t="shared" si="175"/>
        <v>0</v>
      </c>
      <c r="BU111" s="111">
        <f t="shared" si="175"/>
        <v>0</v>
      </c>
      <c r="BV111" s="111">
        <f t="shared" si="175"/>
        <v>0</v>
      </c>
      <c r="BW111" s="111">
        <f t="shared" si="175"/>
        <v>0</v>
      </c>
      <c r="BX111" s="111">
        <f t="shared" si="175"/>
        <v>0</v>
      </c>
      <c r="BY111" s="111">
        <f t="shared" si="175"/>
        <v>0</v>
      </c>
      <c r="BZ111" s="111">
        <f t="shared" si="175"/>
        <v>0</v>
      </c>
      <c r="CA111" s="111">
        <f t="shared" si="152"/>
        <v>0</v>
      </c>
      <c r="CB111" s="111">
        <f t="shared" si="152"/>
        <v>0</v>
      </c>
      <c r="CC111" s="111">
        <f t="shared" si="152"/>
        <v>0</v>
      </c>
      <c r="CD111" s="111">
        <f t="shared" si="152"/>
        <v>0</v>
      </c>
      <c r="CE111" s="111">
        <f t="shared" si="152"/>
        <v>0</v>
      </c>
      <c r="CF111" s="111">
        <f t="shared" si="152"/>
        <v>0</v>
      </c>
      <c r="CG111" s="111">
        <f t="shared" si="152"/>
        <v>0</v>
      </c>
      <c r="CH111" s="111">
        <f t="shared" si="152"/>
        <v>0</v>
      </c>
      <c r="CI111" s="111">
        <f t="shared" si="152"/>
        <v>0</v>
      </c>
      <c r="CJ111" s="111">
        <f t="shared" si="152"/>
        <v>0</v>
      </c>
      <c r="CK111" s="111">
        <f t="shared" si="152"/>
        <v>0</v>
      </c>
      <c r="CL111" s="111">
        <f t="shared" si="152"/>
        <v>0</v>
      </c>
      <c r="CM111" s="111">
        <f t="shared" si="152"/>
        <v>0</v>
      </c>
      <c r="CN111" s="111">
        <f t="shared" si="172"/>
        <v>0</v>
      </c>
      <c r="CO111" s="111">
        <f t="shared" si="172"/>
        <v>0</v>
      </c>
      <c r="CP111" s="111">
        <f t="shared" si="172"/>
        <v>0</v>
      </c>
    </row>
    <row r="112" spans="1:94" x14ac:dyDescent="0.3">
      <c r="A112" s="8">
        <f t="shared" si="173"/>
        <v>323</v>
      </c>
      <c r="B112" s="9" t="str">
        <f t="shared" si="174"/>
        <v xml:space="preserve"> </v>
      </c>
      <c r="C112" s="45" t="str">
        <f t="shared" si="107"/>
        <v xml:space="preserve">  </v>
      </c>
      <c r="D112" s="45" t="str">
        <f t="shared" si="108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56</v>
      </c>
      <c r="L112" s="111">
        <f>SUM(L113:L114)</f>
        <v>0</v>
      </c>
      <c r="M112" s="18"/>
      <c r="N112" s="111">
        <f t="shared" ref="N112:X112" si="179">SUM(N113:N114)</f>
        <v>0</v>
      </c>
      <c r="O112" s="111">
        <f t="shared" si="179"/>
        <v>0</v>
      </c>
      <c r="P112" s="111">
        <f t="shared" si="179"/>
        <v>0</v>
      </c>
      <c r="Q112" s="111">
        <f t="shared" si="179"/>
        <v>0</v>
      </c>
      <c r="R112" s="111">
        <f t="shared" si="179"/>
        <v>0</v>
      </c>
      <c r="S112" s="111">
        <f t="shared" si="179"/>
        <v>0</v>
      </c>
      <c r="T112" s="111">
        <f t="shared" si="179"/>
        <v>0</v>
      </c>
      <c r="U112" s="111">
        <f t="shared" si="179"/>
        <v>0</v>
      </c>
      <c r="V112" s="111">
        <f t="shared" si="179"/>
        <v>0</v>
      </c>
      <c r="W112" s="111">
        <f t="shared" si="179"/>
        <v>0</v>
      </c>
      <c r="X112" s="111">
        <f t="shared" si="179"/>
        <v>0</v>
      </c>
      <c r="Y112" s="111">
        <v>0</v>
      </c>
      <c r="Z112" s="111">
        <f>SUM(Z113:Z114)</f>
        <v>0</v>
      </c>
      <c r="AA112" s="111">
        <f>SUM(AA113:AA114)</f>
        <v>0</v>
      </c>
      <c r="AB112" s="111">
        <f>SUM(AB113:AB114)</f>
        <v>0</v>
      </c>
      <c r="AC112" s="111">
        <f>SUM(AC113:AC114)</f>
        <v>0</v>
      </c>
      <c r="AD112" s="111">
        <f>SUM(AD113:AD114)</f>
        <v>0</v>
      </c>
      <c r="AE112" s="111">
        <v>0</v>
      </c>
      <c r="AF112" s="111">
        <f>SUM(AF113:AF114)</f>
        <v>0</v>
      </c>
      <c r="AG112" s="111">
        <f>SUM(AG113:AG114)</f>
        <v>0</v>
      </c>
      <c r="AH112" s="111">
        <f>SUM(AH113:AH114)</f>
        <v>0</v>
      </c>
      <c r="AI112" s="111">
        <f t="shared" ref="AI112:BZ112" si="180">SUM(AI113:AI114)</f>
        <v>0</v>
      </c>
      <c r="AJ112" s="111">
        <f t="shared" si="180"/>
        <v>0</v>
      </c>
      <c r="AK112" s="111">
        <f>SUM(AK113:AK114)</f>
        <v>0</v>
      </c>
      <c r="AL112" s="111">
        <f>SUM(AL113:AL114)</f>
        <v>0</v>
      </c>
      <c r="AM112" s="111">
        <v>0</v>
      </c>
      <c r="AN112" s="111">
        <f t="shared" ref="AN112:BD112" si="181">SUM(AN113:AN114)</f>
        <v>0</v>
      </c>
      <c r="AO112" s="111">
        <f t="shared" si="181"/>
        <v>0</v>
      </c>
      <c r="AP112" s="111">
        <f t="shared" si="181"/>
        <v>0</v>
      </c>
      <c r="AQ112" s="111">
        <f t="shared" si="181"/>
        <v>0</v>
      </c>
      <c r="AR112" s="111">
        <f t="shared" si="181"/>
        <v>0</v>
      </c>
      <c r="AS112" s="111">
        <f t="shared" si="181"/>
        <v>0</v>
      </c>
      <c r="AT112" s="111">
        <f t="shared" si="181"/>
        <v>0</v>
      </c>
      <c r="AU112" s="111">
        <f t="shared" si="181"/>
        <v>0</v>
      </c>
      <c r="AV112" s="111">
        <f t="shared" si="181"/>
        <v>0</v>
      </c>
      <c r="AW112" s="111">
        <f t="shared" si="181"/>
        <v>0</v>
      </c>
      <c r="AX112" s="111">
        <f t="shared" si="181"/>
        <v>0</v>
      </c>
      <c r="AY112" s="111">
        <f t="shared" si="181"/>
        <v>0</v>
      </c>
      <c r="AZ112" s="111">
        <f t="shared" si="181"/>
        <v>0</v>
      </c>
      <c r="BA112" s="111">
        <f t="shared" si="181"/>
        <v>0</v>
      </c>
      <c r="BB112" s="111">
        <f t="shared" si="181"/>
        <v>0</v>
      </c>
      <c r="BC112" s="111">
        <f t="shared" si="181"/>
        <v>0</v>
      </c>
      <c r="BD112" s="111">
        <f t="shared" si="181"/>
        <v>0</v>
      </c>
      <c r="BE112" s="111">
        <v>0</v>
      </c>
      <c r="BF112" s="111">
        <f t="shared" ref="BF112:BL112" si="182">SUM(BF113:BF114)</f>
        <v>0</v>
      </c>
      <c r="BG112" s="111">
        <f t="shared" si="182"/>
        <v>0</v>
      </c>
      <c r="BH112" s="111">
        <f t="shared" si="182"/>
        <v>0</v>
      </c>
      <c r="BI112" s="111">
        <f t="shared" si="182"/>
        <v>0</v>
      </c>
      <c r="BJ112" s="111">
        <f t="shared" si="182"/>
        <v>0</v>
      </c>
      <c r="BK112" s="111">
        <f t="shared" si="182"/>
        <v>0</v>
      </c>
      <c r="BL112" s="111">
        <f t="shared" si="182"/>
        <v>0</v>
      </c>
      <c r="BM112" s="111">
        <v>0</v>
      </c>
      <c r="BN112" s="111">
        <f>SUM(BN113:BN114)</f>
        <v>0</v>
      </c>
      <c r="BO112" s="111">
        <f t="shared" si="180"/>
        <v>0</v>
      </c>
      <c r="BP112" s="111">
        <f t="shared" si="180"/>
        <v>0</v>
      </c>
      <c r="BQ112" s="111">
        <f t="shared" si="180"/>
        <v>0</v>
      </c>
      <c r="BR112" s="111">
        <f t="shared" si="180"/>
        <v>0</v>
      </c>
      <c r="BS112" s="111">
        <f t="shared" si="180"/>
        <v>0</v>
      </c>
      <c r="BT112" s="111">
        <f t="shared" si="180"/>
        <v>0</v>
      </c>
      <c r="BU112" s="111">
        <f t="shared" si="180"/>
        <v>0</v>
      </c>
      <c r="BV112" s="111">
        <f t="shared" si="180"/>
        <v>0</v>
      </c>
      <c r="BW112" s="111">
        <f t="shared" si="180"/>
        <v>0</v>
      </c>
      <c r="BX112" s="111">
        <f t="shared" si="180"/>
        <v>0</v>
      </c>
      <c r="BY112" s="111">
        <f t="shared" si="180"/>
        <v>0</v>
      </c>
      <c r="BZ112" s="111">
        <f t="shared" si="180"/>
        <v>0</v>
      </c>
      <c r="CA112" s="111">
        <f t="shared" ref="CA112:CP112" si="183">SUM(CA113:CA114)</f>
        <v>0</v>
      </c>
      <c r="CB112" s="111">
        <f t="shared" si="183"/>
        <v>0</v>
      </c>
      <c r="CC112" s="111">
        <f t="shared" si="183"/>
        <v>0</v>
      </c>
      <c r="CD112" s="111">
        <f t="shared" si="183"/>
        <v>0</v>
      </c>
      <c r="CE112" s="111">
        <f t="shared" si="183"/>
        <v>0</v>
      </c>
      <c r="CF112" s="111">
        <f t="shared" si="183"/>
        <v>0</v>
      </c>
      <c r="CG112" s="111">
        <f t="shared" si="183"/>
        <v>0</v>
      </c>
      <c r="CH112" s="111">
        <f t="shared" si="183"/>
        <v>0</v>
      </c>
      <c r="CI112" s="111">
        <f t="shared" si="183"/>
        <v>0</v>
      </c>
      <c r="CJ112" s="111">
        <f t="shared" si="183"/>
        <v>0</v>
      </c>
      <c r="CK112" s="111">
        <f t="shared" si="183"/>
        <v>0</v>
      </c>
      <c r="CL112" s="111">
        <f t="shared" si="183"/>
        <v>0</v>
      </c>
      <c r="CM112" s="111">
        <f t="shared" si="183"/>
        <v>0</v>
      </c>
      <c r="CN112" s="111">
        <f t="shared" si="183"/>
        <v>0</v>
      </c>
      <c r="CO112" s="111">
        <f t="shared" si="183"/>
        <v>0</v>
      </c>
      <c r="CP112" s="111">
        <f t="shared" si="183"/>
        <v>0</v>
      </c>
    </row>
    <row r="113" spans="1:97" ht="26.4" x14ac:dyDescent="0.3">
      <c r="A113" s="8">
        <f t="shared" si="173"/>
        <v>3232</v>
      </c>
      <c r="B113" s="9">
        <f t="shared" si="174"/>
        <v>12</v>
      </c>
      <c r="C113" s="45" t="str">
        <f t="shared" si="107"/>
        <v xml:space="preserve">  </v>
      </c>
      <c r="D113" s="45" t="str">
        <f t="shared" si="108"/>
        <v xml:space="preserve">  </v>
      </c>
      <c r="E113" s="39" t="s">
        <v>142</v>
      </c>
      <c r="F113" s="40">
        <v>121</v>
      </c>
      <c r="G113" s="41">
        <v>12</v>
      </c>
      <c r="H113" s="42">
        <v>3232</v>
      </c>
      <c r="I113" s="46"/>
      <c r="J113" s="46">
        <v>972</v>
      </c>
      <c r="K113" s="44" t="s">
        <v>96</v>
      </c>
      <c r="L113" s="401">
        <f t="shared" ref="L113:L114" si="184">SUM(N113:CP113)</f>
        <v>0</v>
      </c>
      <c r="M113" s="49">
        <v>122</v>
      </c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>
        <v>0</v>
      </c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  <c r="AY113" s="401"/>
      <c r="AZ113" s="401"/>
      <c r="BA113" s="401"/>
      <c r="BB113" s="401"/>
      <c r="BC113" s="401"/>
      <c r="BD113" s="401"/>
      <c r="BE113" s="401"/>
      <c r="BF113" s="401"/>
      <c r="BG113" s="401"/>
      <c r="BH113" s="401"/>
      <c r="BI113" s="401"/>
      <c r="BJ113" s="401"/>
      <c r="BK113" s="401"/>
      <c r="BL113" s="401"/>
      <c r="BM113" s="401"/>
      <c r="BN113" s="401"/>
      <c r="BO113" s="401"/>
      <c r="BP113" s="401"/>
      <c r="BQ113" s="401"/>
      <c r="BR113" s="401"/>
      <c r="BS113" s="401"/>
      <c r="BT113" s="401"/>
      <c r="BU113" s="401"/>
      <c r="BV113" s="401"/>
      <c r="BW113" s="401"/>
      <c r="BX113" s="401"/>
      <c r="BY113" s="401"/>
      <c r="BZ113" s="401"/>
      <c r="CA113" s="401"/>
      <c r="CB113" s="401"/>
      <c r="CC113" s="401"/>
      <c r="CD113" s="401"/>
      <c r="CE113" s="401"/>
      <c r="CF113" s="401"/>
      <c r="CG113" s="401"/>
      <c r="CH113" s="401"/>
      <c r="CI113" s="401"/>
      <c r="CJ113" s="401"/>
      <c r="CK113" s="401"/>
      <c r="CL113" s="401"/>
      <c r="CM113" s="401"/>
      <c r="CN113" s="401"/>
      <c r="CO113" s="401"/>
      <c r="CP113" s="401"/>
    </row>
    <row r="114" spans="1:97" x14ac:dyDescent="0.3">
      <c r="A114" s="8">
        <f t="shared" ref="A114" si="185">H114</f>
        <v>3237</v>
      </c>
      <c r="B114" s="9">
        <f t="shared" ref="B114" si="186">IF(J114&gt;0,G114," ")</f>
        <v>12</v>
      </c>
      <c r="C114" s="45" t="str">
        <f t="shared" ref="C114" si="187">IF(I114&gt;0,LEFT(E114,3),"  ")</f>
        <v xml:space="preserve">  </v>
      </c>
      <c r="D114" s="45" t="str">
        <f t="shared" ref="D114" si="188">IF(I114&gt;0,LEFT(E114,4),"  ")</f>
        <v xml:space="preserve">  </v>
      </c>
      <c r="E114" s="39" t="s">
        <v>142</v>
      </c>
      <c r="F114" s="40">
        <v>121</v>
      </c>
      <c r="G114" s="41">
        <v>12</v>
      </c>
      <c r="H114" s="42">
        <v>3237</v>
      </c>
      <c r="I114" s="398"/>
      <c r="J114" s="46">
        <v>972</v>
      </c>
      <c r="K114" s="44" t="s">
        <v>69</v>
      </c>
      <c r="L114" s="401">
        <f t="shared" si="184"/>
        <v>0</v>
      </c>
      <c r="M114" s="49">
        <v>122</v>
      </c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  <c r="AY114" s="401"/>
      <c r="AZ114" s="401"/>
      <c r="BA114" s="401"/>
      <c r="BB114" s="401"/>
      <c r="BC114" s="401"/>
      <c r="BD114" s="401"/>
      <c r="BE114" s="401"/>
      <c r="BF114" s="401"/>
      <c r="BG114" s="401"/>
      <c r="BH114" s="401"/>
      <c r="BI114" s="401"/>
      <c r="BJ114" s="401"/>
      <c r="BK114" s="401"/>
      <c r="BL114" s="401"/>
      <c r="BM114" s="401"/>
      <c r="BN114" s="401"/>
      <c r="BO114" s="401"/>
      <c r="BP114" s="401"/>
      <c r="BQ114" s="401"/>
      <c r="BR114" s="401"/>
      <c r="BS114" s="401"/>
      <c r="BT114" s="401"/>
      <c r="BU114" s="401"/>
      <c r="BV114" s="401"/>
      <c r="BW114" s="401"/>
      <c r="BX114" s="401"/>
      <c r="BY114" s="401"/>
      <c r="BZ114" s="401"/>
      <c r="CA114" s="401"/>
      <c r="CB114" s="401"/>
      <c r="CC114" s="401"/>
      <c r="CD114" s="401"/>
      <c r="CE114" s="401"/>
      <c r="CF114" s="401"/>
      <c r="CG114" s="401"/>
      <c r="CH114" s="401"/>
      <c r="CI114" s="401"/>
      <c r="CJ114" s="401"/>
      <c r="CK114" s="401"/>
      <c r="CL114" s="401"/>
      <c r="CM114" s="401"/>
      <c r="CN114" s="401"/>
      <c r="CO114" s="401"/>
      <c r="CP114" s="401"/>
    </row>
    <row r="115" spans="1:97" x14ac:dyDescent="0.3">
      <c r="A115" s="8">
        <f t="shared" si="173"/>
        <v>0</v>
      </c>
      <c r="B115" s="9" t="str">
        <f t="shared" si="174"/>
        <v xml:space="preserve"> </v>
      </c>
      <c r="C115" s="45" t="str">
        <f t="shared" si="107"/>
        <v xml:space="preserve">  </v>
      </c>
      <c r="D115" s="45" t="str">
        <f t="shared" si="108"/>
        <v xml:space="preserve">  </v>
      </c>
      <c r="E115" s="39"/>
      <c r="F115" s="40"/>
      <c r="G115" s="41"/>
      <c r="H115" s="42"/>
      <c r="I115" s="43"/>
      <c r="J115" s="43"/>
      <c r="K115" s="44"/>
      <c r="L115" s="111"/>
      <c r="M115" s="18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R115" t="s">
        <v>3439</v>
      </c>
    </row>
    <row r="116" spans="1:97" ht="39.6" x14ac:dyDescent="0.3">
      <c r="A116" s="8" t="str">
        <f t="shared" si="173"/>
        <v>A 7007 05</v>
      </c>
      <c r="B116" s="9" t="str">
        <f t="shared" si="174"/>
        <v xml:space="preserve"> </v>
      </c>
      <c r="C116" s="45" t="str">
        <f t="shared" si="107"/>
        <v xml:space="preserve">  </v>
      </c>
      <c r="D116" s="45" t="str">
        <f t="shared" si="108"/>
        <v xml:space="preserve">  </v>
      </c>
      <c r="E116" s="33" t="s">
        <v>142</v>
      </c>
      <c r="F116" s="34">
        <v>122</v>
      </c>
      <c r="G116" s="35"/>
      <c r="H116" s="36" t="s">
        <v>161</v>
      </c>
      <c r="I116" s="43"/>
      <c r="J116" s="43"/>
      <c r="K116" s="38" t="s">
        <v>162</v>
      </c>
      <c r="L116" s="116">
        <f>SUM(N116:CP116)</f>
        <v>0</v>
      </c>
      <c r="N116" s="116">
        <f t="shared" ref="N116:X116" si="189">SUM(N117)</f>
        <v>0</v>
      </c>
      <c r="O116" s="116">
        <f t="shared" si="189"/>
        <v>0</v>
      </c>
      <c r="P116" s="116">
        <f t="shared" si="189"/>
        <v>0</v>
      </c>
      <c r="Q116" s="116">
        <f t="shared" si="189"/>
        <v>0</v>
      </c>
      <c r="R116" s="116">
        <f t="shared" si="189"/>
        <v>0</v>
      </c>
      <c r="S116" s="116">
        <f t="shared" si="189"/>
        <v>0</v>
      </c>
      <c r="T116" s="116">
        <f t="shared" si="189"/>
        <v>0</v>
      </c>
      <c r="U116" s="116">
        <f t="shared" si="189"/>
        <v>0</v>
      </c>
      <c r="V116" s="116">
        <f t="shared" si="189"/>
        <v>0</v>
      </c>
      <c r="W116" s="116">
        <f t="shared" si="189"/>
        <v>0</v>
      </c>
      <c r="X116" s="116">
        <f t="shared" si="189"/>
        <v>0</v>
      </c>
      <c r="Y116" s="116">
        <v>0</v>
      </c>
      <c r="Z116" s="116">
        <f>SUM(Z117)</f>
        <v>0</v>
      </c>
      <c r="AA116" s="116">
        <f>SUM(AA117)</f>
        <v>0</v>
      </c>
      <c r="AB116" s="116">
        <f>SUM(AB117)</f>
        <v>0</v>
      </c>
      <c r="AC116" s="116">
        <f>SUM(AC117)</f>
        <v>0</v>
      </c>
      <c r="AD116" s="116">
        <f>SUM(AD117)</f>
        <v>0</v>
      </c>
      <c r="AE116" s="116">
        <v>0</v>
      </c>
      <c r="AF116" s="116">
        <f>SUM(AF117)</f>
        <v>0</v>
      </c>
      <c r="AG116" s="116">
        <f>SUM(AG117)</f>
        <v>0</v>
      </c>
      <c r="AH116" s="116">
        <f>SUM(AH117)</f>
        <v>0</v>
      </c>
      <c r="AI116" s="116">
        <f t="shared" ref="AI116:AJ116" si="190">SUM(AI117)</f>
        <v>0</v>
      </c>
      <c r="AJ116" s="116">
        <f t="shared" si="190"/>
        <v>0</v>
      </c>
      <c r="AK116" s="116">
        <f>SUM(AK117)</f>
        <v>0</v>
      </c>
      <c r="AL116" s="116">
        <f>SUM(AL117)</f>
        <v>0</v>
      </c>
      <c r="AM116" s="116">
        <v>0</v>
      </c>
      <c r="AN116" s="116">
        <f t="shared" ref="AN116:BD116" si="191">SUM(AN117)</f>
        <v>0</v>
      </c>
      <c r="AO116" s="116">
        <f t="shared" si="191"/>
        <v>0</v>
      </c>
      <c r="AP116" s="116">
        <f t="shared" si="191"/>
        <v>0</v>
      </c>
      <c r="AQ116" s="116">
        <f t="shared" si="191"/>
        <v>0</v>
      </c>
      <c r="AR116" s="116">
        <f t="shared" si="191"/>
        <v>0</v>
      </c>
      <c r="AS116" s="116">
        <f t="shared" si="191"/>
        <v>0</v>
      </c>
      <c r="AT116" s="116">
        <f t="shared" si="191"/>
        <v>0</v>
      </c>
      <c r="AU116" s="116">
        <f t="shared" si="191"/>
        <v>0</v>
      </c>
      <c r="AV116" s="116">
        <f t="shared" si="191"/>
        <v>0</v>
      </c>
      <c r="AW116" s="116">
        <f t="shared" si="191"/>
        <v>0</v>
      </c>
      <c r="AX116" s="116">
        <f t="shared" si="191"/>
        <v>0</v>
      </c>
      <c r="AY116" s="116">
        <f t="shared" si="191"/>
        <v>0</v>
      </c>
      <c r="AZ116" s="116">
        <f t="shared" si="191"/>
        <v>0</v>
      </c>
      <c r="BA116" s="116">
        <f t="shared" si="191"/>
        <v>0</v>
      </c>
      <c r="BB116" s="116">
        <f t="shared" si="191"/>
        <v>0</v>
      </c>
      <c r="BC116" s="116">
        <f t="shared" si="191"/>
        <v>0</v>
      </c>
      <c r="BD116" s="116">
        <f t="shared" si="191"/>
        <v>0</v>
      </c>
      <c r="BE116" s="116">
        <v>0</v>
      </c>
      <c r="BF116" s="116">
        <f t="shared" ref="BF116:BL116" si="192">SUM(BF117)</f>
        <v>0</v>
      </c>
      <c r="BG116" s="116">
        <f t="shared" si="192"/>
        <v>0</v>
      </c>
      <c r="BH116" s="116">
        <f t="shared" si="192"/>
        <v>0</v>
      </c>
      <c r="BI116" s="116">
        <f t="shared" si="192"/>
        <v>0</v>
      </c>
      <c r="BJ116" s="116">
        <f t="shared" si="192"/>
        <v>0</v>
      </c>
      <c r="BK116" s="116">
        <f t="shared" si="192"/>
        <v>0</v>
      </c>
      <c r="BL116" s="116">
        <f t="shared" si="192"/>
        <v>0</v>
      </c>
      <c r="BM116" s="116">
        <v>0</v>
      </c>
      <c r="BN116" s="116">
        <f>SUM(BN117)</f>
        <v>0</v>
      </c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>
        <f t="shared" ref="CK116:CO116" si="193">SUM(CK117)</f>
        <v>0</v>
      </c>
      <c r="CL116" s="116"/>
      <c r="CM116" s="116"/>
      <c r="CN116" s="116"/>
      <c r="CO116" s="116">
        <f t="shared" si="193"/>
        <v>0</v>
      </c>
      <c r="CP116" s="116"/>
      <c r="CQ116" s="109">
        <f>SUM(BO116:CP116)</f>
        <v>0</v>
      </c>
      <c r="CR116" s="407">
        <v>155120</v>
      </c>
      <c r="CS116" s="109">
        <f>SUM(CQ116:CR116)</f>
        <v>155120</v>
      </c>
    </row>
    <row r="117" spans="1:97" x14ac:dyDescent="0.3">
      <c r="A117" s="8">
        <f t="shared" si="173"/>
        <v>3</v>
      </c>
      <c r="B117" s="9" t="str">
        <f t="shared" si="174"/>
        <v xml:space="preserve"> </v>
      </c>
      <c r="C117" s="45" t="str">
        <f t="shared" si="107"/>
        <v xml:space="preserve">  </v>
      </c>
      <c r="D117" s="45" t="str">
        <f t="shared" si="108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49</v>
      </c>
      <c r="L117" s="111">
        <f>SUM(L118,L147,L152)</f>
        <v>0</v>
      </c>
      <c r="N117" s="111">
        <f t="shared" ref="N117" si="194">SUM(N118,N147,N152)</f>
        <v>0</v>
      </c>
      <c r="O117" s="111">
        <f t="shared" ref="O117:BY117" si="195">SUM(O118,O147,O152)</f>
        <v>0</v>
      </c>
      <c r="P117" s="111">
        <f t="shared" si="195"/>
        <v>0</v>
      </c>
      <c r="Q117" s="111">
        <f t="shared" si="195"/>
        <v>0</v>
      </c>
      <c r="R117" s="111">
        <f t="shared" si="195"/>
        <v>0</v>
      </c>
      <c r="S117" s="111">
        <f t="shared" si="195"/>
        <v>0</v>
      </c>
      <c r="T117" s="111">
        <f t="shared" si="195"/>
        <v>0</v>
      </c>
      <c r="U117" s="111">
        <f t="shared" si="195"/>
        <v>0</v>
      </c>
      <c r="V117" s="111">
        <f t="shared" si="195"/>
        <v>0</v>
      </c>
      <c r="W117" s="111">
        <f t="shared" si="195"/>
        <v>0</v>
      </c>
      <c r="X117" s="111">
        <f t="shared" si="195"/>
        <v>0</v>
      </c>
      <c r="Y117" s="111">
        <v>0</v>
      </c>
      <c r="Z117" s="111">
        <f t="shared" si="195"/>
        <v>0</v>
      </c>
      <c r="AA117" s="111">
        <f t="shared" si="195"/>
        <v>0</v>
      </c>
      <c r="AB117" s="111">
        <f t="shared" si="195"/>
        <v>0</v>
      </c>
      <c r="AC117" s="111">
        <f t="shared" si="195"/>
        <v>0</v>
      </c>
      <c r="AD117" s="111">
        <f t="shared" si="195"/>
        <v>0</v>
      </c>
      <c r="AE117" s="111">
        <v>0</v>
      </c>
      <c r="AF117" s="111">
        <f t="shared" si="195"/>
        <v>0</v>
      </c>
      <c r="AG117" s="111">
        <f t="shared" si="195"/>
        <v>0</v>
      </c>
      <c r="AH117" s="111">
        <f t="shared" si="195"/>
        <v>0</v>
      </c>
      <c r="AI117" s="111">
        <f t="shared" si="195"/>
        <v>0</v>
      </c>
      <c r="AJ117" s="111">
        <f t="shared" si="195"/>
        <v>0</v>
      </c>
      <c r="AK117" s="111">
        <f t="shared" si="195"/>
        <v>0</v>
      </c>
      <c r="AL117" s="111">
        <f t="shared" si="195"/>
        <v>0</v>
      </c>
      <c r="AM117" s="111">
        <v>0</v>
      </c>
      <c r="AN117" s="111">
        <f t="shared" si="195"/>
        <v>0</v>
      </c>
      <c r="AO117" s="111">
        <f t="shared" si="195"/>
        <v>0</v>
      </c>
      <c r="AP117" s="111">
        <f t="shared" si="195"/>
        <v>0</v>
      </c>
      <c r="AQ117" s="111">
        <f t="shared" si="195"/>
        <v>0</v>
      </c>
      <c r="AR117" s="111">
        <f t="shared" si="195"/>
        <v>0</v>
      </c>
      <c r="AS117" s="111">
        <f t="shared" si="195"/>
        <v>0</v>
      </c>
      <c r="AT117" s="111">
        <f t="shared" si="195"/>
        <v>0</v>
      </c>
      <c r="AU117" s="111">
        <f t="shared" si="195"/>
        <v>0</v>
      </c>
      <c r="AV117" s="111">
        <f t="shared" si="195"/>
        <v>0</v>
      </c>
      <c r="AW117" s="111">
        <f t="shared" si="195"/>
        <v>0</v>
      </c>
      <c r="AX117" s="111">
        <f t="shared" si="195"/>
        <v>0</v>
      </c>
      <c r="AY117" s="111">
        <f t="shared" si="195"/>
        <v>0</v>
      </c>
      <c r="AZ117" s="111">
        <f t="shared" si="195"/>
        <v>0</v>
      </c>
      <c r="BA117" s="111">
        <f t="shared" si="195"/>
        <v>0</v>
      </c>
      <c r="BB117" s="111">
        <f t="shared" si="195"/>
        <v>0</v>
      </c>
      <c r="BC117" s="111">
        <f t="shared" si="195"/>
        <v>0</v>
      </c>
      <c r="BD117" s="111">
        <f t="shared" si="195"/>
        <v>0</v>
      </c>
      <c r="BE117" s="111">
        <v>0</v>
      </c>
      <c r="BF117" s="111">
        <f t="shared" si="195"/>
        <v>0</v>
      </c>
      <c r="BG117" s="111">
        <f t="shared" si="195"/>
        <v>0</v>
      </c>
      <c r="BH117" s="111">
        <f t="shared" si="195"/>
        <v>0</v>
      </c>
      <c r="BI117" s="111">
        <f t="shared" si="195"/>
        <v>0</v>
      </c>
      <c r="BJ117" s="111">
        <f t="shared" si="195"/>
        <v>0</v>
      </c>
      <c r="BK117" s="111">
        <f t="shared" si="195"/>
        <v>0</v>
      </c>
      <c r="BL117" s="111">
        <f t="shared" si="195"/>
        <v>0</v>
      </c>
      <c r="BM117" s="111">
        <v>0</v>
      </c>
      <c r="BN117" s="111">
        <f t="shared" si="195"/>
        <v>0</v>
      </c>
      <c r="BO117" s="111">
        <f t="shared" si="195"/>
        <v>0</v>
      </c>
      <c r="BP117" s="111">
        <f t="shared" si="195"/>
        <v>0</v>
      </c>
      <c r="BQ117" s="111">
        <f t="shared" si="195"/>
        <v>0</v>
      </c>
      <c r="BR117" s="111">
        <f t="shared" si="195"/>
        <v>0</v>
      </c>
      <c r="BS117" s="111">
        <f t="shared" si="195"/>
        <v>0</v>
      </c>
      <c r="BT117" s="111">
        <f t="shared" si="195"/>
        <v>0</v>
      </c>
      <c r="BU117" s="111">
        <f t="shared" si="195"/>
        <v>0</v>
      </c>
      <c r="BV117" s="111">
        <f t="shared" si="195"/>
        <v>0</v>
      </c>
      <c r="BW117" s="111">
        <f t="shared" si="195"/>
        <v>0</v>
      </c>
      <c r="BX117" s="111">
        <f t="shared" si="195"/>
        <v>0</v>
      </c>
      <c r="BY117" s="111">
        <f t="shared" si="195"/>
        <v>0</v>
      </c>
      <c r="BZ117" s="111">
        <f t="shared" ref="BZ117:CP117" si="196">SUM(BZ118,BZ147,BZ152)</f>
        <v>0</v>
      </c>
      <c r="CA117" s="111">
        <f t="shared" si="196"/>
        <v>0</v>
      </c>
      <c r="CB117" s="111">
        <f t="shared" si="196"/>
        <v>0</v>
      </c>
      <c r="CC117" s="111">
        <f t="shared" si="196"/>
        <v>0</v>
      </c>
      <c r="CD117" s="111">
        <f t="shared" si="196"/>
        <v>0</v>
      </c>
      <c r="CE117" s="111">
        <f t="shared" si="196"/>
        <v>0</v>
      </c>
      <c r="CF117" s="111">
        <f t="shared" si="196"/>
        <v>0</v>
      </c>
      <c r="CG117" s="111">
        <f t="shared" si="196"/>
        <v>0</v>
      </c>
      <c r="CH117" s="111">
        <f t="shared" si="196"/>
        <v>0</v>
      </c>
      <c r="CI117" s="111">
        <f t="shared" si="196"/>
        <v>0</v>
      </c>
      <c r="CJ117" s="111">
        <f t="shared" si="196"/>
        <v>0</v>
      </c>
      <c r="CK117" s="111">
        <f t="shared" si="196"/>
        <v>0</v>
      </c>
      <c r="CL117" s="111">
        <f t="shared" si="196"/>
        <v>0</v>
      </c>
      <c r="CM117" s="111">
        <f t="shared" si="196"/>
        <v>0</v>
      </c>
      <c r="CN117" s="111">
        <f t="shared" si="196"/>
        <v>0</v>
      </c>
      <c r="CO117" s="111">
        <f t="shared" si="196"/>
        <v>0</v>
      </c>
      <c r="CP117" s="111">
        <f t="shared" si="196"/>
        <v>0</v>
      </c>
    </row>
    <row r="118" spans="1:97" x14ac:dyDescent="0.3">
      <c r="A118" s="8">
        <f t="shared" si="173"/>
        <v>32</v>
      </c>
      <c r="B118" s="9" t="str">
        <f t="shared" si="174"/>
        <v xml:space="preserve"> </v>
      </c>
      <c r="C118" s="45" t="str">
        <f t="shared" si="107"/>
        <v xml:space="preserve">  </v>
      </c>
      <c r="D118" s="45" t="str">
        <f t="shared" si="108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55</v>
      </c>
      <c r="L118" s="111">
        <f>SUM(L119,L123,L129,L139,L141)</f>
        <v>0</v>
      </c>
      <c r="M118" s="18"/>
      <c r="N118" s="111">
        <f t="shared" ref="N118:X118" si="197">SUM(N119,N123,N129,N139,N141)</f>
        <v>0</v>
      </c>
      <c r="O118" s="111">
        <f t="shared" si="197"/>
        <v>0</v>
      </c>
      <c r="P118" s="111">
        <f t="shared" si="197"/>
        <v>0</v>
      </c>
      <c r="Q118" s="111">
        <f t="shared" si="197"/>
        <v>0</v>
      </c>
      <c r="R118" s="111">
        <f t="shared" si="197"/>
        <v>0</v>
      </c>
      <c r="S118" s="111">
        <f t="shared" si="197"/>
        <v>0</v>
      </c>
      <c r="T118" s="111">
        <f t="shared" si="197"/>
        <v>0</v>
      </c>
      <c r="U118" s="111">
        <f t="shared" si="197"/>
        <v>0</v>
      </c>
      <c r="V118" s="111">
        <f t="shared" si="197"/>
        <v>0</v>
      </c>
      <c r="W118" s="111">
        <f t="shared" si="197"/>
        <v>0</v>
      </c>
      <c r="X118" s="111">
        <f t="shared" si="197"/>
        <v>0</v>
      </c>
      <c r="Y118" s="111">
        <v>0</v>
      </c>
      <c r="Z118" s="111">
        <f>SUM(Z119,Z123,Z129,Z139,Z141)</f>
        <v>0</v>
      </c>
      <c r="AA118" s="111">
        <f>SUM(AA119,AA123,AA129,AA139,AA141)</f>
        <v>0</v>
      </c>
      <c r="AB118" s="111">
        <f>SUM(AB119,AB123,AB129,AB139,AB141)</f>
        <v>0</v>
      </c>
      <c r="AC118" s="111">
        <f>SUM(AC119,AC123,AC129,AC139,AC141)</f>
        <v>0</v>
      </c>
      <c r="AD118" s="111">
        <f>SUM(AD119,AD123,AD129,AD139,AD141)</f>
        <v>0</v>
      </c>
      <c r="AE118" s="111">
        <v>0</v>
      </c>
      <c r="AF118" s="111">
        <f>SUM(AF119,AF123,AF129,AF139,AF141)</f>
        <v>0</v>
      </c>
      <c r="AG118" s="111">
        <f>SUM(AG119,AG123,AG129,AG139,AG141)</f>
        <v>0</v>
      </c>
      <c r="AH118" s="111">
        <f>SUM(AH119,AH123,AH129,AH139,AH141)</f>
        <v>0</v>
      </c>
      <c r="AI118" s="111">
        <f t="shared" ref="AI118:BZ118" si="198">SUM(AI119,AI123,AI129,AI139,AI141)</f>
        <v>0</v>
      </c>
      <c r="AJ118" s="111">
        <f t="shared" si="198"/>
        <v>0</v>
      </c>
      <c r="AK118" s="111">
        <f>SUM(AK119,AK123,AK129,AK139,AK141)</f>
        <v>0</v>
      </c>
      <c r="AL118" s="111">
        <f>SUM(AL119,AL123,AL129,AL139,AL141)</f>
        <v>0</v>
      </c>
      <c r="AM118" s="111">
        <v>0</v>
      </c>
      <c r="AN118" s="111">
        <f t="shared" ref="AN118:BD118" si="199">SUM(AN119,AN123,AN129,AN139,AN141)</f>
        <v>0</v>
      </c>
      <c r="AO118" s="111">
        <f t="shared" si="199"/>
        <v>0</v>
      </c>
      <c r="AP118" s="111">
        <f t="shared" si="199"/>
        <v>0</v>
      </c>
      <c r="AQ118" s="111">
        <f t="shared" si="199"/>
        <v>0</v>
      </c>
      <c r="AR118" s="111">
        <f t="shared" si="199"/>
        <v>0</v>
      </c>
      <c r="AS118" s="111">
        <f t="shared" si="199"/>
        <v>0</v>
      </c>
      <c r="AT118" s="111">
        <f t="shared" si="199"/>
        <v>0</v>
      </c>
      <c r="AU118" s="111">
        <f t="shared" si="199"/>
        <v>0</v>
      </c>
      <c r="AV118" s="111">
        <f t="shared" si="199"/>
        <v>0</v>
      </c>
      <c r="AW118" s="111">
        <f t="shared" si="199"/>
        <v>0</v>
      </c>
      <c r="AX118" s="111">
        <f t="shared" si="199"/>
        <v>0</v>
      </c>
      <c r="AY118" s="111">
        <f t="shared" si="199"/>
        <v>0</v>
      </c>
      <c r="AZ118" s="111">
        <f t="shared" si="199"/>
        <v>0</v>
      </c>
      <c r="BA118" s="111">
        <f t="shared" si="199"/>
        <v>0</v>
      </c>
      <c r="BB118" s="111">
        <f t="shared" si="199"/>
        <v>0</v>
      </c>
      <c r="BC118" s="111">
        <f t="shared" si="199"/>
        <v>0</v>
      </c>
      <c r="BD118" s="111">
        <f t="shared" si="199"/>
        <v>0</v>
      </c>
      <c r="BE118" s="111">
        <v>0</v>
      </c>
      <c r="BF118" s="111">
        <f t="shared" ref="BF118:BL118" si="200">SUM(BF119,BF123,BF129,BF139,BF141)</f>
        <v>0</v>
      </c>
      <c r="BG118" s="111">
        <f t="shared" si="200"/>
        <v>0</v>
      </c>
      <c r="BH118" s="111">
        <f t="shared" si="200"/>
        <v>0</v>
      </c>
      <c r="BI118" s="111">
        <f t="shared" si="200"/>
        <v>0</v>
      </c>
      <c r="BJ118" s="111">
        <f t="shared" si="200"/>
        <v>0</v>
      </c>
      <c r="BK118" s="111">
        <f t="shared" si="200"/>
        <v>0</v>
      </c>
      <c r="BL118" s="111">
        <f t="shared" si="200"/>
        <v>0</v>
      </c>
      <c r="BM118" s="111">
        <v>0</v>
      </c>
      <c r="BN118" s="111">
        <f>SUM(BN119,BN123,BN129,BN139,BN141)</f>
        <v>0</v>
      </c>
      <c r="BO118" s="111">
        <f t="shared" si="198"/>
        <v>0</v>
      </c>
      <c r="BP118" s="111">
        <f t="shared" si="198"/>
        <v>0</v>
      </c>
      <c r="BQ118" s="111">
        <f t="shared" si="198"/>
        <v>0</v>
      </c>
      <c r="BR118" s="111">
        <f t="shared" si="198"/>
        <v>0</v>
      </c>
      <c r="BS118" s="111">
        <f t="shared" si="198"/>
        <v>0</v>
      </c>
      <c r="BT118" s="111">
        <f t="shared" si="198"/>
        <v>0</v>
      </c>
      <c r="BU118" s="111">
        <f t="shared" si="198"/>
        <v>0</v>
      </c>
      <c r="BV118" s="111">
        <f t="shared" si="198"/>
        <v>0</v>
      </c>
      <c r="BW118" s="111">
        <f t="shared" si="198"/>
        <v>0</v>
      </c>
      <c r="BX118" s="111">
        <f t="shared" si="198"/>
        <v>0</v>
      </c>
      <c r="BY118" s="111">
        <f t="shared" si="198"/>
        <v>0</v>
      </c>
      <c r="BZ118" s="111">
        <f t="shared" si="198"/>
        <v>0</v>
      </c>
      <c r="CA118" s="111">
        <f t="shared" ref="CA118:CP118" si="201">SUM(CA119,CA123,CA129,CA139,CA141)</f>
        <v>0</v>
      </c>
      <c r="CB118" s="111">
        <f t="shared" si="201"/>
        <v>0</v>
      </c>
      <c r="CC118" s="111">
        <f t="shared" si="201"/>
        <v>0</v>
      </c>
      <c r="CD118" s="111">
        <f t="shared" si="201"/>
        <v>0</v>
      </c>
      <c r="CE118" s="111">
        <f t="shared" si="201"/>
        <v>0</v>
      </c>
      <c r="CF118" s="111">
        <f t="shared" si="201"/>
        <v>0</v>
      </c>
      <c r="CG118" s="111">
        <f t="shared" si="201"/>
        <v>0</v>
      </c>
      <c r="CH118" s="111">
        <f t="shared" si="201"/>
        <v>0</v>
      </c>
      <c r="CI118" s="111">
        <f t="shared" si="201"/>
        <v>0</v>
      </c>
      <c r="CJ118" s="111">
        <f t="shared" si="201"/>
        <v>0</v>
      </c>
      <c r="CK118" s="111">
        <f t="shared" si="201"/>
        <v>0</v>
      </c>
      <c r="CL118" s="111">
        <f t="shared" si="201"/>
        <v>0</v>
      </c>
      <c r="CM118" s="111">
        <f t="shared" si="201"/>
        <v>0</v>
      </c>
      <c r="CN118" s="111">
        <f t="shared" si="201"/>
        <v>0</v>
      </c>
      <c r="CO118" s="111">
        <f t="shared" si="201"/>
        <v>0</v>
      </c>
      <c r="CP118" s="111">
        <f t="shared" si="201"/>
        <v>0</v>
      </c>
    </row>
    <row r="119" spans="1:97" x14ac:dyDescent="0.3">
      <c r="A119" s="8">
        <f t="shared" si="173"/>
        <v>321</v>
      </c>
      <c r="B119" s="9" t="str">
        <f t="shared" si="174"/>
        <v xml:space="preserve"> </v>
      </c>
      <c r="C119" s="45" t="str">
        <f t="shared" si="107"/>
        <v xml:space="preserve">  </v>
      </c>
      <c r="D119" s="45" t="str">
        <f t="shared" si="108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74</v>
      </c>
      <c r="L119" s="111">
        <f>SUM(L120:L122)</f>
        <v>0</v>
      </c>
      <c r="M119" s="4"/>
      <c r="N119" s="111">
        <f t="shared" ref="N119:X119" si="202">SUM(N120:N122)</f>
        <v>0</v>
      </c>
      <c r="O119" s="111">
        <f t="shared" si="202"/>
        <v>0</v>
      </c>
      <c r="P119" s="111">
        <f t="shared" si="202"/>
        <v>0</v>
      </c>
      <c r="Q119" s="111">
        <f t="shared" si="202"/>
        <v>0</v>
      </c>
      <c r="R119" s="111">
        <f t="shared" si="202"/>
        <v>0</v>
      </c>
      <c r="S119" s="111">
        <f t="shared" si="202"/>
        <v>0</v>
      </c>
      <c r="T119" s="111">
        <f t="shared" si="202"/>
        <v>0</v>
      </c>
      <c r="U119" s="111">
        <f t="shared" si="202"/>
        <v>0</v>
      </c>
      <c r="V119" s="111">
        <f t="shared" si="202"/>
        <v>0</v>
      </c>
      <c r="W119" s="111">
        <f t="shared" si="202"/>
        <v>0</v>
      </c>
      <c r="X119" s="111">
        <f t="shared" si="202"/>
        <v>0</v>
      </c>
      <c r="Y119" s="111">
        <v>0</v>
      </c>
      <c r="Z119" s="111">
        <f>SUM(Z120:Z122)</f>
        <v>0</v>
      </c>
      <c r="AA119" s="111">
        <f>SUM(AA120:AA122)</f>
        <v>0</v>
      </c>
      <c r="AB119" s="111">
        <f>SUM(AB120:AB122)</f>
        <v>0</v>
      </c>
      <c r="AC119" s="111">
        <f>SUM(AC120:AC122)</f>
        <v>0</v>
      </c>
      <c r="AD119" s="111">
        <f>SUM(AD120:AD122)</f>
        <v>0</v>
      </c>
      <c r="AE119" s="111">
        <v>0</v>
      </c>
      <c r="AF119" s="111">
        <f>SUM(AF120:AF122)</f>
        <v>0</v>
      </c>
      <c r="AG119" s="111">
        <f>SUM(AG120:AG122)</f>
        <v>0</v>
      </c>
      <c r="AH119" s="111">
        <f>SUM(AH120:AH122)</f>
        <v>0</v>
      </c>
      <c r="AI119" s="111">
        <f t="shared" ref="AI119:BZ119" si="203">SUM(AI120:AI122)</f>
        <v>0</v>
      </c>
      <c r="AJ119" s="111">
        <f t="shared" si="203"/>
        <v>0</v>
      </c>
      <c r="AK119" s="111">
        <f>SUM(AK120:AK122)</f>
        <v>0</v>
      </c>
      <c r="AL119" s="111">
        <f>SUM(AL120:AL122)</f>
        <v>0</v>
      </c>
      <c r="AM119" s="111">
        <v>0</v>
      </c>
      <c r="AN119" s="111">
        <f t="shared" ref="AN119:BD119" si="204">SUM(AN120:AN122)</f>
        <v>0</v>
      </c>
      <c r="AO119" s="111">
        <f t="shared" si="204"/>
        <v>0</v>
      </c>
      <c r="AP119" s="111">
        <f t="shared" si="204"/>
        <v>0</v>
      </c>
      <c r="AQ119" s="111">
        <f t="shared" si="204"/>
        <v>0</v>
      </c>
      <c r="AR119" s="111">
        <f t="shared" si="204"/>
        <v>0</v>
      </c>
      <c r="AS119" s="111">
        <f t="shared" si="204"/>
        <v>0</v>
      </c>
      <c r="AT119" s="111">
        <f t="shared" si="204"/>
        <v>0</v>
      </c>
      <c r="AU119" s="111">
        <f t="shared" si="204"/>
        <v>0</v>
      </c>
      <c r="AV119" s="111">
        <f t="shared" si="204"/>
        <v>0</v>
      </c>
      <c r="AW119" s="111">
        <f t="shared" si="204"/>
        <v>0</v>
      </c>
      <c r="AX119" s="111">
        <f t="shared" si="204"/>
        <v>0</v>
      </c>
      <c r="AY119" s="111">
        <f t="shared" si="204"/>
        <v>0</v>
      </c>
      <c r="AZ119" s="111">
        <f t="shared" si="204"/>
        <v>0</v>
      </c>
      <c r="BA119" s="111">
        <f t="shared" si="204"/>
        <v>0</v>
      </c>
      <c r="BB119" s="111">
        <f t="shared" si="204"/>
        <v>0</v>
      </c>
      <c r="BC119" s="111">
        <f t="shared" si="204"/>
        <v>0</v>
      </c>
      <c r="BD119" s="111">
        <f t="shared" si="204"/>
        <v>0</v>
      </c>
      <c r="BE119" s="111">
        <v>0</v>
      </c>
      <c r="BF119" s="111">
        <f t="shared" ref="BF119:BL119" si="205">SUM(BF120:BF122)</f>
        <v>0</v>
      </c>
      <c r="BG119" s="111">
        <f t="shared" si="205"/>
        <v>0</v>
      </c>
      <c r="BH119" s="111">
        <f t="shared" si="205"/>
        <v>0</v>
      </c>
      <c r="BI119" s="111">
        <f t="shared" si="205"/>
        <v>0</v>
      </c>
      <c r="BJ119" s="111">
        <f t="shared" si="205"/>
        <v>0</v>
      </c>
      <c r="BK119" s="111">
        <f t="shared" si="205"/>
        <v>0</v>
      </c>
      <c r="BL119" s="111">
        <f t="shared" si="205"/>
        <v>0</v>
      </c>
      <c r="BM119" s="111">
        <v>0</v>
      </c>
      <c r="BN119" s="111">
        <f>SUM(BN120:BN122)</f>
        <v>0</v>
      </c>
      <c r="BO119" s="111">
        <f t="shared" si="203"/>
        <v>0</v>
      </c>
      <c r="BP119" s="111">
        <f t="shared" si="203"/>
        <v>0</v>
      </c>
      <c r="BQ119" s="111">
        <f t="shared" si="203"/>
        <v>0</v>
      </c>
      <c r="BR119" s="111">
        <f t="shared" si="203"/>
        <v>0</v>
      </c>
      <c r="BS119" s="111">
        <f t="shared" si="203"/>
        <v>0</v>
      </c>
      <c r="BT119" s="111">
        <f t="shared" si="203"/>
        <v>0</v>
      </c>
      <c r="BU119" s="111">
        <f t="shared" si="203"/>
        <v>0</v>
      </c>
      <c r="BV119" s="111">
        <f t="shared" si="203"/>
        <v>0</v>
      </c>
      <c r="BW119" s="111">
        <f t="shared" si="203"/>
        <v>0</v>
      </c>
      <c r="BX119" s="111">
        <f t="shared" si="203"/>
        <v>0</v>
      </c>
      <c r="BY119" s="111">
        <f t="shared" si="203"/>
        <v>0</v>
      </c>
      <c r="BZ119" s="111">
        <f t="shared" si="203"/>
        <v>0</v>
      </c>
      <c r="CA119" s="111">
        <f t="shared" ref="CA119:CP119" si="206">SUM(CA120:CA122)</f>
        <v>0</v>
      </c>
      <c r="CB119" s="111">
        <f t="shared" si="206"/>
        <v>0</v>
      </c>
      <c r="CC119" s="111">
        <f t="shared" si="206"/>
        <v>0</v>
      </c>
      <c r="CD119" s="111">
        <f t="shared" si="206"/>
        <v>0</v>
      </c>
      <c r="CE119" s="111">
        <f t="shared" si="206"/>
        <v>0</v>
      </c>
      <c r="CF119" s="111">
        <f t="shared" si="206"/>
        <v>0</v>
      </c>
      <c r="CG119" s="111">
        <f t="shared" si="206"/>
        <v>0</v>
      </c>
      <c r="CH119" s="111">
        <f t="shared" si="206"/>
        <v>0</v>
      </c>
      <c r="CI119" s="111">
        <f t="shared" si="206"/>
        <v>0</v>
      </c>
      <c r="CJ119" s="111">
        <f t="shared" si="206"/>
        <v>0</v>
      </c>
      <c r="CK119" s="111">
        <f t="shared" si="206"/>
        <v>0</v>
      </c>
      <c r="CL119" s="111">
        <f t="shared" si="206"/>
        <v>0</v>
      </c>
      <c r="CM119" s="111">
        <f t="shared" si="206"/>
        <v>0</v>
      </c>
      <c r="CN119" s="111">
        <f t="shared" si="206"/>
        <v>0</v>
      </c>
      <c r="CO119" s="111">
        <f t="shared" si="206"/>
        <v>0</v>
      </c>
      <c r="CP119" s="111">
        <f t="shared" si="206"/>
        <v>0</v>
      </c>
    </row>
    <row r="120" spans="1:97" x14ac:dyDescent="0.3">
      <c r="A120" s="8">
        <f t="shared" si="173"/>
        <v>3211</v>
      </c>
      <c r="B120" s="9">
        <f t="shared" si="174"/>
        <v>12</v>
      </c>
      <c r="C120" s="45" t="str">
        <f t="shared" si="107"/>
        <v xml:space="preserve">  </v>
      </c>
      <c r="D120" s="45" t="str">
        <f t="shared" si="108"/>
        <v xml:space="preserve">  </v>
      </c>
      <c r="E120" s="39" t="s">
        <v>142</v>
      </c>
      <c r="F120" s="40">
        <v>122</v>
      </c>
      <c r="G120" s="41">
        <v>12</v>
      </c>
      <c r="H120" s="42">
        <v>3211</v>
      </c>
      <c r="I120" s="46"/>
      <c r="J120" s="46">
        <v>973</v>
      </c>
      <c r="K120" s="44" t="s">
        <v>75</v>
      </c>
      <c r="L120" s="401">
        <f>SUM(N120:CP120)</f>
        <v>0</v>
      </c>
      <c r="M120" s="18">
        <v>122</v>
      </c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1"/>
      <c r="AN120" s="401"/>
      <c r="AO120" s="401"/>
      <c r="AP120" s="401"/>
      <c r="AQ120" s="401"/>
      <c r="AR120" s="401"/>
      <c r="AS120" s="401"/>
      <c r="AT120" s="401"/>
      <c r="AU120" s="401"/>
      <c r="AV120" s="401"/>
      <c r="AW120" s="401"/>
      <c r="AX120" s="401"/>
      <c r="AY120" s="401"/>
      <c r="AZ120" s="401"/>
      <c r="BA120" s="401"/>
      <c r="BB120" s="401"/>
      <c r="BC120" s="401"/>
      <c r="BD120" s="401"/>
      <c r="BE120" s="401"/>
      <c r="BF120" s="401"/>
      <c r="BG120" s="401"/>
      <c r="BH120" s="401"/>
      <c r="BI120" s="401"/>
      <c r="BJ120" s="401"/>
      <c r="BK120" s="401"/>
      <c r="BL120" s="401"/>
      <c r="BM120" s="401"/>
      <c r="BN120" s="401"/>
      <c r="BO120" s="401"/>
      <c r="BP120" s="401"/>
      <c r="BQ120" s="401"/>
      <c r="BR120" s="401"/>
      <c r="BS120" s="401"/>
      <c r="BT120" s="401"/>
      <c r="BU120" s="401"/>
      <c r="BV120" s="401"/>
      <c r="BW120" s="401"/>
      <c r="BX120" s="401"/>
      <c r="BY120" s="401"/>
      <c r="BZ120" s="401"/>
      <c r="CA120" s="401"/>
      <c r="CB120" s="401"/>
      <c r="CC120" s="401"/>
      <c r="CD120" s="401"/>
      <c r="CE120" s="401"/>
      <c r="CF120" s="401"/>
      <c r="CG120" s="401"/>
      <c r="CH120" s="401"/>
      <c r="CI120" s="401"/>
      <c r="CJ120" s="401"/>
      <c r="CK120" s="401"/>
      <c r="CL120" s="401"/>
      <c r="CM120" s="401"/>
      <c r="CN120" s="401"/>
      <c r="CO120" s="401"/>
      <c r="CP120" s="401"/>
    </row>
    <row r="121" spans="1:97" x14ac:dyDescent="0.3">
      <c r="A121" s="8">
        <f t="shared" si="173"/>
        <v>3213</v>
      </c>
      <c r="B121" s="9">
        <f t="shared" si="174"/>
        <v>12</v>
      </c>
      <c r="C121" s="45" t="str">
        <f t="shared" si="107"/>
        <v xml:space="preserve">  </v>
      </c>
      <c r="D121" s="45" t="str">
        <f t="shared" si="108"/>
        <v xml:space="preserve">  </v>
      </c>
      <c r="E121" s="39" t="s">
        <v>142</v>
      </c>
      <c r="F121" s="40">
        <v>122</v>
      </c>
      <c r="G121" s="41">
        <v>12</v>
      </c>
      <c r="H121" s="42">
        <v>3213</v>
      </c>
      <c r="I121" s="46"/>
      <c r="J121" s="46">
        <v>974</v>
      </c>
      <c r="K121" s="44" t="s">
        <v>89</v>
      </c>
      <c r="L121" s="401">
        <f t="shared" ref="L121:L122" si="207">SUM(N121:CP121)</f>
        <v>0</v>
      </c>
      <c r="M121" s="18">
        <v>122</v>
      </c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  <c r="AG121" s="401"/>
      <c r="AH121" s="401"/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1"/>
      <c r="AV121" s="401"/>
      <c r="AW121" s="401"/>
      <c r="AX121" s="401"/>
      <c r="AY121" s="401"/>
      <c r="AZ121" s="401"/>
      <c r="BA121" s="401"/>
      <c r="BB121" s="401"/>
      <c r="BC121" s="401"/>
      <c r="BD121" s="401"/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1"/>
      <c r="BV121" s="401"/>
      <c r="BW121" s="401"/>
      <c r="BX121" s="401"/>
      <c r="BY121" s="401"/>
      <c r="BZ121" s="401"/>
      <c r="CA121" s="401"/>
      <c r="CB121" s="401"/>
      <c r="CC121" s="401"/>
      <c r="CD121" s="401"/>
      <c r="CE121" s="401"/>
      <c r="CF121" s="401"/>
      <c r="CG121" s="401"/>
      <c r="CH121" s="401"/>
      <c r="CI121" s="401"/>
      <c r="CJ121" s="401"/>
      <c r="CK121" s="401"/>
      <c r="CL121" s="401"/>
      <c r="CM121" s="401"/>
      <c r="CN121" s="401"/>
      <c r="CO121" s="401"/>
      <c r="CP121" s="401"/>
    </row>
    <row r="122" spans="1:97" x14ac:dyDescent="0.3">
      <c r="A122" s="8">
        <f t="shared" si="173"/>
        <v>3214</v>
      </c>
      <c r="B122" s="9">
        <f t="shared" si="174"/>
        <v>12</v>
      </c>
      <c r="C122" s="45" t="str">
        <f t="shared" si="107"/>
        <v xml:space="preserve">  </v>
      </c>
      <c r="D122" s="45" t="str">
        <f t="shared" si="108"/>
        <v xml:space="preserve">  </v>
      </c>
      <c r="E122" s="39" t="s">
        <v>142</v>
      </c>
      <c r="F122" s="40">
        <v>122</v>
      </c>
      <c r="G122" s="41">
        <v>12</v>
      </c>
      <c r="H122" s="42">
        <v>3214</v>
      </c>
      <c r="I122" s="46"/>
      <c r="J122" s="46">
        <v>975</v>
      </c>
      <c r="K122" s="44" t="s">
        <v>76</v>
      </c>
      <c r="L122" s="401">
        <f t="shared" si="207"/>
        <v>0</v>
      </c>
      <c r="M122" s="18">
        <v>122</v>
      </c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1"/>
      <c r="AO122" s="401"/>
      <c r="AP122" s="401"/>
      <c r="AQ122" s="401"/>
      <c r="AR122" s="401"/>
      <c r="AS122" s="401"/>
      <c r="AT122" s="401"/>
      <c r="AU122" s="401"/>
      <c r="AV122" s="401"/>
      <c r="AW122" s="401"/>
      <c r="AX122" s="401"/>
      <c r="AY122" s="401"/>
      <c r="AZ122" s="401"/>
      <c r="BA122" s="401"/>
      <c r="BB122" s="401"/>
      <c r="BC122" s="401"/>
      <c r="BD122" s="401"/>
      <c r="BE122" s="401"/>
      <c r="BF122" s="401"/>
      <c r="BG122" s="401"/>
      <c r="BH122" s="401"/>
      <c r="BI122" s="401"/>
      <c r="BJ122" s="401"/>
      <c r="BK122" s="401"/>
      <c r="BL122" s="401"/>
      <c r="BM122" s="401"/>
      <c r="BN122" s="401"/>
      <c r="BO122" s="401"/>
      <c r="BP122" s="401"/>
      <c r="BQ122" s="401"/>
      <c r="BR122" s="401"/>
      <c r="BS122" s="401"/>
      <c r="BT122" s="401"/>
      <c r="BU122" s="401"/>
      <c r="BV122" s="401"/>
      <c r="BW122" s="401"/>
      <c r="BX122" s="401"/>
      <c r="BY122" s="401"/>
      <c r="BZ122" s="401"/>
      <c r="CA122" s="401"/>
      <c r="CB122" s="401"/>
      <c r="CC122" s="401"/>
      <c r="CD122" s="401"/>
      <c r="CE122" s="401"/>
      <c r="CF122" s="401"/>
      <c r="CG122" s="401"/>
      <c r="CH122" s="401"/>
      <c r="CI122" s="401"/>
      <c r="CJ122" s="401"/>
      <c r="CK122" s="401"/>
      <c r="CL122" s="401"/>
      <c r="CM122" s="401"/>
      <c r="CN122" s="401"/>
      <c r="CO122" s="401"/>
      <c r="CP122" s="401"/>
    </row>
    <row r="123" spans="1:97" x14ac:dyDescent="0.3">
      <c r="A123" s="8">
        <f t="shared" si="173"/>
        <v>322</v>
      </c>
      <c r="B123" s="9" t="str">
        <f t="shared" si="174"/>
        <v xml:space="preserve"> </v>
      </c>
      <c r="C123" s="45" t="str">
        <f t="shared" si="107"/>
        <v xml:space="preserve">  </v>
      </c>
      <c r="D123" s="45" t="str">
        <f t="shared" si="108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77</v>
      </c>
      <c r="L123" s="111">
        <f>SUM(L124:L128)</f>
        <v>0</v>
      </c>
      <c r="M123" s="18"/>
      <c r="N123" s="111">
        <f t="shared" ref="N123:X123" si="208">SUM(N124:N128)</f>
        <v>0</v>
      </c>
      <c r="O123" s="111">
        <f t="shared" si="208"/>
        <v>0</v>
      </c>
      <c r="P123" s="111">
        <f t="shared" si="208"/>
        <v>0</v>
      </c>
      <c r="Q123" s="111">
        <f t="shared" si="208"/>
        <v>0</v>
      </c>
      <c r="R123" s="111">
        <f t="shared" si="208"/>
        <v>0</v>
      </c>
      <c r="S123" s="111">
        <f t="shared" si="208"/>
        <v>0</v>
      </c>
      <c r="T123" s="111">
        <f t="shared" si="208"/>
        <v>0</v>
      </c>
      <c r="U123" s="111">
        <f t="shared" si="208"/>
        <v>0</v>
      </c>
      <c r="V123" s="111">
        <f t="shared" si="208"/>
        <v>0</v>
      </c>
      <c r="W123" s="111">
        <f t="shared" si="208"/>
        <v>0</v>
      </c>
      <c r="X123" s="111">
        <f t="shared" si="208"/>
        <v>0</v>
      </c>
      <c r="Y123" s="111">
        <v>0</v>
      </c>
      <c r="Z123" s="111">
        <f>SUM(Z124:Z128)</f>
        <v>0</v>
      </c>
      <c r="AA123" s="111">
        <f>SUM(AA124:AA128)</f>
        <v>0</v>
      </c>
      <c r="AB123" s="111">
        <f>SUM(AB124:AB128)</f>
        <v>0</v>
      </c>
      <c r="AC123" s="111">
        <f>SUM(AC124:AC128)</f>
        <v>0</v>
      </c>
      <c r="AD123" s="111">
        <f>SUM(AD124:AD128)</f>
        <v>0</v>
      </c>
      <c r="AE123" s="111">
        <v>0</v>
      </c>
      <c r="AF123" s="111">
        <f>SUM(AF124:AF128)</f>
        <v>0</v>
      </c>
      <c r="AG123" s="111">
        <f>SUM(AG124:AG128)</f>
        <v>0</v>
      </c>
      <c r="AH123" s="111">
        <f>SUM(AH124:AH128)</f>
        <v>0</v>
      </c>
      <c r="AI123" s="111">
        <f t="shared" ref="AI123:BZ123" si="209">SUM(AI124:AI128)</f>
        <v>0</v>
      </c>
      <c r="AJ123" s="111">
        <f t="shared" si="209"/>
        <v>0</v>
      </c>
      <c r="AK123" s="111">
        <f>SUM(AK124:AK128)</f>
        <v>0</v>
      </c>
      <c r="AL123" s="111">
        <f>SUM(AL124:AL128)</f>
        <v>0</v>
      </c>
      <c r="AM123" s="111">
        <v>0</v>
      </c>
      <c r="AN123" s="111">
        <f t="shared" ref="AN123:BD123" si="210">SUM(AN124:AN128)</f>
        <v>0</v>
      </c>
      <c r="AO123" s="111">
        <f t="shared" si="210"/>
        <v>0</v>
      </c>
      <c r="AP123" s="111">
        <f t="shared" si="210"/>
        <v>0</v>
      </c>
      <c r="AQ123" s="111">
        <f t="shared" si="210"/>
        <v>0</v>
      </c>
      <c r="AR123" s="111">
        <f t="shared" si="210"/>
        <v>0</v>
      </c>
      <c r="AS123" s="111">
        <f t="shared" si="210"/>
        <v>0</v>
      </c>
      <c r="AT123" s="111">
        <f t="shared" si="210"/>
        <v>0</v>
      </c>
      <c r="AU123" s="111">
        <f t="shared" si="210"/>
        <v>0</v>
      </c>
      <c r="AV123" s="111">
        <f t="shared" si="210"/>
        <v>0</v>
      </c>
      <c r="AW123" s="111">
        <f t="shared" si="210"/>
        <v>0</v>
      </c>
      <c r="AX123" s="111">
        <f t="shared" si="210"/>
        <v>0</v>
      </c>
      <c r="AY123" s="111">
        <f t="shared" si="210"/>
        <v>0</v>
      </c>
      <c r="AZ123" s="111">
        <f t="shared" si="210"/>
        <v>0</v>
      </c>
      <c r="BA123" s="111">
        <f t="shared" si="210"/>
        <v>0</v>
      </c>
      <c r="BB123" s="111">
        <f t="shared" si="210"/>
        <v>0</v>
      </c>
      <c r="BC123" s="111">
        <f t="shared" si="210"/>
        <v>0</v>
      </c>
      <c r="BD123" s="111">
        <f t="shared" si="210"/>
        <v>0</v>
      </c>
      <c r="BE123" s="111">
        <v>0</v>
      </c>
      <c r="BF123" s="111">
        <f t="shared" ref="BF123:BL123" si="211">SUM(BF124:BF128)</f>
        <v>0</v>
      </c>
      <c r="BG123" s="111">
        <f t="shared" si="211"/>
        <v>0</v>
      </c>
      <c r="BH123" s="111">
        <f t="shared" si="211"/>
        <v>0</v>
      </c>
      <c r="BI123" s="111">
        <f t="shared" si="211"/>
        <v>0</v>
      </c>
      <c r="BJ123" s="111">
        <f t="shared" si="211"/>
        <v>0</v>
      </c>
      <c r="BK123" s="111">
        <f t="shared" si="211"/>
        <v>0</v>
      </c>
      <c r="BL123" s="111">
        <f t="shared" si="211"/>
        <v>0</v>
      </c>
      <c r="BM123" s="111">
        <v>0</v>
      </c>
      <c r="BN123" s="111">
        <f>SUM(BN124:BN128)</f>
        <v>0</v>
      </c>
      <c r="BO123" s="111">
        <f t="shared" si="209"/>
        <v>0</v>
      </c>
      <c r="BP123" s="111">
        <f t="shared" si="209"/>
        <v>0</v>
      </c>
      <c r="BQ123" s="111">
        <f t="shared" si="209"/>
        <v>0</v>
      </c>
      <c r="BR123" s="111">
        <f t="shared" si="209"/>
        <v>0</v>
      </c>
      <c r="BS123" s="111">
        <f t="shared" si="209"/>
        <v>0</v>
      </c>
      <c r="BT123" s="111">
        <f t="shared" si="209"/>
        <v>0</v>
      </c>
      <c r="BU123" s="111">
        <f t="shared" si="209"/>
        <v>0</v>
      </c>
      <c r="BV123" s="111">
        <f t="shared" si="209"/>
        <v>0</v>
      </c>
      <c r="BW123" s="111">
        <f t="shared" si="209"/>
        <v>0</v>
      </c>
      <c r="BX123" s="111">
        <f t="shared" si="209"/>
        <v>0</v>
      </c>
      <c r="BY123" s="111">
        <f t="shared" si="209"/>
        <v>0</v>
      </c>
      <c r="BZ123" s="111">
        <f t="shared" si="209"/>
        <v>0</v>
      </c>
      <c r="CA123" s="111">
        <f t="shared" ref="CA123:CP123" si="212">SUM(CA124:CA128)</f>
        <v>0</v>
      </c>
      <c r="CB123" s="111">
        <f t="shared" si="212"/>
        <v>0</v>
      </c>
      <c r="CC123" s="111">
        <f t="shared" si="212"/>
        <v>0</v>
      </c>
      <c r="CD123" s="111">
        <f t="shared" si="212"/>
        <v>0</v>
      </c>
      <c r="CE123" s="111">
        <f t="shared" si="212"/>
        <v>0</v>
      </c>
      <c r="CF123" s="111">
        <f t="shared" si="212"/>
        <v>0</v>
      </c>
      <c r="CG123" s="111">
        <f t="shared" si="212"/>
        <v>0</v>
      </c>
      <c r="CH123" s="111">
        <f t="shared" si="212"/>
        <v>0</v>
      </c>
      <c r="CI123" s="111">
        <f t="shared" si="212"/>
        <v>0</v>
      </c>
      <c r="CJ123" s="111">
        <f t="shared" si="212"/>
        <v>0</v>
      </c>
      <c r="CK123" s="111">
        <f t="shared" si="212"/>
        <v>0</v>
      </c>
      <c r="CL123" s="111">
        <f t="shared" si="212"/>
        <v>0</v>
      </c>
      <c r="CM123" s="111">
        <f t="shared" si="212"/>
        <v>0</v>
      </c>
      <c r="CN123" s="111">
        <f t="shared" si="212"/>
        <v>0</v>
      </c>
      <c r="CO123" s="111">
        <f t="shared" si="212"/>
        <v>0</v>
      </c>
      <c r="CP123" s="111">
        <f t="shared" si="212"/>
        <v>0</v>
      </c>
    </row>
    <row r="124" spans="1:97" ht="26.4" x14ac:dyDescent="0.3">
      <c r="A124" s="8">
        <f t="shared" si="173"/>
        <v>3221</v>
      </c>
      <c r="B124" s="9">
        <f t="shared" si="174"/>
        <v>12</v>
      </c>
      <c r="C124" s="45" t="str">
        <f t="shared" si="107"/>
        <v xml:space="preserve">  </v>
      </c>
      <c r="D124" s="45" t="str">
        <f t="shared" si="108"/>
        <v xml:space="preserve">  </v>
      </c>
      <c r="E124" s="39" t="s">
        <v>142</v>
      </c>
      <c r="F124" s="40">
        <v>122</v>
      </c>
      <c r="G124" s="41">
        <v>12</v>
      </c>
      <c r="H124" s="42">
        <v>3221</v>
      </c>
      <c r="I124" s="46"/>
      <c r="J124" s="46">
        <v>976</v>
      </c>
      <c r="K124" s="44" t="s">
        <v>78</v>
      </c>
      <c r="L124" s="401">
        <f t="shared" ref="L124:L128" si="213">SUM(N124:CP124)</f>
        <v>0</v>
      </c>
      <c r="M124" s="18">
        <v>122</v>
      </c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  <c r="AG124" s="401"/>
      <c r="AH124" s="401"/>
      <c r="AI124" s="401"/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01"/>
      <c r="BE124" s="401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 s="401"/>
      <c r="BP124" s="401"/>
      <c r="BQ124" s="401"/>
      <c r="BR124" s="401"/>
      <c r="BS124" s="401"/>
      <c r="BT124" s="401"/>
      <c r="BU124" s="401"/>
      <c r="BV124" s="401"/>
      <c r="BW124" s="401"/>
      <c r="BX124" s="401"/>
      <c r="BY124" s="401"/>
      <c r="BZ124" s="401"/>
      <c r="CA124" s="401"/>
      <c r="CB124" s="401"/>
      <c r="CC124" s="401"/>
      <c r="CD124" s="401"/>
      <c r="CE124" s="401"/>
      <c r="CF124" s="401"/>
      <c r="CG124" s="401"/>
      <c r="CH124" s="401"/>
      <c r="CI124" s="401"/>
      <c r="CJ124" s="401"/>
      <c r="CK124" s="401"/>
      <c r="CL124" s="401"/>
      <c r="CM124" s="401"/>
      <c r="CN124" s="401"/>
      <c r="CO124" s="401"/>
      <c r="CP124" s="401"/>
    </row>
    <row r="125" spans="1:97" x14ac:dyDescent="0.3">
      <c r="A125" s="8">
        <f t="shared" si="173"/>
        <v>3222</v>
      </c>
      <c r="B125" s="9">
        <f t="shared" si="174"/>
        <v>12</v>
      </c>
      <c r="C125" s="45" t="str">
        <f t="shared" si="107"/>
        <v xml:space="preserve">  </v>
      </c>
      <c r="D125" s="45" t="str">
        <f t="shared" si="108"/>
        <v xml:space="preserve">  </v>
      </c>
      <c r="E125" s="39" t="s">
        <v>142</v>
      </c>
      <c r="F125" s="40">
        <v>122</v>
      </c>
      <c r="G125" s="41">
        <v>12</v>
      </c>
      <c r="H125" s="42">
        <v>3222</v>
      </c>
      <c r="I125" s="46"/>
      <c r="J125" s="46">
        <v>977</v>
      </c>
      <c r="K125" s="44" t="s">
        <v>123</v>
      </c>
      <c r="L125" s="401">
        <f t="shared" si="213"/>
        <v>0</v>
      </c>
      <c r="M125" s="18">
        <v>122</v>
      </c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  <c r="AG125" s="401"/>
      <c r="AH125" s="401"/>
      <c r="AI125" s="401"/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401"/>
      <c r="AT125" s="401"/>
      <c r="AU125" s="401"/>
      <c r="AV125" s="401"/>
      <c r="AW125" s="401"/>
      <c r="AX125" s="401"/>
      <c r="AY125" s="401"/>
      <c r="AZ125" s="401"/>
      <c r="BA125" s="401"/>
      <c r="BB125" s="401"/>
      <c r="BC125" s="401"/>
      <c r="BD125" s="401"/>
      <c r="BE125" s="401"/>
      <c r="BF125" s="401"/>
      <c r="BG125" s="401"/>
      <c r="BH125" s="401"/>
      <c r="BI125" s="401"/>
      <c r="BJ125" s="401"/>
      <c r="BK125" s="401"/>
      <c r="BL125" s="401"/>
      <c r="BM125" s="401"/>
      <c r="BN125" s="401"/>
      <c r="BO125" s="401"/>
      <c r="BP125" s="401"/>
      <c r="BQ125" s="401"/>
      <c r="BR125" s="401"/>
      <c r="BS125" s="401"/>
      <c r="BT125" s="401"/>
      <c r="BU125" s="401"/>
      <c r="BV125" s="401"/>
      <c r="BW125" s="401"/>
      <c r="BX125" s="401"/>
      <c r="BY125" s="401"/>
      <c r="BZ125" s="401"/>
      <c r="CA125" s="401"/>
      <c r="CB125" s="401"/>
      <c r="CC125" s="401"/>
      <c r="CD125" s="401"/>
      <c r="CE125" s="401"/>
      <c r="CF125" s="401"/>
      <c r="CG125" s="401"/>
      <c r="CH125" s="401"/>
      <c r="CI125" s="401"/>
      <c r="CJ125" s="401"/>
      <c r="CK125" s="401"/>
      <c r="CL125" s="401"/>
      <c r="CM125" s="401"/>
      <c r="CN125" s="401"/>
      <c r="CO125" s="401"/>
      <c r="CP125" s="401"/>
    </row>
    <row r="126" spans="1:97" ht="26.4" x14ac:dyDescent="0.3">
      <c r="A126" s="8">
        <f t="shared" si="173"/>
        <v>3224</v>
      </c>
      <c r="B126" s="9">
        <f t="shared" si="174"/>
        <v>12</v>
      </c>
      <c r="C126" s="45" t="str">
        <f t="shared" si="107"/>
        <v xml:space="preserve">  </v>
      </c>
      <c r="D126" s="45" t="str">
        <f t="shared" si="108"/>
        <v xml:space="preserve">  </v>
      </c>
      <c r="E126" s="39" t="s">
        <v>142</v>
      </c>
      <c r="F126" s="40">
        <v>122</v>
      </c>
      <c r="G126" s="41">
        <v>12</v>
      </c>
      <c r="H126" s="42">
        <v>3224</v>
      </c>
      <c r="I126" s="46"/>
      <c r="J126" s="46">
        <v>978</v>
      </c>
      <c r="K126" s="44" t="s">
        <v>90</v>
      </c>
      <c r="L126" s="401">
        <f t="shared" si="213"/>
        <v>0</v>
      </c>
      <c r="M126" s="18">
        <v>122</v>
      </c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  <c r="AU126" s="401"/>
      <c r="AV126" s="401"/>
      <c r="AW126" s="401"/>
      <c r="AX126" s="401"/>
      <c r="AY126" s="401"/>
      <c r="AZ126" s="401"/>
      <c r="BA126" s="401"/>
      <c r="BB126" s="401"/>
      <c r="BC126" s="401"/>
      <c r="BD126" s="401"/>
      <c r="BE126" s="401"/>
      <c r="BF126" s="401"/>
      <c r="BG126" s="401"/>
      <c r="BH126" s="401"/>
      <c r="BI126" s="401"/>
      <c r="BJ126" s="401"/>
      <c r="BK126" s="401"/>
      <c r="BL126" s="401"/>
      <c r="BM126" s="401"/>
      <c r="BN126" s="401"/>
      <c r="BO126" s="401"/>
      <c r="BP126" s="401"/>
      <c r="BQ126" s="401"/>
      <c r="BR126" s="401"/>
      <c r="BS126" s="401"/>
      <c r="BT126" s="401"/>
      <c r="BU126" s="401"/>
      <c r="BV126" s="401"/>
      <c r="BW126" s="401"/>
      <c r="BX126" s="401"/>
      <c r="BY126" s="401"/>
      <c r="BZ126" s="401"/>
      <c r="CA126" s="401"/>
      <c r="CB126" s="401"/>
      <c r="CC126" s="401"/>
      <c r="CD126" s="401"/>
      <c r="CE126" s="401"/>
      <c r="CF126" s="401"/>
      <c r="CG126" s="401"/>
      <c r="CH126" s="401"/>
      <c r="CI126" s="401"/>
      <c r="CJ126" s="401"/>
      <c r="CK126" s="401"/>
      <c r="CL126" s="401"/>
      <c r="CM126" s="401"/>
      <c r="CN126" s="401"/>
      <c r="CO126" s="401"/>
      <c r="CP126" s="401"/>
    </row>
    <row r="127" spans="1:97" x14ac:dyDescent="0.3">
      <c r="A127" s="8">
        <f t="shared" si="173"/>
        <v>3225</v>
      </c>
      <c r="B127" s="9">
        <f t="shared" si="174"/>
        <v>12</v>
      </c>
      <c r="C127" s="45" t="str">
        <f t="shared" si="107"/>
        <v xml:space="preserve">  </v>
      </c>
      <c r="D127" s="45" t="str">
        <f t="shared" si="108"/>
        <v xml:space="preserve">  </v>
      </c>
      <c r="E127" s="39" t="s">
        <v>142</v>
      </c>
      <c r="F127" s="40">
        <v>122</v>
      </c>
      <c r="G127" s="41">
        <v>12</v>
      </c>
      <c r="H127" s="42">
        <v>3225</v>
      </c>
      <c r="I127" s="46"/>
      <c r="J127" s="46">
        <v>979</v>
      </c>
      <c r="K127" s="44" t="s">
        <v>80</v>
      </c>
      <c r="L127" s="401">
        <f t="shared" si="213"/>
        <v>0</v>
      </c>
      <c r="M127" s="18">
        <v>122</v>
      </c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  <c r="AU127" s="401"/>
      <c r="AV127" s="401"/>
      <c r="AW127" s="401"/>
      <c r="AX127" s="401"/>
      <c r="AY127" s="401"/>
      <c r="AZ127" s="401"/>
      <c r="BA127" s="401"/>
      <c r="BB127" s="401"/>
      <c r="BC127" s="401"/>
      <c r="BD127" s="401"/>
      <c r="BE127" s="401"/>
      <c r="BF127" s="401"/>
      <c r="BG127" s="401"/>
      <c r="BH127" s="401"/>
      <c r="BI127" s="401"/>
      <c r="BJ127" s="401"/>
      <c r="BK127" s="401"/>
      <c r="BL127" s="401"/>
      <c r="BM127" s="401"/>
      <c r="BN127" s="401"/>
      <c r="BO127" s="401"/>
      <c r="BP127" s="401"/>
      <c r="BQ127" s="401"/>
      <c r="BR127" s="401"/>
      <c r="BS127" s="401"/>
      <c r="BT127" s="401"/>
      <c r="BU127" s="401"/>
      <c r="BV127" s="401"/>
      <c r="BW127" s="401"/>
      <c r="BX127" s="401"/>
      <c r="BY127" s="401"/>
      <c r="BZ127" s="401"/>
      <c r="CA127" s="401"/>
      <c r="CB127" s="401"/>
      <c r="CC127" s="401"/>
      <c r="CD127" s="401"/>
      <c r="CE127" s="401"/>
      <c r="CF127" s="401"/>
      <c r="CG127" s="401"/>
      <c r="CH127" s="401"/>
      <c r="CI127" s="401"/>
      <c r="CJ127" s="401"/>
      <c r="CK127" s="401"/>
      <c r="CL127" s="401"/>
      <c r="CM127" s="401"/>
      <c r="CN127" s="401"/>
      <c r="CO127" s="401"/>
      <c r="CP127" s="401"/>
    </row>
    <row r="128" spans="1:97" ht="26.4" x14ac:dyDescent="0.3">
      <c r="A128" s="8">
        <f t="shared" si="173"/>
        <v>3227</v>
      </c>
      <c r="B128" s="9">
        <f t="shared" si="174"/>
        <v>12</v>
      </c>
      <c r="C128" s="45" t="str">
        <f t="shared" si="107"/>
        <v xml:space="preserve">  </v>
      </c>
      <c r="D128" s="45" t="str">
        <f t="shared" si="108"/>
        <v xml:space="preserve">  </v>
      </c>
      <c r="E128" s="39" t="s">
        <v>142</v>
      </c>
      <c r="F128" s="40">
        <v>122</v>
      </c>
      <c r="G128" s="41">
        <v>12</v>
      </c>
      <c r="H128" s="42">
        <v>3227</v>
      </c>
      <c r="I128" s="46"/>
      <c r="J128" s="46">
        <v>980</v>
      </c>
      <c r="K128" s="44" t="s">
        <v>108</v>
      </c>
      <c r="L128" s="401">
        <f t="shared" si="213"/>
        <v>0</v>
      </c>
      <c r="M128" s="18">
        <v>122</v>
      </c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401"/>
      <c r="BD128" s="401"/>
      <c r="BE128" s="401"/>
      <c r="BF128" s="401"/>
      <c r="BG128" s="401"/>
      <c r="BH128" s="401"/>
      <c r="BI128" s="401"/>
      <c r="BJ128" s="401"/>
      <c r="BK128" s="401"/>
      <c r="BL128" s="401"/>
      <c r="BM128" s="401"/>
      <c r="BN128" s="401"/>
      <c r="BO128" s="401"/>
      <c r="BP128" s="401"/>
      <c r="BQ128" s="401"/>
      <c r="BR128" s="401"/>
      <c r="BS128" s="401"/>
      <c r="BT128" s="401"/>
      <c r="BU128" s="401"/>
      <c r="BV128" s="401"/>
      <c r="BW128" s="401"/>
      <c r="BX128" s="401"/>
      <c r="BY128" s="401"/>
      <c r="BZ128" s="401"/>
      <c r="CA128" s="401"/>
      <c r="CB128" s="401"/>
      <c r="CC128" s="401"/>
      <c r="CD128" s="401"/>
      <c r="CE128" s="401"/>
      <c r="CF128" s="401"/>
      <c r="CG128" s="401"/>
      <c r="CH128" s="401"/>
      <c r="CI128" s="401"/>
      <c r="CJ128" s="401"/>
      <c r="CK128" s="401"/>
      <c r="CL128" s="401"/>
      <c r="CM128" s="401"/>
      <c r="CN128" s="401"/>
      <c r="CO128" s="401"/>
      <c r="CP128" s="401"/>
    </row>
    <row r="129" spans="1:94" x14ac:dyDescent="0.3">
      <c r="A129" s="8">
        <f t="shared" si="173"/>
        <v>323</v>
      </c>
      <c r="B129" s="9" t="str">
        <f t="shared" si="174"/>
        <v xml:space="preserve"> </v>
      </c>
      <c r="C129" s="45" t="str">
        <f t="shared" si="107"/>
        <v xml:space="preserve">  </v>
      </c>
      <c r="D129" s="45" t="str">
        <f t="shared" si="108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56</v>
      </c>
      <c r="L129" s="111">
        <f>SUM(L130:L138)</f>
        <v>0</v>
      </c>
      <c r="M129" s="18"/>
      <c r="N129" s="111">
        <f t="shared" ref="N129:X129" si="214">SUM(N130:N138)</f>
        <v>0</v>
      </c>
      <c r="O129" s="111">
        <f t="shared" si="214"/>
        <v>0</v>
      </c>
      <c r="P129" s="111">
        <f t="shared" si="214"/>
        <v>0</v>
      </c>
      <c r="Q129" s="111">
        <f t="shared" si="214"/>
        <v>0</v>
      </c>
      <c r="R129" s="111">
        <f t="shared" si="214"/>
        <v>0</v>
      </c>
      <c r="S129" s="111">
        <f t="shared" si="214"/>
        <v>0</v>
      </c>
      <c r="T129" s="111">
        <f t="shared" si="214"/>
        <v>0</v>
      </c>
      <c r="U129" s="111">
        <f t="shared" si="214"/>
        <v>0</v>
      </c>
      <c r="V129" s="111">
        <f t="shared" si="214"/>
        <v>0</v>
      </c>
      <c r="W129" s="111">
        <f t="shared" si="214"/>
        <v>0</v>
      </c>
      <c r="X129" s="111">
        <f t="shared" si="214"/>
        <v>0</v>
      </c>
      <c r="Y129" s="111">
        <v>0</v>
      </c>
      <c r="Z129" s="111">
        <f>SUM(Z130:Z138)</f>
        <v>0</v>
      </c>
      <c r="AA129" s="111">
        <f>SUM(AA130:AA138)</f>
        <v>0</v>
      </c>
      <c r="AB129" s="111">
        <f>SUM(AB130:AB138)</f>
        <v>0</v>
      </c>
      <c r="AC129" s="111">
        <f>SUM(AC130:AC138)</f>
        <v>0</v>
      </c>
      <c r="AD129" s="111">
        <f>SUM(AD130:AD138)</f>
        <v>0</v>
      </c>
      <c r="AE129" s="111">
        <v>0</v>
      </c>
      <c r="AF129" s="111">
        <f>SUM(AF130:AF138)</f>
        <v>0</v>
      </c>
      <c r="AG129" s="111">
        <f>SUM(AG130:AG138)</f>
        <v>0</v>
      </c>
      <c r="AH129" s="111">
        <f>SUM(AH130:AH138)</f>
        <v>0</v>
      </c>
      <c r="AI129" s="111">
        <f t="shared" ref="AI129:BZ129" si="215">SUM(AI130:AI138)</f>
        <v>0</v>
      </c>
      <c r="AJ129" s="111">
        <f t="shared" si="215"/>
        <v>0</v>
      </c>
      <c r="AK129" s="111">
        <f>SUM(AK130:AK138)</f>
        <v>0</v>
      </c>
      <c r="AL129" s="111">
        <f>SUM(AL130:AL138)</f>
        <v>0</v>
      </c>
      <c r="AM129" s="111">
        <v>0</v>
      </c>
      <c r="AN129" s="111">
        <f t="shared" ref="AN129:BD129" si="216">SUM(AN130:AN138)</f>
        <v>0</v>
      </c>
      <c r="AO129" s="111">
        <f t="shared" si="216"/>
        <v>0</v>
      </c>
      <c r="AP129" s="111">
        <f t="shared" si="216"/>
        <v>0</v>
      </c>
      <c r="AQ129" s="111">
        <f t="shared" si="216"/>
        <v>0</v>
      </c>
      <c r="AR129" s="111">
        <f t="shared" si="216"/>
        <v>0</v>
      </c>
      <c r="AS129" s="111">
        <f t="shared" si="216"/>
        <v>0</v>
      </c>
      <c r="AT129" s="111">
        <f t="shared" si="216"/>
        <v>0</v>
      </c>
      <c r="AU129" s="111">
        <f t="shared" si="216"/>
        <v>0</v>
      </c>
      <c r="AV129" s="111">
        <f t="shared" si="216"/>
        <v>0</v>
      </c>
      <c r="AW129" s="111">
        <f t="shared" si="216"/>
        <v>0</v>
      </c>
      <c r="AX129" s="111">
        <f t="shared" si="216"/>
        <v>0</v>
      </c>
      <c r="AY129" s="111">
        <f t="shared" si="216"/>
        <v>0</v>
      </c>
      <c r="AZ129" s="111">
        <f t="shared" si="216"/>
        <v>0</v>
      </c>
      <c r="BA129" s="111">
        <f t="shared" si="216"/>
        <v>0</v>
      </c>
      <c r="BB129" s="111">
        <f t="shared" si="216"/>
        <v>0</v>
      </c>
      <c r="BC129" s="111">
        <f t="shared" si="216"/>
        <v>0</v>
      </c>
      <c r="BD129" s="111">
        <f t="shared" si="216"/>
        <v>0</v>
      </c>
      <c r="BE129" s="111">
        <v>0</v>
      </c>
      <c r="BF129" s="111">
        <f t="shared" ref="BF129:BL129" si="217">SUM(BF130:BF138)</f>
        <v>0</v>
      </c>
      <c r="BG129" s="111">
        <f t="shared" si="217"/>
        <v>0</v>
      </c>
      <c r="BH129" s="111">
        <f t="shared" si="217"/>
        <v>0</v>
      </c>
      <c r="BI129" s="111">
        <f t="shared" si="217"/>
        <v>0</v>
      </c>
      <c r="BJ129" s="111">
        <f t="shared" si="217"/>
        <v>0</v>
      </c>
      <c r="BK129" s="111">
        <f t="shared" si="217"/>
        <v>0</v>
      </c>
      <c r="BL129" s="111">
        <f t="shared" si="217"/>
        <v>0</v>
      </c>
      <c r="BM129" s="111">
        <v>0</v>
      </c>
      <c r="BN129" s="111">
        <f>SUM(BN130:BN138)</f>
        <v>0</v>
      </c>
      <c r="BO129" s="111">
        <f t="shared" si="215"/>
        <v>0</v>
      </c>
      <c r="BP129" s="111">
        <f t="shared" si="215"/>
        <v>0</v>
      </c>
      <c r="BQ129" s="111">
        <f t="shared" si="215"/>
        <v>0</v>
      </c>
      <c r="BR129" s="111">
        <f t="shared" si="215"/>
        <v>0</v>
      </c>
      <c r="BS129" s="111">
        <f t="shared" si="215"/>
        <v>0</v>
      </c>
      <c r="BT129" s="111">
        <f t="shared" si="215"/>
        <v>0</v>
      </c>
      <c r="BU129" s="111">
        <f t="shared" si="215"/>
        <v>0</v>
      </c>
      <c r="BV129" s="111">
        <f t="shared" si="215"/>
        <v>0</v>
      </c>
      <c r="BW129" s="111">
        <f t="shared" si="215"/>
        <v>0</v>
      </c>
      <c r="BX129" s="111">
        <f t="shared" si="215"/>
        <v>0</v>
      </c>
      <c r="BY129" s="111">
        <f t="shared" si="215"/>
        <v>0</v>
      </c>
      <c r="BZ129" s="111">
        <f t="shared" si="215"/>
        <v>0</v>
      </c>
      <c r="CA129" s="111">
        <f t="shared" ref="CA129:CP129" si="218">SUM(CA130:CA138)</f>
        <v>0</v>
      </c>
      <c r="CB129" s="111">
        <f t="shared" si="218"/>
        <v>0</v>
      </c>
      <c r="CC129" s="111">
        <f t="shared" si="218"/>
        <v>0</v>
      </c>
      <c r="CD129" s="111">
        <f t="shared" si="218"/>
        <v>0</v>
      </c>
      <c r="CE129" s="111">
        <f t="shared" si="218"/>
        <v>0</v>
      </c>
      <c r="CF129" s="111">
        <f t="shared" si="218"/>
        <v>0</v>
      </c>
      <c r="CG129" s="111">
        <f t="shared" si="218"/>
        <v>0</v>
      </c>
      <c r="CH129" s="111">
        <f t="shared" si="218"/>
        <v>0</v>
      </c>
      <c r="CI129" s="111">
        <f t="shared" si="218"/>
        <v>0</v>
      </c>
      <c r="CJ129" s="111">
        <f t="shared" si="218"/>
        <v>0</v>
      </c>
      <c r="CK129" s="111">
        <f t="shared" si="218"/>
        <v>0</v>
      </c>
      <c r="CL129" s="111">
        <f t="shared" si="218"/>
        <v>0</v>
      </c>
      <c r="CM129" s="111">
        <f t="shared" si="218"/>
        <v>0</v>
      </c>
      <c r="CN129" s="111">
        <f t="shared" si="218"/>
        <v>0</v>
      </c>
      <c r="CO129" s="111">
        <f t="shared" si="218"/>
        <v>0</v>
      </c>
      <c r="CP129" s="111">
        <f t="shared" si="218"/>
        <v>0</v>
      </c>
    </row>
    <row r="130" spans="1:94" x14ac:dyDescent="0.3">
      <c r="A130" s="8">
        <f t="shared" si="173"/>
        <v>3231</v>
      </c>
      <c r="B130" s="9">
        <f t="shared" si="174"/>
        <v>12</v>
      </c>
      <c r="C130" s="45" t="str">
        <f t="shared" si="107"/>
        <v xml:space="preserve">  </v>
      </c>
      <c r="D130" s="45" t="str">
        <f t="shared" si="108"/>
        <v xml:space="preserve">  </v>
      </c>
      <c r="E130" s="39" t="s">
        <v>142</v>
      </c>
      <c r="F130" s="40">
        <v>122</v>
      </c>
      <c r="G130" s="41">
        <v>12</v>
      </c>
      <c r="H130" s="42">
        <v>3231</v>
      </c>
      <c r="I130" s="46"/>
      <c r="J130" s="46">
        <v>981</v>
      </c>
      <c r="K130" s="44" t="s">
        <v>57</v>
      </c>
      <c r="L130" s="401">
        <f t="shared" ref="L130:L138" si="219">SUM(N130:CP130)</f>
        <v>0</v>
      </c>
      <c r="M130" s="18">
        <v>122</v>
      </c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01"/>
      <c r="BE130" s="401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 s="401"/>
      <c r="BP130" s="401"/>
      <c r="BQ130" s="401"/>
      <c r="BR130" s="401"/>
      <c r="BS130" s="401"/>
      <c r="BT130" s="401"/>
      <c r="BU130" s="401"/>
      <c r="BV130" s="401"/>
      <c r="BW130" s="401"/>
      <c r="BX130" s="401"/>
      <c r="BY130" s="401"/>
      <c r="BZ130" s="401"/>
      <c r="CA130" s="401"/>
      <c r="CB130" s="401"/>
      <c r="CC130" s="401"/>
      <c r="CD130" s="401"/>
      <c r="CE130" s="401"/>
      <c r="CF130" s="401"/>
      <c r="CG130" s="401"/>
      <c r="CH130" s="401"/>
      <c r="CI130" s="401"/>
      <c r="CJ130" s="401"/>
      <c r="CK130" s="401"/>
      <c r="CL130" s="401"/>
      <c r="CM130" s="401"/>
      <c r="CN130" s="401"/>
      <c r="CO130" s="401"/>
      <c r="CP130" s="401"/>
    </row>
    <row r="131" spans="1:94" ht="26.4" x14ac:dyDescent="0.3">
      <c r="A131" s="8">
        <f t="shared" si="173"/>
        <v>3232</v>
      </c>
      <c r="B131" s="9">
        <f t="shared" si="174"/>
        <v>12</v>
      </c>
      <c r="C131" s="45" t="str">
        <f t="shared" si="107"/>
        <v xml:space="preserve">  </v>
      </c>
      <c r="D131" s="45" t="str">
        <f t="shared" si="108"/>
        <v xml:space="preserve">  </v>
      </c>
      <c r="E131" s="39" t="s">
        <v>142</v>
      </c>
      <c r="F131" s="40">
        <v>122</v>
      </c>
      <c r="G131" s="41">
        <v>12</v>
      </c>
      <c r="H131" s="42">
        <v>3232</v>
      </c>
      <c r="I131" s="46"/>
      <c r="J131" s="46">
        <v>982</v>
      </c>
      <c r="K131" s="44" t="s">
        <v>96</v>
      </c>
      <c r="L131" s="401">
        <f t="shared" si="219"/>
        <v>0</v>
      </c>
      <c r="M131" s="18">
        <v>122</v>
      </c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  <c r="AY131" s="401"/>
      <c r="AZ131" s="401"/>
      <c r="BA131" s="401"/>
      <c r="BB131" s="401"/>
      <c r="BC131" s="401"/>
      <c r="BD131" s="401"/>
      <c r="BE131" s="401"/>
      <c r="BF131" s="401"/>
      <c r="BG131" s="401"/>
      <c r="BH131" s="401"/>
      <c r="BI131" s="401"/>
      <c r="BJ131" s="401"/>
      <c r="BK131" s="401"/>
      <c r="BL131" s="401"/>
      <c r="BM131" s="401"/>
      <c r="BN131" s="401"/>
      <c r="BO131" s="401"/>
      <c r="BP131" s="401"/>
      <c r="BQ131" s="401"/>
      <c r="BR131" s="401"/>
      <c r="BS131" s="401"/>
      <c r="BT131" s="401"/>
      <c r="BU131" s="401"/>
      <c r="BV131" s="401"/>
      <c r="BW131" s="401"/>
      <c r="BX131" s="401"/>
      <c r="BY131" s="401"/>
      <c r="BZ131" s="401"/>
      <c r="CA131" s="401"/>
      <c r="CB131" s="401"/>
      <c r="CC131" s="401"/>
      <c r="CD131" s="401"/>
      <c r="CE131" s="401"/>
      <c r="CF131" s="401"/>
      <c r="CG131" s="401"/>
      <c r="CH131" s="401"/>
      <c r="CI131" s="401"/>
      <c r="CJ131" s="401"/>
      <c r="CK131" s="401"/>
      <c r="CL131" s="401"/>
      <c r="CM131" s="401"/>
      <c r="CN131" s="401"/>
      <c r="CO131" s="401"/>
      <c r="CP131" s="401"/>
    </row>
    <row r="132" spans="1:94" x14ac:dyDescent="0.3">
      <c r="A132" s="8">
        <f t="shared" si="173"/>
        <v>3233</v>
      </c>
      <c r="B132" s="9">
        <f t="shared" si="174"/>
        <v>12</v>
      </c>
      <c r="C132" s="45" t="str">
        <f t="shared" si="107"/>
        <v xml:space="preserve">  </v>
      </c>
      <c r="D132" s="45" t="str">
        <f t="shared" si="108"/>
        <v xml:space="preserve">  </v>
      </c>
      <c r="E132" s="39" t="s">
        <v>142</v>
      </c>
      <c r="F132" s="40">
        <v>122</v>
      </c>
      <c r="G132" s="41">
        <v>12</v>
      </c>
      <c r="H132" s="42">
        <v>3233</v>
      </c>
      <c r="I132" s="46"/>
      <c r="J132" s="46">
        <v>983</v>
      </c>
      <c r="K132" s="44" t="s">
        <v>58</v>
      </c>
      <c r="L132" s="401">
        <f t="shared" si="219"/>
        <v>0</v>
      </c>
      <c r="M132" s="18">
        <v>122</v>
      </c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  <c r="AY132" s="401"/>
      <c r="AZ132" s="401"/>
      <c r="BA132" s="401"/>
      <c r="BB132" s="401"/>
      <c r="BC132" s="401"/>
      <c r="BD132" s="401"/>
      <c r="BE132" s="401"/>
      <c r="BF132" s="401"/>
      <c r="BG132" s="401"/>
      <c r="BH132" s="401"/>
      <c r="BI132" s="401"/>
      <c r="BJ132" s="401"/>
      <c r="BK132" s="401"/>
      <c r="BL132" s="401"/>
      <c r="BM132" s="401"/>
      <c r="BN132" s="401"/>
      <c r="BO132" s="401"/>
      <c r="BP132" s="401"/>
      <c r="BQ132" s="401"/>
      <c r="BR132" s="401"/>
      <c r="BS132" s="401"/>
      <c r="BT132" s="401"/>
      <c r="BU132" s="401"/>
      <c r="BV132" s="401"/>
      <c r="BW132" s="401"/>
      <c r="BX132" s="401"/>
      <c r="BY132" s="401"/>
      <c r="BZ132" s="401"/>
      <c r="CA132" s="401"/>
      <c r="CB132" s="401"/>
      <c r="CC132" s="401"/>
      <c r="CD132" s="401"/>
      <c r="CE132" s="401"/>
      <c r="CF132" s="401"/>
      <c r="CG132" s="401"/>
      <c r="CH132" s="401"/>
      <c r="CI132" s="401"/>
      <c r="CJ132" s="401"/>
      <c r="CK132" s="401"/>
      <c r="CL132" s="401"/>
      <c r="CM132" s="401"/>
      <c r="CN132" s="401"/>
      <c r="CO132" s="401"/>
      <c r="CP132" s="401"/>
    </row>
    <row r="133" spans="1:94" x14ac:dyDescent="0.3">
      <c r="A133" s="8">
        <f t="shared" si="173"/>
        <v>3234</v>
      </c>
      <c r="B133" s="9">
        <f t="shared" si="174"/>
        <v>12</v>
      </c>
      <c r="C133" s="45" t="str">
        <f t="shared" si="107"/>
        <v xml:space="preserve">  </v>
      </c>
      <c r="D133" s="45" t="str">
        <f t="shared" si="108"/>
        <v xml:space="preserve">  </v>
      </c>
      <c r="E133" s="39" t="s">
        <v>142</v>
      </c>
      <c r="F133" s="40">
        <v>122</v>
      </c>
      <c r="G133" s="41">
        <v>12</v>
      </c>
      <c r="H133" s="42">
        <v>3234</v>
      </c>
      <c r="I133" s="46"/>
      <c r="J133" s="46">
        <v>984</v>
      </c>
      <c r="K133" s="44" t="s">
        <v>81</v>
      </c>
      <c r="L133" s="401">
        <f t="shared" si="219"/>
        <v>0</v>
      </c>
      <c r="M133" s="18">
        <v>122</v>
      </c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01"/>
      <c r="BE133" s="401"/>
      <c r="BF133" s="401"/>
      <c r="BG133" s="401"/>
      <c r="BH133" s="401"/>
      <c r="BI133" s="401"/>
      <c r="BJ133" s="401"/>
      <c r="BK133" s="401"/>
      <c r="BL133" s="401"/>
      <c r="BM133" s="401"/>
      <c r="BN133" s="401"/>
      <c r="BO133" s="401"/>
      <c r="BP133" s="401"/>
      <c r="BQ133" s="401"/>
      <c r="BR133" s="401"/>
      <c r="BS133" s="401"/>
      <c r="BT133" s="401"/>
      <c r="BU133" s="401"/>
      <c r="BV133" s="401"/>
      <c r="BW133" s="401"/>
      <c r="BX133" s="401"/>
      <c r="BY133" s="401"/>
      <c r="BZ133" s="401"/>
      <c r="CA133" s="401"/>
      <c r="CB133" s="401"/>
      <c r="CC133" s="401"/>
      <c r="CD133" s="401"/>
      <c r="CE133" s="401"/>
      <c r="CF133" s="401"/>
      <c r="CG133" s="401"/>
      <c r="CH133" s="401"/>
      <c r="CI133" s="401"/>
      <c r="CJ133" s="401"/>
      <c r="CK133" s="401"/>
      <c r="CL133" s="401"/>
      <c r="CM133" s="401"/>
      <c r="CN133" s="401"/>
      <c r="CO133" s="401"/>
      <c r="CP133" s="401"/>
    </row>
    <row r="134" spans="1:94" x14ac:dyDescent="0.3">
      <c r="A134" s="8">
        <f t="shared" si="173"/>
        <v>3235</v>
      </c>
      <c r="B134" s="9">
        <f t="shared" si="174"/>
        <v>12</v>
      </c>
      <c r="C134" s="45" t="str">
        <f t="shared" si="107"/>
        <v xml:space="preserve">  </v>
      </c>
      <c r="D134" s="45" t="str">
        <f t="shared" si="108"/>
        <v xml:space="preserve">  </v>
      </c>
      <c r="E134" s="39" t="s">
        <v>142</v>
      </c>
      <c r="F134" s="40">
        <v>122</v>
      </c>
      <c r="G134" s="41">
        <v>12</v>
      </c>
      <c r="H134" s="42">
        <v>3235</v>
      </c>
      <c r="I134" s="46"/>
      <c r="J134" s="46">
        <v>985</v>
      </c>
      <c r="K134" s="44" t="s">
        <v>59</v>
      </c>
      <c r="L134" s="401">
        <f t="shared" si="219"/>
        <v>0</v>
      </c>
      <c r="M134" s="18">
        <v>122</v>
      </c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01"/>
      <c r="BE134" s="401"/>
      <c r="BF134" s="401"/>
      <c r="BG134" s="401"/>
      <c r="BH134" s="401"/>
      <c r="BI134" s="401"/>
      <c r="BJ134" s="401"/>
      <c r="BK134" s="401"/>
      <c r="BL134" s="401"/>
      <c r="BM134" s="401"/>
      <c r="BN134" s="401"/>
      <c r="BO134" s="401"/>
      <c r="BP134" s="401"/>
      <c r="BQ134" s="401"/>
      <c r="BR134" s="401"/>
      <c r="BS134" s="401"/>
      <c r="BT134" s="401"/>
      <c r="BU134" s="401"/>
      <c r="BV134" s="401"/>
      <c r="BW134" s="401"/>
      <c r="BX134" s="401"/>
      <c r="BY134" s="401"/>
      <c r="BZ134" s="401"/>
      <c r="CA134" s="401"/>
      <c r="CB134" s="401"/>
      <c r="CC134" s="401"/>
      <c r="CD134" s="401"/>
      <c r="CE134" s="401"/>
      <c r="CF134" s="401"/>
      <c r="CG134" s="401"/>
      <c r="CH134" s="401"/>
      <c r="CI134" s="401"/>
      <c r="CJ134" s="401"/>
      <c r="CK134" s="401"/>
      <c r="CL134" s="401"/>
      <c r="CM134" s="401"/>
      <c r="CN134" s="401"/>
      <c r="CO134" s="401"/>
      <c r="CP134" s="401"/>
    </row>
    <row r="135" spans="1:94" x14ac:dyDescent="0.3">
      <c r="A135" s="8">
        <f t="shared" si="173"/>
        <v>3236</v>
      </c>
      <c r="B135" s="9">
        <f t="shared" si="174"/>
        <v>12</v>
      </c>
      <c r="C135" s="45" t="str">
        <f t="shared" si="107"/>
        <v xml:space="preserve">  </v>
      </c>
      <c r="D135" s="45" t="str">
        <f t="shared" si="108"/>
        <v xml:space="preserve">  </v>
      </c>
      <c r="E135" s="39" t="s">
        <v>142</v>
      </c>
      <c r="F135" s="40">
        <v>122</v>
      </c>
      <c r="G135" s="41">
        <v>12</v>
      </c>
      <c r="H135" s="42">
        <v>3236</v>
      </c>
      <c r="I135" s="46"/>
      <c r="J135" s="46">
        <v>986</v>
      </c>
      <c r="K135" s="44" t="s">
        <v>109</v>
      </c>
      <c r="L135" s="401">
        <f t="shared" si="219"/>
        <v>0</v>
      </c>
      <c r="M135" s="18">
        <v>122</v>
      </c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1"/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01"/>
      <c r="BA135" s="401"/>
      <c r="BB135" s="401"/>
      <c r="BC135" s="401"/>
      <c r="BD135" s="401"/>
      <c r="BE135" s="401"/>
      <c r="BF135" s="401"/>
      <c r="BG135" s="401"/>
      <c r="BH135" s="401"/>
      <c r="BI135" s="401"/>
      <c r="BJ135" s="401"/>
      <c r="BK135" s="401"/>
      <c r="BL135" s="401"/>
      <c r="BM135" s="401"/>
      <c r="BN135" s="401"/>
      <c r="BO135" s="401"/>
      <c r="BP135" s="401"/>
      <c r="BQ135" s="401"/>
      <c r="BR135" s="401"/>
      <c r="BS135" s="401"/>
      <c r="BT135" s="401"/>
      <c r="BU135" s="401"/>
      <c r="BV135" s="401"/>
      <c r="BW135" s="401"/>
      <c r="BX135" s="401"/>
      <c r="BY135" s="401"/>
      <c r="BZ135" s="401"/>
      <c r="CA135" s="401"/>
      <c r="CB135" s="401"/>
      <c r="CC135" s="401"/>
      <c r="CD135" s="401"/>
      <c r="CE135" s="401"/>
      <c r="CF135" s="401"/>
      <c r="CG135" s="401"/>
      <c r="CH135" s="401"/>
      <c r="CI135" s="401"/>
      <c r="CJ135" s="401"/>
      <c r="CK135" s="401"/>
      <c r="CL135" s="401"/>
      <c r="CM135" s="401"/>
      <c r="CN135" s="401"/>
      <c r="CO135" s="401"/>
      <c r="CP135" s="401"/>
    </row>
    <row r="136" spans="1:94" x14ac:dyDescent="0.3">
      <c r="A136" s="8">
        <f t="shared" si="173"/>
        <v>3237</v>
      </c>
      <c r="B136" s="9">
        <f t="shared" si="174"/>
        <v>12</v>
      </c>
      <c r="C136" s="45" t="str">
        <f t="shared" si="107"/>
        <v xml:space="preserve">  </v>
      </c>
      <c r="D136" s="45" t="str">
        <f t="shared" si="108"/>
        <v xml:space="preserve">  </v>
      </c>
      <c r="E136" s="39" t="s">
        <v>142</v>
      </c>
      <c r="F136" s="40">
        <v>122</v>
      </c>
      <c r="G136" s="41">
        <v>12</v>
      </c>
      <c r="H136" s="42">
        <v>3237</v>
      </c>
      <c r="I136" s="46"/>
      <c r="J136" s="46">
        <v>987</v>
      </c>
      <c r="K136" s="44" t="s">
        <v>60</v>
      </c>
      <c r="L136" s="401">
        <f t="shared" si="219"/>
        <v>0</v>
      </c>
      <c r="M136" s="18">
        <v>122</v>
      </c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1"/>
      <c r="AR136" s="401"/>
      <c r="AS136" s="401"/>
      <c r="AT136" s="401"/>
      <c r="AU136" s="401"/>
      <c r="AV136" s="401"/>
      <c r="AW136" s="401"/>
      <c r="AX136" s="401"/>
      <c r="AY136" s="401"/>
      <c r="AZ136" s="401"/>
      <c r="BA136" s="401"/>
      <c r="BB136" s="401"/>
      <c r="BC136" s="401"/>
      <c r="BD136" s="401"/>
      <c r="BE136" s="401"/>
      <c r="BF136" s="401"/>
      <c r="BG136" s="401"/>
      <c r="BH136" s="401"/>
      <c r="BI136" s="401"/>
      <c r="BJ136" s="401"/>
      <c r="BK136" s="401"/>
      <c r="BL136" s="401"/>
      <c r="BM136" s="401"/>
      <c r="BN136" s="401"/>
      <c r="BO136" s="401"/>
      <c r="BP136" s="401"/>
      <c r="BQ136" s="401"/>
      <c r="BR136" s="401"/>
      <c r="BS136" s="401"/>
      <c r="BT136" s="401"/>
      <c r="BU136" s="401"/>
      <c r="BV136" s="401"/>
      <c r="BW136" s="401"/>
      <c r="BX136" s="401"/>
      <c r="BY136" s="401"/>
      <c r="BZ136" s="401"/>
      <c r="CA136" s="401"/>
      <c r="CB136" s="401"/>
      <c r="CC136" s="401"/>
      <c r="CD136" s="401"/>
      <c r="CE136" s="401"/>
      <c r="CF136" s="401"/>
      <c r="CG136" s="401"/>
      <c r="CH136" s="401"/>
      <c r="CI136" s="401"/>
      <c r="CJ136" s="401"/>
      <c r="CK136" s="401"/>
      <c r="CL136" s="401"/>
      <c r="CM136" s="401"/>
      <c r="CN136" s="401"/>
      <c r="CO136" s="401"/>
      <c r="CP136" s="401"/>
    </row>
    <row r="137" spans="1:94" x14ac:dyDescent="0.3">
      <c r="A137" s="8">
        <f t="shared" si="173"/>
        <v>3238</v>
      </c>
      <c r="B137" s="9">
        <f t="shared" si="174"/>
        <v>12</v>
      </c>
      <c r="C137" s="45" t="str">
        <f t="shared" si="107"/>
        <v xml:space="preserve">  </v>
      </c>
      <c r="D137" s="45" t="str">
        <f t="shared" si="108"/>
        <v xml:space="preserve">  </v>
      </c>
      <c r="E137" s="39" t="s">
        <v>142</v>
      </c>
      <c r="F137" s="40">
        <v>122</v>
      </c>
      <c r="G137" s="41">
        <v>12</v>
      </c>
      <c r="H137" s="42">
        <v>3238</v>
      </c>
      <c r="I137" s="46"/>
      <c r="J137" s="46">
        <v>988</v>
      </c>
      <c r="K137" s="44" t="s">
        <v>114</v>
      </c>
      <c r="L137" s="401">
        <f t="shared" si="219"/>
        <v>0</v>
      </c>
      <c r="M137" s="18">
        <v>122</v>
      </c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1"/>
      <c r="BB137" s="401"/>
      <c r="BC137" s="401"/>
      <c r="BD137" s="401"/>
      <c r="BE137" s="401"/>
      <c r="BF137" s="401"/>
      <c r="BG137" s="401"/>
      <c r="BH137" s="401"/>
      <c r="BI137" s="401"/>
      <c r="BJ137" s="401"/>
      <c r="BK137" s="401"/>
      <c r="BL137" s="401"/>
      <c r="BM137" s="401"/>
      <c r="BN137" s="401"/>
      <c r="BO137" s="401"/>
      <c r="BP137" s="401"/>
      <c r="BQ137" s="401"/>
      <c r="BR137" s="401"/>
      <c r="BS137" s="401"/>
      <c r="BT137" s="401"/>
      <c r="BU137" s="401"/>
      <c r="BV137" s="401"/>
      <c r="BW137" s="401"/>
      <c r="BX137" s="401"/>
      <c r="BY137" s="401"/>
      <c r="BZ137" s="401"/>
      <c r="CA137" s="401"/>
      <c r="CB137" s="401"/>
      <c r="CC137" s="401"/>
      <c r="CD137" s="401"/>
      <c r="CE137" s="401"/>
      <c r="CF137" s="401"/>
      <c r="CG137" s="401"/>
      <c r="CH137" s="401"/>
      <c r="CI137" s="401"/>
      <c r="CJ137" s="401"/>
      <c r="CK137" s="401"/>
      <c r="CL137" s="401"/>
      <c r="CM137" s="401"/>
      <c r="CN137" s="401"/>
      <c r="CO137" s="401"/>
      <c r="CP137" s="401"/>
    </row>
    <row r="138" spans="1:94" x14ac:dyDescent="0.3">
      <c r="A138" s="8">
        <f t="shared" si="173"/>
        <v>3239</v>
      </c>
      <c r="B138" s="9">
        <f t="shared" si="174"/>
        <v>12</v>
      </c>
      <c r="C138" s="45" t="str">
        <f t="shared" si="107"/>
        <v xml:space="preserve">  </v>
      </c>
      <c r="D138" s="45" t="str">
        <f t="shared" si="108"/>
        <v xml:space="preserve">  </v>
      </c>
      <c r="E138" s="39" t="s">
        <v>142</v>
      </c>
      <c r="F138" s="40">
        <v>122</v>
      </c>
      <c r="G138" s="41">
        <v>12</v>
      </c>
      <c r="H138" s="42">
        <v>3239</v>
      </c>
      <c r="I138" s="46"/>
      <c r="J138" s="46">
        <v>989</v>
      </c>
      <c r="K138" s="44" t="s">
        <v>61</v>
      </c>
      <c r="L138" s="401">
        <f t="shared" si="219"/>
        <v>0</v>
      </c>
      <c r="M138" s="18">
        <v>122</v>
      </c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1"/>
      <c r="AN138" s="401"/>
      <c r="AO138" s="401"/>
      <c r="AP138" s="401"/>
      <c r="AQ138" s="401"/>
      <c r="AR138" s="401"/>
      <c r="AS138" s="401"/>
      <c r="AT138" s="401"/>
      <c r="AU138" s="401"/>
      <c r="AV138" s="401"/>
      <c r="AW138" s="401"/>
      <c r="AX138" s="401"/>
      <c r="AY138" s="401"/>
      <c r="AZ138" s="401"/>
      <c r="BA138" s="401"/>
      <c r="BB138" s="401"/>
      <c r="BC138" s="401"/>
      <c r="BD138" s="401"/>
      <c r="BE138" s="401"/>
      <c r="BF138" s="401"/>
      <c r="BG138" s="401"/>
      <c r="BH138" s="401"/>
      <c r="BI138" s="401"/>
      <c r="BJ138" s="401"/>
      <c r="BK138" s="401"/>
      <c r="BL138" s="401"/>
      <c r="BM138" s="401"/>
      <c r="BN138" s="401"/>
      <c r="BO138" s="401"/>
      <c r="BP138" s="401"/>
      <c r="BQ138" s="401"/>
      <c r="BR138" s="401"/>
      <c r="BS138" s="401"/>
      <c r="BT138" s="401"/>
      <c r="BU138" s="401"/>
      <c r="BV138" s="401"/>
      <c r="BW138" s="401"/>
      <c r="BX138" s="401"/>
      <c r="BY138" s="401"/>
      <c r="BZ138" s="401"/>
      <c r="CA138" s="401"/>
      <c r="CB138" s="401"/>
      <c r="CC138" s="401"/>
      <c r="CD138" s="401"/>
      <c r="CE138" s="401"/>
      <c r="CF138" s="401"/>
      <c r="CG138" s="401"/>
      <c r="CH138" s="401"/>
      <c r="CI138" s="401"/>
      <c r="CJ138" s="401"/>
      <c r="CK138" s="401"/>
      <c r="CL138" s="401"/>
      <c r="CM138" s="401"/>
      <c r="CN138" s="401"/>
      <c r="CO138" s="401"/>
      <c r="CP138" s="401"/>
    </row>
    <row r="139" spans="1:94" ht="26.4" x14ac:dyDescent="0.3">
      <c r="A139" s="8">
        <f t="shared" si="173"/>
        <v>324</v>
      </c>
      <c r="B139" s="9" t="str">
        <f t="shared" si="174"/>
        <v xml:space="preserve"> </v>
      </c>
      <c r="C139" s="45" t="str">
        <f t="shared" si="107"/>
        <v xml:space="preserve">  </v>
      </c>
      <c r="D139" s="45" t="str">
        <f t="shared" si="108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91</v>
      </c>
      <c r="L139" s="111">
        <f>SUM(L140)</f>
        <v>0</v>
      </c>
      <c r="M139" s="18"/>
      <c r="N139" s="111">
        <f t="shared" ref="N139:X139" si="220">SUM(N140)</f>
        <v>0</v>
      </c>
      <c r="O139" s="111">
        <f t="shared" si="220"/>
        <v>0</v>
      </c>
      <c r="P139" s="111">
        <f t="shared" si="220"/>
        <v>0</v>
      </c>
      <c r="Q139" s="111">
        <f t="shared" si="220"/>
        <v>0</v>
      </c>
      <c r="R139" s="111">
        <f t="shared" si="220"/>
        <v>0</v>
      </c>
      <c r="S139" s="111">
        <f t="shared" si="220"/>
        <v>0</v>
      </c>
      <c r="T139" s="111">
        <f t="shared" si="220"/>
        <v>0</v>
      </c>
      <c r="U139" s="111">
        <f t="shared" si="220"/>
        <v>0</v>
      </c>
      <c r="V139" s="111">
        <f t="shared" si="220"/>
        <v>0</v>
      </c>
      <c r="W139" s="111">
        <f t="shared" si="220"/>
        <v>0</v>
      </c>
      <c r="X139" s="111">
        <f t="shared" si="220"/>
        <v>0</v>
      </c>
      <c r="Y139" s="111">
        <v>0</v>
      </c>
      <c r="Z139" s="111">
        <f>SUM(Z140)</f>
        <v>0</v>
      </c>
      <c r="AA139" s="111">
        <f>SUM(AA140)</f>
        <v>0</v>
      </c>
      <c r="AB139" s="111">
        <f>SUM(AB140)</f>
        <v>0</v>
      </c>
      <c r="AC139" s="111">
        <f>SUM(AC140)</f>
        <v>0</v>
      </c>
      <c r="AD139" s="111">
        <f>SUM(AD140)</f>
        <v>0</v>
      </c>
      <c r="AE139" s="111">
        <v>0</v>
      </c>
      <c r="AF139" s="111">
        <f>SUM(AF140)</f>
        <v>0</v>
      </c>
      <c r="AG139" s="111">
        <f>SUM(AG140)</f>
        <v>0</v>
      </c>
      <c r="AH139" s="111">
        <f>SUM(AH140)</f>
        <v>0</v>
      </c>
      <c r="AI139" s="111">
        <f t="shared" ref="AI139:BZ139" si="221">SUM(AI140)</f>
        <v>0</v>
      </c>
      <c r="AJ139" s="111">
        <f t="shared" si="221"/>
        <v>0</v>
      </c>
      <c r="AK139" s="111">
        <f>SUM(AK140)</f>
        <v>0</v>
      </c>
      <c r="AL139" s="111">
        <f>SUM(AL140)</f>
        <v>0</v>
      </c>
      <c r="AM139" s="111">
        <v>0</v>
      </c>
      <c r="AN139" s="111">
        <f t="shared" ref="AN139:BD139" si="222">SUM(AN140)</f>
        <v>0</v>
      </c>
      <c r="AO139" s="111">
        <f t="shared" si="222"/>
        <v>0</v>
      </c>
      <c r="AP139" s="111">
        <f t="shared" si="222"/>
        <v>0</v>
      </c>
      <c r="AQ139" s="111">
        <f t="shared" si="222"/>
        <v>0</v>
      </c>
      <c r="AR139" s="111">
        <f t="shared" si="222"/>
        <v>0</v>
      </c>
      <c r="AS139" s="111">
        <f t="shared" si="222"/>
        <v>0</v>
      </c>
      <c r="AT139" s="111">
        <f t="shared" si="222"/>
        <v>0</v>
      </c>
      <c r="AU139" s="111">
        <f t="shared" si="222"/>
        <v>0</v>
      </c>
      <c r="AV139" s="111">
        <f t="shared" si="222"/>
        <v>0</v>
      </c>
      <c r="AW139" s="111">
        <f t="shared" si="222"/>
        <v>0</v>
      </c>
      <c r="AX139" s="111">
        <f t="shared" si="222"/>
        <v>0</v>
      </c>
      <c r="AY139" s="111">
        <f t="shared" si="222"/>
        <v>0</v>
      </c>
      <c r="AZ139" s="111">
        <f t="shared" si="222"/>
        <v>0</v>
      </c>
      <c r="BA139" s="111">
        <f t="shared" si="222"/>
        <v>0</v>
      </c>
      <c r="BB139" s="111">
        <f t="shared" si="222"/>
        <v>0</v>
      </c>
      <c r="BC139" s="111">
        <f t="shared" si="222"/>
        <v>0</v>
      </c>
      <c r="BD139" s="111">
        <f t="shared" si="222"/>
        <v>0</v>
      </c>
      <c r="BE139" s="111">
        <v>0</v>
      </c>
      <c r="BF139" s="111">
        <f t="shared" ref="BF139:BL139" si="223">SUM(BF140)</f>
        <v>0</v>
      </c>
      <c r="BG139" s="111">
        <f t="shared" si="223"/>
        <v>0</v>
      </c>
      <c r="BH139" s="111">
        <f t="shared" si="223"/>
        <v>0</v>
      </c>
      <c r="BI139" s="111">
        <f t="shared" si="223"/>
        <v>0</v>
      </c>
      <c r="BJ139" s="111">
        <f t="shared" si="223"/>
        <v>0</v>
      </c>
      <c r="BK139" s="111">
        <f t="shared" si="223"/>
        <v>0</v>
      </c>
      <c r="BL139" s="111">
        <f t="shared" si="223"/>
        <v>0</v>
      </c>
      <c r="BM139" s="111">
        <v>0</v>
      </c>
      <c r="BN139" s="111">
        <f>SUM(BN140)</f>
        <v>0</v>
      </c>
      <c r="BO139" s="111">
        <f t="shared" si="221"/>
        <v>0</v>
      </c>
      <c r="BP139" s="111">
        <f t="shared" si="221"/>
        <v>0</v>
      </c>
      <c r="BQ139" s="111">
        <f t="shared" si="221"/>
        <v>0</v>
      </c>
      <c r="BR139" s="111">
        <f t="shared" si="221"/>
        <v>0</v>
      </c>
      <c r="BS139" s="111">
        <f t="shared" si="221"/>
        <v>0</v>
      </c>
      <c r="BT139" s="111">
        <f t="shared" si="221"/>
        <v>0</v>
      </c>
      <c r="BU139" s="111">
        <f t="shared" si="221"/>
        <v>0</v>
      </c>
      <c r="BV139" s="111">
        <f t="shared" si="221"/>
        <v>0</v>
      </c>
      <c r="BW139" s="111">
        <f t="shared" si="221"/>
        <v>0</v>
      </c>
      <c r="BX139" s="111">
        <f t="shared" si="221"/>
        <v>0</v>
      </c>
      <c r="BY139" s="111">
        <f t="shared" si="221"/>
        <v>0</v>
      </c>
      <c r="BZ139" s="111">
        <f t="shared" si="221"/>
        <v>0</v>
      </c>
      <c r="CA139" s="111">
        <f t="shared" ref="CA139:CP139" si="224">SUM(CA140)</f>
        <v>0</v>
      </c>
      <c r="CB139" s="111">
        <f t="shared" si="224"/>
        <v>0</v>
      </c>
      <c r="CC139" s="111">
        <f t="shared" si="224"/>
        <v>0</v>
      </c>
      <c r="CD139" s="111">
        <f t="shared" si="224"/>
        <v>0</v>
      </c>
      <c r="CE139" s="111">
        <f t="shared" si="224"/>
        <v>0</v>
      </c>
      <c r="CF139" s="111">
        <f t="shared" si="224"/>
        <v>0</v>
      </c>
      <c r="CG139" s="111">
        <f t="shared" si="224"/>
        <v>0</v>
      </c>
      <c r="CH139" s="111">
        <f t="shared" si="224"/>
        <v>0</v>
      </c>
      <c r="CI139" s="111">
        <f t="shared" si="224"/>
        <v>0</v>
      </c>
      <c r="CJ139" s="111">
        <f t="shared" si="224"/>
        <v>0</v>
      </c>
      <c r="CK139" s="111">
        <f t="shared" si="224"/>
        <v>0</v>
      </c>
      <c r="CL139" s="111">
        <f t="shared" si="224"/>
        <v>0</v>
      </c>
      <c r="CM139" s="111">
        <f t="shared" si="224"/>
        <v>0</v>
      </c>
      <c r="CN139" s="111">
        <f t="shared" si="224"/>
        <v>0</v>
      </c>
      <c r="CO139" s="111">
        <f t="shared" si="224"/>
        <v>0</v>
      </c>
      <c r="CP139" s="111">
        <f t="shared" si="224"/>
        <v>0</v>
      </c>
    </row>
    <row r="140" spans="1:94" ht="26.4" x14ac:dyDescent="0.3">
      <c r="A140" s="8">
        <f t="shared" si="173"/>
        <v>3241</v>
      </c>
      <c r="B140" s="9">
        <f t="shared" si="174"/>
        <v>12</v>
      </c>
      <c r="C140" s="45" t="str">
        <f t="shared" si="107"/>
        <v xml:space="preserve">  </v>
      </c>
      <c r="D140" s="45" t="str">
        <f t="shared" si="108"/>
        <v xml:space="preserve">  </v>
      </c>
      <c r="E140" s="39" t="s">
        <v>142</v>
      </c>
      <c r="F140" s="40">
        <v>122</v>
      </c>
      <c r="G140" s="41">
        <v>12</v>
      </c>
      <c r="H140" s="42">
        <v>3241</v>
      </c>
      <c r="I140" s="46"/>
      <c r="J140" s="46">
        <v>990</v>
      </c>
      <c r="K140" s="44" t="s">
        <v>91</v>
      </c>
      <c r="L140" s="401">
        <f>SUM(N140:CP140)</f>
        <v>0</v>
      </c>
      <c r="M140" s="18">
        <v>122</v>
      </c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1"/>
      <c r="AS140" s="401"/>
      <c r="AT140" s="401"/>
      <c r="AU140" s="401"/>
      <c r="AV140" s="401"/>
      <c r="AW140" s="401"/>
      <c r="AX140" s="401"/>
      <c r="AY140" s="401"/>
      <c r="AZ140" s="401"/>
      <c r="BA140" s="401"/>
      <c r="BB140" s="401"/>
      <c r="BC140" s="401"/>
      <c r="BD140" s="401"/>
      <c r="BE140" s="401"/>
      <c r="BF140" s="401"/>
      <c r="BG140" s="401"/>
      <c r="BH140" s="401"/>
      <c r="BI140" s="401"/>
      <c r="BJ140" s="401"/>
      <c r="BK140" s="401"/>
      <c r="BL140" s="401"/>
      <c r="BM140" s="401"/>
      <c r="BN140" s="401"/>
      <c r="BO140" s="401"/>
      <c r="BP140" s="401"/>
      <c r="BQ140" s="401"/>
      <c r="BR140" s="401"/>
      <c r="BS140" s="401"/>
      <c r="BT140" s="401"/>
      <c r="BU140" s="401"/>
      <c r="BV140" s="401"/>
      <c r="BW140" s="401"/>
      <c r="BX140" s="401"/>
      <c r="BY140" s="401"/>
      <c r="BZ140" s="401"/>
      <c r="CA140" s="401"/>
      <c r="CB140" s="401"/>
      <c r="CC140" s="401"/>
      <c r="CD140" s="401"/>
      <c r="CE140" s="401"/>
      <c r="CF140" s="401"/>
      <c r="CG140" s="401"/>
      <c r="CH140" s="401"/>
      <c r="CI140" s="401"/>
      <c r="CJ140" s="401"/>
      <c r="CK140" s="401"/>
      <c r="CL140" s="401"/>
      <c r="CM140" s="401"/>
      <c r="CN140" s="401"/>
      <c r="CO140" s="401"/>
      <c r="CP140" s="401"/>
    </row>
    <row r="141" spans="1:94" ht="26.4" x14ac:dyDescent="0.3">
      <c r="A141" s="8">
        <f t="shared" si="173"/>
        <v>329</v>
      </c>
      <c r="B141" s="9" t="str">
        <f t="shared" si="174"/>
        <v xml:space="preserve"> </v>
      </c>
      <c r="C141" s="45" t="str">
        <f t="shared" si="107"/>
        <v xml:space="preserve">  </v>
      </c>
      <c r="D141" s="45" t="str">
        <f t="shared" si="108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62</v>
      </c>
      <c r="L141" s="111">
        <f>SUM(L142:L146)</f>
        <v>0</v>
      </c>
      <c r="N141" s="111">
        <f t="shared" ref="N141:X141" si="225">SUM(N142:N146)</f>
        <v>0</v>
      </c>
      <c r="O141" s="111">
        <f t="shared" si="225"/>
        <v>0</v>
      </c>
      <c r="P141" s="111">
        <f t="shared" si="225"/>
        <v>0</v>
      </c>
      <c r="Q141" s="111">
        <f t="shared" si="225"/>
        <v>0</v>
      </c>
      <c r="R141" s="111">
        <f t="shared" si="225"/>
        <v>0</v>
      </c>
      <c r="S141" s="111">
        <f t="shared" si="225"/>
        <v>0</v>
      </c>
      <c r="T141" s="111">
        <f t="shared" si="225"/>
        <v>0</v>
      </c>
      <c r="U141" s="111">
        <f t="shared" si="225"/>
        <v>0</v>
      </c>
      <c r="V141" s="111">
        <f t="shared" si="225"/>
        <v>0</v>
      </c>
      <c r="W141" s="111">
        <f t="shared" si="225"/>
        <v>0</v>
      </c>
      <c r="X141" s="111">
        <f t="shared" si="225"/>
        <v>0</v>
      </c>
      <c r="Y141" s="111">
        <v>0</v>
      </c>
      <c r="Z141" s="111">
        <f>SUM(Z142:Z146)</f>
        <v>0</v>
      </c>
      <c r="AA141" s="111">
        <f>SUM(AA142:AA146)</f>
        <v>0</v>
      </c>
      <c r="AB141" s="111">
        <f>SUM(AB142:AB146)</f>
        <v>0</v>
      </c>
      <c r="AC141" s="111">
        <f>SUM(AC142:AC146)</f>
        <v>0</v>
      </c>
      <c r="AD141" s="111">
        <f>SUM(AD142:AD146)</f>
        <v>0</v>
      </c>
      <c r="AE141" s="111">
        <v>0</v>
      </c>
      <c r="AF141" s="111">
        <f>SUM(AF142:AF146)</f>
        <v>0</v>
      </c>
      <c r="AG141" s="111">
        <f>SUM(AG142:AG146)</f>
        <v>0</v>
      </c>
      <c r="AH141" s="111">
        <f>SUM(AH142:AH146)</f>
        <v>0</v>
      </c>
      <c r="AI141" s="111">
        <f t="shared" ref="AI141:BZ141" si="226">SUM(AI142:AI146)</f>
        <v>0</v>
      </c>
      <c r="AJ141" s="111">
        <f t="shared" si="226"/>
        <v>0</v>
      </c>
      <c r="AK141" s="111">
        <f>SUM(AK142:AK146)</f>
        <v>0</v>
      </c>
      <c r="AL141" s="111">
        <f>SUM(AL142:AL146)</f>
        <v>0</v>
      </c>
      <c r="AM141" s="111">
        <v>0</v>
      </c>
      <c r="AN141" s="111">
        <f t="shared" ref="AN141:BD141" si="227">SUM(AN142:AN146)</f>
        <v>0</v>
      </c>
      <c r="AO141" s="111">
        <f t="shared" si="227"/>
        <v>0</v>
      </c>
      <c r="AP141" s="111">
        <f t="shared" si="227"/>
        <v>0</v>
      </c>
      <c r="AQ141" s="111">
        <f t="shared" si="227"/>
        <v>0</v>
      </c>
      <c r="AR141" s="111">
        <f t="shared" si="227"/>
        <v>0</v>
      </c>
      <c r="AS141" s="111">
        <f t="shared" si="227"/>
        <v>0</v>
      </c>
      <c r="AT141" s="111">
        <f t="shared" si="227"/>
        <v>0</v>
      </c>
      <c r="AU141" s="111">
        <f t="shared" si="227"/>
        <v>0</v>
      </c>
      <c r="AV141" s="111">
        <f t="shared" si="227"/>
        <v>0</v>
      </c>
      <c r="AW141" s="111">
        <f t="shared" si="227"/>
        <v>0</v>
      </c>
      <c r="AX141" s="111">
        <f t="shared" si="227"/>
        <v>0</v>
      </c>
      <c r="AY141" s="111">
        <f t="shared" si="227"/>
        <v>0</v>
      </c>
      <c r="AZ141" s="111">
        <f t="shared" si="227"/>
        <v>0</v>
      </c>
      <c r="BA141" s="111">
        <f t="shared" si="227"/>
        <v>0</v>
      </c>
      <c r="BB141" s="111">
        <f t="shared" si="227"/>
        <v>0</v>
      </c>
      <c r="BC141" s="111">
        <f t="shared" si="227"/>
        <v>0</v>
      </c>
      <c r="BD141" s="111">
        <f t="shared" si="227"/>
        <v>0</v>
      </c>
      <c r="BE141" s="111">
        <v>0</v>
      </c>
      <c r="BF141" s="111">
        <f t="shared" ref="BF141:BL141" si="228">SUM(BF142:BF146)</f>
        <v>0</v>
      </c>
      <c r="BG141" s="111">
        <f t="shared" si="228"/>
        <v>0</v>
      </c>
      <c r="BH141" s="111">
        <f t="shared" si="228"/>
        <v>0</v>
      </c>
      <c r="BI141" s="111">
        <f t="shared" si="228"/>
        <v>0</v>
      </c>
      <c r="BJ141" s="111">
        <f t="shared" si="228"/>
        <v>0</v>
      </c>
      <c r="BK141" s="111">
        <f t="shared" si="228"/>
        <v>0</v>
      </c>
      <c r="BL141" s="111">
        <f t="shared" si="228"/>
        <v>0</v>
      </c>
      <c r="BM141" s="111">
        <v>0</v>
      </c>
      <c r="BN141" s="111">
        <f>SUM(BN142:BN146)</f>
        <v>0</v>
      </c>
      <c r="BO141" s="111">
        <f t="shared" si="226"/>
        <v>0</v>
      </c>
      <c r="BP141" s="111">
        <f t="shared" si="226"/>
        <v>0</v>
      </c>
      <c r="BQ141" s="111">
        <f t="shared" si="226"/>
        <v>0</v>
      </c>
      <c r="BR141" s="111">
        <f t="shared" si="226"/>
        <v>0</v>
      </c>
      <c r="BS141" s="111">
        <f t="shared" si="226"/>
        <v>0</v>
      </c>
      <c r="BT141" s="111">
        <f t="shared" si="226"/>
        <v>0</v>
      </c>
      <c r="BU141" s="111">
        <f t="shared" si="226"/>
        <v>0</v>
      </c>
      <c r="BV141" s="111">
        <f t="shared" si="226"/>
        <v>0</v>
      </c>
      <c r="BW141" s="111">
        <f t="shared" si="226"/>
        <v>0</v>
      </c>
      <c r="BX141" s="111">
        <f t="shared" si="226"/>
        <v>0</v>
      </c>
      <c r="BY141" s="111">
        <f t="shared" si="226"/>
        <v>0</v>
      </c>
      <c r="BZ141" s="111">
        <f t="shared" si="226"/>
        <v>0</v>
      </c>
      <c r="CA141" s="111">
        <f t="shared" ref="CA141:CP141" si="229">SUM(CA142:CA146)</f>
        <v>0</v>
      </c>
      <c r="CB141" s="111">
        <f t="shared" si="229"/>
        <v>0</v>
      </c>
      <c r="CC141" s="111">
        <f t="shared" si="229"/>
        <v>0</v>
      </c>
      <c r="CD141" s="111">
        <f t="shared" si="229"/>
        <v>0</v>
      </c>
      <c r="CE141" s="111">
        <f t="shared" si="229"/>
        <v>0</v>
      </c>
      <c r="CF141" s="111">
        <f t="shared" si="229"/>
        <v>0</v>
      </c>
      <c r="CG141" s="111">
        <f t="shared" si="229"/>
        <v>0</v>
      </c>
      <c r="CH141" s="111">
        <f t="shared" si="229"/>
        <v>0</v>
      </c>
      <c r="CI141" s="111">
        <f t="shared" si="229"/>
        <v>0</v>
      </c>
      <c r="CJ141" s="111">
        <f t="shared" si="229"/>
        <v>0</v>
      </c>
      <c r="CK141" s="111">
        <f t="shared" si="229"/>
        <v>0</v>
      </c>
      <c r="CL141" s="111">
        <f t="shared" si="229"/>
        <v>0</v>
      </c>
      <c r="CM141" s="111">
        <f t="shared" si="229"/>
        <v>0</v>
      </c>
      <c r="CN141" s="111">
        <f t="shared" si="229"/>
        <v>0</v>
      </c>
      <c r="CO141" s="111">
        <f t="shared" si="229"/>
        <v>0</v>
      </c>
      <c r="CP141" s="111">
        <f t="shared" si="229"/>
        <v>0</v>
      </c>
    </row>
    <row r="142" spans="1:94" x14ac:dyDescent="0.3">
      <c r="A142" s="8">
        <f t="shared" si="173"/>
        <v>3292</v>
      </c>
      <c r="B142" s="9">
        <f t="shared" si="174"/>
        <v>12</v>
      </c>
      <c r="C142" s="45" t="str">
        <f t="shared" si="107"/>
        <v xml:space="preserve">  </v>
      </c>
      <c r="D142" s="45" t="str">
        <f t="shared" si="108"/>
        <v xml:space="preserve">  </v>
      </c>
      <c r="E142" s="39" t="s">
        <v>142</v>
      </c>
      <c r="F142" s="40">
        <v>122</v>
      </c>
      <c r="G142" s="41">
        <v>12</v>
      </c>
      <c r="H142" s="42">
        <v>3292</v>
      </c>
      <c r="I142" s="46"/>
      <c r="J142" s="46">
        <v>991</v>
      </c>
      <c r="K142" s="44" t="s">
        <v>92</v>
      </c>
      <c r="L142" s="401">
        <f t="shared" ref="L142:L146" si="230">SUM(N142:CP142)</f>
        <v>0</v>
      </c>
      <c r="M142" s="18">
        <v>122</v>
      </c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  <c r="AI142" s="401"/>
      <c r="AJ142" s="401"/>
      <c r="AK142" s="401"/>
      <c r="AL142" s="401"/>
      <c r="AM142" s="401"/>
      <c r="AN142" s="401"/>
      <c r="AO142" s="401"/>
      <c r="AP142" s="401"/>
      <c r="AQ142" s="401"/>
      <c r="AR142" s="401"/>
      <c r="AS142" s="401"/>
      <c r="AT142" s="401"/>
      <c r="AU142" s="401"/>
      <c r="AV142" s="401"/>
      <c r="AW142" s="401"/>
      <c r="AX142" s="401"/>
      <c r="AY142" s="401"/>
      <c r="AZ142" s="401"/>
      <c r="BA142" s="401"/>
      <c r="BB142" s="401"/>
      <c r="BC142" s="401"/>
      <c r="BD142" s="401"/>
      <c r="BE142" s="401"/>
      <c r="BF142" s="401"/>
      <c r="BG142" s="401"/>
      <c r="BH142" s="401"/>
      <c r="BI142" s="401"/>
      <c r="BJ142" s="401"/>
      <c r="BK142" s="401"/>
      <c r="BL142" s="401"/>
      <c r="BM142" s="401"/>
      <c r="BN142" s="401"/>
      <c r="BO142" s="401"/>
      <c r="BP142" s="401"/>
      <c r="BQ142" s="401"/>
      <c r="BR142" s="401"/>
      <c r="BS142" s="401"/>
      <c r="BT142" s="401"/>
      <c r="BU142" s="401"/>
      <c r="BV142" s="401"/>
      <c r="BW142" s="401"/>
      <c r="BX142" s="401"/>
      <c r="BY142" s="401"/>
      <c r="BZ142" s="401"/>
      <c r="CA142" s="401"/>
      <c r="CB142" s="401"/>
      <c r="CC142" s="401"/>
      <c r="CD142" s="401"/>
      <c r="CE142" s="401"/>
      <c r="CF142" s="401"/>
      <c r="CG142" s="401"/>
      <c r="CH142" s="401"/>
      <c r="CI142" s="401"/>
      <c r="CJ142" s="401"/>
      <c r="CK142" s="401"/>
      <c r="CL142" s="401"/>
      <c r="CM142" s="401"/>
      <c r="CN142" s="401"/>
      <c r="CO142" s="401"/>
      <c r="CP142" s="401"/>
    </row>
    <row r="143" spans="1:94" x14ac:dyDescent="0.3">
      <c r="A143" s="8">
        <f t="shared" si="173"/>
        <v>3293</v>
      </c>
      <c r="B143" s="9">
        <f t="shared" si="174"/>
        <v>12</v>
      </c>
      <c r="C143" s="45" t="str">
        <f t="shared" si="107"/>
        <v xml:space="preserve">  </v>
      </c>
      <c r="D143" s="45" t="str">
        <f t="shared" si="108"/>
        <v xml:space="preserve">  </v>
      </c>
      <c r="E143" s="39" t="s">
        <v>142</v>
      </c>
      <c r="F143" s="40">
        <v>122</v>
      </c>
      <c r="G143" s="41">
        <v>12</v>
      </c>
      <c r="H143" s="42">
        <v>3293</v>
      </c>
      <c r="I143" s="46"/>
      <c r="J143" s="46">
        <v>992</v>
      </c>
      <c r="K143" s="44" t="s">
        <v>64</v>
      </c>
      <c r="L143" s="401">
        <f t="shared" si="230"/>
        <v>0</v>
      </c>
      <c r="M143" s="18">
        <v>122</v>
      </c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1"/>
      <c r="AO143" s="401"/>
      <c r="AP143" s="401"/>
      <c r="AQ143" s="401"/>
      <c r="AR143" s="401"/>
      <c r="AS143" s="401"/>
      <c r="AT143" s="401"/>
      <c r="AU143" s="401"/>
      <c r="AV143" s="401"/>
      <c r="AW143" s="401"/>
      <c r="AX143" s="401"/>
      <c r="AY143" s="401"/>
      <c r="AZ143" s="401"/>
      <c r="BA143" s="401"/>
      <c r="BB143" s="401"/>
      <c r="BC143" s="401"/>
      <c r="BD143" s="401"/>
      <c r="BE143" s="401"/>
      <c r="BF143" s="401"/>
      <c r="BG143" s="401"/>
      <c r="BH143" s="401"/>
      <c r="BI143" s="401"/>
      <c r="BJ143" s="401"/>
      <c r="BK143" s="401"/>
      <c r="BL143" s="401"/>
      <c r="BM143" s="401"/>
      <c r="BN143" s="401"/>
      <c r="BO143" s="401"/>
      <c r="BP143" s="401"/>
      <c r="BQ143" s="401"/>
      <c r="BR143" s="401"/>
      <c r="BS143" s="401"/>
      <c r="BT143" s="401"/>
      <c r="BU143" s="401"/>
      <c r="BV143" s="401"/>
      <c r="BW143" s="401"/>
      <c r="BX143" s="401"/>
      <c r="BY143" s="401"/>
      <c r="BZ143" s="401"/>
      <c r="CA143" s="401"/>
      <c r="CB143" s="401"/>
      <c r="CC143" s="401"/>
      <c r="CD143" s="401"/>
      <c r="CE143" s="401"/>
      <c r="CF143" s="401"/>
      <c r="CG143" s="401"/>
      <c r="CH143" s="401"/>
      <c r="CI143" s="401"/>
      <c r="CJ143" s="401"/>
      <c r="CK143" s="401"/>
      <c r="CL143" s="401"/>
      <c r="CM143" s="401"/>
      <c r="CN143" s="401"/>
      <c r="CO143" s="401"/>
      <c r="CP143" s="401"/>
    </row>
    <row r="144" spans="1:94" x14ac:dyDescent="0.3">
      <c r="A144" s="8">
        <f t="shared" si="173"/>
        <v>3294</v>
      </c>
      <c r="B144" s="9">
        <f t="shared" si="174"/>
        <v>12</v>
      </c>
      <c r="C144" s="45" t="str">
        <f t="shared" si="107"/>
        <v xml:space="preserve">  </v>
      </c>
      <c r="D144" s="45" t="str">
        <f t="shared" si="108"/>
        <v xml:space="preserve">  </v>
      </c>
      <c r="E144" s="39" t="s">
        <v>142</v>
      </c>
      <c r="F144" s="40">
        <v>122</v>
      </c>
      <c r="G144" s="41">
        <v>12</v>
      </c>
      <c r="H144" s="42">
        <v>3294</v>
      </c>
      <c r="I144" s="46"/>
      <c r="J144" s="46">
        <v>993</v>
      </c>
      <c r="K144" s="5" t="s">
        <v>93</v>
      </c>
      <c r="L144" s="401">
        <f t="shared" si="230"/>
        <v>0</v>
      </c>
      <c r="M144" s="18">
        <v>122</v>
      </c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1"/>
      <c r="AN144" s="401"/>
      <c r="AO144" s="401"/>
      <c r="AP144" s="401"/>
      <c r="AQ144" s="401"/>
      <c r="AR144" s="401"/>
      <c r="AS144" s="401"/>
      <c r="AT144" s="401"/>
      <c r="AU144" s="401"/>
      <c r="AV144" s="401"/>
      <c r="AW144" s="401"/>
      <c r="AX144" s="401"/>
      <c r="AY144" s="401"/>
      <c r="AZ144" s="401"/>
      <c r="BA144" s="401"/>
      <c r="BB144" s="401"/>
      <c r="BC144" s="401"/>
      <c r="BD144" s="401"/>
      <c r="BE144" s="401"/>
      <c r="BF144" s="401"/>
      <c r="BG144" s="401"/>
      <c r="BH144" s="401"/>
      <c r="BI144" s="401"/>
      <c r="BJ144" s="401"/>
      <c r="BK144" s="401"/>
      <c r="BL144" s="401"/>
      <c r="BM144" s="401"/>
      <c r="BN144" s="401"/>
      <c r="BO144" s="401"/>
      <c r="BP144" s="401"/>
      <c r="BQ144" s="401"/>
      <c r="BR144" s="401"/>
      <c r="BS144" s="401"/>
      <c r="BT144" s="401"/>
      <c r="BU144" s="401"/>
      <c r="BV144" s="401"/>
      <c r="BW144" s="401"/>
      <c r="BX144" s="401"/>
      <c r="BY144" s="401"/>
      <c r="BZ144" s="401"/>
      <c r="CA144" s="401"/>
      <c r="CB144" s="401"/>
      <c r="CC144" s="401"/>
      <c r="CD144" s="401"/>
      <c r="CE144" s="401"/>
      <c r="CF144" s="401"/>
      <c r="CG144" s="401"/>
      <c r="CH144" s="401"/>
      <c r="CI144" s="401"/>
      <c r="CJ144" s="401"/>
      <c r="CK144" s="401"/>
      <c r="CL144" s="401"/>
      <c r="CM144" s="401"/>
      <c r="CN144" s="401"/>
      <c r="CO144" s="401"/>
      <c r="CP144" s="401"/>
    </row>
    <row r="145" spans="1:97" x14ac:dyDescent="0.3">
      <c r="A145" s="8">
        <f t="shared" si="173"/>
        <v>3295</v>
      </c>
      <c r="B145" s="9">
        <f t="shared" si="174"/>
        <v>12</v>
      </c>
      <c r="C145" s="45" t="str">
        <f t="shared" si="107"/>
        <v xml:space="preserve">  </v>
      </c>
      <c r="D145" s="45" t="str">
        <f t="shared" si="108"/>
        <v xml:space="preserve">  </v>
      </c>
      <c r="E145" s="39" t="s">
        <v>142</v>
      </c>
      <c r="F145" s="40">
        <v>122</v>
      </c>
      <c r="G145" s="41">
        <v>12</v>
      </c>
      <c r="H145" s="42">
        <v>3295</v>
      </c>
      <c r="I145" s="46"/>
      <c r="J145" s="46">
        <v>994</v>
      </c>
      <c r="K145" s="44" t="s">
        <v>94</v>
      </c>
      <c r="L145" s="401">
        <f t="shared" si="230"/>
        <v>0</v>
      </c>
      <c r="M145" s="18">
        <v>122</v>
      </c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401"/>
      <c r="CE145" s="401"/>
      <c r="CF145" s="401"/>
      <c r="CG145" s="401"/>
      <c r="CH145" s="401"/>
      <c r="CI145" s="401"/>
      <c r="CJ145" s="401"/>
      <c r="CK145" s="401"/>
      <c r="CL145" s="401"/>
      <c r="CM145" s="401"/>
      <c r="CN145" s="401"/>
      <c r="CO145" s="401"/>
      <c r="CP145" s="401"/>
    </row>
    <row r="146" spans="1:97" ht="26.4" x14ac:dyDescent="0.3">
      <c r="A146" s="8">
        <f t="shared" si="173"/>
        <v>3299</v>
      </c>
      <c r="B146" s="9">
        <f t="shared" si="174"/>
        <v>12</v>
      </c>
      <c r="C146" s="45" t="str">
        <f t="shared" si="107"/>
        <v xml:space="preserve">  </v>
      </c>
      <c r="D146" s="45" t="str">
        <f t="shared" si="108"/>
        <v xml:space="preserve">  </v>
      </c>
      <c r="E146" s="39" t="s">
        <v>142</v>
      </c>
      <c r="F146" s="40">
        <v>122</v>
      </c>
      <c r="G146" s="41">
        <v>12</v>
      </c>
      <c r="H146" s="42">
        <v>3299</v>
      </c>
      <c r="I146" s="46"/>
      <c r="J146" s="46">
        <v>995</v>
      </c>
      <c r="K146" s="44" t="s">
        <v>62</v>
      </c>
      <c r="L146" s="401">
        <f t="shared" si="230"/>
        <v>0</v>
      </c>
      <c r="M146" s="18">
        <v>122</v>
      </c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01"/>
      <c r="BE146" s="401"/>
      <c r="BF146" s="401"/>
      <c r="BG146" s="401"/>
      <c r="BH146" s="401"/>
      <c r="BI146" s="401"/>
      <c r="BJ146" s="401"/>
      <c r="BK146" s="401"/>
      <c r="BL146" s="401"/>
      <c r="BM146" s="401"/>
      <c r="BN146" s="401"/>
      <c r="BO146" s="401"/>
      <c r="BP146" s="401"/>
      <c r="BQ146" s="401"/>
      <c r="BR146" s="401"/>
      <c r="BS146" s="401"/>
      <c r="BT146" s="401"/>
      <c r="BU146" s="401"/>
      <c r="BV146" s="401"/>
      <c r="BW146" s="401"/>
      <c r="BX146" s="401"/>
      <c r="BY146" s="401"/>
      <c r="BZ146" s="401"/>
      <c r="CA146" s="401"/>
      <c r="CB146" s="401"/>
      <c r="CC146" s="401"/>
      <c r="CD146" s="401"/>
      <c r="CE146" s="401"/>
      <c r="CF146" s="401"/>
      <c r="CG146" s="401"/>
      <c r="CH146" s="401"/>
      <c r="CI146" s="401"/>
      <c r="CJ146" s="401"/>
      <c r="CK146" s="401"/>
      <c r="CL146" s="401"/>
      <c r="CM146" s="401"/>
      <c r="CN146" s="401"/>
      <c r="CO146" s="401"/>
      <c r="CP146" s="401"/>
    </row>
    <row r="147" spans="1:97" x14ac:dyDescent="0.3">
      <c r="A147" s="8">
        <f t="shared" si="173"/>
        <v>34</v>
      </c>
      <c r="B147" s="9" t="str">
        <f t="shared" si="174"/>
        <v xml:space="preserve"> </v>
      </c>
      <c r="C147" s="45" t="str">
        <f t="shared" si="107"/>
        <v xml:space="preserve">  </v>
      </c>
      <c r="D147" s="45" t="str">
        <f t="shared" si="108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82</v>
      </c>
      <c r="L147" s="111">
        <f>SUM(L148)</f>
        <v>0</v>
      </c>
      <c r="M147" s="18"/>
      <c r="N147" s="111">
        <f t="shared" ref="N147:X147" si="231">SUM(N148)</f>
        <v>0</v>
      </c>
      <c r="O147" s="111">
        <f t="shared" si="231"/>
        <v>0</v>
      </c>
      <c r="P147" s="111">
        <f t="shared" si="231"/>
        <v>0</v>
      </c>
      <c r="Q147" s="111">
        <f t="shared" si="231"/>
        <v>0</v>
      </c>
      <c r="R147" s="111">
        <f t="shared" si="231"/>
        <v>0</v>
      </c>
      <c r="S147" s="111">
        <f t="shared" si="231"/>
        <v>0</v>
      </c>
      <c r="T147" s="111">
        <f t="shared" si="231"/>
        <v>0</v>
      </c>
      <c r="U147" s="111">
        <f t="shared" si="231"/>
        <v>0</v>
      </c>
      <c r="V147" s="111">
        <f t="shared" si="231"/>
        <v>0</v>
      </c>
      <c r="W147" s="111">
        <f t="shared" si="231"/>
        <v>0</v>
      </c>
      <c r="X147" s="111">
        <f t="shared" si="231"/>
        <v>0</v>
      </c>
      <c r="Y147" s="111">
        <v>0</v>
      </c>
      <c r="Z147" s="111">
        <f>SUM(Z148)</f>
        <v>0</v>
      </c>
      <c r="AA147" s="111">
        <f>SUM(AA148)</f>
        <v>0</v>
      </c>
      <c r="AB147" s="111">
        <f>SUM(AB148)</f>
        <v>0</v>
      </c>
      <c r="AC147" s="111">
        <f>SUM(AC148)</f>
        <v>0</v>
      </c>
      <c r="AD147" s="111">
        <f>SUM(AD148)</f>
        <v>0</v>
      </c>
      <c r="AE147" s="111">
        <v>0</v>
      </c>
      <c r="AF147" s="111">
        <f>SUM(AF148)</f>
        <v>0</v>
      </c>
      <c r="AG147" s="111">
        <f>SUM(AG148)</f>
        <v>0</v>
      </c>
      <c r="AH147" s="111">
        <f>SUM(AH148)</f>
        <v>0</v>
      </c>
      <c r="AI147" s="111">
        <f t="shared" ref="AI147:BZ147" si="232">SUM(AI148)</f>
        <v>0</v>
      </c>
      <c r="AJ147" s="111">
        <f t="shared" si="232"/>
        <v>0</v>
      </c>
      <c r="AK147" s="111">
        <f>SUM(AK148)</f>
        <v>0</v>
      </c>
      <c r="AL147" s="111">
        <f>SUM(AL148)</f>
        <v>0</v>
      </c>
      <c r="AM147" s="111">
        <v>0</v>
      </c>
      <c r="AN147" s="111">
        <f t="shared" ref="AN147:BD147" si="233">SUM(AN148)</f>
        <v>0</v>
      </c>
      <c r="AO147" s="111">
        <f t="shared" si="233"/>
        <v>0</v>
      </c>
      <c r="AP147" s="111">
        <f t="shared" si="233"/>
        <v>0</v>
      </c>
      <c r="AQ147" s="111">
        <f t="shared" si="233"/>
        <v>0</v>
      </c>
      <c r="AR147" s="111">
        <f t="shared" si="233"/>
        <v>0</v>
      </c>
      <c r="AS147" s="111">
        <f t="shared" si="233"/>
        <v>0</v>
      </c>
      <c r="AT147" s="111">
        <f t="shared" si="233"/>
        <v>0</v>
      </c>
      <c r="AU147" s="111">
        <f t="shared" si="233"/>
        <v>0</v>
      </c>
      <c r="AV147" s="111">
        <f t="shared" si="233"/>
        <v>0</v>
      </c>
      <c r="AW147" s="111">
        <f t="shared" si="233"/>
        <v>0</v>
      </c>
      <c r="AX147" s="111">
        <f t="shared" si="233"/>
        <v>0</v>
      </c>
      <c r="AY147" s="111">
        <f t="shared" si="233"/>
        <v>0</v>
      </c>
      <c r="AZ147" s="111">
        <f t="shared" si="233"/>
        <v>0</v>
      </c>
      <c r="BA147" s="111">
        <f t="shared" si="233"/>
        <v>0</v>
      </c>
      <c r="BB147" s="111">
        <f t="shared" si="233"/>
        <v>0</v>
      </c>
      <c r="BC147" s="111">
        <f t="shared" si="233"/>
        <v>0</v>
      </c>
      <c r="BD147" s="111">
        <f t="shared" si="233"/>
        <v>0</v>
      </c>
      <c r="BE147" s="111">
        <v>0</v>
      </c>
      <c r="BF147" s="111">
        <f t="shared" ref="BF147:BL147" si="234">SUM(BF148)</f>
        <v>0</v>
      </c>
      <c r="BG147" s="111">
        <f t="shared" si="234"/>
        <v>0</v>
      </c>
      <c r="BH147" s="111">
        <f t="shared" si="234"/>
        <v>0</v>
      </c>
      <c r="BI147" s="111">
        <f t="shared" si="234"/>
        <v>0</v>
      </c>
      <c r="BJ147" s="111">
        <f t="shared" si="234"/>
        <v>0</v>
      </c>
      <c r="BK147" s="111">
        <f t="shared" si="234"/>
        <v>0</v>
      </c>
      <c r="BL147" s="111">
        <f t="shared" si="234"/>
        <v>0</v>
      </c>
      <c r="BM147" s="111">
        <v>0</v>
      </c>
      <c r="BN147" s="111">
        <f>SUM(BN148)</f>
        <v>0</v>
      </c>
      <c r="BO147" s="111">
        <f t="shared" si="232"/>
        <v>0</v>
      </c>
      <c r="BP147" s="111">
        <f t="shared" si="232"/>
        <v>0</v>
      </c>
      <c r="BQ147" s="111">
        <f t="shared" si="232"/>
        <v>0</v>
      </c>
      <c r="BR147" s="111">
        <f t="shared" si="232"/>
        <v>0</v>
      </c>
      <c r="BS147" s="111">
        <f t="shared" si="232"/>
        <v>0</v>
      </c>
      <c r="BT147" s="111">
        <f t="shared" si="232"/>
        <v>0</v>
      </c>
      <c r="BU147" s="111">
        <f t="shared" si="232"/>
        <v>0</v>
      </c>
      <c r="BV147" s="111">
        <f t="shared" si="232"/>
        <v>0</v>
      </c>
      <c r="BW147" s="111">
        <f t="shared" si="232"/>
        <v>0</v>
      </c>
      <c r="BX147" s="111">
        <f t="shared" si="232"/>
        <v>0</v>
      </c>
      <c r="BY147" s="111">
        <f t="shared" si="232"/>
        <v>0</v>
      </c>
      <c r="BZ147" s="111">
        <f t="shared" si="232"/>
        <v>0</v>
      </c>
      <c r="CA147" s="111">
        <f t="shared" ref="CA147:CP147" si="235">SUM(CA148)</f>
        <v>0</v>
      </c>
      <c r="CB147" s="111">
        <f t="shared" si="235"/>
        <v>0</v>
      </c>
      <c r="CC147" s="111">
        <f t="shared" si="235"/>
        <v>0</v>
      </c>
      <c r="CD147" s="111">
        <f t="shared" si="235"/>
        <v>0</v>
      </c>
      <c r="CE147" s="111">
        <f t="shared" si="235"/>
        <v>0</v>
      </c>
      <c r="CF147" s="111">
        <f t="shared" si="235"/>
        <v>0</v>
      </c>
      <c r="CG147" s="111">
        <f t="shared" si="235"/>
        <v>0</v>
      </c>
      <c r="CH147" s="111">
        <f t="shared" si="235"/>
        <v>0</v>
      </c>
      <c r="CI147" s="111">
        <f t="shared" si="235"/>
        <v>0</v>
      </c>
      <c r="CJ147" s="111">
        <f t="shared" si="235"/>
        <v>0</v>
      </c>
      <c r="CK147" s="111">
        <f t="shared" si="235"/>
        <v>0</v>
      </c>
      <c r="CL147" s="111">
        <f t="shared" si="235"/>
        <v>0</v>
      </c>
      <c r="CM147" s="111">
        <f t="shared" si="235"/>
        <v>0</v>
      </c>
      <c r="CN147" s="111">
        <f t="shared" si="235"/>
        <v>0</v>
      </c>
      <c r="CO147" s="111">
        <f t="shared" si="235"/>
        <v>0</v>
      </c>
      <c r="CP147" s="111">
        <f t="shared" si="235"/>
        <v>0</v>
      </c>
    </row>
    <row r="148" spans="1:97" x14ac:dyDescent="0.3">
      <c r="A148" s="8">
        <f t="shared" si="173"/>
        <v>343</v>
      </c>
      <c r="B148" s="9" t="str">
        <f t="shared" si="174"/>
        <v xml:space="preserve"> </v>
      </c>
      <c r="C148" s="45" t="str">
        <f t="shared" si="107"/>
        <v xml:space="preserve">  </v>
      </c>
      <c r="D148" s="45" t="str">
        <f t="shared" si="108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83</v>
      </c>
      <c r="L148" s="111">
        <f>SUM(L149:L151)</f>
        <v>0</v>
      </c>
      <c r="M148" s="18"/>
      <c r="N148" s="111">
        <f t="shared" ref="N148:X148" si="236">SUM(N149:N151)</f>
        <v>0</v>
      </c>
      <c r="O148" s="111">
        <f t="shared" si="236"/>
        <v>0</v>
      </c>
      <c r="P148" s="111">
        <f t="shared" si="236"/>
        <v>0</v>
      </c>
      <c r="Q148" s="111">
        <f t="shared" si="236"/>
        <v>0</v>
      </c>
      <c r="R148" s="111">
        <f t="shared" si="236"/>
        <v>0</v>
      </c>
      <c r="S148" s="111">
        <f t="shared" si="236"/>
        <v>0</v>
      </c>
      <c r="T148" s="111">
        <f t="shared" si="236"/>
        <v>0</v>
      </c>
      <c r="U148" s="111">
        <f t="shared" si="236"/>
        <v>0</v>
      </c>
      <c r="V148" s="111">
        <f t="shared" si="236"/>
        <v>0</v>
      </c>
      <c r="W148" s="111">
        <f t="shared" si="236"/>
        <v>0</v>
      </c>
      <c r="X148" s="111">
        <f t="shared" si="236"/>
        <v>0</v>
      </c>
      <c r="Y148" s="111">
        <v>0</v>
      </c>
      <c r="Z148" s="111">
        <f>SUM(Z149:Z151)</f>
        <v>0</v>
      </c>
      <c r="AA148" s="111">
        <f>SUM(AA149:AA151)</f>
        <v>0</v>
      </c>
      <c r="AB148" s="111">
        <f>SUM(AB149:AB151)</f>
        <v>0</v>
      </c>
      <c r="AC148" s="111">
        <f>SUM(AC149:AC151)</f>
        <v>0</v>
      </c>
      <c r="AD148" s="111">
        <f>SUM(AD149:AD151)</f>
        <v>0</v>
      </c>
      <c r="AE148" s="111">
        <v>0</v>
      </c>
      <c r="AF148" s="111">
        <f>SUM(AF149:AF151)</f>
        <v>0</v>
      </c>
      <c r="AG148" s="111">
        <f>SUM(AG149:AG151)</f>
        <v>0</v>
      </c>
      <c r="AH148" s="111">
        <f>SUM(AH149:AH151)</f>
        <v>0</v>
      </c>
      <c r="AI148" s="111">
        <f t="shared" ref="AI148:BZ148" si="237">SUM(AI149:AI151)</f>
        <v>0</v>
      </c>
      <c r="AJ148" s="111">
        <f t="shared" si="237"/>
        <v>0</v>
      </c>
      <c r="AK148" s="111">
        <f>SUM(AK149:AK151)</f>
        <v>0</v>
      </c>
      <c r="AL148" s="111">
        <f>SUM(AL149:AL151)</f>
        <v>0</v>
      </c>
      <c r="AM148" s="111">
        <v>0</v>
      </c>
      <c r="AN148" s="111">
        <f t="shared" ref="AN148:BD148" si="238">SUM(AN149:AN151)</f>
        <v>0</v>
      </c>
      <c r="AO148" s="111">
        <f t="shared" si="238"/>
        <v>0</v>
      </c>
      <c r="AP148" s="111">
        <f t="shared" si="238"/>
        <v>0</v>
      </c>
      <c r="AQ148" s="111">
        <f t="shared" si="238"/>
        <v>0</v>
      </c>
      <c r="AR148" s="111">
        <f t="shared" si="238"/>
        <v>0</v>
      </c>
      <c r="AS148" s="111">
        <f t="shared" si="238"/>
        <v>0</v>
      </c>
      <c r="AT148" s="111">
        <f t="shared" si="238"/>
        <v>0</v>
      </c>
      <c r="AU148" s="111">
        <f t="shared" si="238"/>
        <v>0</v>
      </c>
      <c r="AV148" s="111">
        <f t="shared" si="238"/>
        <v>0</v>
      </c>
      <c r="AW148" s="111">
        <f t="shared" si="238"/>
        <v>0</v>
      </c>
      <c r="AX148" s="111">
        <f t="shared" si="238"/>
        <v>0</v>
      </c>
      <c r="AY148" s="111">
        <f t="shared" si="238"/>
        <v>0</v>
      </c>
      <c r="AZ148" s="111">
        <f t="shared" si="238"/>
        <v>0</v>
      </c>
      <c r="BA148" s="111">
        <f t="shared" si="238"/>
        <v>0</v>
      </c>
      <c r="BB148" s="111">
        <f t="shared" si="238"/>
        <v>0</v>
      </c>
      <c r="BC148" s="111">
        <f t="shared" si="238"/>
        <v>0</v>
      </c>
      <c r="BD148" s="111">
        <f t="shared" si="238"/>
        <v>0</v>
      </c>
      <c r="BE148" s="111">
        <v>0</v>
      </c>
      <c r="BF148" s="111">
        <f t="shared" ref="BF148:BL148" si="239">SUM(BF149:BF151)</f>
        <v>0</v>
      </c>
      <c r="BG148" s="111">
        <f t="shared" si="239"/>
        <v>0</v>
      </c>
      <c r="BH148" s="111">
        <f t="shared" si="239"/>
        <v>0</v>
      </c>
      <c r="BI148" s="111">
        <f t="shared" si="239"/>
        <v>0</v>
      </c>
      <c r="BJ148" s="111">
        <f t="shared" si="239"/>
        <v>0</v>
      </c>
      <c r="BK148" s="111">
        <f t="shared" si="239"/>
        <v>0</v>
      </c>
      <c r="BL148" s="111">
        <f t="shared" si="239"/>
        <v>0</v>
      </c>
      <c r="BM148" s="111">
        <v>0</v>
      </c>
      <c r="BN148" s="111">
        <f>SUM(BN149:BN151)</f>
        <v>0</v>
      </c>
      <c r="BO148" s="111">
        <f t="shared" si="237"/>
        <v>0</v>
      </c>
      <c r="BP148" s="111">
        <f t="shared" si="237"/>
        <v>0</v>
      </c>
      <c r="BQ148" s="111">
        <f t="shared" si="237"/>
        <v>0</v>
      </c>
      <c r="BR148" s="111">
        <f t="shared" si="237"/>
        <v>0</v>
      </c>
      <c r="BS148" s="111">
        <f t="shared" si="237"/>
        <v>0</v>
      </c>
      <c r="BT148" s="111">
        <f t="shared" si="237"/>
        <v>0</v>
      </c>
      <c r="BU148" s="111">
        <f t="shared" si="237"/>
        <v>0</v>
      </c>
      <c r="BV148" s="111">
        <f t="shared" si="237"/>
        <v>0</v>
      </c>
      <c r="BW148" s="111">
        <f t="shared" si="237"/>
        <v>0</v>
      </c>
      <c r="BX148" s="111">
        <f t="shared" si="237"/>
        <v>0</v>
      </c>
      <c r="BY148" s="111">
        <f t="shared" si="237"/>
        <v>0</v>
      </c>
      <c r="BZ148" s="111">
        <f t="shared" si="237"/>
        <v>0</v>
      </c>
      <c r="CA148" s="111">
        <f t="shared" ref="CA148:CP148" si="240">SUM(CA149:CA151)</f>
        <v>0</v>
      </c>
      <c r="CB148" s="111">
        <f t="shared" si="240"/>
        <v>0</v>
      </c>
      <c r="CC148" s="111">
        <f t="shared" si="240"/>
        <v>0</v>
      </c>
      <c r="CD148" s="111">
        <f t="shared" si="240"/>
        <v>0</v>
      </c>
      <c r="CE148" s="111">
        <f t="shared" si="240"/>
        <v>0</v>
      </c>
      <c r="CF148" s="111">
        <f t="shared" si="240"/>
        <v>0</v>
      </c>
      <c r="CG148" s="111">
        <f t="shared" si="240"/>
        <v>0</v>
      </c>
      <c r="CH148" s="111">
        <f t="shared" si="240"/>
        <v>0</v>
      </c>
      <c r="CI148" s="111">
        <f t="shared" si="240"/>
        <v>0</v>
      </c>
      <c r="CJ148" s="111">
        <f t="shared" si="240"/>
        <v>0</v>
      </c>
      <c r="CK148" s="111">
        <f t="shared" si="240"/>
        <v>0</v>
      </c>
      <c r="CL148" s="111">
        <f t="shared" si="240"/>
        <v>0</v>
      </c>
      <c r="CM148" s="111">
        <f t="shared" si="240"/>
        <v>0</v>
      </c>
      <c r="CN148" s="111">
        <f t="shared" si="240"/>
        <v>0</v>
      </c>
      <c r="CO148" s="111">
        <f t="shared" si="240"/>
        <v>0</v>
      </c>
      <c r="CP148" s="111">
        <f t="shared" si="240"/>
        <v>0</v>
      </c>
    </row>
    <row r="149" spans="1:97" ht="26.4" x14ac:dyDescent="0.3">
      <c r="A149" s="8">
        <f t="shared" si="173"/>
        <v>3431</v>
      </c>
      <c r="B149" s="9">
        <f t="shared" si="174"/>
        <v>12</v>
      </c>
      <c r="C149" s="45" t="str">
        <f t="shared" si="107"/>
        <v xml:space="preserve">  </v>
      </c>
      <c r="D149" s="45" t="str">
        <f t="shared" si="108"/>
        <v xml:space="preserve">  </v>
      </c>
      <c r="E149" s="39" t="s">
        <v>142</v>
      </c>
      <c r="F149" s="40">
        <v>122</v>
      </c>
      <c r="G149" s="41">
        <v>12</v>
      </c>
      <c r="H149" s="42">
        <v>3431</v>
      </c>
      <c r="I149" s="46"/>
      <c r="J149" s="46">
        <v>996</v>
      </c>
      <c r="K149" s="44" t="s">
        <v>84</v>
      </c>
      <c r="L149" s="401">
        <f t="shared" ref="L149:L151" si="241">SUM(N149:CP149)</f>
        <v>0</v>
      </c>
      <c r="M149" s="18">
        <v>122</v>
      </c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  <c r="AY149" s="401"/>
      <c r="AZ149" s="401"/>
      <c r="BA149" s="401"/>
      <c r="BB149" s="401"/>
      <c r="BC149" s="401"/>
      <c r="BD149" s="401"/>
      <c r="BE149" s="401"/>
      <c r="BF149" s="401"/>
      <c r="BG149" s="401"/>
      <c r="BH149" s="401"/>
      <c r="BI149" s="401"/>
      <c r="BJ149" s="401"/>
      <c r="BK149" s="401"/>
      <c r="BL149" s="401"/>
      <c r="BM149" s="401"/>
      <c r="BN149" s="401"/>
      <c r="BO149" s="401"/>
      <c r="BP149" s="401"/>
      <c r="BQ149" s="401"/>
      <c r="BR149" s="401"/>
      <c r="BS149" s="401"/>
      <c r="BT149" s="401"/>
      <c r="BU149" s="401"/>
      <c r="BV149" s="401"/>
      <c r="BW149" s="401"/>
      <c r="BX149" s="401"/>
      <c r="BY149" s="401"/>
      <c r="BZ149" s="401"/>
      <c r="CA149" s="401"/>
      <c r="CB149" s="401"/>
      <c r="CC149" s="401"/>
      <c r="CD149" s="401"/>
      <c r="CE149" s="401"/>
      <c r="CF149" s="401"/>
      <c r="CG149" s="401"/>
      <c r="CH149" s="401"/>
      <c r="CI149" s="401"/>
      <c r="CJ149" s="401"/>
      <c r="CK149" s="401"/>
      <c r="CL149" s="401"/>
      <c r="CM149" s="401"/>
      <c r="CN149" s="401"/>
      <c r="CO149" s="401"/>
      <c r="CP149" s="401"/>
    </row>
    <row r="150" spans="1:97" x14ac:dyDescent="0.3">
      <c r="A150" s="8">
        <f t="shared" si="173"/>
        <v>3433</v>
      </c>
      <c r="B150" s="9">
        <f t="shared" si="174"/>
        <v>12</v>
      </c>
      <c r="C150" s="45" t="str">
        <f t="shared" si="107"/>
        <v xml:space="preserve">  </v>
      </c>
      <c r="D150" s="45" t="str">
        <f t="shared" si="108"/>
        <v xml:space="preserve">  </v>
      </c>
      <c r="E150" s="39" t="s">
        <v>142</v>
      </c>
      <c r="F150" s="40">
        <v>122</v>
      </c>
      <c r="G150" s="41">
        <v>12</v>
      </c>
      <c r="H150" s="42">
        <v>3433</v>
      </c>
      <c r="I150" s="46"/>
      <c r="J150" s="46">
        <v>997</v>
      </c>
      <c r="K150" s="44" t="s">
        <v>125</v>
      </c>
      <c r="L150" s="401">
        <f t="shared" si="241"/>
        <v>0</v>
      </c>
      <c r="M150" s="18">
        <v>122</v>
      </c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1"/>
      <c r="AN150" s="401"/>
      <c r="AO150" s="401"/>
      <c r="AP150" s="401"/>
      <c r="AQ150" s="401"/>
      <c r="AR150" s="401"/>
      <c r="AS150" s="401"/>
      <c r="AT150" s="401"/>
      <c r="AU150" s="401"/>
      <c r="AV150" s="401"/>
      <c r="AW150" s="401"/>
      <c r="AX150" s="401"/>
      <c r="AY150" s="401"/>
      <c r="AZ150" s="401"/>
      <c r="BA150" s="401"/>
      <c r="BB150" s="401"/>
      <c r="BC150" s="401"/>
      <c r="BD150" s="401"/>
      <c r="BE150" s="401"/>
      <c r="BF150" s="401"/>
      <c r="BG150" s="401"/>
      <c r="BH150" s="401"/>
      <c r="BI150" s="401"/>
      <c r="BJ150" s="401"/>
      <c r="BK150" s="401"/>
      <c r="BL150" s="401"/>
      <c r="BM150" s="401"/>
      <c r="BN150" s="401"/>
      <c r="BO150" s="401"/>
      <c r="BP150" s="401"/>
      <c r="BQ150" s="401"/>
      <c r="BR150" s="401"/>
      <c r="BS150" s="401"/>
      <c r="BT150" s="401"/>
      <c r="BU150" s="401"/>
      <c r="BV150" s="401"/>
      <c r="BW150" s="401"/>
      <c r="BX150" s="401"/>
      <c r="BY150" s="401"/>
      <c r="BZ150" s="401"/>
      <c r="CA150" s="401"/>
      <c r="CB150" s="401"/>
      <c r="CC150" s="401"/>
      <c r="CD150" s="401"/>
      <c r="CE150" s="401"/>
      <c r="CF150" s="401"/>
      <c r="CG150" s="401"/>
      <c r="CH150" s="401"/>
      <c r="CI150" s="401"/>
      <c r="CJ150" s="401"/>
      <c r="CK150" s="401"/>
      <c r="CL150" s="401"/>
      <c r="CM150" s="401"/>
      <c r="CN150" s="401"/>
      <c r="CO150" s="401"/>
      <c r="CP150" s="401"/>
    </row>
    <row r="151" spans="1:97" ht="26.4" x14ac:dyDescent="0.3">
      <c r="A151" s="8">
        <f t="shared" si="173"/>
        <v>3434</v>
      </c>
      <c r="B151" s="9">
        <f t="shared" si="174"/>
        <v>12</v>
      </c>
      <c r="C151" s="45" t="str">
        <f t="shared" si="107"/>
        <v xml:space="preserve">  </v>
      </c>
      <c r="D151" s="45" t="str">
        <f t="shared" si="108"/>
        <v xml:space="preserve">  </v>
      </c>
      <c r="E151" s="39" t="s">
        <v>142</v>
      </c>
      <c r="F151" s="40">
        <v>122</v>
      </c>
      <c r="G151" s="41">
        <v>12</v>
      </c>
      <c r="H151" s="42">
        <v>3434</v>
      </c>
      <c r="I151" s="46"/>
      <c r="J151" s="46">
        <v>998</v>
      </c>
      <c r="K151" s="44" t="s">
        <v>126</v>
      </c>
      <c r="L151" s="401">
        <f t="shared" si="241"/>
        <v>0</v>
      </c>
      <c r="M151" s="18">
        <v>122</v>
      </c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1"/>
      <c r="AS151" s="401"/>
      <c r="AT151" s="401"/>
      <c r="AU151" s="401"/>
      <c r="AV151" s="401"/>
      <c r="AW151" s="401"/>
      <c r="AX151" s="401"/>
      <c r="AY151" s="401"/>
      <c r="AZ151" s="401"/>
      <c r="BA151" s="401"/>
      <c r="BB151" s="401"/>
      <c r="BC151" s="401"/>
      <c r="BD151" s="401"/>
      <c r="BE151" s="401"/>
      <c r="BF151" s="401"/>
      <c r="BG151" s="401"/>
      <c r="BH151" s="401"/>
      <c r="BI151" s="401"/>
      <c r="BJ151" s="401"/>
      <c r="BK151" s="401"/>
      <c r="BL151" s="401"/>
      <c r="BM151" s="401"/>
      <c r="BN151" s="401"/>
      <c r="BO151" s="401"/>
      <c r="BP151" s="401"/>
      <c r="BQ151" s="401"/>
      <c r="BR151" s="401"/>
      <c r="BS151" s="401"/>
      <c r="BT151" s="401"/>
      <c r="BU151" s="401"/>
      <c r="BV151" s="401"/>
      <c r="BW151" s="401"/>
      <c r="BX151" s="401"/>
      <c r="BY151" s="401"/>
      <c r="BZ151" s="401"/>
      <c r="CA151" s="401"/>
      <c r="CB151" s="401"/>
      <c r="CC151" s="401"/>
      <c r="CD151" s="401"/>
      <c r="CE151" s="401"/>
      <c r="CF151" s="401"/>
      <c r="CG151" s="401"/>
      <c r="CH151" s="401"/>
      <c r="CI151" s="401"/>
      <c r="CJ151" s="401"/>
      <c r="CK151" s="401"/>
      <c r="CL151" s="401"/>
      <c r="CM151" s="401"/>
      <c r="CN151" s="401"/>
      <c r="CO151" s="401"/>
      <c r="CP151" s="401"/>
    </row>
    <row r="152" spans="1:97" ht="26.4" x14ac:dyDescent="0.3">
      <c r="A152" s="8">
        <f t="shared" si="173"/>
        <v>37</v>
      </c>
      <c r="B152" s="9" t="str">
        <f t="shared" si="174"/>
        <v xml:space="preserve"> </v>
      </c>
      <c r="C152" s="45" t="str">
        <f t="shared" si="107"/>
        <v xml:space="preserve">  </v>
      </c>
      <c r="D152" s="45" t="str">
        <f t="shared" si="108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115</v>
      </c>
      <c r="L152" s="111">
        <f>SUM(L153)</f>
        <v>0</v>
      </c>
      <c r="M152" s="18"/>
      <c r="N152" s="111">
        <f t="shared" ref="N152:X152" si="242">SUM(N153)</f>
        <v>0</v>
      </c>
      <c r="O152" s="111">
        <f t="shared" si="242"/>
        <v>0</v>
      </c>
      <c r="P152" s="111">
        <f t="shared" si="242"/>
        <v>0</v>
      </c>
      <c r="Q152" s="111">
        <f t="shared" si="242"/>
        <v>0</v>
      </c>
      <c r="R152" s="111">
        <f t="shared" si="242"/>
        <v>0</v>
      </c>
      <c r="S152" s="111">
        <f t="shared" si="242"/>
        <v>0</v>
      </c>
      <c r="T152" s="111">
        <f t="shared" si="242"/>
        <v>0</v>
      </c>
      <c r="U152" s="111">
        <f t="shared" si="242"/>
        <v>0</v>
      </c>
      <c r="V152" s="111">
        <f t="shared" si="242"/>
        <v>0</v>
      </c>
      <c r="W152" s="111">
        <f t="shared" si="242"/>
        <v>0</v>
      </c>
      <c r="X152" s="111">
        <f t="shared" si="242"/>
        <v>0</v>
      </c>
      <c r="Y152" s="111">
        <v>0</v>
      </c>
      <c r="Z152" s="111">
        <f>SUM(Z153)</f>
        <v>0</v>
      </c>
      <c r="AA152" s="111">
        <f>SUM(AA153)</f>
        <v>0</v>
      </c>
      <c r="AB152" s="111">
        <f>SUM(AB153)</f>
        <v>0</v>
      </c>
      <c r="AC152" s="111">
        <f>SUM(AC153)</f>
        <v>0</v>
      </c>
      <c r="AD152" s="111">
        <f>SUM(AD153)</f>
        <v>0</v>
      </c>
      <c r="AE152" s="111">
        <v>0</v>
      </c>
      <c r="AF152" s="111">
        <f>SUM(AF153)</f>
        <v>0</v>
      </c>
      <c r="AG152" s="111">
        <f>SUM(AG153)</f>
        <v>0</v>
      </c>
      <c r="AH152" s="111">
        <f>SUM(AH153)</f>
        <v>0</v>
      </c>
      <c r="AI152" s="111">
        <f t="shared" ref="AI152:BZ153" si="243">SUM(AI153)</f>
        <v>0</v>
      </c>
      <c r="AJ152" s="111">
        <f t="shared" si="243"/>
        <v>0</v>
      </c>
      <c r="AK152" s="111">
        <f>SUM(AK153)</f>
        <v>0</v>
      </c>
      <c r="AL152" s="111">
        <f>SUM(AL153)</f>
        <v>0</v>
      </c>
      <c r="AM152" s="111">
        <v>0</v>
      </c>
      <c r="AN152" s="111">
        <f t="shared" ref="AN152:BD152" si="244">SUM(AN153)</f>
        <v>0</v>
      </c>
      <c r="AO152" s="111">
        <f t="shared" si="244"/>
        <v>0</v>
      </c>
      <c r="AP152" s="111">
        <f t="shared" si="244"/>
        <v>0</v>
      </c>
      <c r="AQ152" s="111">
        <f t="shared" si="244"/>
        <v>0</v>
      </c>
      <c r="AR152" s="111">
        <f t="shared" si="244"/>
        <v>0</v>
      </c>
      <c r="AS152" s="111">
        <f t="shared" si="244"/>
        <v>0</v>
      </c>
      <c r="AT152" s="111">
        <f t="shared" si="244"/>
        <v>0</v>
      </c>
      <c r="AU152" s="111">
        <f t="shared" si="244"/>
        <v>0</v>
      </c>
      <c r="AV152" s="111">
        <f t="shared" si="244"/>
        <v>0</v>
      </c>
      <c r="AW152" s="111">
        <f t="shared" si="244"/>
        <v>0</v>
      </c>
      <c r="AX152" s="111">
        <f t="shared" si="244"/>
        <v>0</v>
      </c>
      <c r="AY152" s="111">
        <f t="shared" si="244"/>
        <v>0</v>
      </c>
      <c r="AZ152" s="111">
        <f t="shared" si="244"/>
        <v>0</v>
      </c>
      <c r="BA152" s="111">
        <f t="shared" si="244"/>
        <v>0</v>
      </c>
      <c r="BB152" s="111">
        <f t="shared" si="244"/>
        <v>0</v>
      </c>
      <c r="BC152" s="111">
        <f t="shared" si="244"/>
        <v>0</v>
      </c>
      <c r="BD152" s="111">
        <f t="shared" si="244"/>
        <v>0</v>
      </c>
      <c r="BE152" s="111">
        <v>0</v>
      </c>
      <c r="BF152" s="111">
        <f t="shared" ref="BF152:BL152" si="245">SUM(BF153)</f>
        <v>0</v>
      </c>
      <c r="BG152" s="111">
        <f t="shared" si="245"/>
        <v>0</v>
      </c>
      <c r="BH152" s="111">
        <f t="shared" si="245"/>
        <v>0</v>
      </c>
      <c r="BI152" s="111">
        <f t="shared" si="245"/>
        <v>0</v>
      </c>
      <c r="BJ152" s="111">
        <f t="shared" si="245"/>
        <v>0</v>
      </c>
      <c r="BK152" s="111">
        <f t="shared" si="245"/>
        <v>0</v>
      </c>
      <c r="BL152" s="111">
        <f t="shared" si="245"/>
        <v>0</v>
      </c>
      <c r="BM152" s="111">
        <v>0</v>
      </c>
      <c r="BN152" s="111">
        <f>SUM(BN153)</f>
        <v>0</v>
      </c>
      <c r="BO152" s="111">
        <f t="shared" si="243"/>
        <v>0</v>
      </c>
      <c r="BP152" s="111">
        <f t="shared" si="243"/>
        <v>0</v>
      </c>
      <c r="BQ152" s="111">
        <f t="shared" si="243"/>
        <v>0</v>
      </c>
      <c r="BR152" s="111">
        <f t="shared" si="243"/>
        <v>0</v>
      </c>
      <c r="BS152" s="111">
        <f t="shared" si="243"/>
        <v>0</v>
      </c>
      <c r="BT152" s="111">
        <f t="shared" si="243"/>
        <v>0</v>
      </c>
      <c r="BU152" s="111">
        <f t="shared" si="243"/>
        <v>0</v>
      </c>
      <c r="BV152" s="111">
        <f t="shared" si="243"/>
        <v>0</v>
      </c>
      <c r="BW152" s="111">
        <f t="shared" si="243"/>
        <v>0</v>
      </c>
      <c r="BX152" s="111">
        <f t="shared" si="243"/>
        <v>0</v>
      </c>
      <c r="BY152" s="111">
        <f t="shared" si="243"/>
        <v>0</v>
      </c>
      <c r="BZ152" s="111">
        <f t="shared" si="243"/>
        <v>0</v>
      </c>
      <c r="CA152" s="111">
        <f t="shared" ref="CA152:CP153" si="246">SUM(CA153)</f>
        <v>0</v>
      </c>
      <c r="CB152" s="111">
        <f t="shared" si="246"/>
        <v>0</v>
      </c>
      <c r="CC152" s="111">
        <f t="shared" si="246"/>
        <v>0</v>
      </c>
      <c r="CD152" s="111">
        <f t="shared" si="246"/>
        <v>0</v>
      </c>
      <c r="CE152" s="111">
        <f t="shared" si="246"/>
        <v>0</v>
      </c>
      <c r="CF152" s="111">
        <f t="shared" si="246"/>
        <v>0</v>
      </c>
      <c r="CG152" s="111">
        <f t="shared" si="246"/>
        <v>0</v>
      </c>
      <c r="CH152" s="111">
        <f t="shared" si="246"/>
        <v>0</v>
      </c>
      <c r="CI152" s="111">
        <f t="shared" si="246"/>
        <v>0</v>
      </c>
      <c r="CJ152" s="111">
        <f t="shared" si="246"/>
        <v>0</v>
      </c>
      <c r="CK152" s="111">
        <f t="shared" si="246"/>
        <v>0</v>
      </c>
      <c r="CL152" s="111">
        <f t="shared" si="246"/>
        <v>0</v>
      </c>
      <c r="CM152" s="111">
        <f t="shared" si="246"/>
        <v>0</v>
      </c>
      <c r="CN152" s="111">
        <f t="shared" si="246"/>
        <v>0</v>
      </c>
      <c r="CO152" s="111">
        <f t="shared" si="246"/>
        <v>0</v>
      </c>
      <c r="CP152" s="111">
        <f t="shared" si="246"/>
        <v>0</v>
      </c>
    </row>
    <row r="153" spans="1:97" ht="26.4" x14ac:dyDescent="0.3">
      <c r="A153" s="8">
        <f t="shared" si="173"/>
        <v>372</v>
      </c>
      <c r="B153" s="9" t="str">
        <f t="shared" si="174"/>
        <v xml:space="preserve"> </v>
      </c>
      <c r="C153" s="45" t="str">
        <f t="shared" si="107"/>
        <v xml:space="preserve">  </v>
      </c>
      <c r="D153" s="45" t="str">
        <f t="shared" si="108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116</v>
      </c>
      <c r="L153" s="111">
        <f>SUM(L154)</f>
        <v>0</v>
      </c>
      <c r="M153" s="18"/>
      <c r="N153" s="111">
        <f t="shared" ref="N153" si="247">SUM(N154)</f>
        <v>0</v>
      </c>
      <c r="O153" s="111">
        <f t="shared" ref="O153" si="248">SUM(O154)</f>
        <v>0</v>
      </c>
      <c r="P153" s="111">
        <f t="shared" ref="P153" si="249">SUM(P154)</f>
        <v>0</v>
      </c>
      <c r="Q153" s="111">
        <f t="shared" ref="Q153" si="250">SUM(Q154)</f>
        <v>0</v>
      </c>
      <c r="R153" s="111">
        <f t="shared" ref="R153" si="251">SUM(R154)</f>
        <v>0</v>
      </c>
      <c r="S153" s="111">
        <f t="shared" ref="S153" si="252">SUM(S154)</f>
        <v>0</v>
      </c>
      <c r="T153" s="111">
        <f t="shared" ref="T153" si="253">SUM(T154)</f>
        <v>0</v>
      </c>
      <c r="U153" s="111">
        <f t="shared" ref="U153" si="254">SUM(U154)</f>
        <v>0</v>
      </c>
      <c r="V153" s="111">
        <f t="shared" ref="V153:W153" si="255">SUM(V154)</f>
        <v>0</v>
      </c>
      <c r="W153" s="111">
        <f t="shared" si="255"/>
        <v>0</v>
      </c>
      <c r="X153" s="111">
        <f t="shared" ref="X153" si="256">SUM(X154)</f>
        <v>0</v>
      </c>
      <c r="Y153" s="111">
        <v>0</v>
      </c>
      <c r="Z153" s="111">
        <f t="shared" ref="Z153" si="257">SUM(Z154)</f>
        <v>0</v>
      </c>
      <c r="AA153" s="111">
        <f t="shared" ref="AA153:AB153" si="258">SUM(AA154)</f>
        <v>0</v>
      </c>
      <c r="AB153" s="111">
        <f t="shared" si="258"/>
        <v>0</v>
      </c>
      <c r="AC153" s="111">
        <f t="shared" ref="AC153" si="259">SUM(AC154)</f>
        <v>0</v>
      </c>
      <c r="AD153" s="111">
        <f t="shared" ref="AD153" si="260">SUM(AD154)</f>
        <v>0</v>
      </c>
      <c r="AE153" s="111">
        <v>0</v>
      </c>
      <c r="AF153" s="111">
        <f t="shared" ref="AF153" si="261">SUM(AF154)</f>
        <v>0</v>
      </c>
      <c r="AG153" s="111">
        <f t="shared" ref="AG153" si="262">SUM(AG154)</f>
        <v>0</v>
      </c>
      <c r="AH153" s="111">
        <f t="shared" ref="AH153" si="263">SUM(AH154)</f>
        <v>0</v>
      </c>
      <c r="AI153" s="111">
        <f t="shared" si="243"/>
        <v>0</v>
      </c>
      <c r="AJ153" s="111">
        <f t="shared" si="243"/>
        <v>0</v>
      </c>
      <c r="AK153" s="111">
        <f t="shared" ref="AK153" si="264">SUM(AK154)</f>
        <v>0</v>
      </c>
      <c r="AL153" s="111">
        <f t="shared" ref="AL153" si="265">SUM(AL154)</f>
        <v>0</v>
      </c>
      <c r="AM153" s="111">
        <v>0</v>
      </c>
      <c r="AN153" s="111">
        <f t="shared" ref="AN153" si="266">SUM(AN154)</f>
        <v>0</v>
      </c>
      <c r="AO153" s="111">
        <f t="shared" ref="AO153" si="267">SUM(AO154)</f>
        <v>0</v>
      </c>
      <c r="AP153" s="111">
        <f t="shared" ref="AP153" si="268">SUM(AP154)</f>
        <v>0</v>
      </c>
      <c r="AQ153" s="111">
        <f t="shared" ref="AQ153:AR153" si="269">SUM(AQ154)</f>
        <v>0</v>
      </c>
      <c r="AR153" s="111">
        <f t="shared" si="269"/>
        <v>0</v>
      </c>
      <c r="AS153" s="111">
        <f t="shared" ref="AS153:AT153" si="270">SUM(AS154)</f>
        <v>0</v>
      </c>
      <c r="AT153" s="111">
        <f t="shared" si="270"/>
        <v>0</v>
      </c>
      <c r="AU153" s="111">
        <f t="shared" ref="AU153" si="271">SUM(AU154)</f>
        <v>0</v>
      </c>
      <c r="AV153" s="111">
        <f t="shared" ref="AV153:AW153" si="272">SUM(AV154)</f>
        <v>0</v>
      </c>
      <c r="AW153" s="111">
        <f t="shared" si="272"/>
        <v>0</v>
      </c>
      <c r="AX153" s="111">
        <f t="shared" ref="AX153:AZ153" si="273">SUM(AX154)</f>
        <v>0</v>
      </c>
      <c r="AY153" s="111">
        <f t="shared" si="273"/>
        <v>0</v>
      </c>
      <c r="AZ153" s="111">
        <f t="shared" si="273"/>
        <v>0</v>
      </c>
      <c r="BA153" s="111">
        <f t="shared" ref="BA153:BB153" si="274">SUM(BA154)</f>
        <v>0</v>
      </c>
      <c r="BB153" s="111">
        <f t="shared" si="274"/>
        <v>0</v>
      </c>
      <c r="BC153" s="111">
        <f t="shared" ref="BC153" si="275">SUM(BC154)</f>
        <v>0</v>
      </c>
      <c r="BD153" s="111">
        <f t="shared" ref="BD153" si="276">SUM(BD154)</f>
        <v>0</v>
      </c>
      <c r="BE153" s="111">
        <v>0</v>
      </c>
      <c r="BF153" s="111">
        <f t="shared" ref="BF153:BG153" si="277">SUM(BF154)</f>
        <v>0</v>
      </c>
      <c r="BG153" s="111">
        <f t="shared" si="277"/>
        <v>0</v>
      </c>
      <c r="BH153" s="111">
        <f t="shared" ref="BH153" si="278">SUM(BH154)</f>
        <v>0</v>
      </c>
      <c r="BI153" s="111">
        <f t="shared" ref="BI153" si="279">SUM(BI154)</f>
        <v>0</v>
      </c>
      <c r="BJ153" s="111">
        <f t="shared" ref="BJ153:BK153" si="280">SUM(BJ154)</f>
        <v>0</v>
      </c>
      <c r="BK153" s="111">
        <f t="shared" si="280"/>
        <v>0</v>
      </c>
      <c r="BL153" s="111">
        <f t="shared" ref="BL153" si="281">SUM(BL154)</f>
        <v>0</v>
      </c>
      <c r="BM153" s="111">
        <v>0</v>
      </c>
      <c r="BN153" s="111">
        <f t="shared" ref="BN153" si="282">SUM(BN154)</f>
        <v>0</v>
      </c>
      <c r="BO153" s="111">
        <f t="shared" si="243"/>
        <v>0</v>
      </c>
      <c r="BP153" s="111">
        <f t="shared" si="243"/>
        <v>0</v>
      </c>
      <c r="BQ153" s="111">
        <f t="shared" si="243"/>
        <v>0</v>
      </c>
      <c r="BR153" s="111">
        <f t="shared" si="243"/>
        <v>0</v>
      </c>
      <c r="BS153" s="111">
        <f t="shared" si="243"/>
        <v>0</v>
      </c>
      <c r="BT153" s="111">
        <f t="shared" si="243"/>
        <v>0</v>
      </c>
      <c r="BU153" s="111">
        <f t="shared" si="243"/>
        <v>0</v>
      </c>
      <c r="BV153" s="111">
        <f t="shared" si="243"/>
        <v>0</v>
      </c>
      <c r="BW153" s="111">
        <f t="shared" si="243"/>
        <v>0</v>
      </c>
      <c r="BX153" s="111">
        <f t="shared" si="243"/>
        <v>0</v>
      </c>
      <c r="BY153" s="111">
        <f t="shared" si="243"/>
        <v>0</v>
      </c>
      <c r="BZ153" s="111">
        <f t="shared" si="243"/>
        <v>0</v>
      </c>
      <c r="CA153" s="111">
        <f t="shared" si="246"/>
        <v>0</v>
      </c>
      <c r="CB153" s="111">
        <f t="shared" si="246"/>
        <v>0</v>
      </c>
      <c r="CC153" s="111">
        <f t="shared" si="246"/>
        <v>0</v>
      </c>
      <c r="CD153" s="111">
        <f t="shared" si="246"/>
        <v>0</v>
      </c>
      <c r="CE153" s="111">
        <f t="shared" si="246"/>
        <v>0</v>
      </c>
      <c r="CF153" s="111">
        <f t="shared" si="246"/>
        <v>0</v>
      </c>
      <c r="CG153" s="111">
        <f t="shared" si="246"/>
        <v>0</v>
      </c>
      <c r="CH153" s="111">
        <f t="shared" si="246"/>
        <v>0</v>
      </c>
      <c r="CI153" s="111">
        <f t="shared" si="246"/>
        <v>0</v>
      </c>
      <c r="CJ153" s="111">
        <f t="shared" si="246"/>
        <v>0</v>
      </c>
      <c r="CK153" s="111">
        <f t="shared" si="246"/>
        <v>0</v>
      </c>
      <c r="CL153" s="111">
        <f t="shared" si="246"/>
        <v>0</v>
      </c>
      <c r="CM153" s="111">
        <f t="shared" si="246"/>
        <v>0</v>
      </c>
      <c r="CN153" s="111">
        <f t="shared" si="246"/>
        <v>0</v>
      </c>
      <c r="CO153" s="111">
        <f t="shared" si="246"/>
        <v>0</v>
      </c>
      <c r="CP153" s="111">
        <f>SUM(CP154)</f>
        <v>0</v>
      </c>
    </row>
    <row r="154" spans="1:97" ht="26.4" x14ac:dyDescent="0.3">
      <c r="A154" s="8">
        <f t="shared" si="173"/>
        <v>3722</v>
      </c>
      <c r="B154" s="9">
        <f t="shared" si="174"/>
        <v>12</v>
      </c>
      <c r="C154" s="45" t="str">
        <f t="shared" si="107"/>
        <v xml:space="preserve">  </v>
      </c>
      <c r="D154" s="45" t="str">
        <f t="shared" si="108"/>
        <v xml:space="preserve">  </v>
      </c>
      <c r="E154" s="39" t="s">
        <v>142</v>
      </c>
      <c r="F154" s="40">
        <v>121</v>
      </c>
      <c r="G154" s="41">
        <v>12</v>
      </c>
      <c r="H154" s="42">
        <v>3722</v>
      </c>
      <c r="I154" s="48"/>
      <c r="J154" s="46">
        <v>958</v>
      </c>
      <c r="K154" s="44" t="s">
        <v>178</v>
      </c>
      <c r="L154" s="401">
        <f t="shared" ref="L154" si="283">SUM(N154:CP154)</f>
        <v>0</v>
      </c>
      <c r="M154" s="49">
        <v>122</v>
      </c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1"/>
      <c r="AT154" s="401"/>
      <c r="AU154" s="401"/>
      <c r="AV154" s="401"/>
      <c r="AW154" s="401"/>
      <c r="AX154" s="401"/>
      <c r="AY154" s="401"/>
      <c r="AZ154" s="401"/>
      <c r="BA154" s="401"/>
      <c r="BB154" s="401"/>
      <c r="BC154" s="401"/>
      <c r="BD154" s="401"/>
      <c r="BE154" s="401"/>
      <c r="BF154" s="401"/>
      <c r="BG154" s="401"/>
      <c r="BH154" s="401"/>
      <c r="BI154" s="401"/>
      <c r="BJ154" s="401"/>
      <c r="BK154" s="401"/>
      <c r="BL154" s="401"/>
      <c r="BM154" s="401"/>
      <c r="BN154" s="401"/>
      <c r="BO154" s="401"/>
      <c r="BP154" s="401"/>
      <c r="BQ154" s="401"/>
      <c r="BR154" s="401"/>
      <c r="BS154" s="401"/>
      <c r="BT154" s="401"/>
      <c r="BU154" s="401"/>
      <c r="BV154" s="401"/>
      <c r="BW154" s="401"/>
      <c r="BX154" s="401"/>
      <c r="BY154" s="401"/>
      <c r="BZ154" s="401"/>
      <c r="CA154" s="401"/>
      <c r="CB154" s="401"/>
      <c r="CC154" s="401"/>
      <c r="CD154" s="401"/>
      <c r="CE154" s="401"/>
      <c r="CF154" s="401"/>
      <c r="CG154" s="401"/>
      <c r="CH154" s="401"/>
      <c r="CI154" s="401"/>
      <c r="CJ154" s="401"/>
      <c r="CK154" s="401"/>
      <c r="CL154" s="401"/>
      <c r="CM154" s="401"/>
      <c r="CN154" s="401"/>
      <c r="CO154" s="401"/>
      <c r="CP154" s="401"/>
    </row>
    <row r="155" spans="1:97" x14ac:dyDescent="0.3">
      <c r="A155" s="8">
        <f t="shared" si="173"/>
        <v>0</v>
      </c>
      <c r="B155" s="9" t="str">
        <f t="shared" si="174"/>
        <v xml:space="preserve"> </v>
      </c>
      <c r="C155" s="45" t="str">
        <f t="shared" si="107"/>
        <v xml:space="preserve">  </v>
      </c>
      <c r="D155" s="45" t="str">
        <f t="shared" si="108"/>
        <v xml:space="preserve">  </v>
      </c>
      <c r="E155" s="39"/>
      <c r="F155" s="40"/>
      <c r="G155" s="41"/>
      <c r="H155" s="42"/>
      <c r="I155" s="43"/>
      <c r="J155" s="43"/>
      <c r="K155" s="44"/>
      <c r="L155" s="111"/>
      <c r="M155" s="18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R155" t="s">
        <v>3439</v>
      </c>
    </row>
    <row r="156" spans="1:97" ht="39.6" x14ac:dyDescent="0.3">
      <c r="A156" s="8" t="str">
        <f t="shared" si="173"/>
        <v>A 7007 06</v>
      </c>
      <c r="B156" s="9" t="str">
        <f t="shared" si="174"/>
        <v xml:space="preserve"> </v>
      </c>
      <c r="C156" s="45" t="str">
        <f t="shared" si="107"/>
        <v xml:space="preserve">  </v>
      </c>
      <c r="D156" s="45" t="str">
        <f t="shared" si="108"/>
        <v xml:space="preserve">  </v>
      </c>
      <c r="E156" s="33" t="s">
        <v>142</v>
      </c>
      <c r="F156" s="34">
        <v>122</v>
      </c>
      <c r="G156" s="35"/>
      <c r="H156" s="36" t="s">
        <v>163</v>
      </c>
      <c r="I156" s="43"/>
      <c r="J156" s="43"/>
      <c r="K156" s="38" t="s">
        <v>164</v>
      </c>
      <c r="L156" s="116">
        <f>SUM(L157)</f>
        <v>0</v>
      </c>
      <c r="N156" s="116">
        <f t="shared" ref="N156:X156" si="284">SUM(N157)</f>
        <v>0</v>
      </c>
      <c r="O156" s="116">
        <f t="shared" si="284"/>
        <v>0</v>
      </c>
      <c r="P156" s="116">
        <f t="shared" si="284"/>
        <v>0</v>
      </c>
      <c r="Q156" s="116">
        <f t="shared" si="284"/>
        <v>0</v>
      </c>
      <c r="R156" s="116">
        <f t="shared" si="284"/>
        <v>0</v>
      </c>
      <c r="S156" s="116">
        <f t="shared" si="284"/>
        <v>0</v>
      </c>
      <c r="T156" s="116">
        <f t="shared" si="284"/>
        <v>0</v>
      </c>
      <c r="U156" s="116">
        <f t="shared" si="284"/>
        <v>0</v>
      </c>
      <c r="V156" s="116">
        <f t="shared" si="284"/>
        <v>0</v>
      </c>
      <c r="W156" s="116">
        <f t="shared" si="284"/>
        <v>0</v>
      </c>
      <c r="X156" s="116">
        <f t="shared" si="284"/>
        <v>0</v>
      </c>
      <c r="Y156" s="116">
        <v>0</v>
      </c>
      <c r="Z156" s="116">
        <f>SUM(Z157)</f>
        <v>0</v>
      </c>
      <c r="AA156" s="116">
        <f>SUM(AA157)</f>
        <v>0</v>
      </c>
      <c r="AB156" s="116">
        <f>SUM(AB157)</f>
        <v>0</v>
      </c>
      <c r="AC156" s="116">
        <f>SUM(AC157)</f>
        <v>0</v>
      </c>
      <c r="AD156" s="116">
        <f>SUM(AD157)</f>
        <v>0</v>
      </c>
      <c r="AE156" s="116">
        <v>0</v>
      </c>
      <c r="AF156" s="116">
        <f>SUM(AF157)</f>
        <v>0</v>
      </c>
      <c r="AG156" s="116">
        <f>SUM(AG157)</f>
        <v>0</v>
      </c>
      <c r="AH156" s="116">
        <f>SUM(AH157)</f>
        <v>0</v>
      </c>
      <c r="AI156" s="116">
        <f t="shared" ref="AI156:BZ157" si="285">SUM(AI157)</f>
        <v>0</v>
      </c>
      <c r="AJ156" s="116">
        <f t="shared" si="285"/>
        <v>0</v>
      </c>
      <c r="AK156" s="116">
        <f>SUM(AK157)</f>
        <v>0</v>
      </c>
      <c r="AL156" s="116">
        <f>SUM(AL157)</f>
        <v>0</v>
      </c>
      <c r="AM156" s="116">
        <v>0</v>
      </c>
      <c r="AN156" s="116">
        <f t="shared" ref="AN156:BD156" si="286">SUM(AN157)</f>
        <v>0</v>
      </c>
      <c r="AO156" s="116">
        <f t="shared" si="286"/>
        <v>0</v>
      </c>
      <c r="AP156" s="116">
        <f t="shared" si="286"/>
        <v>0</v>
      </c>
      <c r="AQ156" s="116">
        <f t="shared" si="286"/>
        <v>0</v>
      </c>
      <c r="AR156" s="116">
        <f t="shared" si="286"/>
        <v>0</v>
      </c>
      <c r="AS156" s="116">
        <f t="shared" si="286"/>
        <v>0</v>
      </c>
      <c r="AT156" s="116">
        <f t="shared" si="286"/>
        <v>0</v>
      </c>
      <c r="AU156" s="116">
        <f t="shared" si="286"/>
        <v>0</v>
      </c>
      <c r="AV156" s="116">
        <f t="shared" si="286"/>
        <v>0</v>
      </c>
      <c r="AW156" s="116">
        <f t="shared" si="286"/>
        <v>0</v>
      </c>
      <c r="AX156" s="116">
        <f t="shared" si="286"/>
        <v>0</v>
      </c>
      <c r="AY156" s="116">
        <f t="shared" si="286"/>
        <v>0</v>
      </c>
      <c r="AZ156" s="116">
        <f t="shared" si="286"/>
        <v>0</v>
      </c>
      <c r="BA156" s="116">
        <f t="shared" si="286"/>
        <v>0</v>
      </c>
      <c r="BB156" s="116">
        <f t="shared" si="286"/>
        <v>0</v>
      </c>
      <c r="BC156" s="116">
        <f t="shared" si="286"/>
        <v>0</v>
      </c>
      <c r="BD156" s="116">
        <f t="shared" si="286"/>
        <v>0</v>
      </c>
      <c r="BE156" s="116">
        <v>0</v>
      </c>
      <c r="BF156" s="116">
        <f t="shared" ref="BF156:BL156" si="287">SUM(BF157)</f>
        <v>0</v>
      </c>
      <c r="BG156" s="116">
        <f t="shared" si="287"/>
        <v>0</v>
      </c>
      <c r="BH156" s="116">
        <f t="shared" si="287"/>
        <v>0</v>
      </c>
      <c r="BI156" s="116">
        <f t="shared" si="287"/>
        <v>0</v>
      </c>
      <c r="BJ156" s="116">
        <f t="shared" si="287"/>
        <v>0</v>
      </c>
      <c r="BK156" s="116">
        <f t="shared" si="287"/>
        <v>0</v>
      </c>
      <c r="BL156" s="116">
        <f t="shared" si="287"/>
        <v>0</v>
      </c>
      <c r="BM156" s="116">
        <v>0</v>
      </c>
      <c r="BN156" s="116">
        <f>SUM(BN157)</f>
        <v>0</v>
      </c>
      <c r="BO156" s="116">
        <f t="shared" si="285"/>
        <v>0</v>
      </c>
      <c r="BP156" s="116">
        <f t="shared" si="285"/>
        <v>0</v>
      </c>
      <c r="BQ156" s="116">
        <f t="shared" si="285"/>
        <v>0</v>
      </c>
      <c r="BR156" s="116">
        <f t="shared" si="285"/>
        <v>0</v>
      </c>
      <c r="BS156" s="116">
        <f t="shared" si="285"/>
        <v>0</v>
      </c>
      <c r="BT156" s="116">
        <f t="shared" si="285"/>
        <v>0</v>
      </c>
      <c r="BU156" s="116">
        <f t="shared" si="285"/>
        <v>0</v>
      </c>
      <c r="BV156" s="116">
        <f t="shared" si="285"/>
        <v>0</v>
      </c>
      <c r="BW156" s="116">
        <f t="shared" si="285"/>
        <v>0</v>
      </c>
      <c r="BX156" s="116">
        <f t="shared" si="285"/>
        <v>0</v>
      </c>
      <c r="BY156" s="116">
        <f t="shared" si="285"/>
        <v>0</v>
      </c>
      <c r="BZ156" s="116">
        <f t="shared" si="285"/>
        <v>0</v>
      </c>
      <c r="CA156" s="116">
        <f t="shared" ref="CA156:CP157" si="288">SUM(CA157)</f>
        <v>0</v>
      </c>
      <c r="CB156" s="116">
        <f t="shared" si="288"/>
        <v>0</v>
      </c>
      <c r="CC156" s="116">
        <f t="shared" si="288"/>
        <v>0</v>
      </c>
      <c r="CD156" s="116">
        <f t="shared" si="288"/>
        <v>0</v>
      </c>
      <c r="CE156" s="116">
        <f t="shared" si="288"/>
        <v>0</v>
      </c>
      <c r="CF156" s="116">
        <f t="shared" si="288"/>
        <v>0</v>
      </c>
      <c r="CG156" s="116">
        <f t="shared" si="288"/>
        <v>0</v>
      </c>
      <c r="CH156" s="116">
        <f t="shared" si="288"/>
        <v>0</v>
      </c>
      <c r="CI156" s="116">
        <f t="shared" si="288"/>
        <v>0</v>
      </c>
      <c r="CJ156" s="116">
        <f t="shared" si="288"/>
        <v>0</v>
      </c>
      <c r="CK156" s="116">
        <f t="shared" si="288"/>
        <v>0</v>
      </c>
      <c r="CL156" s="116">
        <f t="shared" si="288"/>
        <v>0</v>
      </c>
      <c r="CM156" s="116">
        <f t="shared" si="288"/>
        <v>0</v>
      </c>
      <c r="CN156" s="116">
        <f t="shared" si="288"/>
        <v>0</v>
      </c>
      <c r="CO156" s="116">
        <f t="shared" si="288"/>
        <v>0</v>
      </c>
      <c r="CP156" s="116">
        <f t="shared" si="288"/>
        <v>0</v>
      </c>
      <c r="CQ156" s="109">
        <f>SUM(BO156:CP156)</f>
        <v>0</v>
      </c>
      <c r="CR156">
        <v>445000</v>
      </c>
      <c r="CS156" s="109">
        <f>SUM(CQ156-CR156)</f>
        <v>-445000</v>
      </c>
    </row>
    <row r="157" spans="1:97" x14ac:dyDescent="0.3">
      <c r="A157" s="8">
        <f t="shared" si="173"/>
        <v>3</v>
      </c>
      <c r="B157" s="9" t="str">
        <f t="shared" si="174"/>
        <v xml:space="preserve"> </v>
      </c>
      <c r="C157" s="45" t="str">
        <f t="shared" si="107"/>
        <v xml:space="preserve">  </v>
      </c>
      <c r="D157" s="45" t="str">
        <f t="shared" si="108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49</v>
      </c>
      <c r="L157" s="111">
        <f t="shared" ref="L157:BW157" si="289">SUM(L158)</f>
        <v>0</v>
      </c>
      <c r="N157" s="111">
        <f t="shared" ref="N157" si="290">SUM(N158)</f>
        <v>0</v>
      </c>
      <c r="O157" s="111">
        <f t="shared" ref="O157" si="291">SUM(O158)</f>
        <v>0</v>
      </c>
      <c r="P157" s="111">
        <f t="shared" ref="P157" si="292">SUM(P158)</f>
        <v>0</v>
      </c>
      <c r="Q157" s="111">
        <f t="shared" ref="Q157" si="293">SUM(Q158)</f>
        <v>0</v>
      </c>
      <c r="R157" s="111">
        <f t="shared" ref="R157" si="294">SUM(R158)</f>
        <v>0</v>
      </c>
      <c r="S157" s="111">
        <f t="shared" ref="S157" si="295">SUM(S158)</f>
        <v>0</v>
      </c>
      <c r="T157" s="111">
        <f t="shared" ref="T157" si="296">SUM(T158)</f>
        <v>0</v>
      </c>
      <c r="U157" s="111">
        <f t="shared" ref="U157" si="297">SUM(U158)</f>
        <v>0</v>
      </c>
      <c r="V157" s="111">
        <f t="shared" ref="V157:W157" si="298">SUM(V158)</f>
        <v>0</v>
      </c>
      <c r="W157" s="111">
        <f t="shared" si="298"/>
        <v>0</v>
      </c>
      <c r="X157" s="111">
        <f t="shared" ref="X157" si="299">SUM(X158)</f>
        <v>0</v>
      </c>
      <c r="Y157" s="111">
        <v>0</v>
      </c>
      <c r="Z157" s="111">
        <f t="shared" ref="Z157" si="300">SUM(Z158)</f>
        <v>0</v>
      </c>
      <c r="AA157" s="111">
        <f t="shared" ref="AA157:AB157" si="301">SUM(AA158)</f>
        <v>0</v>
      </c>
      <c r="AB157" s="111">
        <f t="shared" si="301"/>
        <v>0</v>
      </c>
      <c r="AC157" s="111">
        <f t="shared" ref="AC157" si="302">SUM(AC158)</f>
        <v>0</v>
      </c>
      <c r="AD157" s="111">
        <f t="shared" ref="AD157" si="303">SUM(AD158)</f>
        <v>0</v>
      </c>
      <c r="AE157" s="111">
        <v>0</v>
      </c>
      <c r="AF157" s="111">
        <f t="shared" ref="AF157" si="304">SUM(AF158)</f>
        <v>0</v>
      </c>
      <c r="AG157" s="111">
        <f t="shared" ref="AG157" si="305">SUM(AG158)</f>
        <v>0</v>
      </c>
      <c r="AH157" s="111">
        <f t="shared" ref="AH157" si="306">SUM(AH158)</f>
        <v>0</v>
      </c>
      <c r="AI157" s="111">
        <f t="shared" si="289"/>
        <v>0</v>
      </c>
      <c r="AJ157" s="111">
        <f t="shared" si="289"/>
        <v>0</v>
      </c>
      <c r="AK157" s="111">
        <f t="shared" ref="AK157" si="307">SUM(AK158)</f>
        <v>0</v>
      </c>
      <c r="AL157" s="111">
        <f t="shared" ref="AL157" si="308">SUM(AL158)</f>
        <v>0</v>
      </c>
      <c r="AM157" s="111">
        <v>0</v>
      </c>
      <c r="AN157" s="111">
        <f t="shared" ref="AN157" si="309">SUM(AN158)</f>
        <v>0</v>
      </c>
      <c r="AO157" s="111">
        <f t="shared" ref="AO157" si="310">SUM(AO158)</f>
        <v>0</v>
      </c>
      <c r="AP157" s="111">
        <f t="shared" ref="AP157" si="311">SUM(AP158)</f>
        <v>0</v>
      </c>
      <c r="AQ157" s="111">
        <f t="shared" ref="AQ157:AR157" si="312">SUM(AQ158)</f>
        <v>0</v>
      </c>
      <c r="AR157" s="111">
        <f t="shared" si="312"/>
        <v>0</v>
      </c>
      <c r="AS157" s="111">
        <f t="shared" ref="AS157:AT157" si="313">SUM(AS158)</f>
        <v>0</v>
      </c>
      <c r="AT157" s="111">
        <f t="shared" si="313"/>
        <v>0</v>
      </c>
      <c r="AU157" s="111">
        <f t="shared" ref="AU157" si="314">SUM(AU158)</f>
        <v>0</v>
      </c>
      <c r="AV157" s="111">
        <f t="shared" ref="AV157:AW157" si="315">SUM(AV158)</f>
        <v>0</v>
      </c>
      <c r="AW157" s="111">
        <f t="shared" si="315"/>
        <v>0</v>
      </c>
      <c r="AX157" s="111">
        <f t="shared" ref="AX157:AZ157" si="316">SUM(AX158)</f>
        <v>0</v>
      </c>
      <c r="AY157" s="111">
        <f t="shared" si="316"/>
        <v>0</v>
      </c>
      <c r="AZ157" s="111">
        <f t="shared" si="316"/>
        <v>0</v>
      </c>
      <c r="BA157" s="111">
        <f t="shared" ref="BA157:BB157" si="317">SUM(BA158)</f>
        <v>0</v>
      </c>
      <c r="BB157" s="111">
        <f t="shared" si="317"/>
        <v>0</v>
      </c>
      <c r="BC157" s="111">
        <f t="shared" ref="BC157" si="318">SUM(BC158)</f>
        <v>0</v>
      </c>
      <c r="BD157" s="111">
        <f t="shared" ref="BD157" si="319">SUM(BD158)</f>
        <v>0</v>
      </c>
      <c r="BE157" s="111">
        <v>0</v>
      </c>
      <c r="BF157" s="111">
        <f t="shared" ref="BF157:BG157" si="320">SUM(BF158)</f>
        <v>0</v>
      </c>
      <c r="BG157" s="111">
        <f t="shared" si="320"/>
        <v>0</v>
      </c>
      <c r="BH157" s="111">
        <f t="shared" ref="BH157" si="321">SUM(BH158)</f>
        <v>0</v>
      </c>
      <c r="BI157" s="111">
        <f t="shared" ref="BI157" si="322">SUM(BI158)</f>
        <v>0</v>
      </c>
      <c r="BJ157" s="111">
        <f t="shared" ref="BJ157:BK157" si="323">SUM(BJ158)</f>
        <v>0</v>
      </c>
      <c r="BK157" s="111">
        <f t="shared" si="323"/>
        <v>0</v>
      </c>
      <c r="BL157" s="111">
        <f t="shared" ref="BL157" si="324">SUM(BL158)</f>
        <v>0</v>
      </c>
      <c r="BM157" s="111">
        <v>0</v>
      </c>
      <c r="BN157" s="111">
        <f t="shared" ref="BN157" si="325">SUM(BN158)</f>
        <v>0</v>
      </c>
      <c r="BO157" s="111">
        <f t="shared" si="289"/>
        <v>0</v>
      </c>
      <c r="BP157" s="111">
        <f t="shared" si="289"/>
        <v>0</v>
      </c>
      <c r="BQ157" s="111">
        <f t="shared" si="289"/>
        <v>0</v>
      </c>
      <c r="BR157" s="111">
        <f t="shared" si="289"/>
        <v>0</v>
      </c>
      <c r="BS157" s="111">
        <f t="shared" si="289"/>
        <v>0</v>
      </c>
      <c r="BT157" s="111">
        <f t="shared" si="289"/>
        <v>0</v>
      </c>
      <c r="BU157" s="111">
        <f t="shared" si="289"/>
        <v>0</v>
      </c>
      <c r="BV157" s="111">
        <f t="shared" si="289"/>
        <v>0</v>
      </c>
      <c r="BW157" s="111">
        <f t="shared" si="289"/>
        <v>0</v>
      </c>
      <c r="BX157" s="111">
        <f t="shared" si="285"/>
        <v>0</v>
      </c>
      <c r="BY157" s="111">
        <f t="shared" si="285"/>
        <v>0</v>
      </c>
      <c r="BZ157" s="111">
        <f t="shared" si="285"/>
        <v>0</v>
      </c>
      <c r="CA157" s="111">
        <f t="shared" si="288"/>
        <v>0</v>
      </c>
      <c r="CB157" s="111">
        <f t="shared" si="288"/>
        <v>0</v>
      </c>
      <c r="CC157" s="111">
        <f t="shared" si="288"/>
        <v>0</v>
      </c>
      <c r="CD157" s="111">
        <f t="shared" si="288"/>
        <v>0</v>
      </c>
      <c r="CE157" s="111">
        <f t="shared" si="288"/>
        <v>0</v>
      </c>
      <c r="CF157" s="111">
        <f t="shared" si="288"/>
        <v>0</v>
      </c>
      <c r="CG157" s="111">
        <f t="shared" si="288"/>
        <v>0</v>
      </c>
      <c r="CH157" s="111">
        <f t="shared" si="288"/>
        <v>0</v>
      </c>
      <c r="CI157" s="111">
        <f t="shared" si="288"/>
        <v>0</v>
      </c>
      <c r="CJ157" s="111">
        <f t="shared" si="288"/>
        <v>0</v>
      </c>
      <c r="CK157" s="111">
        <f t="shared" si="288"/>
        <v>0</v>
      </c>
      <c r="CL157" s="111">
        <f t="shared" si="288"/>
        <v>0</v>
      </c>
      <c r="CM157" s="111">
        <f t="shared" si="288"/>
        <v>0</v>
      </c>
      <c r="CN157" s="111">
        <f t="shared" si="288"/>
        <v>0</v>
      </c>
      <c r="CO157" s="111">
        <f t="shared" si="288"/>
        <v>0</v>
      </c>
      <c r="CP157" s="111">
        <f t="shared" si="288"/>
        <v>0</v>
      </c>
    </row>
    <row r="158" spans="1:97" x14ac:dyDescent="0.3">
      <c r="A158" s="8">
        <f t="shared" si="173"/>
        <v>32</v>
      </c>
      <c r="B158" s="9" t="str">
        <f t="shared" si="174"/>
        <v xml:space="preserve"> </v>
      </c>
      <c r="C158" s="45" t="str">
        <f t="shared" si="107"/>
        <v xml:space="preserve">  </v>
      </c>
      <c r="D158" s="45" t="str">
        <f t="shared" si="108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55</v>
      </c>
      <c r="L158" s="111">
        <f>SUM(L159,L161,L165,L171)</f>
        <v>0</v>
      </c>
      <c r="M158" s="18"/>
      <c r="N158" s="111">
        <f t="shared" ref="N158:X158" si="326">SUM(N159,N161,N165,N171)</f>
        <v>0</v>
      </c>
      <c r="O158" s="111">
        <f t="shared" si="326"/>
        <v>0</v>
      </c>
      <c r="P158" s="111">
        <f t="shared" si="326"/>
        <v>0</v>
      </c>
      <c r="Q158" s="111">
        <f t="shared" si="326"/>
        <v>0</v>
      </c>
      <c r="R158" s="111">
        <f t="shared" si="326"/>
        <v>0</v>
      </c>
      <c r="S158" s="111">
        <f t="shared" si="326"/>
        <v>0</v>
      </c>
      <c r="T158" s="111">
        <f t="shared" si="326"/>
        <v>0</v>
      </c>
      <c r="U158" s="111">
        <f t="shared" si="326"/>
        <v>0</v>
      </c>
      <c r="V158" s="111">
        <f t="shared" si="326"/>
        <v>0</v>
      </c>
      <c r="W158" s="111">
        <f t="shared" si="326"/>
        <v>0</v>
      </c>
      <c r="X158" s="111">
        <f t="shared" si="326"/>
        <v>0</v>
      </c>
      <c r="Y158" s="111">
        <v>0</v>
      </c>
      <c r="Z158" s="111">
        <f>SUM(Z159,Z161,Z165,Z171)</f>
        <v>0</v>
      </c>
      <c r="AA158" s="111">
        <f>SUM(AA159,AA161,AA165,AA171)</f>
        <v>0</v>
      </c>
      <c r="AB158" s="111">
        <f>SUM(AB159,AB161,AB165,AB171)</f>
        <v>0</v>
      </c>
      <c r="AC158" s="111">
        <f>SUM(AC159,AC161,AC165,AC171)</f>
        <v>0</v>
      </c>
      <c r="AD158" s="111">
        <f>SUM(AD159,AD161,AD165,AD171)</f>
        <v>0</v>
      </c>
      <c r="AE158" s="111">
        <v>0</v>
      </c>
      <c r="AF158" s="111">
        <f>SUM(AF159,AF161,AF165,AF171)</f>
        <v>0</v>
      </c>
      <c r="AG158" s="111">
        <f>SUM(AG159,AG161,AG165,AG171)</f>
        <v>0</v>
      </c>
      <c r="AH158" s="111">
        <f>SUM(AH159,AH161,AH165,AH171)</f>
        <v>0</v>
      </c>
      <c r="AI158" s="111">
        <f t="shared" ref="AI158:BZ158" si="327">SUM(AI159,AI161,AI165,AI171)</f>
        <v>0</v>
      </c>
      <c r="AJ158" s="111">
        <f t="shared" si="327"/>
        <v>0</v>
      </c>
      <c r="AK158" s="111">
        <f>SUM(AK159,AK161,AK165,AK171)</f>
        <v>0</v>
      </c>
      <c r="AL158" s="111">
        <f>SUM(AL159,AL161,AL165,AL171)</f>
        <v>0</v>
      </c>
      <c r="AM158" s="111">
        <v>0</v>
      </c>
      <c r="AN158" s="111">
        <f t="shared" ref="AN158:BD158" si="328">SUM(AN159,AN161,AN165,AN171)</f>
        <v>0</v>
      </c>
      <c r="AO158" s="111">
        <f t="shared" si="328"/>
        <v>0</v>
      </c>
      <c r="AP158" s="111">
        <f t="shared" si="328"/>
        <v>0</v>
      </c>
      <c r="AQ158" s="111">
        <f t="shared" si="328"/>
        <v>0</v>
      </c>
      <c r="AR158" s="111">
        <f t="shared" si="328"/>
        <v>0</v>
      </c>
      <c r="AS158" s="111">
        <f t="shared" si="328"/>
        <v>0</v>
      </c>
      <c r="AT158" s="111">
        <f t="shared" si="328"/>
        <v>0</v>
      </c>
      <c r="AU158" s="111">
        <f t="shared" si="328"/>
        <v>0</v>
      </c>
      <c r="AV158" s="111">
        <f t="shared" si="328"/>
        <v>0</v>
      </c>
      <c r="AW158" s="111">
        <f t="shared" si="328"/>
        <v>0</v>
      </c>
      <c r="AX158" s="111">
        <f t="shared" si="328"/>
        <v>0</v>
      </c>
      <c r="AY158" s="111">
        <f t="shared" si="328"/>
        <v>0</v>
      </c>
      <c r="AZ158" s="111">
        <f t="shared" si="328"/>
        <v>0</v>
      </c>
      <c r="BA158" s="111">
        <f t="shared" si="328"/>
        <v>0</v>
      </c>
      <c r="BB158" s="111">
        <f t="shared" si="328"/>
        <v>0</v>
      </c>
      <c r="BC158" s="111">
        <f t="shared" si="328"/>
        <v>0</v>
      </c>
      <c r="BD158" s="111">
        <f t="shared" si="328"/>
        <v>0</v>
      </c>
      <c r="BE158" s="111">
        <v>0</v>
      </c>
      <c r="BF158" s="111">
        <f t="shared" ref="BF158:BL158" si="329">SUM(BF159,BF161,BF165,BF171)</f>
        <v>0</v>
      </c>
      <c r="BG158" s="111">
        <f t="shared" si="329"/>
        <v>0</v>
      </c>
      <c r="BH158" s="111">
        <f t="shared" si="329"/>
        <v>0</v>
      </c>
      <c r="BI158" s="111">
        <f t="shared" si="329"/>
        <v>0</v>
      </c>
      <c r="BJ158" s="111">
        <f t="shared" si="329"/>
        <v>0</v>
      </c>
      <c r="BK158" s="111">
        <f t="shared" si="329"/>
        <v>0</v>
      </c>
      <c r="BL158" s="111">
        <f t="shared" si="329"/>
        <v>0</v>
      </c>
      <c r="BM158" s="111">
        <v>0</v>
      </c>
      <c r="BN158" s="111">
        <f>SUM(BN159,BN161,BN165,BN171)</f>
        <v>0</v>
      </c>
      <c r="BO158" s="111">
        <f t="shared" si="327"/>
        <v>0</v>
      </c>
      <c r="BP158" s="111">
        <f t="shared" si="327"/>
        <v>0</v>
      </c>
      <c r="BQ158" s="111">
        <f t="shared" si="327"/>
        <v>0</v>
      </c>
      <c r="BR158" s="111">
        <f t="shared" si="327"/>
        <v>0</v>
      </c>
      <c r="BS158" s="111">
        <f t="shared" si="327"/>
        <v>0</v>
      </c>
      <c r="BT158" s="111">
        <f t="shared" si="327"/>
        <v>0</v>
      </c>
      <c r="BU158" s="111">
        <f t="shared" si="327"/>
        <v>0</v>
      </c>
      <c r="BV158" s="111">
        <f t="shared" si="327"/>
        <v>0</v>
      </c>
      <c r="BW158" s="111">
        <f t="shared" si="327"/>
        <v>0</v>
      </c>
      <c r="BX158" s="111">
        <f t="shared" si="327"/>
        <v>0</v>
      </c>
      <c r="BY158" s="111">
        <f t="shared" si="327"/>
        <v>0</v>
      </c>
      <c r="BZ158" s="111">
        <f t="shared" si="327"/>
        <v>0</v>
      </c>
      <c r="CA158" s="111">
        <f t="shared" ref="CA158:CP158" si="330">SUM(CA159,CA161,CA165,CA171)</f>
        <v>0</v>
      </c>
      <c r="CB158" s="111">
        <f t="shared" si="330"/>
        <v>0</v>
      </c>
      <c r="CC158" s="111">
        <f t="shared" si="330"/>
        <v>0</v>
      </c>
      <c r="CD158" s="111">
        <f t="shared" si="330"/>
        <v>0</v>
      </c>
      <c r="CE158" s="111">
        <f t="shared" si="330"/>
        <v>0</v>
      </c>
      <c r="CF158" s="111">
        <f t="shared" si="330"/>
        <v>0</v>
      </c>
      <c r="CG158" s="111">
        <f t="shared" si="330"/>
        <v>0</v>
      </c>
      <c r="CH158" s="111">
        <f t="shared" si="330"/>
        <v>0</v>
      </c>
      <c r="CI158" s="111">
        <f t="shared" si="330"/>
        <v>0</v>
      </c>
      <c r="CJ158" s="111">
        <f t="shared" si="330"/>
        <v>0</v>
      </c>
      <c r="CK158" s="111">
        <f t="shared" si="330"/>
        <v>0</v>
      </c>
      <c r="CL158" s="111">
        <f t="shared" si="330"/>
        <v>0</v>
      </c>
      <c r="CM158" s="111">
        <f t="shared" si="330"/>
        <v>0</v>
      </c>
      <c r="CN158" s="111">
        <f t="shared" si="330"/>
        <v>0</v>
      </c>
      <c r="CO158" s="111">
        <f t="shared" si="330"/>
        <v>0</v>
      </c>
      <c r="CP158" s="111">
        <f t="shared" si="330"/>
        <v>0</v>
      </c>
    </row>
    <row r="159" spans="1:97" x14ac:dyDescent="0.3">
      <c r="A159" s="8">
        <f t="shared" si="173"/>
        <v>321</v>
      </c>
      <c r="B159" s="9" t="str">
        <f t="shared" si="174"/>
        <v xml:space="preserve"> </v>
      </c>
      <c r="C159" s="45" t="str">
        <f t="shared" si="107"/>
        <v xml:space="preserve">  </v>
      </c>
      <c r="D159" s="45" t="str">
        <f t="shared" si="108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74</v>
      </c>
      <c r="L159" s="111">
        <f>SUM(L160)</f>
        <v>0</v>
      </c>
      <c r="M159" s="18"/>
      <c r="N159" s="111">
        <f t="shared" ref="N159:X159" si="331">SUM(N160)</f>
        <v>0</v>
      </c>
      <c r="O159" s="111">
        <f t="shared" si="331"/>
        <v>0</v>
      </c>
      <c r="P159" s="111">
        <f t="shared" si="331"/>
        <v>0</v>
      </c>
      <c r="Q159" s="111">
        <f t="shared" si="331"/>
        <v>0</v>
      </c>
      <c r="R159" s="111">
        <f t="shared" si="331"/>
        <v>0</v>
      </c>
      <c r="S159" s="111">
        <f t="shared" si="331"/>
        <v>0</v>
      </c>
      <c r="T159" s="111">
        <f t="shared" si="331"/>
        <v>0</v>
      </c>
      <c r="U159" s="111">
        <f t="shared" si="331"/>
        <v>0</v>
      </c>
      <c r="V159" s="111">
        <f t="shared" si="331"/>
        <v>0</v>
      </c>
      <c r="W159" s="111">
        <f t="shared" si="331"/>
        <v>0</v>
      </c>
      <c r="X159" s="111">
        <f t="shared" si="331"/>
        <v>0</v>
      </c>
      <c r="Y159" s="111">
        <v>0</v>
      </c>
      <c r="Z159" s="111">
        <f>SUM(Z160)</f>
        <v>0</v>
      </c>
      <c r="AA159" s="111">
        <f>SUM(AA160)</f>
        <v>0</v>
      </c>
      <c r="AB159" s="111">
        <f>SUM(AB160)</f>
        <v>0</v>
      </c>
      <c r="AC159" s="111">
        <f>SUM(AC160)</f>
        <v>0</v>
      </c>
      <c r="AD159" s="111">
        <f>SUM(AD160)</f>
        <v>0</v>
      </c>
      <c r="AE159" s="111">
        <v>0</v>
      </c>
      <c r="AF159" s="111">
        <f>SUM(AF160)</f>
        <v>0</v>
      </c>
      <c r="AG159" s="111">
        <f>SUM(AG160)</f>
        <v>0</v>
      </c>
      <c r="AH159" s="111">
        <f>SUM(AH160)</f>
        <v>0</v>
      </c>
      <c r="AI159" s="111">
        <f t="shared" ref="AI159:BZ159" si="332">SUM(AI160)</f>
        <v>0</v>
      </c>
      <c r="AJ159" s="111">
        <f t="shared" si="332"/>
        <v>0</v>
      </c>
      <c r="AK159" s="111">
        <f>SUM(AK160)</f>
        <v>0</v>
      </c>
      <c r="AL159" s="111">
        <f>SUM(AL160)</f>
        <v>0</v>
      </c>
      <c r="AM159" s="111">
        <v>0</v>
      </c>
      <c r="AN159" s="111">
        <f t="shared" ref="AN159:BD159" si="333">SUM(AN160)</f>
        <v>0</v>
      </c>
      <c r="AO159" s="111">
        <f t="shared" si="333"/>
        <v>0</v>
      </c>
      <c r="AP159" s="111">
        <f t="shared" si="333"/>
        <v>0</v>
      </c>
      <c r="AQ159" s="111">
        <f t="shared" si="333"/>
        <v>0</v>
      </c>
      <c r="AR159" s="111">
        <f t="shared" si="333"/>
        <v>0</v>
      </c>
      <c r="AS159" s="111">
        <f t="shared" si="333"/>
        <v>0</v>
      </c>
      <c r="AT159" s="111">
        <f t="shared" si="333"/>
        <v>0</v>
      </c>
      <c r="AU159" s="111">
        <f t="shared" si="333"/>
        <v>0</v>
      </c>
      <c r="AV159" s="111">
        <f t="shared" si="333"/>
        <v>0</v>
      </c>
      <c r="AW159" s="111">
        <f t="shared" si="333"/>
        <v>0</v>
      </c>
      <c r="AX159" s="111">
        <f t="shared" si="333"/>
        <v>0</v>
      </c>
      <c r="AY159" s="111">
        <f t="shared" si="333"/>
        <v>0</v>
      </c>
      <c r="AZ159" s="111">
        <f t="shared" si="333"/>
        <v>0</v>
      </c>
      <c r="BA159" s="111">
        <f t="shared" si="333"/>
        <v>0</v>
      </c>
      <c r="BB159" s="111">
        <f t="shared" si="333"/>
        <v>0</v>
      </c>
      <c r="BC159" s="111">
        <f t="shared" si="333"/>
        <v>0</v>
      </c>
      <c r="BD159" s="111">
        <f t="shared" si="333"/>
        <v>0</v>
      </c>
      <c r="BE159" s="111">
        <v>0</v>
      </c>
      <c r="BF159" s="111">
        <f t="shared" ref="BF159:BL159" si="334">SUM(BF160)</f>
        <v>0</v>
      </c>
      <c r="BG159" s="111">
        <f t="shared" si="334"/>
        <v>0</v>
      </c>
      <c r="BH159" s="111">
        <f t="shared" si="334"/>
        <v>0</v>
      </c>
      <c r="BI159" s="111">
        <f t="shared" si="334"/>
        <v>0</v>
      </c>
      <c r="BJ159" s="111">
        <f t="shared" si="334"/>
        <v>0</v>
      </c>
      <c r="BK159" s="111">
        <f t="shared" si="334"/>
        <v>0</v>
      </c>
      <c r="BL159" s="111">
        <f t="shared" si="334"/>
        <v>0</v>
      </c>
      <c r="BM159" s="111">
        <v>0</v>
      </c>
      <c r="BN159" s="111">
        <f>SUM(BN160)</f>
        <v>0</v>
      </c>
      <c r="BO159" s="111">
        <f t="shared" si="332"/>
        <v>0</v>
      </c>
      <c r="BP159" s="111">
        <f t="shared" si="332"/>
        <v>0</v>
      </c>
      <c r="BQ159" s="111">
        <f t="shared" si="332"/>
        <v>0</v>
      </c>
      <c r="BR159" s="111">
        <f t="shared" si="332"/>
        <v>0</v>
      </c>
      <c r="BS159" s="111">
        <f t="shared" si="332"/>
        <v>0</v>
      </c>
      <c r="BT159" s="111">
        <f t="shared" si="332"/>
        <v>0</v>
      </c>
      <c r="BU159" s="111">
        <f t="shared" si="332"/>
        <v>0</v>
      </c>
      <c r="BV159" s="111">
        <f t="shared" si="332"/>
        <v>0</v>
      </c>
      <c r="BW159" s="111">
        <f t="shared" si="332"/>
        <v>0</v>
      </c>
      <c r="BX159" s="111">
        <f t="shared" si="332"/>
        <v>0</v>
      </c>
      <c r="BY159" s="111">
        <f t="shared" si="332"/>
        <v>0</v>
      </c>
      <c r="BZ159" s="111">
        <f t="shared" si="332"/>
        <v>0</v>
      </c>
      <c r="CA159" s="111">
        <f t="shared" ref="CA159:CP159" si="335">SUM(CA160)</f>
        <v>0</v>
      </c>
      <c r="CB159" s="111">
        <f t="shared" si="335"/>
        <v>0</v>
      </c>
      <c r="CC159" s="111">
        <f t="shared" si="335"/>
        <v>0</v>
      </c>
      <c r="CD159" s="111">
        <f t="shared" si="335"/>
        <v>0</v>
      </c>
      <c r="CE159" s="111">
        <f t="shared" si="335"/>
        <v>0</v>
      </c>
      <c r="CF159" s="111">
        <f t="shared" si="335"/>
        <v>0</v>
      </c>
      <c r="CG159" s="111">
        <f t="shared" si="335"/>
        <v>0</v>
      </c>
      <c r="CH159" s="111">
        <f t="shared" si="335"/>
        <v>0</v>
      </c>
      <c r="CI159" s="111">
        <f t="shared" si="335"/>
        <v>0</v>
      </c>
      <c r="CJ159" s="111">
        <f t="shared" si="335"/>
        <v>0</v>
      </c>
      <c r="CK159" s="111">
        <f t="shared" si="335"/>
        <v>0</v>
      </c>
      <c r="CL159" s="111">
        <f t="shared" si="335"/>
        <v>0</v>
      </c>
      <c r="CM159" s="111">
        <f t="shared" si="335"/>
        <v>0</v>
      </c>
      <c r="CN159" s="111">
        <f t="shared" si="335"/>
        <v>0</v>
      </c>
      <c r="CO159" s="111">
        <f t="shared" si="335"/>
        <v>0</v>
      </c>
      <c r="CP159" s="111">
        <f t="shared" si="335"/>
        <v>0</v>
      </c>
    </row>
    <row r="160" spans="1:97" ht="26.4" x14ac:dyDescent="0.3">
      <c r="A160" s="8">
        <f t="shared" si="173"/>
        <v>3212</v>
      </c>
      <c r="B160" s="9">
        <f t="shared" si="174"/>
        <v>12</v>
      </c>
      <c r="C160" s="45" t="str">
        <f t="shared" si="107"/>
        <v xml:space="preserve">  </v>
      </c>
      <c r="D160" s="45" t="str">
        <f t="shared" si="108"/>
        <v xml:space="preserve">  </v>
      </c>
      <c r="E160" s="39" t="s">
        <v>142</v>
      </c>
      <c r="F160" s="40">
        <v>122</v>
      </c>
      <c r="G160" s="41">
        <v>12</v>
      </c>
      <c r="H160" s="42">
        <v>3212</v>
      </c>
      <c r="I160" s="46"/>
      <c r="J160" s="46">
        <v>999</v>
      </c>
      <c r="K160" s="44" t="s">
        <v>88</v>
      </c>
      <c r="L160" s="401">
        <f>SUM(N160:CP160)</f>
        <v>0</v>
      </c>
      <c r="M160" s="18">
        <v>122</v>
      </c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  <c r="AG160" s="401"/>
      <c r="AH160" s="401"/>
      <c r="AI160" s="401"/>
      <c r="AJ160" s="401"/>
      <c r="AK160" s="401"/>
      <c r="AL160" s="401"/>
      <c r="AM160" s="401"/>
      <c r="AN160" s="401"/>
      <c r="AO160" s="401"/>
      <c r="AP160" s="401"/>
      <c r="AQ160" s="401"/>
      <c r="AR160" s="401"/>
      <c r="AS160" s="401"/>
      <c r="AT160" s="401"/>
      <c r="AU160" s="401"/>
      <c r="AV160" s="401"/>
      <c r="AW160" s="401"/>
      <c r="AX160" s="401"/>
      <c r="AY160" s="401"/>
      <c r="AZ160" s="401"/>
      <c r="BA160" s="401"/>
      <c r="BB160" s="401"/>
      <c r="BC160" s="401"/>
      <c r="BD160" s="401"/>
      <c r="BE160" s="401"/>
      <c r="BF160" s="401"/>
      <c r="BG160" s="401"/>
      <c r="BH160" s="401"/>
      <c r="BI160" s="401"/>
      <c r="BJ160" s="401"/>
      <c r="BK160" s="401"/>
      <c r="BL160" s="401"/>
      <c r="BM160" s="401"/>
      <c r="BN160" s="401"/>
      <c r="BO160" s="401"/>
      <c r="BP160" s="401"/>
      <c r="BQ160" s="401"/>
      <c r="BR160" s="401"/>
      <c r="BS160" s="401"/>
      <c r="BT160" s="401"/>
      <c r="BU160" s="401"/>
      <c r="BV160" s="401"/>
      <c r="BW160" s="401"/>
      <c r="BX160" s="401"/>
      <c r="BY160" s="401"/>
      <c r="BZ160" s="401"/>
      <c r="CA160" s="401"/>
      <c r="CB160" s="401"/>
      <c r="CC160" s="401"/>
      <c r="CD160" s="401"/>
      <c r="CE160" s="401"/>
      <c r="CF160" s="401"/>
      <c r="CG160" s="401"/>
      <c r="CH160" s="401"/>
      <c r="CI160" s="401"/>
      <c r="CJ160" s="401"/>
      <c r="CK160" s="401"/>
      <c r="CL160" s="401"/>
      <c r="CM160" s="401"/>
      <c r="CN160" s="401"/>
      <c r="CO160" s="401"/>
      <c r="CP160" s="401"/>
    </row>
    <row r="161" spans="1:94" x14ac:dyDescent="0.3">
      <c r="A161" s="8">
        <f t="shared" si="173"/>
        <v>322</v>
      </c>
      <c r="B161" s="9" t="str">
        <f t="shared" si="174"/>
        <v xml:space="preserve"> </v>
      </c>
      <c r="C161" s="45" t="str">
        <f t="shared" si="107"/>
        <v xml:space="preserve">  </v>
      </c>
      <c r="D161" s="45" t="str">
        <f t="shared" si="108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77</v>
      </c>
      <c r="L161" s="111">
        <f>SUM(L162:L164)</f>
        <v>0</v>
      </c>
      <c r="M161" s="18"/>
      <c r="N161" s="111">
        <f t="shared" ref="N161:X161" si="336">SUM(N162:N164)</f>
        <v>0</v>
      </c>
      <c r="O161" s="111">
        <f t="shared" si="336"/>
        <v>0</v>
      </c>
      <c r="P161" s="111">
        <f t="shared" si="336"/>
        <v>0</v>
      </c>
      <c r="Q161" s="111">
        <f t="shared" si="336"/>
        <v>0</v>
      </c>
      <c r="R161" s="111">
        <f t="shared" si="336"/>
        <v>0</v>
      </c>
      <c r="S161" s="111">
        <f t="shared" si="336"/>
        <v>0</v>
      </c>
      <c r="T161" s="111">
        <f t="shared" si="336"/>
        <v>0</v>
      </c>
      <c r="U161" s="111">
        <f t="shared" si="336"/>
        <v>0</v>
      </c>
      <c r="V161" s="111">
        <f t="shared" si="336"/>
        <v>0</v>
      </c>
      <c r="W161" s="111">
        <f t="shared" si="336"/>
        <v>0</v>
      </c>
      <c r="X161" s="111">
        <f t="shared" si="336"/>
        <v>0</v>
      </c>
      <c r="Y161" s="111">
        <v>0</v>
      </c>
      <c r="Z161" s="111">
        <f>SUM(Z162:Z164)</f>
        <v>0</v>
      </c>
      <c r="AA161" s="111">
        <f>SUM(AA162:AA164)</f>
        <v>0</v>
      </c>
      <c r="AB161" s="111">
        <f>SUM(AB162:AB164)</f>
        <v>0</v>
      </c>
      <c r="AC161" s="111">
        <f>SUM(AC162:AC164)</f>
        <v>0</v>
      </c>
      <c r="AD161" s="111">
        <f>SUM(AD162:AD164)</f>
        <v>0</v>
      </c>
      <c r="AE161" s="111">
        <v>0</v>
      </c>
      <c r="AF161" s="111">
        <f>SUM(AF162:AF164)</f>
        <v>0</v>
      </c>
      <c r="AG161" s="111">
        <f>SUM(AG162:AG164)</f>
        <v>0</v>
      </c>
      <c r="AH161" s="111">
        <f>SUM(AH162:AH164)</f>
        <v>0</v>
      </c>
      <c r="AI161" s="111">
        <f t="shared" ref="AI161:BZ161" si="337">SUM(AI162:AI164)</f>
        <v>0</v>
      </c>
      <c r="AJ161" s="111">
        <f t="shared" si="337"/>
        <v>0</v>
      </c>
      <c r="AK161" s="111">
        <f>SUM(AK162:AK164)</f>
        <v>0</v>
      </c>
      <c r="AL161" s="111">
        <f>SUM(AL162:AL164)</f>
        <v>0</v>
      </c>
      <c r="AM161" s="111">
        <v>0</v>
      </c>
      <c r="AN161" s="111">
        <f t="shared" ref="AN161:BD161" si="338">SUM(AN162:AN164)</f>
        <v>0</v>
      </c>
      <c r="AO161" s="111">
        <f t="shared" si="338"/>
        <v>0</v>
      </c>
      <c r="AP161" s="111">
        <f t="shared" si="338"/>
        <v>0</v>
      </c>
      <c r="AQ161" s="111">
        <f t="shared" si="338"/>
        <v>0</v>
      </c>
      <c r="AR161" s="111">
        <f t="shared" si="338"/>
        <v>0</v>
      </c>
      <c r="AS161" s="111">
        <f t="shared" si="338"/>
        <v>0</v>
      </c>
      <c r="AT161" s="111">
        <f t="shared" si="338"/>
        <v>0</v>
      </c>
      <c r="AU161" s="111">
        <f t="shared" si="338"/>
        <v>0</v>
      </c>
      <c r="AV161" s="111">
        <f t="shared" si="338"/>
        <v>0</v>
      </c>
      <c r="AW161" s="111">
        <f t="shared" si="338"/>
        <v>0</v>
      </c>
      <c r="AX161" s="111">
        <f t="shared" si="338"/>
        <v>0</v>
      </c>
      <c r="AY161" s="111">
        <f t="shared" si="338"/>
        <v>0</v>
      </c>
      <c r="AZ161" s="111">
        <f t="shared" si="338"/>
        <v>0</v>
      </c>
      <c r="BA161" s="111">
        <f t="shared" si="338"/>
        <v>0</v>
      </c>
      <c r="BB161" s="111">
        <f t="shared" si="338"/>
        <v>0</v>
      </c>
      <c r="BC161" s="111">
        <f t="shared" si="338"/>
        <v>0</v>
      </c>
      <c r="BD161" s="111">
        <f t="shared" si="338"/>
        <v>0</v>
      </c>
      <c r="BE161" s="111">
        <v>0</v>
      </c>
      <c r="BF161" s="111">
        <f t="shared" ref="BF161:BL161" si="339">SUM(BF162:BF164)</f>
        <v>0</v>
      </c>
      <c r="BG161" s="111">
        <f t="shared" si="339"/>
        <v>0</v>
      </c>
      <c r="BH161" s="111">
        <f t="shared" si="339"/>
        <v>0</v>
      </c>
      <c r="BI161" s="111">
        <f t="shared" si="339"/>
        <v>0</v>
      </c>
      <c r="BJ161" s="111">
        <f t="shared" si="339"/>
        <v>0</v>
      </c>
      <c r="BK161" s="111">
        <f t="shared" si="339"/>
        <v>0</v>
      </c>
      <c r="BL161" s="111">
        <f t="shared" si="339"/>
        <v>0</v>
      </c>
      <c r="BM161" s="111">
        <v>0</v>
      </c>
      <c r="BN161" s="111">
        <f>SUM(BN162:BN164)</f>
        <v>0</v>
      </c>
      <c r="BO161" s="111">
        <f t="shared" si="337"/>
        <v>0</v>
      </c>
      <c r="BP161" s="111">
        <f t="shared" si="337"/>
        <v>0</v>
      </c>
      <c r="BQ161" s="111">
        <f t="shared" si="337"/>
        <v>0</v>
      </c>
      <c r="BR161" s="111">
        <f t="shared" si="337"/>
        <v>0</v>
      </c>
      <c r="BS161" s="111">
        <f t="shared" si="337"/>
        <v>0</v>
      </c>
      <c r="BT161" s="111">
        <f t="shared" si="337"/>
        <v>0</v>
      </c>
      <c r="BU161" s="111">
        <f t="shared" si="337"/>
        <v>0</v>
      </c>
      <c r="BV161" s="111">
        <f t="shared" si="337"/>
        <v>0</v>
      </c>
      <c r="BW161" s="111">
        <f t="shared" si="337"/>
        <v>0</v>
      </c>
      <c r="BX161" s="111">
        <f t="shared" si="337"/>
        <v>0</v>
      </c>
      <c r="BY161" s="111">
        <f t="shared" si="337"/>
        <v>0</v>
      </c>
      <c r="BZ161" s="111">
        <f t="shared" si="337"/>
        <v>0</v>
      </c>
      <c r="CA161" s="111">
        <f t="shared" ref="CA161:CP161" si="340">SUM(CA162:CA164)</f>
        <v>0</v>
      </c>
      <c r="CB161" s="111">
        <f t="shared" si="340"/>
        <v>0</v>
      </c>
      <c r="CC161" s="111">
        <f t="shared" si="340"/>
        <v>0</v>
      </c>
      <c r="CD161" s="111">
        <f t="shared" si="340"/>
        <v>0</v>
      </c>
      <c r="CE161" s="111">
        <f t="shared" si="340"/>
        <v>0</v>
      </c>
      <c r="CF161" s="111">
        <f t="shared" si="340"/>
        <v>0</v>
      </c>
      <c r="CG161" s="111">
        <f t="shared" si="340"/>
        <v>0</v>
      </c>
      <c r="CH161" s="111">
        <f t="shared" si="340"/>
        <v>0</v>
      </c>
      <c r="CI161" s="111">
        <f t="shared" si="340"/>
        <v>0</v>
      </c>
      <c r="CJ161" s="111">
        <f t="shared" si="340"/>
        <v>0</v>
      </c>
      <c r="CK161" s="111">
        <f t="shared" si="340"/>
        <v>0</v>
      </c>
      <c r="CL161" s="111">
        <f t="shared" si="340"/>
        <v>0</v>
      </c>
      <c r="CM161" s="111">
        <f t="shared" si="340"/>
        <v>0</v>
      </c>
      <c r="CN161" s="111">
        <f t="shared" si="340"/>
        <v>0</v>
      </c>
      <c r="CO161" s="111">
        <f t="shared" si="340"/>
        <v>0</v>
      </c>
      <c r="CP161" s="111">
        <f t="shared" si="340"/>
        <v>0</v>
      </c>
    </row>
    <row r="162" spans="1:94" ht="26.4" x14ac:dyDescent="0.3">
      <c r="A162" s="8">
        <f t="shared" si="173"/>
        <v>3221</v>
      </c>
      <c r="B162" s="9">
        <f t="shared" si="174"/>
        <v>12</v>
      </c>
      <c r="C162" s="45" t="str">
        <f t="shared" si="107"/>
        <v xml:space="preserve">  </v>
      </c>
      <c r="D162" s="45" t="str">
        <f t="shared" si="108"/>
        <v xml:space="preserve">  </v>
      </c>
      <c r="E162" s="39" t="s">
        <v>142</v>
      </c>
      <c r="F162" s="40">
        <v>122</v>
      </c>
      <c r="G162" s="41">
        <v>12</v>
      </c>
      <c r="H162" s="42">
        <v>3221</v>
      </c>
      <c r="I162" s="46"/>
      <c r="J162" s="46">
        <v>1000</v>
      </c>
      <c r="K162" s="6" t="s">
        <v>78</v>
      </c>
      <c r="L162" s="401">
        <f t="shared" ref="L162:L164" si="341">SUM(N162:CP162)</f>
        <v>0</v>
      </c>
      <c r="M162" s="18">
        <v>122</v>
      </c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  <c r="AI162" s="401"/>
      <c r="AJ162" s="401"/>
      <c r="AK162" s="401"/>
      <c r="AL162" s="401"/>
      <c r="AM162" s="401"/>
      <c r="AN162" s="401"/>
      <c r="AO162" s="401"/>
      <c r="AP162" s="401"/>
      <c r="AQ162" s="401"/>
      <c r="AR162" s="401"/>
      <c r="AS162" s="401"/>
      <c r="AT162" s="401"/>
      <c r="AU162" s="401"/>
      <c r="AV162" s="401"/>
      <c r="AW162" s="401"/>
      <c r="AX162" s="401"/>
      <c r="AY162" s="401"/>
      <c r="AZ162" s="401"/>
      <c r="BA162" s="401"/>
      <c r="BB162" s="401"/>
      <c r="BC162" s="401"/>
      <c r="BD162" s="401"/>
      <c r="BE162" s="401"/>
      <c r="BF162" s="401"/>
      <c r="BG162" s="401"/>
      <c r="BH162" s="401"/>
      <c r="BI162" s="401"/>
      <c r="BJ162" s="401"/>
      <c r="BK162" s="401"/>
      <c r="BL162" s="401"/>
      <c r="BM162" s="401"/>
      <c r="BN162" s="401"/>
      <c r="BO162" s="401"/>
      <c r="BP162" s="401"/>
      <c r="BQ162" s="401"/>
      <c r="BR162" s="401"/>
      <c r="BS162" s="401"/>
      <c r="BT162" s="401"/>
      <c r="BU162" s="401"/>
      <c r="BV162" s="401"/>
      <c r="BW162" s="401"/>
      <c r="BX162" s="401"/>
      <c r="BY162" s="401"/>
      <c r="BZ162" s="401"/>
      <c r="CA162" s="401"/>
      <c r="CB162" s="401"/>
      <c r="CC162" s="401"/>
      <c r="CD162" s="401"/>
      <c r="CE162" s="401"/>
      <c r="CF162" s="401"/>
      <c r="CG162" s="401"/>
      <c r="CH162" s="401"/>
      <c r="CI162" s="401"/>
      <c r="CJ162" s="401"/>
      <c r="CK162" s="401"/>
      <c r="CL162" s="401"/>
      <c r="CM162" s="401"/>
      <c r="CN162" s="401"/>
      <c r="CO162" s="401"/>
      <c r="CP162" s="401"/>
    </row>
    <row r="163" spans="1:94" x14ac:dyDescent="0.3">
      <c r="A163" s="8">
        <f t="shared" si="173"/>
        <v>3222</v>
      </c>
      <c r="B163" s="9">
        <f t="shared" si="174"/>
        <v>12</v>
      </c>
      <c r="C163" s="45" t="str">
        <f t="shared" si="107"/>
        <v xml:space="preserve">  </v>
      </c>
      <c r="D163" s="45" t="str">
        <f t="shared" si="108"/>
        <v xml:space="preserve">  </v>
      </c>
      <c r="E163" s="39" t="s">
        <v>142</v>
      </c>
      <c r="F163" s="40">
        <v>122</v>
      </c>
      <c r="G163" s="41">
        <v>12</v>
      </c>
      <c r="H163" s="42">
        <v>3222</v>
      </c>
      <c r="I163" s="46"/>
      <c r="J163" s="46">
        <v>1001</v>
      </c>
      <c r="K163" s="44" t="s">
        <v>123</v>
      </c>
      <c r="L163" s="401">
        <f t="shared" si="341"/>
        <v>0</v>
      </c>
      <c r="M163" s="18">
        <v>122</v>
      </c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401"/>
      <c r="AI163" s="401"/>
      <c r="AJ163" s="401"/>
      <c r="AK163" s="401"/>
      <c r="AL163" s="401"/>
      <c r="AM163" s="401"/>
      <c r="AN163" s="401"/>
      <c r="AO163" s="401"/>
      <c r="AP163" s="401"/>
      <c r="AQ163" s="401"/>
      <c r="AR163" s="401"/>
      <c r="AS163" s="401"/>
      <c r="AT163" s="401"/>
      <c r="AU163" s="401"/>
      <c r="AV163" s="401"/>
      <c r="AW163" s="401"/>
      <c r="AX163" s="401"/>
      <c r="AY163" s="401"/>
      <c r="AZ163" s="401"/>
      <c r="BA163" s="401"/>
      <c r="BB163" s="401"/>
      <c r="BC163" s="401"/>
      <c r="BD163" s="401"/>
      <c r="BE163" s="401"/>
      <c r="BF163" s="401"/>
      <c r="BG163" s="401"/>
      <c r="BH163" s="401"/>
      <c r="BI163" s="401"/>
      <c r="BJ163" s="401"/>
      <c r="BK163" s="401"/>
      <c r="BL163" s="401"/>
      <c r="BM163" s="401"/>
      <c r="BN163" s="401"/>
      <c r="BO163" s="401"/>
      <c r="BP163" s="401"/>
      <c r="BQ163" s="401"/>
      <c r="BR163" s="401"/>
      <c r="BS163" s="401"/>
      <c r="BT163" s="401"/>
      <c r="BU163" s="401"/>
      <c r="BV163" s="401"/>
      <c r="BW163" s="401"/>
      <c r="BX163" s="401"/>
      <c r="BY163" s="401"/>
      <c r="BZ163" s="401"/>
      <c r="CA163" s="401"/>
      <c r="CB163" s="401"/>
      <c r="CC163" s="401"/>
      <c r="CD163" s="401"/>
      <c r="CE163" s="401"/>
      <c r="CF163" s="401"/>
      <c r="CG163" s="401"/>
      <c r="CH163" s="401"/>
      <c r="CI163" s="401"/>
      <c r="CJ163" s="401"/>
      <c r="CK163" s="401"/>
      <c r="CL163" s="401"/>
      <c r="CM163" s="401"/>
      <c r="CN163" s="401"/>
      <c r="CO163" s="401"/>
      <c r="CP163" s="401"/>
    </row>
    <row r="164" spans="1:94" x14ac:dyDescent="0.3">
      <c r="A164" s="8">
        <f t="shared" si="173"/>
        <v>3223</v>
      </c>
      <c r="B164" s="9">
        <f t="shared" si="174"/>
        <v>12</v>
      </c>
      <c r="C164" s="45" t="str">
        <f t="shared" si="107"/>
        <v xml:space="preserve">  </v>
      </c>
      <c r="D164" s="45" t="str">
        <f t="shared" si="108"/>
        <v xml:space="preserve">  </v>
      </c>
      <c r="E164" s="39" t="s">
        <v>142</v>
      </c>
      <c r="F164" s="40">
        <v>122</v>
      </c>
      <c r="G164" s="41">
        <v>12</v>
      </c>
      <c r="H164" s="42">
        <v>3223</v>
      </c>
      <c r="I164" s="46"/>
      <c r="J164" s="46">
        <v>1002</v>
      </c>
      <c r="K164" s="44" t="s">
        <v>79</v>
      </c>
      <c r="L164" s="401">
        <f t="shared" si="341"/>
        <v>0</v>
      </c>
      <c r="M164" s="18">
        <v>122</v>
      </c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401"/>
      <c r="AN164" s="401"/>
      <c r="AO164" s="401"/>
      <c r="AP164" s="401"/>
      <c r="AQ164" s="401"/>
      <c r="AR164" s="401"/>
      <c r="AS164" s="401"/>
      <c r="AT164" s="401"/>
      <c r="AU164" s="401"/>
      <c r="AV164" s="401"/>
      <c r="AW164" s="401"/>
      <c r="AX164" s="401"/>
      <c r="AY164" s="401"/>
      <c r="AZ164" s="401"/>
      <c r="BA164" s="401"/>
      <c r="BB164" s="401"/>
      <c r="BC164" s="401"/>
      <c r="BD164" s="401"/>
      <c r="BE164" s="401"/>
      <c r="BF164" s="401"/>
      <c r="BG164" s="401"/>
      <c r="BH164" s="401"/>
      <c r="BI164" s="401"/>
      <c r="BJ164" s="401"/>
      <c r="BK164" s="401"/>
      <c r="BL164" s="401"/>
      <c r="BM164" s="401"/>
      <c r="BN164" s="401"/>
      <c r="BO164" s="401"/>
      <c r="BP164" s="401"/>
      <c r="BQ164" s="401"/>
      <c r="BR164" s="401"/>
      <c r="BS164" s="401"/>
      <c r="BT164" s="401"/>
      <c r="BU164" s="401"/>
      <c r="BV164" s="401"/>
      <c r="BW164" s="401"/>
      <c r="BX164" s="401"/>
      <c r="BY164" s="401"/>
      <c r="BZ164" s="401"/>
      <c r="CA164" s="401"/>
      <c r="CB164" s="401"/>
      <c r="CC164" s="401"/>
      <c r="CD164" s="401"/>
      <c r="CE164" s="401"/>
      <c r="CF164" s="401"/>
      <c r="CG164" s="401"/>
      <c r="CH164" s="401"/>
      <c r="CI164" s="401"/>
      <c r="CJ164" s="401"/>
      <c r="CK164" s="401"/>
      <c r="CL164" s="401"/>
      <c r="CM164" s="401"/>
      <c r="CN164" s="401"/>
      <c r="CO164" s="401"/>
      <c r="CP164" s="401"/>
    </row>
    <row r="165" spans="1:94" x14ac:dyDescent="0.3">
      <c r="A165" s="8">
        <f t="shared" si="173"/>
        <v>323</v>
      </c>
      <c r="B165" s="9" t="str">
        <f t="shared" si="174"/>
        <v xml:space="preserve"> </v>
      </c>
      <c r="C165" s="45" t="str">
        <f t="shared" si="107"/>
        <v xml:space="preserve">  </v>
      </c>
      <c r="D165" s="45" t="str">
        <f t="shared" si="108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56</v>
      </c>
      <c r="L165" s="111">
        <f>SUM(L166:L170)</f>
        <v>0</v>
      </c>
      <c r="M165" s="18"/>
      <c r="N165" s="111">
        <f t="shared" ref="N165:X165" si="342">SUM(N166:N170)</f>
        <v>0</v>
      </c>
      <c r="O165" s="111">
        <f t="shared" si="342"/>
        <v>0</v>
      </c>
      <c r="P165" s="111">
        <f t="shared" si="342"/>
        <v>0</v>
      </c>
      <c r="Q165" s="111">
        <f t="shared" si="342"/>
        <v>0</v>
      </c>
      <c r="R165" s="111">
        <f t="shared" si="342"/>
        <v>0</v>
      </c>
      <c r="S165" s="111">
        <f t="shared" si="342"/>
        <v>0</v>
      </c>
      <c r="T165" s="111">
        <f t="shared" si="342"/>
        <v>0</v>
      </c>
      <c r="U165" s="111">
        <f t="shared" si="342"/>
        <v>0</v>
      </c>
      <c r="V165" s="111">
        <f t="shared" si="342"/>
        <v>0</v>
      </c>
      <c r="W165" s="111">
        <f t="shared" si="342"/>
        <v>0</v>
      </c>
      <c r="X165" s="111">
        <f t="shared" si="342"/>
        <v>0</v>
      </c>
      <c r="Y165" s="111">
        <v>0</v>
      </c>
      <c r="Z165" s="111">
        <f>SUM(Z166:Z170)</f>
        <v>0</v>
      </c>
      <c r="AA165" s="111">
        <f>SUM(AA166:AA170)</f>
        <v>0</v>
      </c>
      <c r="AB165" s="111">
        <f>SUM(AB166:AB170)</f>
        <v>0</v>
      </c>
      <c r="AC165" s="111">
        <f>SUM(AC166:AC170)</f>
        <v>0</v>
      </c>
      <c r="AD165" s="111">
        <f>SUM(AD166:AD170)</f>
        <v>0</v>
      </c>
      <c r="AE165" s="111">
        <v>0</v>
      </c>
      <c r="AF165" s="111">
        <f>SUM(AF166:AF170)</f>
        <v>0</v>
      </c>
      <c r="AG165" s="111">
        <f>SUM(AG166:AG170)</f>
        <v>0</v>
      </c>
      <c r="AH165" s="111">
        <f>SUM(AH166:AH170)</f>
        <v>0</v>
      </c>
      <c r="AI165" s="111">
        <f t="shared" ref="AI165:BZ165" si="343">SUM(AI166:AI170)</f>
        <v>0</v>
      </c>
      <c r="AJ165" s="111">
        <f t="shared" si="343"/>
        <v>0</v>
      </c>
      <c r="AK165" s="111">
        <f>SUM(AK166:AK170)</f>
        <v>0</v>
      </c>
      <c r="AL165" s="111">
        <f>SUM(AL166:AL170)</f>
        <v>0</v>
      </c>
      <c r="AM165" s="111">
        <v>0</v>
      </c>
      <c r="AN165" s="111">
        <f t="shared" ref="AN165:BD165" si="344">SUM(AN166:AN170)</f>
        <v>0</v>
      </c>
      <c r="AO165" s="111">
        <f t="shared" si="344"/>
        <v>0</v>
      </c>
      <c r="AP165" s="111">
        <f t="shared" si="344"/>
        <v>0</v>
      </c>
      <c r="AQ165" s="111">
        <f t="shared" si="344"/>
        <v>0</v>
      </c>
      <c r="AR165" s="111">
        <f t="shared" si="344"/>
        <v>0</v>
      </c>
      <c r="AS165" s="111">
        <f t="shared" si="344"/>
        <v>0</v>
      </c>
      <c r="AT165" s="111">
        <f t="shared" si="344"/>
        <v>0</v>
      </c>
      <c r="AU165" s="111">
        <f t="shared" si="344"/>
        <v>0</v>
      </c>
      <c r="AV165" s="111">
        <f t="shared" si="344"/>
        <v>0</v>
      </c>
      <c r="AW165" s="111">
        <f t="shared" si="344"/>
        <v>0</v>
      </c>
      <c r="AX165" s="111">
        <f t="shared" si="344"/>
        <v>0</v>
      </c>
      <c r="AY165" s="111">
        <f t="shared" si="344"/>
        <v>0</v>
      </c>
      <c r="AZ165" s="111">
        <f t="shared" si="344"/>
        <v>0</v>
      </c>
      <c r="BA165" s="111">
        <f t="shared" si="344"/>
        <v>0</v>
      </c>
      <c r="BB165" s="111">
        <f t="shared" si="344"/>
        <v>0</v>
      </c>
      <c r="BC165" s="111">
        <f t="shared" si="344"/>
        <v>0</v>
      </c>
      <c r="BD165" s="111">
        <f t="shared" si="344"/>
        <v>0</v>
      </c>
      <c r="BE165" s="111">
        <v>0</v>
      </c>
      <c r="BF165" s="111">
        <f t="shared" ref="BF165:BL165" si="345">SUM(BF166:BF170)</f>
        <v>0</v>
      </c>
      <c r="BG165" s="111">
        <f t="shared" si="345"/>
        <v>0</v>
      </c>
      <c r="BH165" s="111">
        <f t="shared" si="345"/>
        <v>0</v>
      </c>
      <c r="BI165" s="111">
        <f t="shared" si="345"/>
        <v>0</v>
      </c>
      <c r="BJ165" s="111">
        <f t="shared" si="345"/>
        <v>0</v>
      </c>
      <c r="BK165" s="111">
        <f t="shared" si="345"/>
        <v>0</v>
      </c>
      <c r="BL165" s="111">
        <f t="shared" si="345"/>
        <v>0</v>
      </c>
      <c r="BM165" s="111">
        <v>0</v>
      </c>
      <c r="BN165" s="111">
        <f>SUM(BN166:BN170)</f>
        <v>0</v>
      </c>
      <c r="BO165" s="111">
        <f t="shared" si="343"/>
        <v>0</v>
      </c>
      <c r="BP165" s="111">
        <f t="shared" si="343"/>
        <v>0</v>
      </c>
      <c r="BQ165" s="111">
        <f t="shared" si="343"/>
        <v>0</v>
      </c>
      <c r="BR165" s="111">
        <f t="shared" si="343"/>
        <v>0</v>
      </c>
      <c r="BS165" s="111">
        <f t="shared" si="343"/>
        <v>0</v>
      </c>
      <c r="BT165" s="111">
        <f t="shared" si="343"/>
        <v>0</v>
      </c>
      <c r="BU165" s="111">
        <f t="shared" si="343"/>
        <v>0</v>
      </c>
      <c r="BV165" s="111">
        <f t="shared" si="343"/>
        <v>0</v>
      </c>
      <c r="BW165" s="111">
        <f t="shared" si="343"/>
        <v>0</v>
      </c>
      <c r="BX165" s="111">
        <f t="shared" si="343"/>
        <v>0</v>
      </c>
      <c r="BY165" s="111">
        <f t="shared" si="343"/>
        <v>0</v>
      </c>
      <c r="BZ165" s="111">
        <f t="shared" si="343"/>
        <v>0</v>
      </c>
      <c r="CA165" s="111">
        <f t="shared" ref="CA165:CP165" si="346">SUM(CA166:CA170)</f>
        <v>0</v>
      </c>
      <c r="CB165" s="111">
        <f t="shared" si="346"/>
        <v>0</v>
      </c>
      <c r="CC165" s="111">
        <f t="shared" si="346"/>
        <v>0</v>
      </c>
      <c r="CD165" s="111">
        <f t="shared" si="346"/>
        <v>0</v>
      </c>
      <c r="CE165" s="111">
        <f t="shared" si="346"/>
        <v>0</v>
      </c>
      <c r="CF165" s="111">
        <f t="shared" si="346"/>
        <v>0</v>
      </c>
      <c r="CG165" s="111">
        <f t="shared" si="346"/>
        <v>0</v>
      </c>
      <c r="CH165" s="111">
        <f t="shared" si="346"/>
        <v>0</v>
      </c>
      <c r="CI165" s="111">
        <f t="shared" si="346"/>
        <v>0</v>
      </c>
      <c r="CJ165" s="111">
        <f t="shared" si="346"/>
        <v>0</v>
      </c>
      <c r="CK165" s="111">
        <f t="shared" si="346"/>
        <v>0</v>
      </c>
      <c r="CL165" s="111">
        <f t="shared" si="346"/>
        <v>0</v>
      </c>
      <c r="CM165" s="111">
        <f t="shared" si="346"/>
        <v>0</v>
      </c>
      <c r="CN165" s="111">
        <f t="shared" si="346"/>
        <v>0</v>
      </c>
      <c r="CO165" s="111">
        <f t="shared" si="346"/>
        <v>0</v>
      </c>
      <c r="CP165" s="111">
        <f t="shared" si="346"/>
        <v>0</v>
      </c>
    </row>
    <row r="166" spans="1:94" ht="26.4" x14ac:dyDescent="0.3">
      <c r="A166" s="8">
        <f t="shared" si="173"/>
        <v>3232</v>
      </c>
      <c r="B166" s="9">
        <f t="shared" si="174"/>
        <v>12</v>
      </c>
      <c r="C166" s="45" t="str">
        <f t="shared" ref="C166:C239" si="347">IF(I166&gt;0,LEFT(E166,3),"  ")</f>
        <v xml:space="preserve">  </v>
      </c>
      <c r="D166" s="45" t="str">
        <f t="shared" ref="D166:D239" si="348">IF(I166&gt;0,LEFT(E166,4),"  ")</f>
        <v xml:space="preserve">  </v>
      </c>
      <c r="E166" s="39" t="s">
        <v>142</v>
      </c>
      <c r="F166" s="40">
        <v>122</v>
      </c>
      <c r="G166" s="41">
        <v>12</v>
      </c>
      <c r="H166" s="42">
        <v>3232</v>
      </c>
      <c r="I166" s="46"/>
      <c r="J166" s="46">
        <v>1003</v>
      </c>
      <c r="K166" s="44" t="s">
        <v>96</v>
      </c>
      <c r="L166" s="401">
        <f t="shared" ref="L166:L170" si="349">SUM(N166:CP166)</f>
        <v>0</v>
      </c>
      <c r="M166" s="18">
        <v>122</v>
      </c>
      <c r="N166" s="401"/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1"/>
      <c r="AF166" s="401"/>
      <c r="AG166" s="401"/>
      <c r="AH166" s="401"/>
      <c r="AI166" s="401"/>
      <c r="AJ166" s="401"/>
      <c r="AK166" s="401"/>
      <c r="AL166" s="401"/>
      <c r="AM166" s="401"/>
      <c r="AN166" s="401"/>
      <c r="AO166" s="401"/>
      <c r="AP166" s="401"/>
      <c r="AQ166" s="401"/>
      <c r="AR166" s="401"/>
      <c r="AS166" s="401"/>
      <c r="AT166" s="401"/>
      <c r="AU166" s="401"/>
      <c r="AV166" s="401"/>
      <c r="AW166" s="401"/>
      <c r="AX166" s="401"/>
      <c r="AY166" s="401"/>
      <c r="AZ166" s="401"/>
      <c r="BA166" s="401"/>
      <c r="BB166" s="401"/>
      <c r="BC166" s="401"/>
      <c r="BD166" s="401"/>
      <c r="BE166" s="401"/>
      <c r="BF166" s="401"/>
      <c r="BG166" s="401"/>
      <c r="BH166" s="401"/>
      <c r="BI166" s="401"/>
      <c r="BJ166" s="401"/>
      <c r="BK166" s="401"/>
      <c r="BL166" s="401"/>
      <c r="BM166" s="401"/>
      <c r="BN166" s="401"/>
      <c r="BO166" s="401"/>
      <c r="BP166" s="401"/>
      <c r="BQ166" s="401"/>
      <c r="BR166" s="401"/>
      <c r="BS166" s="401"/>
      <c r="BT166" s="401"/>
      <c r="BU166" s="401"/>
      <c r="BV166" s="401"/>
      <c r="BW166" s="401"/>
      <c r="BX166" s="401"/>
      <c r="BY166" s="401"/>
      <c r="BZ166" s="401"/>
      <c r="CA166" s="401"/>
      <c r="CB166" s="401"/>
      <c r="CC166" s="401"/>
      <c r="CD166" s="401"/>
      <c r="CE166" s="401"/>
      <c r="CF166" s="401"/>
      <c r="CG166" s="401"/>
      <c r="CH166" s="401"/>
      <c r="CI166" s="401"/>
      <c r="CJ166" s="401"/>
      <c r="CK166" s="401"/>
      <c r="CL166" s="401"/>
      <c r="CM166" s="401"/>
      <c r="CN166" s="401"/>
      <c r="CO166" s="401"/>
      <c r="CP166" s="401"/>
    </row>
    <row r="167" spans="1:94" x14ac:dyDescent="0.3">
      <c r="A167" s="8">
        <f t="shared" si="173"/>
        <v>3234</v>
      </c>
      <c r="B167" s="9">
        <f t="shared" si="174"/>
        <v>12</v>
      </c>
      <c r="C167" s="45" t="str">
        <f t="shared" si="347"/>
        <v xml:space="preserve">  </v>
      </c>
      <c r="D167" s="45" t="str">
        <f t="shared" si="348"/>
        <v xml:space="preserve">  </v>
      </c>
      <c r="E167" s="39" t="s">
        <v>142</v>
      </c>
      <c r="F167" s="40">
        <v>122</v>
      </c>
      <c r="G167" s="41">
        <v>12</v>
      </c>
      <c r="H167" s="42">
        <v>3234</v>
      </c>
      <c r="I167" s="46"/>
      <c r="J167" s="46">
        <v>1004</v>
      </c>
      <c r="K167" s="44" t="s">
        <v>81</v>
      </c>
      <c r="L167" s="401">
        <f t="shared" si="349"/>
        <v>0</v>
      </c>
      <c r="M167" s="18">
        <v>122</v>
      </c>
      <c r="N167" s="401"/>
      <c r="O167" s="401"/>
      <c r="P167" s="401"/>
      <c r="Q167" s="401"/>
      <c r="R167" s="401"/>
      <c r="S167" s="401"/>
      <c r="T167" s="401"/>
      <c r="U167" s="401"/>
      <c r="V167" s="401"/>
      <c r="W167" s="401"/>
      <c r="X167" s="401"/>
      <c r="Y167" s="401"/>
      <c r="Z167" s="401"/>
      <c r="AA167" s="401"/>
      <c r="AB167" s="401"/>
      <c r="AC167" s="401"/>
      <c r="AD167" s="401"/>
      <c r="AE167" s="401"/>
      <c r="AF167" s="401"/>
      <c r="AG167" s="401"/>
      <c r="AH167" s="401"/>
      <c r="AI167" s="401"/>
      <c r="AJ167" s="401"/>
      <c r="AK167" s="401"/>
      <c r="AL167" s="401"/>
      <c r="AM167" s="401"/>
      <c r="AN167" s="401"/>
      <c r="AO167" s="401"/>
      <c r="AP167" s="401"/>
      <c r="AQ167" s="401"/>
      <c r="AR167" s="401"/>
      <c r="AS167" s="401"/>
      <c r="AT167" s="401"/>
      <c r="AU167" s="401"/>
      <c r="AV167" s="401"/>
      <c r="AW167" s="401"/>
      <c r="AX167" s="401"/>
      <c r="AY167" s="401"/>
      <c r="AZ167" s="401"/>
      <c r="BA167" s="401"/>
      <c r="BB167" s="401"/>
      <c r="BC167" s="401"/>
      <c r="BD167" s="401"/>
      <c r="BE167" s="401"/>
      <c r="BF167" s="401"/>
      <c r="BG167" s="401"/>
      <c r="BH167" s="401"/>
      <c r="BI167" s="401"/>
      <c r="BJ167" s="401"/>
      <c r="BK167" s="401"/>
      <c r="BL167" s="401"/>
      <c r="BM167" s="401"/>
      <c r="BN167" s="401"/>
      <c r="BO167" s="401"/>
      <c r="BP167" s="401"/>
      <c r="BQ167" s="401"/>
      <c r="BR167" s="401"/>
      <c r="BS167" s="401"/>
      <c r="BT167" s="401"/>
      <c r="BU167" s="401"/>
      <c r="BV167" s="401"/>
      <c r="BW167" s="401"/>
      <c r="BX167" s="401"/>
      <c r="BY167" s="401"/>
      <c r="BZ167" s="401"/>
      <c r="CA167" s="401"/>
      <c r="CB167" s="401"/>
      <c r="CC167" s="401"/>
      <c r="CD167" s="401"/>
      <c r="CE167" s="401"/>
      <c r="CF167" s="401"/>
      <c r="CG167" s="401"/>
      <c r="CH167" s="401"/>
      <c r="CI167" s="401"/>
      <c r="CJ167" s="401"/>
      <c r="CK167" s="401"/>
      <c r="CL167" s="401"/>
      <c r="CM167" s="401"/>
      <c r="CN167" s="401"/>
      <c r="CO167" s="401"/>
      <c r="CP167" s="401"/>
    </row>
    <row r="168" spans="1:94" x14ac:dyDescent="0.3">
      <c r="A168" s="8">
        <f t="shared" si="173"/>
        <v>3235</v>
      </c>
      <c r="B168" s="9">
        <f t="shared" si="174"/>
        <v>12</v>
      </c>
      <c r="C168" s="45" t="str">
        <f t="shared" si="347"/>
        <v xml:space="preserve">  </v>
      </c>
      <c r="D168" s="45" t="str">
        <f t="shared" si="348"/>
        <v xml:space="preserve">  </v>
      </c>
      <c r="E168" s="39" t="s">
        <v>142</v>
      </c>
      <c r="F168" s="40">
        <v>122</v>
      </c>
      <c r="G168" s="41">
        <v>12</v>
      </c>
      <c r="H168" s="42">
        <v>3235</v>
      </c>
      <c r="I168" s="46"/>
      <c r="J168" s="46">
        <v>1005</v>
      </c>
      <c r="K168" s="44" t="s">
        <v>59</v>
      </c>
      <c r="L168" s="401">
        <f t="shared" si="349"/>
        <v>0</v>
      </c>
      <c r="M168" s="18">
        <v>122</v>
      </c>
      <c r="N168" s="401"/>
      <c r="O168" s="401"/>
      <c r="P168" s="401"/>
      <c r="Q168" s="401"/>
      <c r="R168" s="401"/>
      <c r="S168" s="401"/>
      <c r="T168" s="401"/>
      <c r="U168" s="401"/>
      <c r="V168" s="401"/>
      <c r="W168" s="401"/>
      <c r="X168" s="401"/>
      <c r="Y168" s="401"/>
      <c r="Z168" s="401"/>
      <c r="AA168" s="401"/>
      <c r="AB168" s="401"/>
      <c r="AC168" s="401"/>
      <c r="AD168" s="401"/>
      <c r="AE168" s="401"/>
      <c r="AF168" s="401"/>
      <c r="AG168" s="401"/>
      <c r="AH168" s="401"/>
      <c r="AI168" s="401"/>
      <c r="AJ168" s="401"/>
      <c r="AK168" s="401"/>
      <c r="AL168" s="401"/>
      <c r="AM168" s="401"/>
      <c r="AN168" s="401"/>
      <c r="AO168" s="401"/>
      <c r="AP168" s="401"/>
      <c r="AQ168" s="401"/>
      <c r="AR168" s="401"/>
      <c r="AS168" s="401"/>
      <c r="AT168" s="401"/>
      <c r="AU168" s="401"/>
      <c r="AV168" s="401"/>
      <c r="AW168" s="401"/>
      <c r="AX168" s="401"/>
      <c r="AY168" s="401"/>
      <c r="AZ168" s="401"/>
      <c r="BA168" s="401"/>
      <c r="BB168" s="401"/>
      <c r="BC168" s="401"/>
      <c r="BD168" s="401"/>
      <c r="BE168" s="401"/>
      <c r="BF168" s="401"/>
      <c r="BG168" s="401"/>
      <c r="BH168" s="401"/>
      <c r="BI168" s="401"/>
      <c r="BJ168" s="401"/>
      <c r="BK168" s="401"/>
      <c r="BL168" s="401"/>
      <c r="BM168" s="401"/>
      <c r="BN168" s="401"/>
      <c r="BO168" s="401"/>
      <c r="BP168" s="401"/>
      <c r="BQ168" s="401"/>
      <c r="BR168" s="401"/>
      <c r="BS168" s="401"/>
      <c r="BT168" s="401"/>
      <c r="BU168" s="401"/>
      <c r="BV168" s="401"/>
      <c r="BW168" s="401"/>
      <c r="BX168" s="401"/>
      <c r="BY168" s="401"/>
      <c r="BZ168" s="401"/>
      <c r="CA168" s="401"/>
      <c r="CB168" s="401"/>
      <c r="CC168" s="401"/>
      <c r="CD168" s="401"/>
      <c r="CE168" s="401"/>
      <c r="CF168" s="401"/>
      <c r="CG168" s="401"/>
      <c r="CH168" s="401"/>
      <c r="CI168" s="401"/>
      <c r="CJ168" s="401"/>
      <c r="CK168" s="401"/>
      <c r="CL168" s="401"/>
      <c r="CM168" s="401"/>
      <c r="CN168" s="401"/>
      <c r="CO168" s="401"/>
      <c r="CP168" s="401"/>
    </row>
    <row r="169" spans="1:94" x14ac:dyDescent="0.3">
      <c r="A169" s="8">
        <f t="shared" si="173"/>
        <v>3236</v>
      </c>
      <c r="B169" s="9">
        <f t="shared" si="174"/>
        <v>12</v>
      </c>
      <c r="C169" s="45" t="str">
        <f t="shared" si="347"/>
        <v xml:space="preserve">  </v>
      </c>
      <c r="D169" s="45" t="str">
        <f t="shared" si="348"/>
        <v xml:space="preserve">  </v>
      </c>
      <c r="E169" s="39" t="s">
        <v>142</v>
      </c>
      <c r="F169" s="40">
        <v>122</v>
      </c>
      <c r="G169" s="41">
        <v>12</v>
      </c>
      <c r="H169" s="42">
        <v>3236</v>
      </c>
      <c r="I169" s="46"/>
      <c r="J169" s="46">
        <v>1006</v>
      </c>
      <c r="K169" s="44" t="s">
        <v>109</v>
      </c>
      <c r="L169" s="401">
        <f t="shared" si="349"/>
        <v>0</v>
      </c>
      <c r="M169" s="18">
        <v>122</v>
      </c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  <c r="AG169" s="401"/>
      <c r="AH169" s="401"/>
      <c r="AI169" s="401"/>
      <c r="AJ169" s="401"/>
      <c r="AK169" s="401"/>
      <c r="AL169" s="401"/>
      <c r="AM169" s="401"/>
      <c r="AN169" s="401"/>
      <c r="AO169" s="401"/>
      <c r="AP169" s="401"/>
      <c r="AQ169" s="401"/>
      <c r="AR169" s="401"/>
      <c r="AS169" s="401"/>
      <c r="AT169" s="401"/>
      <c r="AU169" s="401"/>
      <c r="AV169" s="401"/>
      <c r="AW169" s="401"/>
      <c r="AX169" s="401"/>
      <c r="AY169" s="401"/>
      <c r="AZ169" s="401"/>
      <c r="BA169" s="401"/>
      <c r="BB169" s="401"/>
      <c r="BC169" s="401"/>
      <c r="BD169" s="401"/>
      <c r="BE169" s="401"/>
      <c r="BF169" s="401"/>
      <c r="BG169" s="401"/>
      <c r="BH169" s="401"/>
      <c r="BI169" s="401"/>
      <c r="BJ169" s="401"/>
      <c r="BK169" s="401"/>
      <c r="BL169" s="401"/>
      <c r="BM169" s="401"/>
      <c r="BN169" s="401"/>
      <c r="BO169" s="401"/>
      <c r="BP169" s="401"/>
      <c r="BQ169" s="401"/>
      <c r="BR169" s="401"/>
      <c r="BS169" s="401"/>
      <c r="BT169" s="401"/>
      <c r="BU169" s="401"/>
      <c r="BV169" s="401"/>
      <c r="BW169" s="401"/>
      <c r="BX169" s="401"/>
      <c r="BY169" s="401"/>
      <c r="BZ169" s="401"/>
      <c r="CA169" s="401"/>
      <c r="CB169" s="401"/>
      <c r="CC169" s="401"/>
      <c r="CD169" s="401"/>
      <c r="CE169" s="401"/>
      <c r="CF169" s="401"/>
      <c r="CG169" s="401"/>
      <c r="CH169" s="401"/>
      <c r="CI169" s="401"/>
      <c r="CJ169" s="401"/>
      <c r="CK169" s="401"/>
      <c r="CL169" s="401"/>
      <c r="CM169" s="401"/>
      <c r="CN169" s="401"/>
      <c r="CO169" s="401"/>
      <c r="CP169" s="401"/>
    </row>
    <row r="170" spans="1:94" x14ac:dyDescent="0.3">
      <c r="A170" s="8">
        <f t="shared" si="173"/>
        <v>3239</v>
      </c>
      <c r="B170" s="9">
        <f t="shared" si="174"/>
        <v>12</v>
      </c>
      <c r="C170" s="45" t="str">
        <f t="shared" si="347"/>
        <v xml:space="preserve">  </v>
      </c>
      <c r="D170" s="45" t="str">
        <f t="shared" si="348"/>
        <v xml:space="preserve">  </v>
      </c>
      <c r="E170" s="39" t="s">
        <v>142</v>
      </c>
      <c r="F170" s="40">
        <v>122</v>
      </c>
      <c r="G170" s="41">
        <v>12</v>
      </c>
      <c r="H170" s="42">
        <v>3239</v>
      </c>
      <c r="I170" s="46"/>
      <c r="J170" s="46">
        <v>1007</v>
      </c>
      <c r="K170" s="44" t="s">
        <v>61</v>
      </c>
      <c r="L170" s="401">
        <f t="shared" si="349"/>
        <v>0</v>
      </c>
      <c r="M170" s="18">
        <v>122</v>
      </c>
      <c r="N170" s="401"/>
      <c r="O170" s="401"/>
      <c r="P170" s="401"/>
      <c r="Q170" s="401"/>
      <c r="R170" s="401"/>
      <c r="S170" s="401"/>
      <c r="T170" s="401"/>
      <c r="U170" s="401"/>
      <c r="V170" s="401"/>
      <c r="W170" s="401"/>
      <c r="X170" s="401"/>
      <c r="Y170" s="401"/>
      <c r="Z170" s="401"/>
      <c r="AA170" s="401"/>
      <c r="AB170" s="401"/>
      <c r="AC170" s="401"/>
      <c r="AD170" s="401"/>
      <c r="AE170" s="401"/>
      <c r="AF170" s="401"/>
      <c r="AG170" s="401"/>
      <c r="AH170" s="401"/>
      <c r="AI170" s="401"/>
      <c r="AJ170" s="401"/>
      <c r="AK170" s="401"/>
      <c r="AL170" s="401"/>
      <c r="AM170" s="401"/>
      <c r="AN170" s="401"/>
      <c r="AO170" s="401"/>
      <c r="AP170" s="401"/>
      <c r="AQ170" s="401"/>
      <c r="AR170" s="401"/>
      <c r="AS170" s="401"/>
      <c r="AT170" s="401"/>
      <c r="AU170" s="401"/>
      <c r="AV170" s="401"/>
      <c r="AW170" s="401"/>
      <c r="AX170" s="401"/>
      <c r="AY170" s="401"/>
      <c r="AZ170" s="401"/>
      <c r="BA170" s="401"/>
      <c r="BB170" s="401"/>
      <c r="BC170" s="401"/>
      <c r="BD170" s="401"/>
      <c r="BE170" s="401"/>
      <c r="BF170" s="401"/>
      <c r="BG170" s="401"/>
      <c r="BH170" s="401"/>
      <c r="BI170" s="401"/>
      <c r="BJ170" s="401"/>
      <c r="BK170" s="401"/>
      <c r="BL170" s="401"/>
      <c r="BM170" s="401"/>
      <c r="BN170" s="401"/>
      <c r="BO170" s="401"/>
      <c r="BP170" s="401"/>
      <c r="BQ170" s="401"/>
      <c r="BR170" s="401"/>
      <c r="BS170" s="401"/>
      <c r="BT170" s="401"/>
      <c r="BU170" s="401"/>
      <c r="BV170" s="401"/>
      <c r="BW170" s="401"/>
      <c r="BX170" s="401"/>
      <c r="BY170" s="401"/>
      <c r="BZ170" s="401"/>
      <c r="CA170" s="401"/>
      <c r="CB170" s="401"/>
      <c r="CC170" s="401"/>
      <c r="CD170" s="401"/>
      <c r="CE170" s="401"/>
      <c r="CF170" s="401"/>
      <c r="CG170" s="401"/>
      <c r="CH170" s="401"/>
      <c r="CI170" s="401"/>
      <c r="CJ170" s="401"/>
      <c r="CK170" s="401"/>
      <c r="CL170" s="401"/>
      <c r="CM170" s="401"/>
      <c r="CN170" s="401"/>
      <c r="CO170" s="401"/>
      <c r="CP170" s="401"/>
    </row>
    <row r="171" spans="1:94" ht="26.4" x14ac:dyDescent="0.3">
      <c r="A171" s="8">
        <f t="shared" si="173"/>
        <v>329</v>
      </c>
      <c r="B171" s="9" t="str">
        <f t="shared" si="174"/>
        <v xml:space="preserve"> </v>
      </c>
      <c r="C171" s="45" t="str">
        <f t="shared" si="347"/>
        <v xml:space="preserve">  </v>
      </c>
      <c r="D171" s="45" t="str">
        <f t="shared" si="348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62</v>
      </c>
      <c r="L171" s="111">
        <f>SUM(L172:L172)</f>
        <v>0</v>
      </c>
      <c r="N171" s="111">
        <f t="shared" ref="N171:X171" si="350">SUM(N172:N172)</f>
        <v>0</v>
      </c>
      <c r="O171" s="111">
        <f t="shared" si="350"/>
        <v>0</v>
      </c>
      <c r="P171" s="111">
        <f t="shared" si="350"/>
        <v>0</v>
      </c>
      <c r="Q171" s="111">
        <f t="shared" si="350"/>
        <v>0</v>
      </c>
      <c r="R171" s="111">
        <f t="shared" si="350"/>
        <v>0</v>
      </c>
      <c r="S171" s="111">
        <f t="shared" si="350"/>
        <v>0</v>
      </c>
      <c r="T171" s="111">
        <f t="shared" si="350"/>
        <v>0</v>
      </c>
      <c r="U171" s="111">
        <f t="shared" si="350"/>
        <v>0</v>
      </c>
      <c r="V171" s="111">
        <f t="shared" si="350"/>
        <v>0</v>
      </c>
      <c r="W171" s="111">
        <f t="shared" si="350"/>
        <v>0</v>
      </c>
      <c r="X171" s="111">
        <f t="shared" si="350"/>
        <v>0</v>
      </c>
      <c r="Y171" s="111">
        <v>0</v>
      </c>
      <c r="Z171" s="111">
        <f>SUM(Z172:Z172)</f>
        <v>0</v>
      </c>
      <c r="AA171" s="111">
        <f>SUM(AA172:AA172)</f>
        <v>0</v>
      </c>
      <c r="AB171" s="111">
        <f>SUM(AB172:AB172)</f>
        <v>0</v>
      </c>
      <c r="AC171" s="111">
        <f>SUM(AC172:AC172)</f>
        <v>0</v>
      </c>
      <c r="AD171" s="111">
        <f>SUM(AD172:AD172)</f>
        <v>0</v>
      </c>
      <c r="AE171" s="111">
        <v>0</v>
      </c>
      <c r="AF171" s="111">
        <f>SUM(AF172:AF172)</f>
        <v>0</v>
      </c>
      <c r="AG171" s="111">
        <f>SUM(AG172:AG172)</f>
        <v>0</v>
      </c>
      <c r="AH171" s="111">
        <f>SUM(AH172:AH172)</f>
        <v>0</v>
      </c>
      <c r="AI171" s="111">
        <f t="shared" ref="AI171:BZ171" si="351">SUM(AI172:AI172)</f>
        <v>0</v>
      </c>
      <c r="AJ171" s="111">
        <f t="shared" si="351"/>
        <v>0</v>
      </c>
      <c r="AK171" s="111">
        <f>SUM(AK172:AK172)</f>
        <v>0</v>
      </c>
      <c r="AL171" s="111">
        <f>SUM(AL172:AL172)</f>
        <v>0</v>
      </c>
      <c r="AM171" s="111">
        <v>0</v>
      </c>
      <c r="AN171" s="111">
        <f t="shared" ref="AN171:BD171" si="352">SUM(AN172:AN172)</f>
        <v>0</v>
      </c>
      <c r="AO171" s="111">
        <f t="shared" si="352"/>
        <v>0</v>
      </c>
      <c r="AP171" s="111">
        <f t="shared" si="352"/>
        <v>0</v>
      </c>
      <c r="AQ171" s="111">
        <f t="shared" si="352"/>
        <v>0</v>
      </c>
      <c r="AR171" s="111">
        <f t="shared" si="352"/>
        <v>0</v>
      </c>
      <c r="AS171" s="111">
        <f t="shared" si="352"/>
        <v>0</v>
      </c>
      <c r="AT171" s="111">
        <f t="shared" si="352"/>
        <v>0</v>
      </c>
      <c r="AU171" s="111">
        <f t="shared" si="352"/>
        <v>0</v>
      </c>
      <c r="AV171" s="111">
        <f t="shared" si="352"/>
        <v>0</v>
      </c>
      <c r="AW171" s="111">
        <f t="shared" si="352"/>
        <v>0</v>
      </c>
      <c r="AX171" s="111">
        <f t="shared" si="352"/>
        <v>0</v>
      </c>
      <c r="AY171" s="111">
        <f t="shared" si="352"/>
        <v>0</v>
      </c>
      <c r="AZ171" s="111">
        <f t="shared" si="352"/>
        <v>0</v>
      </c>
      <c r="BA171" s="111">
        <f t="shared" si="352"/>
        <v>0</v>
      </c>
      <c r="BB171" s="111">
        <f t="shared" si="352"/>
        <v>0</v>
      </c>
      <c r="BC171" s="111">
        <f t="shared" si="352"/>
        <v>0</v>
      </c>
      <c r="BD171" s="111">
        <f t="shared" si="352"/>
        <v>0</v>
      </c>
      <c r="BE171" s="111">
        <v>0</v>
      </c>
      <c r="BF171" s="111">
        <f t="shared" ref="BF171:BL171" si="353">SUM(BF172:BF172)</f>
        <v>0</v>
      </c>
      <c r="BG171" s="111">
        <f t="shared" si="353"/>
        <v>0</v>
      </c>
      <c r="BH171" s="111">
        <f t="shared" si="353"/>
        <v>0</v>
      </c>
      <c r="BI171" s="111">
        <f t="shared" si="353"/>
        <v>0</v>
      </c>
      <c r="BJ171" s="111">
        <f t="shared" si="353"/>
        <v>0</v>
      </c>
      <c r="BK171" s="111">
        <f t="shared" si="353"/>
        <v>0</v>
      </c>
      <c r="BL171" s="111">
        <f t="shared" si="353"/>
        <v>0</v>
      </c>
      <c r="BM171" s="111">
        <v>0</v>
      </c>
      <c r="BN171" s="111">
        <f>SUM(BN172:BN172)</f>
        <v>0</v>
      </c>
      <c r="BO171" s="111">
        <f t="shared" si="351"/>
        <v>0</v>
      </c>
      <c r="BP171" s="111">
        <f t="shared" si="351"/>
        <v>0</v>
      </c>
      <c r="BQ171" s="111">
        <f t="shared" si="351"/>
        <v>0</v>
      </c>
      <c r="BR171" s="111">
        <f t="shared" si="351"/>
        <v>0</v>
      </c>
      <c r="BS171" s="111">
        <f t="shared" si="351"/>
        <v>0</v>
      </c>
      <c r="BT171" s="111">
        <f t="shared" si="351"/>
        <v>0</v>
      </c>
      <c r="BU171" s="111">
        <f t="shared" si="351"/>
        <v>0</v>
      </c>
      <c r="BV171" s="111">
        <f t="shared" si="351"/>
        <v>0</v>
      </c>
      <c r="BW171" s="111">
        <f t="shared" si="351"/>
        <v>0</v>
      </c>
      <c r="BX171" s="111">
        <f t="shared" si="351"/>
        <v>0</v>
      </c>
      <c r="BY171" s="111">
        <f t="shared" si="351"/>
        <v>0</v>
      </c>
      <c r="BZ171" s="111">
        <f t="shared" si="351"/>
        <v>0</v>
      </c>
      <c r="CA171" s="111">
        <f t="shared" ref="CA171:CP171" si="354">SUM(CA172:CA172)</f>
        <v>0</v>
      </c>
      <c r="CB171" s="111">
        <f t="shared" si="354"/>
        <v>0</v>
      </c>
      <c r="CC171" s="111">
        <f t="shared" si="354"/>
        <v>0</v>
      </c>
      <c r="CD171" s="111">
        <f t="shared" si="354"/>
        <v>0</v>
      </c>
      <c r="CE171" s="111">
        <f t="shared" si="354"/>
        <v>0</v>
      </c>
      <c r="CF171" s="111">
        <f t="shared" si="354"/>
        <v>0</v>
      </c>
      <c r="CG171" s="111">
        <f t="shared" si="354"/>
        <v>0</v>
      </c>
      <c r="CH171" s="111">
        <f t="shared" si="354"/>
        <v>0</v>
      </c>
      <c r="CI171" s="111">
        <f t="shared" si="354"/>
        <v>0</v>
      </c>
      <c r="CJ171" s="111">
        <f t="shared" si="354"/>
        <v>0</v>
      </c>
      <c r="CK171" s="111">
        <f t="shared" si="354"/>
        <v>0</v>
      </c>
      <c r="CL171" s="111">
        <f t="shared" si="354"/>
        <v>0</v>
      </c>
      <c r="CM171" s="111">
        <f t="shared" si="354"/>
        <v>0</v>
      </c>
      <c r="CN171" s="111">
        <f t="shared" si="354"/>
        <v>0</v>
      </c>
      <c r="CO171" s="111">
        <f t="shared" si="354"/>
        <v>0</v>
      </c>
      <c r="CP171" s="111">
        <f t="shared" si="354"/>
        <v>0</v>
      </c>
    </row>
    <row r="172" spans="1:94" x14ac:dyDescent="0.3">
      <c r="A172" s="8">
        <f t="shared" si="173"/>
        <v>3292</v>
      </c>
      <c r="B172" s="9">
        <f t="shared" si="174"/>
        <v>12</v>
      </c>
      <c r="C172" s="45" t="str">
        <f>IF(I172&gt;0,LEFT(E172,3),"  ")</f>
        <v xml:space="preserve">  </v>
      </c>
      <c r="D172" s="45" t="str">
        <f>IF(I172&gt;0,LEFT(E172,4),"  ")</f>
        <v xml:space="preserve">  </v>
      </c>
      <c r="E172" s="39" t="s">
        <v>142</v>
      </c>
      <c r="F172" s="40">
        <v>122</v>
      </c>
      <c r="G172" s="41">
        <v>12</v>
      </c>
      <c r="H172" s="42">
        <v>3292</v>
      </c>
      <c r="I172" s="46"/>
      <c r="J172" s="46">
        <v>1008</v>
      </c>
      <c r="K172" s="44" t="s">
        <v>92</v>
      </c>
      <c r="L172" s="401">
        <f>SUM(N172:CP172)</f>
        <v>0</v>
      </c>
      <c r="M172" s="18">
        <v>122</v>
      </c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1"/>
      <c r="Z172" s="401"/>
      <c r="AA172" s="401"/>
      <c r="AB172" s="401"/>
      <c r="AC172" s="401"/>
      <c r="AD172" s="401"/>
      <c r="AE172" s="401"/>
      <c r="AF172" s="401"/>
      <c r="AG172" s="401"/>
      <c r="AH172" s="401"/>
      <c r="AI172" s="401"/>
      <c r="AJ172" s="401"/>
      <c r="AK172" s="401"/>
      <c r="AL172" s="401"/>
      <c r="AM172" s="401"/>
      <c r="AN172" s="401"/>
      <c r="AO172" s="401"/>
      <c r="AP172" s="401"/>
      <c r="AQ172" s="401"/>
      <c r="AR172" s="401"/>
      <c r="AS172" s="401"/>
      <c r="AT172" s="401"/>
      <c r="AU172" s="401"/>
      <c r="AV172" s="401"/>
      <c r="AW172" s="401"/>
      <c r="AX172" s="401"/>
      <c r="AY172" s="401"/>
      <c r="AZ172" s="401"/>
      <c r="BA172" s="401"/>
      <c r="BB172" s="401"/>
      <c r="BC172" s="401"/>
      <c r="BD172" s="401"/>
      <c r="BE172" s="401"/>
      <c r="BF172" s="401"/>
      <c r="BG172" s="401"/>
      <c r="BH172" s="401"/>
      <c r="BI172" s="401"/>
      <c r="BJ172" s="401"/>
      <c r="BK172" s="401"/>
      <c r="BL172" s="401"/>
      <c r="BM172" s="401"/>
      <c r="BN172" s="401"/>
      <c r="BO172" s="401"/>
      <c r="BP172" s="401"/>
      <c r="BQ172" s="401"/>
      <c r="BR172" s="401"/>
      <c r="BS172" s="401"/>
      <c r="BT172" s="401"/>
      <c r="BU172" s="401"/>
      <c r="BV172" s="401"/>
      <c r="BW172" s="401"/>
      <c r="BX172" s="401"/>
      <c r="BY172" s="401"/>
      <c r="BZ172" s="401"/>
      <c r="CA172" s="401"/>
      <c r="CB172" s="401"/>
      <c r="CC172" s="401"/>
      <c r="CD172" s="401"/>
      <c r="CE172" s="401"/>
      <c r="CF172" s="401"/>
      <c r="CG172" s="401"/>
      <c r="CH172" s="401"/>
      <c r="CI172" s="401"/>
      <c r="CJ172" s="401"/>
      <c r="CK172" s="401"/>
      <c r="CL172" s="401"/>
      <c r="CM172" s="401"/>
      <c r="CN172" s="401"/>
      <c r="CO172" s="401"/>
      <c r="CP172" s="401"/>
    </row>
    <row r="173" spans="1:94" x14ac:dyDescent="0.3">
      <c r="A173" s="8">
        <f t="shared" si="173"/>
        <v>0</v>
      </c>
      <c r="B173" s="9" t="str">
        <f t="shared" si="174"/>
        <v xml:space="preserve"> </v>
      </c>
      <c r="C173" s="45" t="str">
        <f t="shared" si="347"/>
        <v xml:space="preserve">  </v>
      </c>
      <c r="D173" s="45" t="str">
        <f t="shared" si="348"/>
        <v xml:space="preserve">  </v>
      </c>
      <c r="E173" s="39"/>
      <c r="F173" s="40"/>
      <c r="G173" s="41"/>
      <c r="H173" s="42"/>
      <c r="I173" s="43"/>
      <c r="J173" s="43"/>
      <c r="K173" s="44"/>
      <c r="L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</row>
    <row r="174" spans="1:94" ht="26.4" x14ac:dyDescent="0.3">
      <c r="A174" s="8" t="str">
        <f t="shared" si="173"/>
        <v>A 7007 07</v>
      </c>
      <c r="B174" s="9" t="str">
        <f t="shared" si="174"/>
        <v xml:space="preserve"> </v>
      </c>
      <c r="C174" s="45" t="str">
        <f t="shared" si="347"/>
        <v xml:space="preserve">  </v>
      </c>
      <c r="D174" s="45" t="str">
        <f t="shared" si="348"/>
        <v xml:space="preserve">  </v>
      </c>
      <c r="E174" s="33" t="s">
        <v>142</v>
      </c>
      <c r="F174" s="34">
        <v>122</v>
      </c>
      <c r="G174" s="35"/>
      <c r="H174" s="36" t="s">
        <v>169</v>
      </c>
      <c r="I174" s="37"/>
      <c r="J174" s="37"/>
      <c r="K174" s="38" t="s">
        <v>170</v>
      </c>
      <c r="L174" s="116">
        <f>SUM(N174:CP174)</f>
        <v>0</v>
      </c>
      <c r="M174" s="18"/>
      <c r="N174" s="116">
        <f t="shared" ref="N174:N175" si="355">SUM(N175)</f>
        <v>0</v>
      </c>
      <c r="O174" s="116">
        <f t="shared" ref="O174:O175" si="356">SUM(O175)</f>
        <v>0</v>
      </c>
      <c r="P174" s="116">
        <f t="shared" ref="P174:P175" si="357">SUM(P175)</f>
        <v>0</v>
      </c>
      <c r="Q174" s="116">
        <f t="shared" ref="Q174:Q175" si="358">SUM(Q175)</f>
        <v>0</v>
      </c>
      <c r="R174" s="116">
        <f t="shared" ref="R174:R175" si="359">SUM(R175)</f>
        <v>0</v>
      </c>
      <c r="S174" s="116">
        <f t="shared" ref="S174:S175" si="360">SUM(S175)</f>
        <v>0</v>
      </c>
      <c r="T174" s="116">
        <f t="shared" ref="T174:T175" si="361">SUM(T175)</f>
        <v>0</v>
      </c>
      <c r="U174" s="116">
        <f t="shared" ref="U174:U175" si="362">SUM(U175)</f>
        <v>0</v>
      </c>
      <c r="V174" s="116">
        <f t="shared" ref="V174:W175" si="363">SUM(V175)</f>
        <v>0</v>
      </c>
      <c r="W174" s="116">
        <f t="shared" si="363"/>
        <v>0</v>
      </c>
      <c r="X174" s="116">
        <f t="shared" ref="X174:X175" si="364">SUM(X175)</f>
        <v>0</v>
      </c>
      <c r="Y174" s="116">
        <v>0</v>
      </c>
      <c r="Z174" s="116">
        <f t="shared" ref="Z174:Z175" si="365">SUM(Z175)</f>
        <v>0</v>
      </c>
      <c r="AA174" s="116">
        <f t="shared" ref="AA174:AB175" si="366">SUM(AA175)</f>
        <v>0</v>
      </c>
      <c r="AB174" s="116">
        <f t="shared" si="366"/>
        <v>0</v>
      </c>
      <c r="AC174" s="116">
        <f t="shared" ref="AC174:AC175" si="367">SUM(AC175)</f>
        <v>0</v>
      </c>
      <c r="AD174" s="116">
        <f t="shared" ref="AD174:AD175" si="368">SUM(AD175)</f>
        <v>0</v>
      </c>
      <c r="AE174" s="116">
        <v>0</v>
      </c>
      <c r="AF174" s="116">
        <f t="shared" ref="AF174:AF175" si="369">SUM(AF175)</f>
        <v>0</v>
      </c>
      <c r="AG174" s="116">
        <f t="shared" ref="AG174:AG175" si="370">SUM(AG175)</f>
        <v>0</v>
      </c>
      <c r="AH174" s="116">
        <f t="shared" ref="AH174:AH175" si="371">SUM(AH175)</f>
        <v>0</v>
      </c>
      <c r="AI174" s="116">
        <f t="shared" ref="AI174:CM175" si="372">SUM(AI175)</f>
        <v>0</v>
      </c>
      <c r="AJ174" s="116">
        <f t="shared" si="372"/>
        <v>0</v>
      </c>
      <c r="AK174" s="116">
        <f t="shared" ref="AK174:AK175" si="373">SUM(AK175)</f>
        <v>0</v>
      </c>
      <c r="AL174" s="116">
        <f t="shared" ref="AL174:AL175" si="374">SUM(AL175)</f>
        <v>0</v>
      </c>
      <c r="AM174" s="116">
        <v>0</v>
      </c>
      <c r="AN174" s="116">
        <f t="shared" ref="AN174:AN175" si="375">SUM(AN175)</f>
        <v>0</v>
      </c>
      <c r="AO174" s="116">
        <f t="shared" ref="AO174:AO175" si="376">SUM(AO175)</f>
        <v>0</v>
      </c>
      <c r="AP174" s="116">
        <f t="shared" ref="AP174:AP175" si="377">SUM(AP175)</f>
        <v>0</v>
      </c>
      <c r="AQ174" s="116">
        <f t="shared" ref="AQ174:AR175" si="378">SUM(AQ175)</f>
        <v>0</v>
      </c>
      <c r="AR174" s="116">
        <f t="shared" si="378"/>
        <v>0</v>
      </c>
      <c r="AS174" s="116">
        <f t="shared" ref="AS174:AT175" si="379">SUM(AS175)</f>
        <v>0</v>
      </c>
      <c r="AT174" s="116">
        <f t="shared" si="379"/>
        <v>0</v>
      </c>
      <c r="AU174" s="116">
        <f t="shared" ref="AU174:AU175" si="380">SUM(AU175)</f>
        <v>0</v>
      </c>
      <c r="AV174" s="116">
        <f t="shared" ref="AV174:AW175" si="381">SUM(AV175)</f>
        <v>0</v>
      </c>
      <c r="AW174" s="116">
        <f t="shared" si="381"/>
        <v>0</v>
      </c>
      <c r="AX174" s="116">
        <f t="shared" ref="AX174:AZ175" si="382">SUM(AX175)</f>
        <v>0</v>
      </c>
      <c r="AY174" s="116">
        <f t="shared" si="382"/>
        <v>0</v>
      </c>
      <c r="AZ174" s="116">
        <f t="shared" si="382"/>
        <v>0</v>
      </c>
      <c r="BA174" s="116">
        <f t="shared" ref="BA174:BB175" si="383">SUM(BA175)</f>
        <v>0</v>
      </c>
      <c r="BB174" s="116">
        <f t="shared" si="383"/>
        <v>0</v>
      </c>
      <c r="BC174" s="116">
        <f t="shared" ref="BC174:BC175" si="384">SUM(BC175)</f>
        <v>0</v>
      </c>
      <c r="BD174" s="116">
        <f t="shared" ref="BD174:BD175" si="385">SUM(BD175)</f>
        <v>0</v>
      </c>
      <c r="BE174" s="116">
        <v>0</v>
      </c>
      <c r="BF174" s="116">
        <f t="shared" ref="BF174:BG175" si="386">SUM(BF175)</f>
        <v>0</v>
      </c>
      <c r="BG174" s="116">
        <f t="shared" si="386"/>
        <v>0</v>
      </c>
      <c r="BH174" s="116">
        <f t="shared" ref="BH174:BH175" si="387">SUM(BH175)</f>
        <v>0</v>
      </c>
      <c r="BI174" s="116">
        <f t="shared" ref="BI174:BI175" si="388">SUM(BI175)</f>
        <v>0</v>
      </c>
      <c r="BJ174" s="116">
        <f t="shared" ref="BJ174:BK175" si="389">SUM(BJ175)</f>
        <v>0</v>
      </c>
      <c r="BK174" s="116">
        <f t="shared" si="389"/>
        <v>0</v>
      </c>
      <c r="BL174" s="116">
        <f t="shared" ref="BL174:BL175" si="390">SUM(BL175)</f>
        <v>0</v>
      </c>
      <c r="BM174" s="116">
        <v>0</v>
      </c>
      <c r="BN174" s="116">
        <f t="shared" ref="BN174:BN175" si="391">SUM(BN175)</f>
        <v>0</v>
      </c>
      <c r="BO174" s="116">
        <f t="shared" si="372"/>
        <v>0</v>
      </c>
      <c r="BP174" s="116">
        <f t="shared" si="372"/>
        <v>0</v>
      </c>
      <c r="BQ174" s="116">
        <f t="shared" si="372"/>
        <v>0</v>
      </c>
      <c r="BR174" s="116">
        <f t="shared" si="372"/>
        <v>0</v>
      </c>
      <c r="BS174" s="116">
        <f t="shared" si="372"/>
        <v>0</v>
      </c>
      <c r="BT174" s="116">
        <f t="shared" si="372"/>
        <v>0</v>
      </c>
      <c r="BU174" s="116">
        <f t="shared" si="372"/>
        <v>0</v>
      </c>
      <c r="BV174" s="116">
        <f t="shared" si="372"/>
        <v>0</v>
      </c>
      <c r="BW174" s="116">
        <f t="shared" si="372"/>
        <v>0</v>
      </c>
      <c r="BX174" s="116">
        <f t="shared" si="372"/>
        <v>0</v>
      </c>
      <c r="BY174" s="116">
        <f t="shared" si="372"/>
        <v>0</v>
      </c>
      <c r="BZ174" s="116">
        <f t="shared" si="372"/>
        <v>0</v>
      </c>
      <c r="CA174" s="116">
        <f t="shared" si="372"/>
        <v>0</v>
      </c>
      <c r="CB174" s="116">
        <f t="shared" si="372"/>
        <v>0</v>
      </c>
      <c r="CC174" s="116">
        <f t="shared" si="372"/>
        <v>0</v>
      </c>
      <c r="CD174" s="116">
        <f t="shared" si="372"/>
        <v>0</v>
      </c>
      <c r="CE174" s="116">
        <f t="shared" si="372"/>
        <v>0</v>
      </c>
      <c r="CF174" s="116">
        <f t="shared" si="372"/>
        <v>0</v>
      </c>
      <c r="CG174" s="116">
        <f t="shared" si="372"/>
        <v>0</v>
      </c>
      <c r="CH174" s="116">
        <f t="shared" si="372"/>
        <v>0</v>
      </c>
      <c r="CI174" s="116">
        <f t="shared" si="372"/>
        <v>0</v>
      </c>
      <c r="CJ174" s="116">
        <f t="shared" si="372"/>
        <v>0</v>
      </c>
      <c r="CK174" s="116"/>
      <c r="CL174" s="116">
        <f t="shared" si="372"/>
        <v>0</v>
      </c>
      <c r="CM174" s="116">
        <f t="shared" si="372"/>
        <v>0</v>
      </c>
      <c r="CN174" s="116"/>
      <c r="CO174" s="116"/>
      <c r="CP174" s="116"/>
    </row>
    <row r="175" spans="1:94" x14ac:dyDescent="0.3">
      <c r="A175" s="8">
        <f t="shared" si="173"/>
        <v>3</v>
      </c>
      <c r="B175" s="9" t="str">
        <f t="shared" si="174"/>
        <v xml:space="preserve"> </v>
      </c>
      <c r="C175" s="45" t="str">
        <f t="shared" si="347"/>
        <v xml:space="preserve">  </v>
      </c>
      <c r="D175" s="45" t="str">
        <f t="shared" si="348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49</v>
      </c>
      <c r="L175" s="111">
        <f t="shared" ref="L175" si="392">SUM(L176)</f>
        <v>0</v>
      </c>
      <c r="N175" s="111">
        <f t="shared" si="355"/>
        <v>0</v>
      </c>
      <c r="O175" s="111">
        <f t="shared" si="356"/>
        <v>0</v>
      </c>
      <c r="P175" s="111">
        <f t="shared" si="357"/>
        <v>0</v>
      </c>
      <c r="Q175" s="111">
        <f t="shared" si="358"/>
        <v>0</v>
      </c>
      <c r="R175" s="111">
        <f t="shared" si="359"/>
        <v>0</v>
      </c>
      <c r="S175" s="111">
        <f t="shared" si="360"/>
        <v>0</v>
      </c>
      <c r="T175" s="111">
        <f t="shared" si="361"/>
        <v>0</v>
      </c>
      <c r="U175" s="111">
        <f t="shared" si="362"/>
        <v>0</v>
      </c>
      <c r="V175" s="111">
        <f t="shared" si="363"/>
        <v>0</v>
      </c>
      <c r="W175" s="111">
        <f t="shared" si="363"/>
        <v>0</v>
      </c>
      <c r="X175" s="111">
        <f t="shared" si="364"/>
        <v>0</v>
      </c>
      <c r="Y175" s="111">
        <v>0</v>
      </c>
      <c r="Z175" s="111">
        <f t="shared" si="365"/>
        <v>0</v>
      </c>
      <c r="AA175" s="111">
        <f t="shared" si="366"/>
        <v>0</v>
      </c>
      <c r="AB175" s="111">
        <f t="shared" si="366"/>
        <v>0</v>
      </c>
      <c r="AC175" s="111">
        <f t="shared" si="367"/>
        <v>0</v>
      </c>
      <c r="AD175" s="111">
        <f t="shared" si="368"/>
        <v>0</v>
      </c>
      <c r="AE175" s="111">
        <v>0</v>
      </c>
      <c r="AF175" s="111">
        <f t="shared" si="369"/>
        <v>0</v>
      </c>
      <c r="AG175" s="111">
        <f t="shared" si="370"/>
        <v>0</v>
      </c>
      <c r="AH175" s="111">
        <f t="shared" si="371"/>
        <v>0</v>
      </c>
      <c r="AI175" s="111">
        <f t="shared" ref="AI175:BZ175" si="393">SUM(AI176)</f>
        <v>0</v>
      </c>
      <c r="AJ175" s="111">
        <f t="shared" si="393"/>
        <v>0</v>
      </c>
      <c r="AK175" s="111">
        <f t="shared" si="373"/>
        <v>0</v>
      </c>
      <c r="AL175" s="111">
        <f t="shared" si="374"/>
        <v>0</v>
      </c>
      <c r="AM175" s="111">
        <v>0</v>
      </c>
      <c r="AN175" s="111">
        <f t="shared" si="375"/>
        <v>0</v>
      </c>
      <c r="AO175" s="111">
        <f t="shared" si="376"/>
        <v>0</v>
      </c>
      <c r="AP175" s="111">
        <f t="shared" si="377"/>
        <v>0</v>
      </c>
      <c r="AQ175" s="111">
        <f t="shared" si="378"/>
        <v>0</v>
      </c>
      <c r="AR175" s="111">
        <f t="shared" si="378"/>
        <v>0</v>
      </c>
      <c r="AS175" s="111">
        <f t="shared" si="379"/>
        <v>0</v>
      </c>
      <c r="AT175" s="111">
        <f t="shared" si="379"/>
        <v>0</v>
      </c>
      <c r="AU175" s="111">
        <f t="shared" si="380"/>
        <v>0</v>
      </c>
      <c r="AV175" s="111">
        <f t="shared" si="381"/>
        <v>0</v>
      </c>
      <c r="AW175" s="111">
        <f t="shared" si="381"/>
        <v>0</v>
      </c>
      <c r="AX175" s="111">
        <f t="shared" si="382"/>
        <v>0</v>
      </c>
      <c r="AY175" s="111">
        <f t="shared" si="382"/>
        <v>0</v>
      </c>
      <c r="AZ175" s="111">
        <f t="shared" si="382"/>
        <v>0</v>
      </c>
      <c r="BA175" s="111">
        <f t="shared" si="383"/>
        <v>0</v>
      </c>
      <c r="BB175" s="111">
        <f t="shared" si="383"/>
        <v>0</v>
      </c>
      <c r="BC175" s="111">
        <f t="shared" si="384"/>
        <v>0</v>
      </c>
      <c r="BD175" s="111">
        <f t="shared" si="385"/>
        <v>0</v>
      </c>
      <c r="BE175" s="111">
        <v>0</v>
      </c>
      <c r="BF175" s="111">
        <f t="shared" si="386"/>
        <v>0</v>
      </c>
      <c r="BG175" s="111">
        <f t="shared" si="386"/>
        <v>0</v>
      </c>
      <c r="BH175" s="111">
        <f t="shared" si="387"/>
        <v>0</v>
      </c>
      <c r="BI175" s="111">
        <f t="shared" si="388"/>
        <v>0</v>
      </c>
      <c r="BJ175" s="111">
        <f t="shared" si="389"/>
        <v>0</v>
      </c>
      <c r="BK175" s="111">
        <f t="shared" si="389"/>
        <v>0</v>
      </c>
      <c r="BL175" s="111">
        <f t="shared" si="390"/>
        <v>0</v>
      </c>
      <c r="BM175" s="111">
        <v>0</v>
      </c>
      <c r="BN175" s="111">
        <f t="shared" si="391"/>
        <v>0</v>
      </c>
      <c r="BO175" s="111">
        <f t="shared" si="393"/>
        <v>0</v>
      </c>
      <c r="BP175" s="111">
        <f t="shared" si="393"/>
        <v>0</v>
      </c>
      <c r="BQ175" s="111">
        <f t="shared" si="393"/>
        <v>0</v>
      </c>
      <c r="BR175" s="111">
        <f t="shared" si="393"/>
        <v>0</v>
      </c>
      <c r="BS175" s="111">
        <f t="shared" si="393"/>
        <v>0</v>
      </c>
      <c r="BT175" s="111">
        <f t="shared" si="393"/>
        <v>0</v>
      </c>
      <c r="BU175" s="111">
        <f t="shared" si="393"/>
        <v>0</v>
      </c>
      <c r="BV175" s="111">
        <f t="shared" si="393"/>
        <v>0</v>
      </c>
      <c r="BW175" s="111">
        <f t="shared" si="393"/>
        <v>0</v>
      </c>
      <c r="BX175" s="111">
        <f t="shared" si="393"/>
        <v>0</v>
      </c>
      <c r="BY175" s="111">
        <f t="shared" si="393"/>
        <v>0</v>
      </c>
      <c r="BZ175" s="111">
        <f t="shared" si="393"/>
        <v>0</v>
      </c>
      <c r="CA175" s="111">
        <f t="shared" si="372"/>
        <v>0</v>
      </c>
      <c r="CB175" s="111">
        <f t="shared" si="372"/>
        <v>0</v>
      </c>
      <c r="CC175" s="111">
        <f t="shared" si="372"/>
        <v>0</v>
      </c>
      <c r="CD175" s="111">
        <f t="shared" si="372"/>
        <v>0</v>
      </c>
      <c r="CE175" s="111">
        <f t="shared" si="372"/>
        <v>0</v>
      </c>
      <c r="CF175" s="111">
        <f t="shared" si="372"/>
        <v>0</v>
      </c>
      <c r="CG175" s="111">
        <f t="shared" si="372"/>
        <v>0</v>
      </c>
      <c r="CH175" s="111">
        <f t="shared" si="372"/>
        <v>0</v>
      </c>
      <c r="CI175" s="111">
        <f t="shared" si="372"/>
        <v>0</v>
      </c>
      <c r="CJ175" s="111">
        <f t="shared" si="372"/>
        <v>0</v>
      </c>
      <c r="CK175" s="111">
        <f t="shared" si="372"/>
        <v>0</v>
      </c>
      <c r="CL175" s="111">
        <f t="shared" si="372"/>
        <v>0</v>
      </c>
      <c r="CM175" s="111">
        <f t="shared" si="372"/>
        <v>0</v>
      </c>
      <c r="CN175" s="111">
        <f t="shared" ref="CN175:CP175" si="394">SUM(CN176)</f>
        <v>0</v>
      </c>
      <c r="CO175" s="111">
        <f t="shared" si="394"/>
        <v>0</v>
      </c>
      <c r="CP175" s="111">
        <f t="shared" si="394"/>
        <v>0</v>
      </c>
    </row>
    <row r="176" spans="1:94" x14ac:dyDescent="0.3">
      <c r="A176" s="8">
        <f t="shared" si="173"/>
        <v>32</v>
      </c>
      <c r="B176" s="9" t="str">
        <f t="shared" si="174"/>
        <v xml:space="preserve"> </v>
      </c>
      <c r="C176" s="45" t="str">
        <f t="shared" si="347"/>
        <v xml:space="preserve">  </v>
      </c>
      <c r="D176" s="45" t="str">
        <f t="shared" si="348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55</v>
      </c>
      <c r="L176" s="111">
        <f t="shared" ref="L176:P176" si="395">SUM(L177,L183)</f>
        <v>0</v>
      </c>
      <c r="N176" s="111">
        <f t="shared" ref="N176" si="396">SUM(N177,N183)</f>
        <v>0</v>
      </c>
      <c r="O176" s="111">
        <f t="shared" si="395"/>
        <v>0</v>
      </c>
      <c r="P176" s="111">
        <f t="shared" si="395"/>
        <v>0</v>
      </c>
      <c r="Q176" s="111">
        <f t="shared" ref="Q176:BZ176" si="397">SUM(Q177,Q183)</f>
        <v>0</v>
      </c>
      <c r="R176" s="111">
        <f t="shared" si="397"/>
        <v>0</v>
      </c>
      <c r="S176" s="111">
        <f t="shared" si="397"/>
        <v>0</v>
      </c>
      <c r="T176" s="111">
        <f t="shared" si="397"/>
        <v>0</v>
      </c>
      <c r="U176" s="111">
        <f t="shared" si="397"/>
        <v>0</v>
      </c>
      <c r="V176" s="111">
        <f t="shared" si="397"/>
        <v>0</v>
      </c>
      <c r="W176" s="111">
        <f t="shared" si="397"/>
        <v>0</v>
      </c>
      <c r="X176" s="111">
        <f t="shared" si="397"/>
        <v>0</v>
      </c>
      <c r="Y176" s="111">
        <v>0</v>
      </c>
      <c r="Z176" s="111">
        <f t="shared" si="397"/>
        <v>0</v>
      </c>
      <c r="AA176" s="111">
        <f t="shared" si="397"/>
        <v>0</v>
      </c>
      <c r="AB176" s="111">
        <f t="shared" si="397"/>
        <v>0</v>
      </c>
      <c r="AC176" s="111">
        <f t="shared" si="397"/>
        <v>0</v>
      </c>
      <c r="AD176" s="111">
        <f t="shared" si="397"/>
        <v>0</v>
      </c>
      <c r="AE176" s="111">
        <v>0</v>
      </c>
      <c r="AF176" s="111">
        <f t="shared" si="397"/>
        <v>0</v>
      </c>
      <c r="AG176" s="111">
        <f t="shared" si="397"/>
        <v>0</v>
      </c>
      <c r="AH176" s="111">
        <f t="shared" si="397"/>
        <v>0</v>
      </c>
      <c r="AI176" s="111">
        <f t="shared" si="397"/>
        <v>0</v>
      </c>
      <c r="AJ176" s="111">
        <f t="shared" si="397"/>
        <v>0</v>
      </c>
      <c r="AK176" s="111">
        <f t="shared" si="397"/>
        <v>0</v>
      </c>
      <c r="AL176" s="111">
        <f t="shared" si="397"/>
        <v>0</v>
      </c>
      <c r="AM176" s="111">
        <v>0</v>
      </c>
      <c r="AN176" s="111">
        <f t="shared" si="397"/>
        <v>0</v>
      </c>
      <c r="AO176" s="111">
        <f t="shared" si="397"/>
        <v>0</v>
      </c>
      <c r="AP176" s="111">
        <f t="shared" si="397"/>
        <v>0</v>
      </c>
      <c r="AQ176" s="111">
        <f t="shared" si="397"/>
        <v>0</v>
      </c>
      <c r="AR176" s="111">
        <f t="shared" si="397"/>
        <v>0</v>
      </c>
      <c r="AS176" s="111">
        <f t="shared" si="397"/>
        <v>0</v>
      </c>
      <c r="AT176" s="111">
        <f t="shared" si="397"/>
        <v>0</v>
      </c>
      <c r="AU176" s="111">
        <f t="shared" si="397"/>
        <v>0</v>
      </c>
      <c r="AV176" s="111">
        <f t="shared" si="397"/>
        <v>0</v>
      </c>
      <c r="AW176" s="111">
        <f t="shared" si="397"/>
        <v>0</v>
      </c>
      <c r="AX176" s="111">
        <f t="shared" si="397"/>
        <v>0</v>
      </c>
      <c r="AY176" s="111">
        <f t="shared" si="397"/>
        <v>0</v>
      </c>
      <c r="AZ176" s="111">
        <f t="shared" si="397"/>
        <v>0</v>
      </c>
      <c r="BA176" s="111">
        <f t="shared" si="397"/>
        <v>0</v>
      </c>
      <c r="BB176" s="111">
        <f t="shared" si="397"/>
        <v>0</v>
      </c>
      <c r="BC176" s="111">
        <f t="shared" si="397"/>
        <v>0</v>
      </c>
      <c r="BD176" s="111">
        <f t="shared" si="397"/>
        <v>0</v>
      </c>
      <c r="BE176" s="111">
        <v>0</v>
      </c>
      <c r="BF176" s="111">
        <f t="shared" si="397"/>
        <v>0</v>
      </c>
      <c r="BG176" s="111">
        <f t="shared" si="397"/>
        <v>0</v>
      </c>
      <c r="BH176" s="111">
        <f t="shared" si="397"/>
        <v>0</v>
      </c>
      <c r="BI176" s="111">
        <f t="shared" si="397"/>
        <v>0</v>
      </c>
      <c r="BJ176" s="111">
        <f t="shared" si="397"/>
        <v>0</v>
      </c>
      <c r="BK176" s="111">
        <f t="shared" si="397"/>
        <v>0</v>
      </c>
      <c r="BL176" s="111">
        <f t="shared" si="397"/>
        <v>0</v>
      </c>
      <c r="BM176" s="111">
        <v>0</v>
      </c>
      <c r="BN176" s="111">
        <f t="shared" si="397"/>
        <v>0</v>
      </c>
      <c r="BO176" s="111">
        <f t="shared" si="397"/>
        <v>0</v>
      </c>
      <c r="BP176" s="111">
        <f t="shared" si="397"/>
        <v>0</v>
      </c>
      <c r="BQ176" s="111">
        <f t="shared" si="397"/>
        <v>0</v>
      </c>
      <c r="BR176" s="111">
        <f t="shared" si="397"/>
        <v>0</v>
      </c>
      <c r="BS176" s="111">
        <f t="shared" si="397"/>
        <v>0</v>
      </c>
      <c r="BT176" s="111">
        <f t="shared" si="397"/>
        <v>0</v>
      </c>
      <c r="BU176" s="111">
        <f t="shared" si="397"/>
        <v>0</v>
      </c>
      <c r="BV176" s="111">
        <f t="shared" si="397"/>
        <v>0</v>
      </c>
      <c r="BW176" s="111">
        <f t="shared" si="397"/>
        <v>0</v>
      </c>
      <c r="BX176" s="111">
        <f t="shared" si="397"/>
        <v>0</v>
      </c>
      <c r="BY176" s="111">
        <f t="shared" si="397"/>
        <v>0</v>
      </c>
      <c r="BZ176" s="111">
        <f t="shared" si="397"/>
        <v>0</v>
      </c>
      <c r="CA176" s="111">
        <f t="shared" ref="CA176:CP176" si="398">SUM(CA177,CA183)</f>
        <v>0</v>
      </c>
      <c r="CB176" s="111">
        <f t="shared" si="398"/>
        <v>0</v>
      </c>
      <c r="CC176" s="111">
        <f t="shared" si="398"/>
        <v>0</v>
      </c>
      <c r="CD176" s="111">
        <f t="shared" si="398"/>
        <v>0</v>
      </c>
      <c r="CE176" s="111">
        <f t="shared" si="398"/>
        <v>0</v>
      </c>
      <c r="CF176" s="111">
        <f t="shared" si="398"/>
        <v>0</v>
      </c>
      <c r="CG176" s="111">
        <f t="shared" si="398"/>
        <v>0</v>
      </c>
      <c r="CH176" s="111">
        <f t="shared" si="398"/>
        <v>0</v>
      </c>
      <c r="CI176" s="111">
        <f t="shared" si="398"/>
        <v>0</v>
      </c>
      <c r="CJ176" s="111">
        <f t="shared" si="398"/>
        <v>0</v>
      </c>
      <c r="CK176" s="111">
        <f t="shared" si="398"/>
        <v>0</v>
      </c>
      <c r="CL176" s="111">
        <f t="shared" si="398"/>
        <v>0</v>
      </c>
      <c r="CM176" s="111">
        <f t="shared" si="398"/>
        <v>0</v>
      </c>
      <c r="CN176" s="111">
        <f t="shared" si="398"/>
        <v>0</v>
      </c>
      <c r="CO176" s="111">
        <f t="shared" si="398"/>
        <v>0</v>
      </c>
      <c r="CP176" s="111">
        <f t="shared" si="398"/>
        <v>0</v>
      </c>
    </row>
    <row r="177" spans="1:94" x14ac:dyDescent="0.3">
      <c r="A177" s="8">
        <f t="shared" si="173"/>
        <v>322</v>
      </c>
      <c r="B177" s="9" t="str">
        <f t="shared" si="174"/>
        <v xml:space="preserve"> </v>
      </c>
      <c r="C177" s="45" t="str">
        <f t="shared" si="347"/>
        <v xml:space="preserve">  </v>
      </c>
      <c r="D177" s="45" t="str">
        <f t="shared" si="348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77</v>
      </c>
      <c r="L177" s="111">
        <f>SUM(L178:L181)</f>
        <v>0</v>
      </c>
      <c r="N177" s="111">
        <f t="shared" ref="N177:X177" si="399">SUM(N178:N181)</f>
        <v>0</v>
      </c>
      <c r="O177" s="111">
        <f t="shared" si="399"/>
        <v>0</v>
      </c>
      <c r="P177" s="111">
        <f t="shared" si="399"/>
        <v>0</v>
      </c>
      <c r="Q177" s="111">
        <f t="shared" si="399"/>
        <v>0</v>
      </c>
      <c r="R177" s="111">
        <f t="shared" si="399"/>
        <v>0</v>
      </c>
      <c r="S177" s="111">
        <f t="shared" si="399"/>
        <v>0</v>
      </c>
      <c r="T177" s="111">
        <f t="shared" si="399"/>
        <v>0</v>
      </c>
      <c r="U177" s="111">
        <f t="shared" si="399"/>
        <v>0</v>
      </c>
      <c r="V177" s="111">
        <f t="shared" si="399"/>
        <v>0</v>
      </c>
      <c r="W177" s="111">
        <f t="shared" si="399"/>
        <v>0</v>
      </c>
      <c r="X177" s="111">
        <f t="shared" si="399"/>
        <v>0</v>
      </c>
      <c r="Y177" s="111">
        <v>0</v>
      </c>
      <c r="Z177" s="111">
        <f>SUM(Z178:Z181)</f>
        <v>0</v>
      </c>
      <c r="AA177" s="111">
        <f>SUM(AA178:AA181)</f>
        <v>0</v>
      </c>
      <c r="AB177" s="111">
        <f>SUM(AB178:AB181)</f>
        <v>0</v>
      </c>
      <c r="AC177" s="111">
        <f>SUM(AC178:AC181)</f>
        <v>0</v>
      </c>
      <c r="AD177" s="111">
        <f>SUM(AD178:AD181)</f>
        <v>0</v>
      </c>
      <c r="AE177" s="111">
        <v>0</v>
      </c>
      <c r="AF177" s="111">
        <f>SUM(AF178:AF181)</f>
        <v>0</v>
      </c>
      <c r="AG177" s="111">
        <f>SUM(AG178:AG181)</f>
        <v>0</v>
      </c>
      <c r="AH177" s="111">
        <f>SUM(AH178:AH181)</f>
        <v>0</v>
      </c>
      <c r="AI177" s="111">
        <f t="shared" ref="AI177:BZ177" si="400">SUM(AI178:AI181)</f>
        <v>0</v>
      </c>
      <c r="AJ177" s="111">
        <f t="shared" si="400"/>
        <v>0</v>
      </c>
      <c r="AK177" s="111">
        <f>SUM(AK178:AK181)</f>
        <v>0</v>
      </c>
      <c r="AL177" s="111">
        <f>SUM(AL178:AL181)</f>
        <v>0</v>
      </c>
      <c r="AM177" s="111">
        <v>0</v>
      </c>
      <c r="AN177" s="111">
        <f t="shared" ref="AN177:BD177" si="401">SUM(AN178:AN181)</f>
        <v>0</v>
      </c>
      <c r="AO177" s="111">
        <f t="shared" si="401"/>
        <v>0</v>
      </c>
      <c r="AP177" s="111">
        <f t="shared" si="401"/>
        <v>0</v>
      </c>
      <c r="AQ177" s="111">
        <f t="shared" si="401"/>
        <v>0</v>
      </c>
      <c r="AR177" s="111">
        <f t="shared" si="401"/>
        <v>0</v>
      </c>
      <c r="AS177" s="111">
        <f t="shared" si="401"/>
        <v>0</v>
      </c>
      <c r="AT177" s="111">
        <f t="shared" si="401"/>
        <v>0</v>
      </c>
      <c r="AU177" s="111">
        <f t="shared" si="401"/>
        <v>0</v>
      </c>
      <c r="AV177" s="111">
        <f t="shared" si="401"/>
        <v>0</v>
      </c>
      <c r="AW177" s="111">
        <f t="shared" si="401"/>
        <v>0</v>
      </c>
      <c r="AX177" s="111">
        <f t="shared" si="401"/>
        <v>0</v>
      </c>
      <c r="AY177" s="111">
        <f t="shared" si="401"/>
        <v>0</v>
      </c>
      <c r="AZ177" s="111">
        <f t="shared" si="401"/>
        <v>0</v>
      </c>
      <c r="BA177" s="111">
        <f t="shared" si="401"/>
        <v>0</v>
      </c>
      <c r="BB177" s="111">
        <f t="shared" si="401"/>
        <v>0</v>
      </c>
      <c r="BC177" s="111">
        <f t="shared" si="401"/>
        <v>0</v>
      </c>
      <c r="BD177" s="111">
        <f t="shared" si="401"/>
        <v>0</v>
      </c>
      <c r="BE177" s="111">
        <v>0</v>
      </c>
      <c r="BF177" s="111">
        <f t="shared" ref="BF177:BL177" si="402">SUM(BF178:BF181)</f>
        <v>0</v>
      </c>
      <c r="BG177" s="111">
        <f t="shared" si="402"/>
        <v>0</v>
      </c>
      <c r="BH177" s="111">
        <f t="shared" si="402"/>
        <v>0</v>
      </c>
      <c r="BI177" s="111">
        <f t="shared" si="402"/>
        <v>0</v>
      </c>
      <c r="BJ177" s="111">
        <f t="shared" si="402"/>
        <v>0</v>
      </c>
      <c r="BK177" s="111">
        <f t="shared" si="402"/>
        <v>0</v>
      </c>
      <c r="BL177" s="111">
        <f t="shared" si="402"/>
        <v>0</v>
      </c>
      <c r="BM177" s="111">
        <v>0</v>
      </c>
      <c r="BN177" s="111">
        <f>SUM(BN178:BN181)</f>
        <v>0</v>
      </c>
      <c r="BO177" s="111">
        <f t="shared" si="400"/>
        <v>0</v>
      </c>
      <c r="BP177" s="111">
        <f t="shared" si="400"/>
        <v>0</v>
      </c>
      <c r="BQ177" s="111">
        <f t="shared" si="400"/>
        <v>0</v>
      </c>
      <c r="BR177" s="111">
        <f t="shared" si="400"/>
        <v>0</v>
      </c>
      <c r="BS177" s="111">
        <f t="shared" si="400"/>
        <v>0</v>
      </c>
      <c r="BT177" s="111">
        <f t="shared" si="400"/>
        <v>0</v>
      </c>
      <c r="BU177" s="111">
        <f t="shared" si="400"/>
        <v>0</v>
      </c>
      <c r="BV177" s="111">
        <f t="shared" si="400"/>
        <v>0</v>
      </c>
      <c r="BW177" s="111">
        <f t="shared" si="400"/>
        <v>0</v>
      </c>
      <c r="BX177" s="111">
        <f t="shared" si="400"/>
        <v>0</v>
      </c>
      <c r="BY177" s="111">
        <f t="shared" si="400"/>
        <v>0</v>
      </c>
      <c r="BZ177" s="111">
        <f t="shared" si="400"/>
        <v>0</v>
      </c>
      <c r="CA177" s="111">
        <f t="shared" ref="CA177:CP177" si="403">SUM(CA178:CA181)</f>
        <v>0</v>
      </c>
      <c r="CB177" s="111">
        <f t="shared" si="403"/>
        <v>0</v>
      </c>
      <c r="CC177" s="111">
        <f t="shared" si="403"/>
        <v>0</v>
      </c>
      <c r="CD177" s="111">
        <f t="shared" si="403"/>
        <v>0</v>
      </c>
      <c r="CE177" s="111">
        <f t="shared" si="403"/>
        <v>0</v>
      </c>
      <c r="CF177" s="111">
        <f t="shared" si="403"/>
        <v>0</v>
      </c>
      <c r="CG177" s="111">
        <f t="shared" si="403"/>
        <v>0</v>
      </c>
      <c r="CH177" s="111">
        <f t="shared" si="403"/>
        <v>0</v>
      </c>
      <c r="CI177" s="111">
        <f t="shared" si="403"/>
        <v>0</v>
      </c>
      <c r="CJ177" s="111">
        <f t="shared" si="403"/>
        <v>0</v>
      </c>
      <c r="CK177" s="111">
        <f t="shared" si="403"/>
        <v>0</v>
      </c>
      <c r="CL177" s="111">
        <f t="shared" si="403"/>
        <v>0</v>
      </c>
      <c r="CM177" s="111">
        <f t="shared" si="403"/>
        <v>0</v>
      </c>
      <c r="CN177" s="111">
        <f t="shared" si="403"/>
        <v>0</v>
      </c>
      <c r="CO177" s="111">
        <f t="shared" si="403"/>
        <v>0</v>
      </c>
      <c r="CP177" s="111">
        <f t="shared" si="403"/>
        <v>0</v>
      </c>
    </row>
    <row r="178" spans="1:94" ht="26.4" x14ac:dyDescent="0.3">
      <c r="A178" s="8">
        <f t="shared" ref="A178:A252" si="404">H178</f>
        <v>3221</v>
      </c>
      <c r="B178" s="9">
        <f t="shared" ref="B178:B191" si="405">IF(J178&gt;0,G178," ")</f>
        <v>12</v>
      </c>
      <c r="C178" s="45" t="str">
        <f t="shared" si="347"/>
        <v xml:space="preserve">  </v>
      </c>
      <c r="D178" s="45" t="str">
        <f t="shared" si="348"/>
        <v xml:space="preserve">  </v>
      </c>
      <c r="E178" s="39" t="s">
        <v>142</v>
      </c>
      <c r="F178" s="40">
        <v>122</v>
      </c>
      <c r="G178" s="41">
        <v>12</v>
      </c>
      <c r="H178" s="42">
        <v>3221</v>
      </c>
      <c r="I178" s="46"/>
      <c r="J178" s="46">
        <v>1009</v>
      </c>
      <c r="K178" s="44" t="s">
        <v>78</v>
      </c>
      <c r="L178" s="401">
        <f t="shared" ref="L178:L181" si="406">SUM(N178:CP178)</f>
        <v>0</v>
      </c>
      <c r="M178" s="18">
        <v>122</v>
      </c>
      <c r="N178" s="401"/>
      <c r="O178" s="401"/>
      <c r="P178" s="401"/>
      <c r="Q178" s="401"/>
      <c r="R178" s="401"/>
      <c r="S178" s="401"/>
      <c r="T178" s="401"/>
      <c r="U178" s="401"/>
      <c r="V178" s="401"/>
      <c r="W178" s="401"/>
      <c r="X178" s="401"/>
      <c r="Y178" s="401"/>
      <c r="Z178" s="401"/>
      <c r="AA178" s="401"/>
      <c r="AB178" s="401"/>
      <c r="AC178" s="401"/>
      <c r="AD178" s="401"/>
      <c r="AE178" s="401"/>
      <c r="AF178" s="401"/>
      <c r="AG178" s="401"/>
      <c r="AH178" s="401"/>
      <c r="AI178" s="401"/>
      <c r="AJ178" s="401"/>
      <c r="AK178" s="401"/>
      <c r="AL178" s="401"/>
      <c r="AM178" s="401"/>
      <c r="AN178" s="401"/>
      <c r="AO178" s="401"/>
      <c r="AP178" s="401"/>
      <c r="AQ178" s="401"/>
      <c r="AR178" s="401"/>
      <c r="AS178" s="401"/>
      <c r="AT178" s="401"/>
      <c r="AU178" s="401"/>
      <c r="AV178" s="401"/>
      <c r="AW178" s="401"/>
      <c r="AX178" s="401"/>
      <c r="AY178" s="401"/>
      <c r="AZ178" s="401"/>
      <c r="BA178" s="401"/>
      <c r="BB178" s="401"/>
      <c r="BC178" s="401"/>
      <c r="BD178" s="401"/>
      <c r="BE178" s="401"/>
      <c r="BF178" s="401"/>
      <c r="BG178" s="401"/>
      <c r="BH178" s="401"/>
      <c r="BI178" s="401"/>
      <c r="BJ178" s="401"/>
      <c r="BK178" s="401"/>
      <c r="BL178" s="401"/>
      <c r="BM178" s="401"/>
      <c r="BN178" s="401"/>
      <c r="BO178" s="401"/>
      <c r="BP178" s="401"/>
      <c r="BQ178" s="401"/>
      <c r="BR178" s="401"/>
      <c r="BS178" s="401"/>
      <c r="BT178" s="401"/>
      <c r="BU178" s="401"/>
      <c r="BV178" s="401"/>
      <c r="BW178" s="401"/>
      <c r="BX178" s="401"/>
      <c r="BY178" s="401"/>
      <c r="BZ178" s="401"/>
      <c r="CA178" s="401"/>
      <c r="CB178" s="401"/>
      <c r="CC178" s="401"/>
      <c r="CD178" s="401"/>
      <c r="CE178" s="401"/>
      <c r="CF178" s="401"/>
      <c r="CG178" s="401"/>
      <c r="CH178" s="401"/>
      <c r="CI178" s="401"/>
      <c r="CJ178" s="401"/>
      <c r="CK178" s="401"/>
      <c r="CL178" s="401"/>
      <c r="CM178" s="401"/>
      <c r="CN178" s="401"/>
      <c r="CO178" s="401"/>
      <c r="CP178" s="401"/>
    </row>
    <row r="179" spans="1:94" x14ac:dyDescent="0.3">
      <c r="A179" s="8">
        <f t="shared" si="404"/>
        <v>3222</v>
      </c>
      <c r="B179" s="9">
        <f t="shared" si="405"/>
        <v>12</v>
      </c>
      <c r="C179" s="45" t="str">
        <f t="shared" si="347"/>
        <v xml:space="preserve">  </v>
      </c>
      <c r="D179" s="45" t="str">
        <f t="shared" si="348"/>
        <v xml:space="preserve">  </v>
      </c>
      <c r="E179" s="39" t="s">
        <v>142</v>
      </c>
      <c r="F179" s="40">
        <v>122</v>
      </c>
      <c r="G179" s="41">
        <v>12</v>
      </c>
      <c r="H179" s="42">
        <v>3222</v>
      </c>
      <c r="I179" s="46"/>
      <c r="J179" s="46">
        <v>1010</v>
      </c>
      <c r="K179" s="44" t="s">
        <v>123</v>
      </c>
      <c r="L179" s="401">
        <f t="shared" si="406"/>
        <v>0</v>
      </c>
      <c r="M179" s="18">
        <v>122</v>
      </c>
      <c r="N179" s="401"/>
      <c r="O179" s="401"/>
      <c r="P179" s="401"/>
      <c r="Q179" s="401"/>
      <c r="R179" s="401"/>
      <c r="S179" s="401"/>
      <c r="T179" s="401"/>
      <c r="U179" s="401"/>
      <c r="V179" s="401"/>
      <c r="W179" s="401"/>
      <c r="X179" s="401"/>
      <c r="Y179" s="401"/>
      <c r="Z179" s="401"/>
      <c r="AA179" s="401"/>
      <c r="AB179" s="401"/>
      <c r="AC179" s="401"/>
      <c r="AD179" s="401"/>
      <c r="AE179" s="401"/>
      <c r="AF179" s="401"/>
      <c r="AG179" s="401"/>
      <c r="AH179" s="401"/>
      <c r="AI179" s="401"/>
      <c r="AJ179" s="401"/>
      <c r="AK179" s="401"/>
      <c r="AL179" s="401"/>
      <c r="AM179" s="401"/>
      <c r="AN179" s="401"/>
      <c r="AO179" s="401"/>
      <c r="AP179" s="401"/>
      <c r="AQ179" s="401"/>
      <c r="AR179" s="401"/>
      <c r="AS179" s="401"/>
      <c r="AT179" s="401"/>
      <c r="AU179" s="401"/>
      <c r="AV179" s="401"/>
      <c r="AW179" s="401"/>
      <c r="AX179" s="401"/>
      <c r="AY179" s="401"/>
      <c r="AZ179" s="401"/>
      <c r="BA179" s="401"/>
      <c r="BB179" s="401"/>
      <c r="BC179" s="401"/>
      <c r="BD179" s="401"/>
      <c r="BE179" s="401"/>
      <c r="BF179" s="401"/>
      <c r="BG179" s="401"/>
      <c r="BH179" s="401"/>
      <c r="BI179" s="401"/>
      <c r="BJ179" s="401"/>
      <c r="BK179" s="401"/>
      <c r="BL179" s="401"/>
      <c r="BM179" s="401"/>
      <c r="BN179" s="401"/>
      <c r="BO179" s="401"/>
      <c r="BP179" s="401"/>
      <c r="BQ179" s="401"/>
      <c r="BR179" s="401"/>
      <c r="BS179" s="401"/>
      <c r="BT179" s="401"/>
      <c r="BU179" s="401"/>
      <c r="BV179" s="401"/>
      <c r="BW179" s="401"/>
      <c r="BX179" s="401"/>
      <c r="BY179" s="401"/>
      <c r="BZ179" s="401"/>
      <c r="CA179" s="401"/>
      <c r="CB179" s="401"/>
      <c r="CC179" s="401"/>
      <c r="CD179" s="401"/>
      <c r="CE179" s="401"/>
      <c r="CF179" s="401"/>
      <c r="CG179" s="401"/>
      <c r="CH179" s="401"/>
      <c r="CI179" s="401"/>
      <c r="CJ179" s="401"/>
      <c r="CK179" s="401"/>
      <c r="CL179" s="401"/>
      <c r="CM179" s="401"/>
      <c r="CN179" s="401"/>
      <c r="CO179" s="401"/>
      <c r="CP179" s="401"/>
    </row>
    <row r="180" spans="1:94" x14ac:dyDescent="0.3">
      <c r="A180" s="8">
        <f t="shared" ref="A180" si="407">H180</f>
        <v>3223</v>
      </c>
      <c r="B180" s="9">
        <f t="shared" ref="B180" si="408">IF(J180&gt;0,G180," ")</f>
        <v>12</v>
      </c>
      <c r="C180" s="45" t="str">
        <f t="shared" ref="C180" si="409">IF(I180&gt;0,LEFT(E180,3),"  ")</f>
        <v xml:space="preserve">  </v>
      </c>
      <c r="D180" s="45" t="str">
        <f t="shared" ref="D180" si="410">IF(I180&gt;0,LEFT(E180,4),"  ")</f>
        <v xml:space="preserve">  </v>
      </c>
      <c r="E180" s="39" t="s">
        <v>142</v>
      </c>
      <c r="F180" s="40">
        <v>122</v>
      </c>
      <c r="G180" s="41">
        <v>12</v>
      </c>
      <c r="H180" s="42">
        <v>3223</v>
      </c>
      <c r="I180" s="46"/>
      <c r="J180" s="46">
        <v>1011</v>
      </c>
      <c r="K180" s="44" t="s">
        <v>79</v>
      </c>
      <c r="L180" s="401">
        <f t="shared" ref="L180" si="411">SUM(N180:CP180)</f>
        <v>0</v>
      </c>
      <c r="M180" s="18">
        <v>122</v>
      </c>
      <c r="N180" s="401"/>
      <c r="O180" s="401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  <c r="AA180" s="401"/>
      <c r="AB180" s="401"/>
      <c r="AC180" s="401"/>
      <c r="AD180" s="401"/>
      <c r="AE180" s="401"/>
      <c r="AF180" s="401"/>
      <c r="AG180" s="401"/>
      <c r="AH180" s="401"/>
      <c r="AI180" s="401"/>
      <c r="AJ180" s="401"/>
      <c r="AK180" s="401"/>
      <c r="AL180" s="401"/>
      <c r="AM180" s="401"/>
      <c r="AN180" s="401"/>
      <c r="AO180" s="401"/>
      <c r="AP180" s="401"/>
      <c r="AQ180" s="401"/>
      <c r="AR180" s="401"/>
      <c r="AS180" s="401"/>
      <c r="AT180" s="401"/>
      <c r="AU180" s="401"/>
      <c r="AV180" s="401"/>
      <c r="AW180" s="401"/>
      <c r="AX180" s="401"/>
      <c r="AY180" s="401"/>
      <c r="AZ180" s="401"/>
      <c r="BA180" s="401"/>
      <c r="BB180" s="401"/>
      <c r="BC180" s="401"/>
      <c r="BD180" s="401"/>
      <c r="BE180" s="401"/>
      <c r="BF180" s="401"/>
      <c r="BG180" s="401"/>
      <c r="BH180" s="401"/>
      <c r="BI180" s="401"/>
      <c r="BJ180" s="401"/>
      <c r="BK180" s="401"/>
      <c r="BL180" s="401"/>
      <c r="BM180" s="401"/>
      <c r="BN180" s="401"/>
      <c r="BO180" s="401"/>
      <c r="BP180" s="401"/>
      <c r="BQ180" s="401"/>
      <c r="BR180" s="401"/>
      <c r="BS180" s="401"/>
      <c r="BT180" s="401"/>
      <c r="BU180" s="401"/>
      <c r="BV180" s="401"/>
      <c r="BW180" s="401"/>
      <c r="BX180" s="401"/>
      <c r="BY180" s="401"/>
      <c r="BZ180" s="401"/>
      <c r="CA180" s="401"/>
      <c r="CB180" s="401"/>
      <c r="CC180" s="401"/>
      <c r="CD180" s="401"/>
      <c r="CE180" s="401"/>
      <c r="CF180" s="401"/>
      <c r="CG180" s="401"/>
      <c r="CH180" s="401"/>
      <c r="CI180" s="401"/>
      <c r="CJ180" s="401"/>
      <c r="CK180" s="401"/>
      <c r="CL180" s="401"/>
      <c r="CM180" s="401"/>
      <c r="CN180" s="401"/>
      <c r="CO180" s="401"/>
      <c r="CP180" s="401"/>
    </row>
    <row r="181" spans="1:94" ht="26.4" x14ac:dyDescent="0.3">
      <c r="A181" s="8">
        <f t="shared" si="404"/>
        <v>3224</v>
      </c>
      <c r="B181" s="9">
        <f t="shared" si="405"/>
        <v>12</v>
      </c>
      <c r="C181" s="45" t="str">
        <f t="shared" si="347"/>
        <v xml:space="preserve">  </v>
      </c>
      <c r="D181" s="45" t="str">
        <f t="shared" si="348"/>
        <v xml:space="preserve">  </v>
      </c>
      <c r="E181" s="39" t="s">
        <v>142</v>
      </c>
      <c r="F181" s="40">
        <v>122</v>
      </c>
      <c r="G181" s="41">
        <v>12</v>
      </c>
      <c r="H181" s="42">
        <v>3224</v>
      </c>
      <c r="I181" s="398"/>
      <c r="J181" s="46">
        <v>1011</v>
      </c>
      <c r="K181" s="44" t="s">
        <v>90</v>
      </c>
      <c r="L181" s="401">
        <f t="shared" si="406"/>
        <v>0</v>
      </c>
      <c r="M181" s="18">
        <v>122</v>
      </c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  <c r="Y181" s="401"/>
      <c r="Z181" s="401"/>
      <c r="AA181" s="401"/>
      <c r="AB181" s="401"/>
      <c r="AC181" s="401"/>
      <c r="AD181" s="401"/>
      <c r="AE181" s="401"/>
      <c r="AF181" s="401"/>
      <c r="AG181" s="401"/>
      <c r="AH181" s="401"/>
      <c r="AI181" s="401"/>
      <c r="AJ181" s="401"/>
      <c r="AK181" s="401"/>
      <c r="AL181" s="401"/>
      <c r="AM181" s="401"/>
      <c r="AN181" s="401"/>
      <c r="AO181" s="401"/>
      <c r="AP181" s="401"/>
      <c r="AQ181" s="401"/>
      <c r="AR181" s="401"/>
      <c r="AS181" s="401"/>
      <c r="AT181" s="401"/>
      <c r="AU181" s="401"/>
      <c r="AV181" s="401"/>
      <c r="AW181" s="401"/>
      <c r="AX181" s="401"/>
      <c r="AY181" s="401"/>
      <c r="AZ181" s="401"/>
      <c r="BA181" s="401"/>
      <c r="BB181" s="401"/>
      <c r="BC181" s="401"/>
      <c r="BD181" s="401"/>
      <c r="BE181" s="401"/>
      <c r="BF181" s="401"/>
      <c r="BG181" s="401"/>
      <c r="BH181" s="401"/>
      <c r="BI181" s="401"/>
      <c r="BJ181" s="401"/>
      <c r="BK181" s="401"/>
      <c r="BL181" s="401"/>
      <c r="BM181" s="401"/>
      <c r="BN181" s="401"/>
      <c r="BO181" s="401"/>
      <c r="BP181" s="401"/>
      <c r="BQ181" s="401"/>
      <c r="BR181" s="401"/>
      <c r="BS181" s="401"/>
      <c r="BT181" s="401"/>
      <c r="BU181" s="401"/>
      <c r="BV181" s="401"/>
      <c r="BW181" s="401"/>
      <c r="BX181" s="401"/>
      <c r="BY181" s="401"/>
      <c r="BZ181" s="401"/>
      <c r="CA181" s="401"/>
      <c r="CB181" s="401"/>
      <c r="CC181" s="401"/>
      <c r="CD181" s="401"/>
      <c r="CE181" s="401"/>
      <c r="CF181" s="401"/>
      <c r="CG181" s="401"/>
      <c r="CH181" s="401"/>
      <c r="CI181" s="401"/>
      <c r="CJ181" s="401"/>
      <c r="CK181" s="401"/>
      <c r="CL181" s="401"/>
      <c r="CM181" s="401"/>
      <c r="CN181" s="401"/>
      <c r="CO181" s="401"/>
      <c r="CP181" s="401"/>
    </row>
    <row r="182" spans="1:94" x14ac:dyDescent="0.3">
      <c r="C182" s="45"/>
      <c r="D182" s="45"/>
      <c r="E182" s="79" t="s">
        <v>142</v>
      </c>
      <c r="F182" s="80"/>
      <c r="G182" s="67">
        <v>12</v>
      </c>
      <c r="H182" s="417">
        <v>3225</v>
      </c>
      <c r="I182" s="411" t="s">
        <v>3444</v>
      </c>
      <c r="J182" s="420"/>
      <c r="K182" s="81" t="s">
        <v>80</v>
      </c>
      <c r="L182" s="401"/>
      <c r="M182" s="18"/>
      <c r="N182" s="401"/>
      <c r="O182" s="401"/>
      <c r="P182" s="401"/>
      <c r="Q182" s="401"/>
      <c r="R182" s="401"/>
      <c r="S182" s="401"/>
      <c r="T182" s="401"/>
      <c r="U182" s="401"/>
      <c r="V182" s="401"/>
      <c r="W182" s="401"/>
      <c r="X182" s="401"/>
      <c r="Y182" s="401"/>
      <c r="Z182" s="401"/>
      <c r="AA182" s="401"/>
      <c r="AB182" s="401"/>
      <c r="AC182" s="401"/>
      <c r="AD182" s="401"/>
      <c r="AE182" s="401"/>
      <c r="AF182" s="401"/>
      <c r="AG182" s="401"/>
      <c r="AH182" s="401"/>
      <c r="AI182" s="401"/>
      <c r="AJ182" s="401"/>
      <c r="AK182" s="401"/>
      <c r="AL182" s="401"/>
      <c r="AM182" s="401"/>
      <c r="AN182" s="401"/>
      <c r="AO182" s="401"/>
      <c r="AP182" s="401"/>
      <c r="AQ182" s="401"/>
      <c r="AR182" s="401"/>
      <c r="AS182" s="401"/>
      <c r="AT182" s="401"/>
      <c r="AU182" s="401"/>
      <c r="AV182" s="401"/>
      <c r="AW182" s="401"/>
      <c r="AX182" s="401"/>
      <c r="AY182" s="401"/>
      <c r="AZ182" s="401"/>
      <c r="BA182" s="401"/>
      <c r="BB182" s="401"/>
      <c r="BC182" s="401"/>
      <c r="BD182" s="401"/>
      <c r="BE182" s="401"/>
      <c r="BF182" s="401"/>
      <c r="BG182" s="401"/>
      <c r="BH182" s="401"/>
      <c r="BI182" s="401"/>
      <c r="BJ182" s="401"/>
      <c r="BK182" s="401"/>
      <c r="BL182" s="401"/>
      <c r="BM182" s="401"/>
      <c r="BN182" s="401"/>
      <c r="BO182" s="401"/>
      <c r="BP182" s="401"/>
      <c r="BQ182" s="401"/>
      <c r="BR182" s="401"/>
      <c r="BS182" s="401"/>
      <c r="BT182" s="401"/>
      <c r="BU182" s="401"/>
      <c r="BV182" s="401"/>
      <c r="BW182" s="401"/>
      <c r="BX182" s="401"/>
      <c r="BY182" s="401"/>
      <c r="BZ182" s="401"/>
      <c r="CA182" s="401"/>
      <c r="CB182" s="401"/>
      <c r="CC182" s="401"/>
      <c r="CD182" s="401"/>
      <c r="CE182" s="401"/>
      <c r="CF182" s="401"/>
      <c r="CG182" s="401"/>
      <c r="CH182" s="401"/>
      <c r="CI182" s="401"/>
      <c r="CJ182" s="401"/>
      <c r="CK182" s="401"/>
      <c r="CL182" s="401"/>
      <c r="CM182" s="401"/>
      <c r="CN182" s="401"/>
      <c r="CO182" s="401"/>
      <c r="CP182" s="401"/>
    </row>
    <row r="183" spans="1:94" x14ac:dyDescent="0.3">
      <c r="A183" s="8">
        <f t="shared" si="404"/>
        <v>323</v>
      </c>
      <c r="B183" s="9" t="str">
        <f t="shared" si="405"/>
        <v xml:space="preserve"> </v>
      </c>
      <c r="C183" s="45" t="str">
        <f t="shared" si="347"/>
        <v xml:space="preserve">  </v>
      </c>
      <c r="D183" s="45" t="str">
        <f t="shared" si="348"/>
        <v xml:space="preserve">  </v>
      </c>
      <c r="E183" s="39"/>
      <c r="F183" s="40"/>
      <c r="G183" s="41"/>
      <c r="H183" s="42">
        <v>323</v>
      </c>
      <c r="I183" s="43"/>
      <c r="J183" s="43"/>
      <c r="K183" s="44" t="s">
        <v>56</v>
      </c>
      <c r="L183" s="111">
        <f>SUM(L185:L188)</f>
        <v>0</v>
      </c>
      <c r="M183" s="18"/>
      <c r="N183" s="111">
        <f t="shared" ref="N183:X183" si="412">SUM(N184:N188)</f>
        <v>0</v>
      </c>
      <c r="O183" s="111">
        <f t="shared" si="412"/>
        <v>0</v>
      </c>
      <c r="P183" s="111">
        <f t="shared" si="412"/>
        <v>0</v>
      </c>
      <c r="Q183" s="111">
        <f t="shared" si="412"/>
        <v>0</v>
      </c>
      <c r="R183" s="111">
        <f t="shared" si="412"/>
        <v>0</v>
      </c>
      <c r="S183" s="111">
        <f t="shared" si="412"/>
        <v>0</v>
      </c>
      <c r="T183" s="111">
        <f t="shared" si="412"/>
        <v>0</v>
      </c>
      <c r="U183" s="111">
        <f t="shared" si="412"/>
        <v>0</v>
      </c>
      <c r="V183" s="111">
        <f t="shared" si="412"/>
        <v>0</v>
      </c>
      <c r="W183" s="111">
        <f t="shared" si="412"/>
        <v>0</v>
      </c>
      <c r="X183" s="111">
        <f t="shared" si="412"/>
        <v>0</v>
      </c>
      <c r="Y183" s="111">
        <v>0</v>
      </c>
      <c r="Z183" s="111">
        <f>SUM(Z184:Z188)</f>
        <v>0</v>
      </c>
      <c r="AA183" s="111">
        <f>SUM(AA184:AA188)</f>
        <v>0</v>
      </c>
      <c r="AB183" s="111">
        <f>SUM(AB184:AB188)</f>
        <v>0</v>
      </c>
      <c r="AC183" s="111">
        <f>SUM(AC184:AC188)</f>
        <v>0</v>
      </c>
      <c r="AD183" s="111">
        <f>SUM(AD184:AD188)</f>
        <v>0</v>
      </c>
      <c r="AE183" s="111">
        <v>0</v>
      </c>
      <c r="AF183" s="111">
        <f>SUM(AF184:AF188)</f>
        <v>0</v>
      </c>
      <c r="AG183" s="111">
        <f>SUM(AG184:AG188)</f>
        <v>0</v>
      </c>
      <c r="AH183" s="111">
        <f>SUM(AH184:AH188)</f>
        <v>0</v>
      </c>
      <c r="AI183" s="111">
        <f t="shared" ref="AI183:BZ183" si="413">SUM(AI185:AI188)</f>
        <v>0</v>
      </c>
      <c r="AJ183" s="111">
        <f t="shared" si="413"/>
        <v>0</v>
      </c>
      <c r="AK183" s="111">
        <f>SUM(AK184:AK188)</f>
        <v>0</v>
      </c>
      <c r="AL183" s="111">
        <f>SUM(AL184:AL188)</f>
        <v>0</v>
      </c>
      <c r="AM183" s="111">
        <v>0</v>
      </c>
      <c r="AN183" s="111">
        <f t="shared" ref="AN183:BD183" si="414">SUM(AN184:AN188)</f>
        <v>0</v>
      </c>
      <c r="AO183" s="111">
        <f t="shared" si="414"/>
        <v>0</v>
      </c>
      <c r="AP183" s="111">
        <f t="shared" si="414"/>
        <v>0</v>
      </c>
      <c r="AQ183" s="111">
        <f t="shared" si="414"/>
        <v>0</v>
      </c>
      <c r="AR183" s="111">
        <f t="shared" si="414"/>
        <v>0</v>
      </c>
      <c r="AS183" s="111">
        <f t="shared" si="414"/>
        <v>0</v>
      </c>
      <c r="AT183" s="111">
        <f t="shared" si="414"/>
        <v>0</v>
      </c>
      <c r="AU183" s="111">
        <f t="shared" si="414"/>
        <v>0</v>
      </c>
      <c r="AV183" s="111">
        <f t="shared" si="414"/>
        <v>0</v>
      </c>
      <c r="AW183" s="111">
        <f t="shared" si="414"/>
        <v>0</v>
      </c>
      <c r="AX183" s="111">
        <f t="shared" si="414"/>
        <v>0</v>
      </c>
      <c r="AY183" s="111">
        <f t="shared" si="414"/>
        <v>0</v>
      </c>
      <c r="AZ183" s="111">
        <f t="shared" si="414"/>
        <v>0</v>
      </c>
      <c r="BA183" s="111">
        <f t="shared" si="414"/>
        <v>0</v>
      </c>
      <c r="BB183" s="111">
        <f t="shared" si="414"/>
        <v>0</v>
      </c>
      <c r="BC183" s="111">
        <f t="shared" si="414"/>
        <v>0</v>
      </c>
      <c r="BD183" s="111">
        <f t="shared" si="414"/>
        <v>0</v>
      </c>
      <c r="BE183" s="111">
        <v>0</v>
      </c>
      <c r="BF183" s="111">
        <f t="shared" ref="BF183:BL183" si="415">SUM(BF184:BF188)</f>
        <v>0</v>
      </c>
      <c r="BG183" s="111">
        <f t="shared" si="415"/>
        <v>0</v>
      </c>
      <c r="BH183" s="111">
        <f t="shared" si="415"/>
        <v>0</v>
      </c>
      <c r="BI183" s="111">
        <f t="shared" si="415"/>
        <v>0</v>
      </c>
      <c r="BJ183" s="111">
        <f t="shared" si="415"/>
        <v>0</v>
      </c>
      <c r="BK183" s="111">
        <f t="shared" si="415"/>
        <v>0</v>
      </c>
      <c r="BL183" s="111">
        <f t="shared" si="415"/>
        <v>0</v>
      </c>
      <c r="BM183" s="111">
        <v>0</v>
      </c>
      <c r="BN183" s="111">
        <f>SUM(BN184:BN188)</f>
        <v>0</v>
      </c>
      <c r="BO183" s="111">
        <f t="shared" si="413"/>
        <v>0</v>
      </c>
      <c r="BP183" s="111">
        <f t="shared" si="413"/>
        <v>0</v>
      </c>
      <c r="BQ183" s="111">
        <f t="shared" si="413"/>
        <v>0</v>
      </c>
      <c r="BR183" s="111">
        <f t="shared" si="413"/>
        <v>0</v>
      </c>
      <c r="BS183" s="111">
        <f t="shared" si="413"/>
        <v>0</v>
      </c>
      <c r="BT183" s="111">
        <f t="shared" si="413"/>
        <v>0</v>
      </c>
      <c r="BU183" s="111">
        <f t="shared" si="413"/>
        <v>0</v>
      </c>
      <c r="BV183" s="111">
        <f t="shared" si="413"/>
        <v>0</v>
      </c>
      <c r="BW183" s="111">
        <f t="shared" si="413"/>
        <v>0</v>
      </c>
      <c r="BX183" s="111">
        <f t="shared" si="413"/>
        <v>0</v>
      </c>
      <c r="BY183" s="111">
        <f t="shared" si="413"/>
        <v>0</v>
      </c>
      <c r="BZ183" s="111">
        <f t="shared" si="413"/>
        <v>0</v>
      </c>
      <c r="CA183" s="111">
        <f t="shared" ref="CA183:CP183" si="416">SUM(CA185:CA188)</f>
        <v>0</v>
      </c>
      <c r="CB183" s="111">
        <f t="shared" si="416"/>
        <v>0</v>
      </c>
      <c r="CC183" s="111">
        <f t="shared" si="416"/>
        <v>0</v>
      </c>
      <c r="CD183" s="111">
        <f t="shared" si="416"/>
        <v>0</v>
      </c>
      <c r="CE183" s="111">
        <f t="shared" si="416"/>
        <v>0</v>
      </c>
      <c r="CF183" s="111">
        <f t="shared" si="416"/>
        <v>0</v>
      </c>
      <c r="CG183" s="111">
        <f t="shared" si="416"/>
        <v>0</v>
      </c>
      <c r="CH183" s="111">
        <f t="shared" si="416"/>
        <v>0</v>
      </c>
      <c r="CI183" s="111">
        <f t="shared" si="416"/>
        <v>0</v>
      </c>
      <c r="CJ183" s="111">
        <f t="shared" si="416"/>
        <v>0</v>
      </c>
      <c r="CK183" s="111">
        <f t="shared" si="416"/>
        <v>0</v>
      </c>
      <c r="CL183" s="111">
        <f t="shared" si="416"/>
        <v>0</v>
      </c>
      <c r="CM183" s="111">
        <f t="shared" si="416"/>
        <v>0</v>
      </c>
      <c r="CN183" s="111">
        <f t="shared" si="416"/>
        <v>0</v>
      </c>
      <c r="CO183" s="111">
        <f t="shared" si="416"/>
        <v>0</v>
      </c>
      <c r="CP183" s="111">
        <f t="shared" si="416"/>
        <v>0</v>
      </c>
    </row>
    <row r="184" spans="1:94" x14ac:dyDescent="0.3">
      <c r="C184" s="45"/>
      <c r="D184" s="45"/>
      <c r="E184" s="414"/>
      <c r="F184" s="415"/>
      <c r="G184" s="416">
        <v>12</v>
      </c>
      <c r="H184" s="417">
        <v>3231</v>
      </c>
      <c r="I184" s="419"/>
      <c r="J184" s="419"/>
      <c r="K184" s="418" t="s">
        <v>57</v>
      </c>
      <c r="L184" s="421"/>
      <c r="M184" s="18"/>
      <c r="N184" s="421"/>
      <c r="O184" s="421"/>
      <c r="P184" s="421"/>
      <c r="Q184" s="421"/>
      <c r="R184" s="421"/>
      <c r="S184" s="421"/>
      <c r="T184" s="421"/>
      <c r="U184" s="421"/>
      <c r="V184" s="421"/>
      <c r="W184" s="421"/>
      <c r="X184" s="421"/>
      <c r="Y184" s="421"/>
      <c r="Z184" s="421"/>
      <c r="AA184" s="421"/>
      <c r="AB184" s="421"/>
      <c r="AC184" s="421"/>
      <c r="AD184" s="421"/>
      <c r="AE184" s="421"/>
      <c r="AF184" s="421"/>
      <c r="AG184" s="421"/>
      <c r="AH184" s="421"/>
      <c r="AI184" s="111"/>
      <c r="AJ184" s="111"/>
      <c r="AK184" s="421"/>
      <c r="AL184" s="421"/>
      <c r="AM184" s="421"/>
      <c r="AN184" s="421"/>
      <c r="AO184" s="421"/>
      <c r="AP184" s="421"/>
      <c r="AQ184" s="421"/>
      <c r="AR184" s="421"/>
      <c r="AS184" s="421"/>
      <c r="AT184" s="421"/>
      <c r="AU184" s="421"/>
      <c r="AV184" s="421"/>
      <c r="AW184" s="421"/>
      <c r="AX184" s="421"/>
      <c r="AY184" s="421"/>
      <c r="AZ184" s="421"/>
      <c r="BA184" s="421"/>
      <c r="BB184" s="421"/>
      <c r="BC184" s="421"/>
      <c r="BD184" s="421"/>
      <c r="BE184" s="421"/>
      <c r="BF184" s="421"/>
      <c r="BG184" s="421"/>
      <c r="BH184" s="421"/>
      <c r="BI184" s="421"/>
      <c r="BJ184" s="421"/>
      <c r="BK184" s="421"/>
      <c r="BL184" s="421"/>
      <c r="BM184" s="421"/>
      <c r="BN184" s="42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</row>
    <row r="185" spans="1:94" ht="26.4" x14ac:dyDescent="0.3">
      <c r="A185" s="8">
        <f t="shared" si="404"/>
        <v>3232</v>
      </c>
      <c r="B185" s="9">
        <f t="shared" si="405"/>
        <v>12</v>
      </c>
      <c r="C185" s="45" t="str">
        <f t="shared" si="347"/>
        <v xml:space="preserve">  </v>
      </c>
      <c r="D185" s="45" t="str">
        <f t="shared" si="348"/>
        <v xml:space="preserve">  </v>
      </c>
      <c r="E185" s="39" t="s">
        <v>142</v>
      </c>
      <c r="F185" s="40">
        <v>122</v>
      </c>
      <c r="G185" s="41">
        <v>12</v>
      </c>
      <c r="H185" s="42">
        <v>3232</v>
      </c>
      <c r="I185" s="46"/>
      <c r="J185" s="46">
        <v>1012</v>
      </c>
      <c r="K185" s="44" t="s">
        <v>96</v>
      </c>
      <c r="L185" s="401">
        <f t="shared" ref="L185:L188" si="417">SUM(N185:CP185)</f>
        <v>0</v>
      </c>
      <c r="M185" s="18">
        <v>122</v>
      </c>
      <c r="N185" s="401"/>
      <c r="O185" s="401"/>
      <c r="P185" s="401"/>
      <c r="Q185" s="401"/>
      <c r="R185" s="401"/>
      <c r="S185" s="401"/>
      <c r="T185" s="401"/>
      <c r="U185" s="401"/>
      <c r="V185" s="401"/>
      <c r="W185" s="401"/>
      <c r="X185" s="401"/>
      <c r="Y185" s="401"/>
      <c r="Z185" s="401"/>
      <c r="AA185" s="401"/>
      <c r="AB185" s="401"/>
      <c r="AC185" s="401"/>
      <c r="AD185" s="401"/>
      <c r="AE185" s="401"/>
      <c r="AF185" s="401"/>
      <c r="AG185" s="401"/>
      <c r="AH185" s="401"/>
      <c r="AI185" s="401"/>
      <c r="AJ185" s="401"/>
      <c r="AK185" s="401"/>
      <c r="AL185" s="401"/>
      <c r="AM185" s="401"/>
      <c r="AN185" s="401"/>
      <c r="AO185" s="401"/>
      <c r="AP185" s="401"/>
      <c r="AQ185" s="401"/>
      <c r="AR185" s="401"/>
      <c r="AS185" s="401"/>
      <c r="AT185" s="401"/>
      <c r="AU185" s="401"/>
      <c r="AV185" s="401"/>
      <c r="AW185" s="401"/>
      <c r="AX185" s="401"/>
      <c r="AY185" s="401"/>
      <c r="AZ185" s="401"/>
      <c r="BA185" s="401"/>
      <c r="BB185" s="401"/>
      <c r="BC185" s="401"/>
      <c r="BD185" s="401"/>
      <c r="BE185" s="401"/>
      <c r="BF185" s="401"/>
      <c r="BG185" s="401"/>
      <c r="BH185" s="401"/>
      <c r="BI185" s="401"/>
      <c r="BJ185" s="401"/>
      <c r="BK185" s="401"/>
      <c r="BL185" s="401"/>
      <c r="BM185" s="401"/>
      <c r="BN185" s="401"/>
      <c r="BO185" s="401"/>
      <c r="BP185" s="401"/>
      <c r="BQ185" s="401"/>
      <c r="BR185" s="401"/>
      <c r="BS185" s="401"/>
      <c r="BT185" s="401"/>
      <c r="BU185" s="401"/>
      <c r="BV185" s="401"/>
      <c r="BW185" s="401"/>
      <c r="BX185" s="401"/>
      <c r="BY185" s="401"/>
      <c r="BZ185" s="401"/>
      <c r="CA185" s="401"/>
      <c r="CB185" s="401"/>
      <c r="CC185" s="401"/>
      <c r="CD185" s="401"/>
      <c r="CE185" s="401"/>
      <c r="CF185" s="401"/>
      <c r="CG185" s="401"/>
      <c r="CH185" s="401"/>
      <c r="CI185" s="401"/>
      <c r="CJ185" s="401"/>
      <c r="CK185" s="401"/>
      <c r="CL185" s="401"/>
      <c r="CM185" s="401"/>
      <c r="CN185" s="401"/>
      <c r="CO185" s="401"/>
      <c r="CP185" s="401"/>
    </row>
    <row r="186" spans="1:94" x14ac:dyDescent="0.3">
      <c r="A186" s="8">
        <f t="shared" ref="A186:A187" si="418">H186</f>
        <v>3234</v>
      </c>
      <c r="B186" s="9">
        <f t="shared" ref="B186:B187" si="419">IF(J186&gt;0,G186," ")</f>
        <v>12</v>
      </c>
      <c r="C186" s="45" t="str">
        <f t="shared" ref="C186:C187" si="420">IF(I186&gt;0,LEFT(E186,3),"  ")</f>
        <v xml:space="preserve">  </v>
      </c>
      <c r="D186" s="45" t="str">
        <f t="shared" ref="D186:D187" si="421">IF(I186&gt;0,LEFT(E186,4),"  ")</f>
        <v xml:space="preserve">  </v>
      </c>
      <c r="E186" s="39" t="s">
        <v>142</v>
      </c>
      <c r="F186" s="40">
        <v>122</v>
      </c>
      <c r="G186" s="41">
        <v>12</v>
      </c>
      <c r="H186" s="42">
        <v>3234</v>
      </c>
      <c r="I186" s="46"/>
      <c r="J186" s="46">
        <v>1013</v>
      </c>
      <c r="K186" s="44" t="s">
        <v>81</v>
      </c>
      <c r="L186" s="401">
        <f t="shared" ref="L186:L187" si="422">SUM(N186:CP186)</f>
        <v>0</v>
      </c>
      <c r="M186" s="18">
        <v>122</v>
      </c>
      <c r="N186" s="401"/>
      <c r="O186" s="401"/>
      <c r="P186" s="401"/>
      <c r="Q186" s="401"/>
      <c r="R186" s="401"/>
      <c r="S186" s="401"/>
      <c r="T186" s="401"/>
      <c r="U186" s="401"/>
      <c r="V186" s="401"/>
      <c r="W186" s="401"/>
      <c r="X186" s="401"/>
      <c r="Y186" s="401"/>
      <c r="Z186" s="401"/>
      <c r="AA186" s="401"/>
      <c r="AB186" s="401"/>
      <c r="AC186" s="401"/>
      <c r="AD186" s="401"/>
      <c r="AE186" s="401"/>
      <c r="AF186" s="401"/>
      <c r="AG186" s="401"/>
      <c r="AH186" s="401"/>
      <c r="AI186" s="401"/>
      <c r="AJ186" s="401"/>
      <c r="AK186" s="401"/>
      <c r="AL186" s="401"/>
      <c r="AM186" s="401"/>
      <c r="AN186" s="401"/>
      <c r="AO186" s="401"/>
      <c r="AP186" s="401"/>
      <c r="AQ186" s="401"/>
      <c r="AR186" s="401"/>
      <c r="AS186" s="401"/>
      <c r="AT186" s="401"/>
      <c r="AU186" s="401"/>
      <c r="AV186" s="401"/>
      <c r="AW186" s="401"/>
      <c r="AX186" s="401"/>
      <c r="AY186" s="401"/>
      <c r="AZ186" s="401"/>
      <c r="BA186" s="401"/>
      <c r="BB186" s="401"/>
      <c r="BC186" s="401"/>
      <c r="BD186" s="401"/>
      <c r="BE186" s="401"/>
      <c r="BF186" s="401"/>
      <c r="BG186" s="401"/>
      <c r="BH186" s="401"/>
      <c r="BI186" s="401"/>
      <c r="BJ186" s="401"/>
      <c r="BK186" s="401"/>
      <c r="BL186" s="401"/>
      <c r="BM186" s="401"/>
      <c r="BN186" s="401"/>
      <c r="BO186" s="401"/>
      <c r="BP186" s="401"/>
      <c r="BQ186" s="401"/>
      <c r="BR186" s="401"/>
      <c r="BS186" s="401"/>
      <c r="BT186" s="401"/>
      <c r="BU186" s="401"/>
      <c r="BV186" s="401"/>
      <c r="BW186" s="401"/>
      <c r="BX186" s="401"/>
      <c r="BY186" s="401"/>
      <c r="BZ186" s="401"/>
      <c r="CA186" s="401"/>
      <c r="CB186" s="401"/>
      <c r="CC186" s="401"/>
      <c r="CD186" s="401"/>
      <c r="CE186" s="401"/>
      <c r="CF186" s="401"/>
      <c r="CG186" s="401"/>
      <c r="CH186" s="401"/>
      <c r="CI186" s="401"/>
      <c r="CJ186" s="401"/>
      <c r="CK186" s="401"/>
      <c r="CL186" s="401"/>
      <c r="CM186" s="401"/>
      <c r="CN186" s="401"/>
      <c r="CO186" s="401"/>
      <c r="CP186" s="401"/>
    </row>
    <row r="187" spans="1:94" x14ac:dyDescent="0.3">
      <c r="A187" s="8">
        <f t="shared" si="418"/>
        <v>3236</v>
      </c>
      <c r="B187" s="9">
        <f t="shared" si="419"/>
        <v>12</v>
      </c>
      <c r="C187" s="45" t="str">
        <f t="shared" si="420"/>
        <v xml:space="preserve">  </v>
      </c>
      <c r="D187" s="45" t="str">
        <f t="shared" si="421"/>
        <v xml:space="preserve">  </v>
      </c>
      <c r="E187" s="39" t="s">
        <v>142</v>
      </c>
      <c r="F187" s="40">
        <v>122</v>
      </c>
      <c r="G187" s="41">
        <v>12</v>
      </c>
      <c r="H187" s="42">
        <v>3236</v>
      </c>
      <c r="I187" s="398"/>
      <c r="J187" s="46">
        <v>1011</v>
      </c>
      <c r="K187" s="44" t="s">
        <v>3432</v>
      </c>
      <c r="L187" s="401">
        <f t="shared" si="422"/>
        <v>0</v>
      </c>
      <c r="M187" s="18">
        <v>122</v>
      </c>
      <c r="N187" s="401"/>
      <c r="O187" s="401"/>
      <c r="P187" s="401"/>
      <c r="Q187" s="401"/>
      <c r="R187" s="401"/>
      <c r="S187" s="401"/>
      <c r="T187" s="401"/>
      <c r="U187" s="401"/>
      <c r="V187" s="401"/>
      <c r="W187" s="401"/>
      <c r="X187" s="401"/>
      <c r="Y187" s="401"/>
      <c r="Z187" s="401"/>
      <c r="AA187" s="401"/>
      <c r="AB187" s="401"/>
      <c r="AC187" s="401"/>
      <c r="AD187" s="401"/>
      <c r="AE187" s="401"/>
      <c r="AF187" s="401"/>
      <c r="AG187" s="401"/>
      <c r="AH187" s="401"/>
      <c r="AI187" s="401"/>
      <c r="AJ187" s="401"/>
      <c r="AK187" s="401"/>
      <c r="AL187" s="401"/>
      <c r="AM187" s="401"/>
      <c r="AN187" s="401"/>
      <c r="AO187" s="401"/>
      <c r="AP187" s="401"/>
      <c r="AQ187" s="401"/>
      <c r="AR187" s="401"/>
      <c r="AS187" s="401"/>
      <c r="AT187" s="401"/>
      <c r="AU187" s="401"/>
      <c r="AV187" s="401"/>
      <c r="AW187" s="401"/>
      <c r="AX187" s="401"/>
      <c r="AY187" s="401"/>
      <c r="AZ187" s="401"/>
      <c r="BA187" s="401"/>
      <c r="BB187" s="401"/>
      <c r="BC187" s="401"/>
      <c r="BD187" s="401"/>
      <c r="BE187" s="401"/>
      <c r="BF187" s="401"/>
      <c r="BG187" s="401"/>
      <c r="BH187" s="401"/>
      <c r="BI187" s="401"/>
      <c r="BJ187" s="401"/>
      <c r="BK187" s="401"/>
      <c r="BL187" s="401"/>
      <c r="BM187" s="401"/>
      <c r="BN187" s="401"/>
      <c r="BO187" s="401"/>
      <c r="BP187" s="401"/>
      <c r="BQ187" s="401"/>
      <c r="BR187" s="401"/>
      <c r="BS187" s="401"/>
      <c r="BT187" s="401"/>
      <c r="BU187" s="401"/>
      <c r="BV187" s="401"/>
      <c r="BW187" s="401"/>
      <c r="BX187" s="401"/>
      <c r="BY187" s="401"/>
      <c r="BZ187" s="401"/>
      <c r="CA187" s="401"/>
      <c r="CB187" s="401"/>
      <c r="CC187" s="401"/>
      <c r="CD187" s="401"/>
      <c r="CE187" s="401"/>
      <c r="CF187" s="401"/>
      <c r="CG187" s="401"/>
      <c r="CH187" s="401"/>
      <c r="CI187" s="401"/>
      <c r="CJ187" s="401"/>
      <c r="CK187" s="401"/>
      <c r="CL187" s="401"/>
      <c r="CM187" s="401"/>
      <c r="CN187" s="401"/>
      <c r="CO187" s="401"/>
      <c r="CP187" s="401"/>
    </row>
    <row r="188" spans="1:94" x14ac:dyDescent="0.3">
      <c r="A188" s="8">
        <f t="shared" si="404"/>
        <v>3239</v>
      </c>
      <c r="B188" s="9">
        <f t="shared" si="405"/>
        <v>12</v>
      </c>
      <c r="C188" s="45" t="str">
        <f t="shared" si="347"/>
        <v xml:space="preserve">  </v>
      </c>
      <c r="D188" s="45" t="str">
        <f t="shared" si="348"/>
        <v xml:space="preserve">  </v>
      </c>
      <c r="E188" s="39" t="s">
        <v>142</v>
      </c>
      <c r="F188" s="40">
        <v>122</v>
      </c>
      <c r="G188" s="41">
        <v>12</v>
      </c>
      <c r="H188" s="42">
        <v>3239</v>
      </c>
      <c r="I188" s="398"/>
      <c r="J188" s="46">
        <v>1011</v>
      </c>
      <c r="K188" s="44" t="s">
        <v>61</v>
      </c>
      <c r="L188" s="401">
        <f t="shared" si="417"/>
        <v>0</v>
      </c>
      <c r="M188" s="18">
        <v>122</v>
      </c>
      <c r="N188" s="401"/>
      <c r="O188" s="401"/>
      <c r="P188" s="401"/>
      <c r="Q188" s="401"/>
      <c r="R188" s="401"/>
      <c r="S188" s="401"/>
      <c r="T188" s="401"/>
      <c r="U188" s="401"/>
      <c r="V188" s="401"/>
      <c r="W188" s="401"/>
      <c r="X188" s="401"/>
      <c r="Y188" s="401"/>
      <c r="Z188" s="401"/>
      <c r="AA188" s="401"/>
      <c r="AB188" s="401"/>
      <c r="AC188" s="401"/>
      <c r="AD188" s="401"/>
      <c r="AE188" s="401"/>
      <c r="AF188" s="401"/>
      <c r="AG188" s="401"/>
      <c r="AH188" s="401"/>
      <c r="AI188" s="401"/>
      <c r="AJ188" s="401"/>
      <c r="AK188" s="401"/>
      <c r="AL188" s="401"/>
      <c r="AM188" s="401"/>
      <c r="AN188" s="401"/>
      <c r="AO188" s="401"/>
      <c r="AP188" s="401"/>
      <c r="AQ188" s="401"/>
      <c r="AR188" s="401"/>
      <c r="AS188" s="401"/>
      <c r="AT188" s="401"/>
      <c r="AU188" s="401"/>
      <c r="AV188" s="401"/>
      <c r="AW188" s="401"/>
      <c r="AX188" s="401"/>
      <c r="AY188" s="401"/>
      <c r="AZ188" s="401"/>
      <c r="BA188" s="401"/>
      <c r="BB188" s="401"/>
      <c r="BC188" s="401"/>
      <c r="BD188" s="401"/>
      <c r="BE188" s="401"/>
      <c r="BF188" s="401"/>
      <c r="BG188" s="401"/>
      <c r="BH188" s="401"/>
      <c r="BI188" s="401"/>
      <c r="BJ188" s="401"/>
      <c r="BK188" s="401"/>
      <c r="BL188" s="401"/>
      <c r="BM188" s="401"/>
      <c r="BN188" s="401"/>
      <c r="BO188" s="401"/>
      <c r="BP188" s="401"/>
      <c r="BQ188" s="401"/>
      <c r="BR188" s="401"/>
      <c r="BS188" s="401"/>
      <c r="BT188" s="401"/>
      <c r="BU188" s="401"/>
      <c r="BV188" s="401"/>
      <c r="BW188" s="401"/>
      <c r="BX188" s="401"/>
      <c r="BY188" s="401"/>
      <c r="BZ188" s="401"/>
      <c r="CA188" s="401"/>
      <c r="CB188" s="401"/>
      <c r="CC188" s="401"/>
      <c r="CD188" s="401"/>
      <c r="CE188" s="401"/>
      <c r="CF188" s="401"/>
      <c r="CG188" s="401"/>
      <c r="CH188" s="401"/>
      <c r="CI188" s="401"/>
      <c r="CJ188" s="401"/>
      <c r="CK188" s="401"/>
      <c r="CL188" s="401"/>
      <c r="CM188" s="401"/>
      <c r="CN188" s="401"/>
      <c r="CO188" s="401"/>
      <c r="CP188" s="401"/>
    </row>
    <row r="189" spans="1:94" x14ac:dyDescent="0.3">
      <c r="A189" s="8">
        <f t="shared" si="404"/>
        <v>0</v>
      </c>
      <c r="B189" s="9" t="str">
        <f t="shared" si="405"/>
        <v xml:space="preserve"> </v>
      </c>
      <c r="C189" s="45" t="str">
        <f t="shared" si="347"/>
        <v xml:space="preserve">  </v>
      </c>
      <c r="D189" s="45" t="str">
        <f t="shared" si="348"/>
        <v xml:space="preserve">  </v>
      </c>
      <c r="E189" s="39"/>
      <c r="F189" s="40"/>
      <c r="G189" s="41"/>
      <c r="H189" s="42"/>
      <c r="I189" s="43"/>
      <c r="J189" s="43"/>
      <c r="K189" s="44"/>
      <c r="L189" s="111"/>
      <c r="M189" s="18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</row>
    <row r="190" spans="1:94" ht="40.200000000000003" x14ac:dyDescent="0.3">
      <c r="A190" s="8" t="str">
        <f t="shared" si="404"/>
        <v>Program 7011</v>
      </c>
      <c r="B190" s="9" t="str">
        <f t="shared" si="405"/>
        <v xml:space="preserve"> </v>
      </c>
      <c r="C190" s="45" t="str">
        <f t="shared" si="347"/>
        <v xml:space="preserve">  </v>
      </c>
      <c r="D190" s="45" t="str">
        <f t="shared" si="348"/>
        <v xml:space="preserve">  </v>
      </c>
      <c r="E190" s="26"/>
      <c r="F190" s="27"/>
      <c r="G190" s="28"/>
      <c r="H190" s="29" t="s">
        <v>171</v>
      </c>
      <c r="I190" s="55"/>
      <c r="J190" s="55"/>
      <c r="K190" s="31" t="s">
        <v>172</v>
      </c>
      <c r="L190" s="114">
        <f>SUM(L191,L404)</f>
        <v>6205069</v>
      </c>
      <c r="M190" s="18"/>
      <c r="N190" s="114">
        <f t="shared" ref="N190:X190" si="423">SUM(N191,N404)</f>
        <v>0</v>
      </c>
      <c r="O190" s="114">
        <f t="shared" si="423"/>
        <v>0</v>
      </c>
      <c r="P190" s="114">
        <f t="shared" si="423"/>
        <v>0</v>
      </c>
      <c r="Q190" s="114">
        <f t="shared" si="423"/>
        <v>0</v>
      </c>
      <c r="R190" s="114">
        <f t="shared" si="423"/>
        <v>0</v>
      </c>
      <c r="S190" s="114">
        <f t="shared" si="423"/>
        <v>0</v>
      </c>
      <c r="T190" s="114">
        <f t="shared" si="423"/>
        <v>0</v>
      </c>
      <c r="U190" s="114">
        <f t="shared" si="423"/>
        <v>0</v>
      </c>
      <c r="V190" s="114">
        <f t="shared" si="423"/>
        <v>0</v>
      </c>
      <c r="W190" s="114">
        <f t="shared" si="423"/>
        <v>0</v>
      </c>
      <c r="X190" s="114">
        <f t="shared" si="423"/>
        <v>0</v>
      </c>
      <c r="Y190" s="114">
        <v>9320698</v>
      </c>
      <c r="Z190" s="114">
        <f>SUM(Z191,Z404)</f>
        <v>0</v>
      </c>
      <c r="AA190" s="114">
        <f>SUM(AA191,AA404)</f>
        <v>0</v>
      </c>
      <c r="AB190" s="114">
        <f>SUM(AB191,AB404)</f>
        <v>6205069</v>
      </c>
      <c r="AC190" s="114">
        <f>SUM(AC191,AC404)</f>
        <v>0</v>
      </c>
      <c r="AD190" s="114">
        <f>SUM(AD191,AD404)</f>
        <v>0</v>
      </c>
      <c r="AE190" s="114">
        <v>7149732</v>
      </c>
      <c r="AF190" s="114">
        <f>SUM(AF191,AF404)</f>
        <v>0</v>
      </c>
      <c r="AG190" s="114">
        <f>SUM(AG191,AG404)</f>
        <v>0</v>
      </c>
      <c r="AH190" s="114">
        <f>SUM(AH191,AH404)</f>
        <v>0</v>
      </c>
      <c r="AI190" s="114">
        <f>SUM(AI191,AI404)</f>
        <v>0</v>
      </c>
      <c r="AJ190" s="114">
        <f>SUM(AJ191,AJ402)</f>
        <v>0</v>
      </c>
      <c r="AK190" s="114">
        <f>SUM(AK191,AK404)</f>
        <v>0</v>
      </c>
      <c r="AL190" s="114">
        <f>SUM(AL191,AL404)</f>
        <v>0</v>
      </c>
      <c r="AM190" s="114">
        <v>9534900</v>
      </c>
      <c r="AN190" s="114">
        <f t="shared" ref="AN190:BD190" si="424">SUM(AN191,AN404)</f>
        <v>0</v>
      </c>
      <c r="AO190" s="114">
        <f t="shared" si="424"/>
        <v>0</v>
      </c>
      <c r="AP190" s="114">
        <f t="shared" si="424"/>
        <v>0</v>
      </c>
      <c r="AQ190" s="114">
        <f t="shared" si="424"/>
        <v>0</v>
      </c>
      <c r="AR190" s="114">
        <f t="shared" si="424"/>
        <v>0</v>
      </c>
      <c r="AS190" s="114">
        <f t="shared" si="424"/>
        <v>0</v>
      </c>
      <c r="AT190" s="114">
        <f t="shared" si="424"/>
        <v>0</v>
      </c>
      <c r="AU190" s="114">
        <f t="shared" si="424"/>
        <v>0</v>
      </c>
      <c r="AV190" s="114">
        <f t="shared" si="424"/>
        <v>0</v>
      </c>
      <c r="AW190" s="114">
        <f t="shared" si="424"/>
        <v>0</v>
      </c>
      <c r="AX190" s="114">
        <f t="shared" si="424"/>
        <v>0</v>
      </c>
      <c r="AY190" s="114">
        <f t="shared" si="424"/>
        <v>0</v>
      </c>
      <c r="AZ190" s="114">
        <f t="shared" si="424"/>
        <v>0</v>
      </c>
      <c r="BA190" s="114">
        <f t="shared" si="424"/>
        <v>0</v>
      </c>
      <c r="BB190" s="114">
        <f t="shared" si="424"/>
        <v>0</v>
      </c>
      <c r="BC190" s="114">
        <f t="shared" si="424"/>
        <v>0</v>
      </c>
      <c r="BD190" s="114">
        <f t="shared" si="424"/>
        <v>0</v>
      </c>
      <c r="BE190" s="114">
        <v>4046500</v>
      </c>
      <c r="BF190" s="114">
        <f t="shared" ref="BF190:BL190" si="425">SUM(BF191,BF404)</f>
        <v>0</v>
      </c>
      <c r="BG190" s="114">
        <f t="shared" si="425"/>
        <v>0</v>
      </c>
      <c r="BH190" s="114">
        <f t="shared" si="425"/>
        <v>0</v>
      </c>
      <c r="BI190" s="114">
        <f t="shared" si="425"/>
        <v>0</v>
      </c>
      <c r="BJ190" s="114">
        <f t="shared" si="425"/>
        <v>0</v>
      </c>
      <c r="BK190" s="114">
        <f t="shared" si="425"/>
        <v>0</v>
      </c>
      <c r="BL190" s="114">
        <f t="shared" si="425"/>
        <v>0</v>
      </c>
      <c r="BM190" s="114">
        <v>6763244</v>
      </c>
      <c r="BN190" s="114">
        <f t="shared" ref="BN190:CP190" si="426">SUM(BN191,BN404)</f>
        <v>0</v>
      </c>
      <c r="BO190" s="114">
        <f t="shared" si="426"/>
        <v>0</v>
      </c>
      <c r="BP190" s="114">
        <f t="shared" si="426"/>
        <v>0</v>
      </c>
      <c r="BQ190" s="114">
        <f t="shared" si="426"/>
        <v>0</v>
      </c>
      <c r="BR190" s="114">
        <f t="shared" si="426"/>
        <v>0</v>
      </c>
      <c r="BS190" s="114">
        <f t="shared" si="426"/>
        <v>0</v>
      </c>
      <c r="BT190" s="114">
        <f t="shared" si="426"/>
        <v>0</v>
      </c>
      <c r="BU190" s="114">
        <f t="shared" si="426"/>
        <v>0</v>
      </c>
      <c r="BV190" s="114">
        <f t="shared" si="426"/>
        <v>0</v>
      </c>
      <c r="BW190" s="114">
        <f t="shared" si="426"/>
        <v>0</v>
      </c>
      <c r="BX190" s="114">
        <f t="shared" si="426"/>
        <v>0</v>
      </c>
      <c r="BY190" s="114">
        <f t="shared" si="426"/>
        <v>0</v>
      </c>
      <c r="BZ190" s="114">
        <f t="shared" si="426"/>
        <v>0</v>
      </c>
      <c r="CA190" s="114">
        <f t="shared" si="426"/>
        <v>0</v>
      </c>
      <c r="CB190" s="114">
        <f t="shared" si="426"/>
        <v>0</v>
      </c>
      <c r="CC190" s="114">
        <f t="shared" si="426"/>
        <v>0</v>
      </c>
      <c r="CD190" s="114">
        <f t="shared" si="426"/>
        <v>0</v>
      </c>
      <c r="CE190" s="114">
        <f t="shared" si="426"/>
        <v>0</v>
      </c>
      <c r="CF190" s="114">
        <f t="shared" si="426"/>
        <v>0</v>
      </c>
      <c r="CG190" s="114">
        <f t="shared" si="426"/>
        <v>0</v>
      </c>
      <c r="CH190" s="114">
        <f t="shared" si="426"/>
        <v>0</v>
      </c>
      <c r="CI190" s="114">
        <f t="shared" si="426"/>
        <v>0</v>
      </c>
      <c r="CJ190" s="114">
        <f t="shared" si="426"/>
        <v>0</v>
      </c>
      <c r="CK190" s="114">
        <f t="shared" si="426"/>
        <v>0</v>
      </c>
      <c r="CL190" s="114">
        <f t="shared" si="426"/>
        <v>0</v>
      </c>
      <c r="CM190" s="114">
        <f t="shared" si="426"/>
        <v>0</v>
      </c>
      <c r="CN190" s="114">
        <f t="shared" si="426"/>
        <v>0</v>
      </c>
      <c r="CO190" s="114">
        <f t="shared" si="426"/>
        <v>0</v>
      </c>
      <c r="CP190" s="114">
        <f t="shared" si="426"/>
        <v>0</v>
      </c>
    </row>
    <row r="191" spans="1:94" ht="26.4" x14ac:dyDescent="0.3">
      <c r="A191" s="8" t="str">
        <f t="shared" si="404"/>
        <v>A 7011 01</v>
      </c>
      <c r="B191" s="9" t="str">
        <f t="shared" si="405"/>
        <v xml:space="preserve"> </v>
      </c>
      <c r="C191" s="45" t="str">
        <f t="shared" si="347"/>
        <v xml:space="preserve">  </v>
      </c>
      <c r="D191" s="45" t="str">
        <f t="shared" si="348"/>
        <v xml:space="preserve">  </v>
      </c>
      <c r="E191" s="33" t="s">
        <v>136</v>
      </c>
      <c r="F191" s="34">
        <v>32</v>
      </c>
      <c r="G191" s="35"/>
      <c r="H191" s="36" t="s">
        <v>173</v>
      </c>
      <c r="I191" s="37"/>
      <c r="J191" s="37"/>
      <c r="K191" s="38" t="s">
        <v>174</v>
      </c>
      <c r="L191" s="116">
        <f>SUM(L199,L343)</f>
        <v>6205069</v>
      </c>
      <c r="M191" s="18"/>
      <c r="N191" s="116">
        <f t="shared" ref="N191:X191" si="427">SUM(N199,N343)</f>
        <v>0</v>
      </c>
      <c r="O191" s="116">
        <f t="shared" si="427"/>
        <v>0</v>
      </c>
      <c r="P191" s="116">
        <f t="shared" si="427"/>
        <v>0</v>
      </c>
      <c r="Q191" s="116">
        <f t="shared" si="427"/>
        <v>0</v>
      </c>
      <c r="R191" s="116">
        <f t="shared" si="427"/>
        <v>0</v>
      </c>
      <c r="S191" s="116">
        <f t="shared" si="427"/>
        <v>0</v>
      </c>
      <c r="T191" s="116">
        <f t="shared" si="427"/>
        <v>0</v>
      </c>
      <c r="U191" s="116">
        <f t="shared" si="427"/>
        <v>0</v>
      </c>
      <c r="V191" s="116">
        <f t="shared" si="427"/>
        <v>0</v>
      </c>
      <c r="W191" s="116">
        <f t="shared" si="427"/>
        <v>0</v>
      </c>
      <c r="X191" s="116">
        <f t="shared" si="427"/>
        <v>0</v>
      </c>
      <c r="Y191" s="116">
        <v>9320698</v>
      </c>
      <c r="Z191" s="116">
        <f>SUM(Z199,Z343)</f>
        <v>0</v>
      </c>
      <c r="AA191" s="116">
        <f>SUM(AA199,AA343)</f>
        <v>0</v>
      </c>
      <c r="AB191" s="116">
        <f>SUM(AB199,AB343)</f>
        <v>6205069</v>
      </c>
      <c r="AC191" s="116">
        <f>SUM(AC199,AC343)</f>
        <v>0</v>
      </c>
      <c r="AD191" s="116">
        <f>SUM(AD199,AD343)</f>
        <v>0</v>
      </c>
      <c r="AE191" s="116">
        <v>7149732</v>
      </c>
      <c r="AF191" s="116">
        <f t="shared" ref="AF191:AL191" si="428">SUM(AF199,AF343)</f>
        <v>0</v>
      </c>
      <c r="AG191" s="116">
        <f t="shared" si="428"/>
        <v>0</v>
      </c>
      <c r="AH191" s="116">
        <f t="shared" si="428"/>
        <v>0</v>
      </c>
      <c r="AI191" s="116">
        <f t="shared" si="428"/>
        <v>0</v>
      </c>
      <c r="AJ191" s="116">
        <f t="shared" si="428"/>
        <v>0</v>
      </c>
      <c r="AK191" s="116">
        <f t="shared" si="428"/>
        <v>0</v>
      </c>
      <c r="AL191" s="116">
        <f t="shared" si="428"/>
        <v>0</v>
      </c>
      <c r="AM191" s="116">
        <v>9527100</v>
      </c>
      <c r="AN191" s="116">
        <f t="shared" ref="AN191:BD191" si="429">SUM(AN199,AN343)</f>
        <v>0</v>
      </c>
      <c r="AO191" s="116">
        <f t="shared" si="429"/>
        <v>0</v>
      </c>
      <c r="AP191" s="116">
        <f t="shared" si="429"/>
        <v>0</v>
      </c>
      <c r="AQ191" s="116">
        <f t="shared" si="429"/>
        <v>0</v>
      </c>
      <c r="AR191" s="116">
        <f t="shared" si="429"/>
        <v>0</v>
      </c>
      <c r="AS191" s="116">
        <f t="shared" si="429"/>
        <v>0</v>
      </c>
      <c r="AT191" s="116">
        <f t="shared" si="429"/>
        <v>0</v>
      </c>
      <c r="AU191" s="116">
        <f t="shared" si="429"/>
        <v>0</v>
      </c>
      <c r="AV191" s="116">
        <f t="shared" si="429"/>
        <v>0</v>
      </c>
      <c r="AW191" s="116">
        <f t="shared" si="429"/>
        <v>0</v>
      </c>
      <c r="AX191" s="116">
        <f t="shared" si="429"/>
        <v>0</v>
      </c>
      <c r="AY191" s="116">
        <f t="shared" si="429"/>
        <v>0</v>
      </c>
      <c r="AZ191" s="116">
        <f t="shared" si="429"/>
        <v>0</v>
      </c>
      <c r="BA191" s="116">
        <f t="shared" si="429"/>
        <v>0</v>
      </c>
      <c r="BB191" s="116">
        <f t="shared" si="429"/>
        <v>0</v>
      </c>
      <c r="BC191" s="116">
        <f t="shared" si="429"/>
        <v>0</v>
      </c>
      <c r="BD191" s="116">
        <f t="shared" si="429"/>
        <v>0</v>
      </c>
      <c r="BE191" s="116">
        <v>4046500</v>
      </c>
      <c r="BF191" s="116">
        <f t="shared" ref="BF191:BL191" si="430">SUM(BF199,BF343)</f>
        <v>0</v>
      </c>
      <c r="BG191" s="116">
        <f t="shared" si="430"/>
        <v>0</v>
      </c>
      <c r="BH191" s="116">
        <f t="shared" si="430"/>
        <v>0</v>
      </c>
      <c r="BI191" s="116">
        <f t="shared" si="430"/>
        <v>0</v>
      </c>
      <c r="BJ191" s="116">
        <f t="shared" si="430"/>
        <v>0</v>
      </c>
      <c r="BK191" s="116">
        <f t="shared" si="430"/>
        <v>0</v>
      </c>
      <c r="BL191" s="116">
        <f t="shared" si="430"/>
        <v>0</v>
      </c>
      <c r="BM191" s="116">
        <v>6763244</v>
      </c>
      <c r="BN191" s="116">
        <f t="shared" ref="BN191:CP191" si="431">SUM(BN199,BN343)</f>
        <v>0</v>
      </c>
      <c r="BO191" s="116">
        <f t="shared" si="431"/>
        <v>0</v>
      </c>
      <c r="BP191" s="116">
        <f t="shared" si="431"/>
        <v>0</v>
      </c>
      <c r="BQ191" s="116">
        <f t="shared" si="431"/>
        <v>0</v>
      </c>
      <c r="BR191" s="116">
        <f t="shared" si="431"/>
        <v>0</v>
      </c>
      <c r="BS191" s="116">
        <f t="shared" si="431"/>
        <v>0</v>
      </c>
      <c r="BT191" s="116">
        <f t="shared" si="431"/>
        <v>0</v>
      </c>
      <c r="BU191" s="116">
        <f t="shared" si="431"/>
        <v>0</v>
      </c>
      <c r="BV191" s="116">
        <f t="shared" si="431"/>
        <v>0</v>
      </c>
      <c r="BW191" s="116">
        <f t="shared" si="431"/>
        <v>0</v>
      </c>
      <c r="BX191" s="116">
        <f t="shared" si="431"/>
        <v>0</v>
      </c>
      <c r="BY191" s="116">
        <f t="shared" si="431"/>
        <v>0</v>
      </c>
      <c r="BZ191" s="116">
        <f t="shared" si="431"/>
        <v>0</v>
      </c>
      <c r="CA191" s="116">
        <f t="shared" si="431"/>
        <v>0</v>
      </c>
      <c r="CB191" s="116">
        <f t="shared" si="431"/>
        <v>0</v>
      </c>
      <c r="CC191" s="116">
        <f t="shared" si="431"/>
        <v>0</v>
      </c>
      <c r="CD191" s="116">
        <f t="shared" si="431"/>
        <v>0</v>
      </c>
      <c r="CE191" s="116">
        <f t="shared" si="431"/>
        <v>0</v>
      </c>
      <c r="CF191" s="116">
        <f t="shared" si="431"/>
        <v>0</v>
      </c>
      <c r="CG191" s="116">
        <f t="shared" si="431"/>
        <v>0</v>
      </c>
      <c r="CH191" s="116">
        <f t="shared" si="431"/>
        <v>0</v>
      </c>
      <c r="CI191" s="116">
        <f t="shared" si="431"/>
        <v>0</v>
      </c>
      <c r="CJ191" s="116">
        <f t="shared" si="431"/>
        <v>0</v>
      </c>
      <c r="CK191" s="116">
        <f t="shared" si="431"/>
        <v>0</v>
      </c>
      <c r="CL191" s="116">
        <f t="shared" si="431"/>
        <v>0</v>
      </c>
      <c r="CM191" s="116">
        <f t="shared" si="431"/>
        <v>0</v>
      </c>
      <c r="CN191" s="116">
        <f t="shared" si="431"/>
        <v>0</v>
      </c>
      <c r="CO191" s="116">
        <f t="shared" si="431"/>
        <v>0</v>
      </c>
      <c r="CP191" s="116">
        <f t="shared" si="431"/>
        <v>0</v>
      </c>
    </row>
    <row r="192" spans="1:94" ht="26.4" x14ac:dyDescent="0.3">
      <c r="C192" s="45"/>
      <c r="D192" s="45"/>
      <c r="E192" s="57"/>
      <c r="F192" s="58"/>
      <c r="G192" s="59"/>
      <c r="H192" s="60">
        <v>32</v>
      </c>
      <c r="I192" s="61"/>
      <c r="J192" s="61"/>
      <c r="K192" s="62" t="s">
        <v>33</v>
      </c>
      <c r="L192" s="117">
        <f t="shared" ref="L192:L198" si="432">SUMIF($G$199:$G$403,$H192,L$199:L$403)</f>
        <v>44332</v>
      </c>
      <c r="M192" s="18"/>
      <c r="N192" s="117">
        <f t="shared" ref="N192:X198" si="433">SUMIF($G$199:$G$403,$H192,N$199:N$403)</f>
        <v>0</v>
      </c>
      <c r="O192" s="117">
        <f t="shared" si="433"/>
        <v>0</v>
      </c>
      <c r="P192" s="117">
        <f t="shared" si="433"/>
        <v>0</v>
      </c>
      <c r="Q192" s="117">
        <f t="shared" si="433"/>
        <v>0</v>
      </c>
      <c r="R192" s="117">
        <f t="shared" si="433"/>
        <v>0</v>
      </c>
      <c r="S192" s="117">
        <f t="shared" si="433"/>
        <v>0</v>
      </c>
      <c r="T192" s="117">
        <f t="shared" si="433"/>
        <v>0</v>
      </c>
      <c r="U192" s="117">
        <f t="shared" si="433"/>
        <v>0</v>
      </c>
      <c r="V192" s="117">
        <f t="shared" si="433"/>
        <v>0</v>
      </c>
      <c r="W192" s="117">
        <f t="shared" si="433"/>
        <v>0</v>
      </c>
      <c r="X192" s="117">
        <f t="shared" si="433"/>
        <v>0</v>
      </c>
      <c r="Y192" s="117">
        <v>138500</v>
      </c>
      <c r="Z192" s="117">
        <f t="shared" ref="Z192:AD198" si="434">SUMIF($G$199:$G$403,$H192,Z$199:Z$403)</f>
        <v>0</v>
      </c>
      <c r="AA192" s="117">
        <f t="shared" si="434"/>
        <v>0</v>
      </c>
      <c r="AB192" s="117">
        <f t="shared" si="434"/>
        <v>44332</v>
      </c>
      <c r="AC192" s="117">
        <f t="shared" si="434"/>
        <v>0</v>
      </c>
      <c r="AD192" s="117">
        <f t="shared" si="434"/>
        <v>0</v>
      </c>
      <c r="AE192" s="117">
        <v>48026</v>
      </c>
      <c r="AF192" s="117">
        <f t="shared" ref="AF192:AI198" si="435">SUMIF($G$199:$G$403,$H192,AF$199:AF$403)</f>
        <v>0</v>
      </c>
      <c r="AG192" s="117">
        <f t="shared" si="435"/>
        <v>0</v>
      </c>
      <c r="AH192" s="117">
        <f t="shared" si="435"/>
        <v>0</v>
      </c>
      <c r="AI192" s="117">
        <f t="shared" si="435"/>
        <v>0</v>
      </c>
      <c r="AJ192" s="117">
        <f t="shared" ref="AJ192:AJ198" si="436">SUMIF($G$199:$G$401,$H192,AJ$199:AJ$401)</f>
        <v>0</v>
      </c>
      <c r="AK192" s="117">
        <f t="shared" ref="AK192:AL198" si="437">SUMIF($G$199:$G$403,$H192,AK$199:AK$403)</f>
        <v>0</v>
      </c>
      <c r="AL192" s="117">
        <f t="shared" si="437"/>
        <v>0</v>
      </c>
      <c r="AM192" s="117">
        <v>179800</v>
      </c>
      <c r="AN192" s="117">
        <f t="shared" ref="AN192:AW198" si="438">SUMIF($G$199:$G$403,$H192,AN$199:AN$403)</f>
        <v>0</v>
      </c>
      <c r="AO192" s="117">
        <f t="shared" si="438"/>
        <v>0</v>
      </c>
      <c r="AP192" s="117">
        <f t="shared" si="438"/>
        <v>0</v>
      </c>
      <c r="AQ192" s="117">
        <f t="shared" si="438"/>
        <v>0</v>
      </c>
      <c r="AR192" s="117">
        <f t="shared" si="438"/>
        <v>0</v>
      </c>
      <c r="AS192" s="117">
        <f t="shared" si="438"/>
        <v>0</v>
      </c>
      <c r="AT192" s="117">
        <f t="shared" si="438"/>
        <v>0</v>
      </c>
      <c r="AU192" s="117">
        <f t="shared" si="438"/>
        <v>0</v>
      </c>
      <c r="AV192" s="117">
        <f t="shared" si="438"/>
        <v>0</v>
      </c>
      <c r="AW192" s="117">
        <f t="shared" si="438"/>
        <v>0</v>
      </c>
      <c r="AX192" s="117">
        <f t="shared" ref="AX192:BD198" si="439">SUMIF($G$199:$G$403,$H192,AX$199:AX$403)</f>
        <v>0</v>
      </c>
      <c r="AY192" s="117">
        <f t="shared" si="439"/>
        <v>0</v>
      </c>
      <c r="AZ192" s="117">
        <f t="shared" si="439"/>
        <v>0</v>
      </c>
      <c r="BA192" s="117">
        <f t="shared" si="439"/>
        <v>0</v>
      </c>
      <c r="BB192" s="117">
        <f t="shared" si="439"/>
        <v>0</v>
      </c>
      <c r="BC192" s="117">
        <f t="shared" si="439"/>
        <v>0</v>
      </c>
      <c r="BD192" s="117">
        <f t="shared" si="439"/>
        <v>0</v>
      </c>
      <c r="BE192" s="117">
        <v>2000</v>
      </c>
      <c r="BF192" s="117">
        <f t="shared" ref="BF192:BL198" si="440">SUMIF($G$199:$G$403,$H192,BF$199:BF$403)</f>
        <v>0</v>
      </c>
      <c r="BG192" s="117">
        <f t="shared" si="440"/>
        <v>0</v>
      </c>
      <c r="BH192" s="117">
        <f t="shared" si="440"/>
        <v>0</v>
      </c>
      <c r="BI192" s="117">
        <f t="shared" si="440"/>
        <v>0</v>
      </c>
      <c r="BJ192" s="117">
        <f t="shared" si="440"/>
        <v>0</v>
      </c>
      <c r="BK192" s="117">
        <f t="shared" si="440"/>
        <v>0</v>
      </c>
      <c r="BL192" s="117">
        <f t="shared" si="440"/>
        <v>0</v>
      </c>
      <c r="BM192" s="117">
        <v>37354</v>
      </c>
      <c r="BN192" s="117">
        <f t="shared" ref="BN192:BW198" si="441">SUMIF($G$199:$G$403,$H192,BN$199:BN$403)</f>
        <v>0</v>
      </c>
      <c r="BO192" s="117">
        <f t="shared" si="441"/>
        <v>0</v>
      </c>
      <c r="BP192" s="117">
        <f t="shared" si="441"/>
        <v>0</v>
      </c>
      <c r="BQ192" s="117">
        <f t="shared" si="441"/>
        <v>0</v>
      </c>
      <c r="BR192" s="117">
        <f t="shared" si="441"/>
        <v>0</v>
      </c>
      <c r="BS192" s="117">
        <f t="shared" si="441"/>
        <v>0</v>
      </c>
      <c r="BT192" s="117">
        <f t="shared" si="441"/>
        <v>0</v>
      </c>
      <c r="BU192" s="117">
        <f t="shared" si="441"/>
        <v>0</v>
      </c>
      <c r="BV192" s="117">
        <f t="shared" si="441"/>
        <v>0</v>
      </c>
      <c r="BW192" s="117">
        <f t="shared" si="441"/>
        <v>0</v>
      </c>
      <c r="BX192" s="117">
        <f t="shared" ref="BX192:CG198" si="442">SUMIF($G$199:$G$403,$H192,BX$199:BX$403)</f>
        <v>0</v>
      </c>
      <c r="BY192" s="117">
        <f t="shared" si="442"/>
        <v>0</v>
      </c>
      <c r="BZ192" s="117">
        <f t="shared" si="442"/>
        <v>0</v>
      </c>
      <c r="CA192" s="117">
        <f t="shared" si="442"/>
        <v>0</v>
      </c>
      <c r="CB192" s="117">
        <f t="shared" si="442"/>
        <v>0</v>
      </c>
      <c r="CC192" s="117">
        <f t="shared" si="442"/>
        <v>0</v>
      </c>
      <c r="CD192" s="117">
        <f t="shared" si="442"/>
        <v>0</v>
      </c>
      <c r="CE192" s="117">
        <f t="shared" si="442"/>
        <v>0</v>
      </c>
      <c r="CF192" s="117">
        <f t="shared" si="442"/>
        <v>0</v>
      </c>
      <c r="CG192" s="117">
        <f t="shared" si="442"/>
        <v>0</v>
      </c>
      <c r="CH192" s="117">
        <f t="shared" ref="CH192:CP198" si="443">SUMIF($G$199:$G$403,$H192,CH$199:CH$403)</f>
        <v>0</v>
      </c>
      <c r="CI192" s="117">
        <f t="shared" si="443"/>
        <v>0</v>
      </c>
      <c r="CJ192" s="117">
        <f t="shared" si="443"/>
        <v>0</v>
      </c>
      <c r="CK192" s="117">
        <f t="shared" si="443"/>
        <v>0</v>
      </c>
      <c r="CL192" s="117">
        <f t="shared" si="443"/>
        <v>0</v>
      </c>
      <c r="CM192" s="117">
        <f t="shared" si="443"/>
        <v>0</v>
      </c>
      <c r="CN192" s="117">
        <f t="shared" si="443"/>
        <v>0</v>
      </c>
      <c r="CO192" s="117">
        <f t="shared" si="443"/>
        <v>0</v>
      </c>
      <c r="CP192" s="117">
        <f t="shared" si="443"/>
        <v>0</v>
      </c>
    </row>
    <row r="193" spans="1:94" ht="26.4" x14ac:dyDescent="0.3">
      <c r="C193" s="45"/>
      <c r="D193" s="45"/>
      <c r="E193" s="57"/>
      <c r="F193" s="58"/>
      <c r="G193" s="59"/>
      <c r="H193" s="60">
        <v>33</v>
      </c>
      <c r="I193" s="61"/>
      <c r="J193" s="61"/>
      <c r="K193" s="62" t="s">
        <v>132</v>
      </c>
      <c r="L193" s="117">
        <f t="shared" si="432"/>
        <v>0</v>
      </c>
      <c r="M193" s="18"/>
      <c r="N193" s="117">
        <f t="shared" si="433"/>
        <v>0</v>
      </c>
      <c r="O193" s="117">
        <f t="shared" si="433"/>
        <v>0</v>
      </c>
      <c r="P193" s="117">
        <f t="shared" si="433"/>
        <v>0</v>
      </c>
      <c r="Q193" s="117">
        <f t="shared" si="433"/>
        <v>0</v>
      </c>
      <c r="R193" s="117">
        <f t="shared" si="433"/>
        <v>0</v>
      </c>
      <c r="S193" s="117">
        <f t="shared" si="433"/>
        <v>0</v>
      </c>
      <c r="T193" s="117">
        <f t="shared" si="433"/>
        <v>0</v>
      </c>
      <c r="U193" s="117">
        <f t="shared" si="433"/>
        <v>0</v>
      </c>
      <c r="V193" s="117">
        <f t="shared" si="433"/>
        <v>0</v>
      </c>
      <c r="W193" s="117">
        <f t="shared" si="433"/>
        <v>0</v>
      </c>
      <c r="X193" s="117">
        <f t="shared" si="433"/>
        <v>0</v>
      </c>
      <c r="Y193" s="117">
        <v>0</v>
      </c>
      <c r="Z193" s="117">
        <f t="shared" si="434"/>
        <v>0</v>
      </c>
      <c r="AA193" s="117">
        <f t="shared" si="434"/>
        <v>0</v>
      </c>
      <c r="AB193" s="117">
        <f t="shared" si="434"/>
        <v>0</v>
      </c>
      <c r="AC193" s="117">
        <f t="shared" si="434"/>
        <v>0</v>
      </c>
      <c r="AD193" s="117">
        <f t="shared" si="434"/>
        <v>0</v>
      </c>
      <c r="AE193" s="117">
        <v>0</v>
      </c>
      <c r="AF193" s="117">
        <f t="shared" si="435"/>
        <v>0</v>
      </c>
      <c r="AG193" s="117">
        <f t="shared" si="435"/>
        <v>0</v>
      </c>
      <c r="AH193" s="117">
        <f t="shared" si="435"/>
        <v>0</v>
      </c>
      <c r="AI193" s="117">
        <f t="shared" si="435"/>
        <v>0</v>
      </c>
      <c r="AJ193" s="117">
        <f t="shared" si="436"/>
        <v>0</v>
      </c>
      <c r="AK193" s="117">
        <f t="shared" si="437"/>
        <v>0</v>
      </c>
      <c r="AL193" s="117">
        <f t="shared" si="437"/>
        <v>0</v>
      </c>
      <c r="AM193" s="117">
        <v>0</v>
      </c>
      <c r="AN193" s="117">
        <f t="shared" si="438"/>
        <v>0</v>
      </c>
      <c r="AO193" s="117">
        <f t="shared" si="438"/>
        <v>0</v>
      </c>
      <c r="AP193" s="117">
        <f t="shared" si="438"/>
        <v>0</v>
      </c>
      <c r="AQ193" s="117">
        <f t="shared" si="438"/>
        <v>0</v>
      </c>
      <c r="AR193" s="117">
        <f t="shared" si="438"/>
        <v>0</v>
      </c>
      <c r="AS193" s="117">
        <f t="shared" si="438"/>
        <v>0</v>
      </c>
      <c r="AT193" s="117">
        <f t="shared" si="438"/>
        <v>0</v>
      </c>
      <c r="AU193" s="117">
        <f t="shared" si="438"/>
        <v>0</v>
      </c>
      <c r="AV193" s="117">
        <f t="shared" si="438"/>
        <v>0</v>
      </c>
      <c r="AW193" s="117">
        <f t="shared" si="438"/>
        <v>0</v>
      </c>
      <c r="AX193" s="117">
        <f t="shared" si="439"/>
        <v>0</v>
      </c>
      <c r="AY193" s="117">
        <f t="shared" si="439"/>
        <v>0</v>
      </c>
      <c r="AZ193" s="117">
        <f t="shared" si="439"/>
        <v>0</v>
      </c>
      <c r="BA193" s="117">
        <f t="shared" si="439"/>
        <v>0</v>
      </c>
      <c r="BB193" s="117">
        <f t="shared" si="439"/>
        <v>0</v>
      </c>
      <c r="BC193" s="117">
        <f t="shared" si="439"/>
        <v>0</v>
      </c>
      <c r="BD193" s="117">
        <f t="shared" si="439"/>
        <v>0</v>
      </c>
      <c r="BE193" s="117">
        <v>0</v>
      </c>
      <c r="BF193" s="117">
        <f t="shared" si="440"/>
        <v>0</v>
      </c>
      <c r="BG193" s="117">
        <f t="shared" si="440"/>
        <v>0</v>
      </c>
      <c r="BH193" s="117">
        <f t="shared" si="440"/>
        <v>0</v>
      </c>
      <c r="BI193" s="117">
        <f t="shared" si="440"/>
        <v>0</v>
      </c>
      <c r="BJ193" s="117">
        <f t="shared" si="440"/>
        <v>0</v>
      </c>
      <c r="BK193" s="117">
        <f t="shared" si="440"/>
        <v>0</v>
      </c>
      <c r="BL193" s="117">
        <f t="shared" si="440"/>
        <v>0</v>
      </c>
      <c r="BM193" s="117">
        <v>0</v>
      </c>
      <c r="BN193" s="117">
        <f t="shared" si="441"/>
        <v>0</v>
      </c>
      <c r="BO193" s="117">
        <f t="shared" si="441"/>
        <v>0</v>
      </c>
      <c r="BP193" s="117">
        <f t="shared" si="441"/>
        <v>0</v>
      </c>
      <c r="BQ193" s="117">
        <f t="shared" si="441"/>
        <v>0</v>
      </c>
      <c r="BR193" s="117">
        <f t="shared" si="441"/>
        <v>0</v>
      </c>
      <c r="BS193" s="117">
        <f t="shared" si="441"/>
        <v>0</v>
      </c>
      <c r="BT193" s="117">
        <f t="shared" si="441"/>
        <v>0</v>
      </c>
      <c r="BU193" s="117">
        <f t="shared" si="441"/>
        <v>0</v>
      </c>
      <c r="BV193" s="117">
        <f t="shared" si="441"/>
        <v>0</v>
      </c>
      <c r="BW193" s="117">
        <f t="shared" si="441"/>
        <v>0</v>
      </c>
      <c r="BX193" s="117">
        <f t="shared" si="442"/>
        <v>0</v>
      </c>
      <c r="BY193" s="117">
        <f t="shared" si="442"/>
        <v>0</v>
      </c>
      <c r="BZ193" s="117">
        <f t="shared" si="442"/>
        <v>0</v>
      </c>
      <c r="CA193" s="117">
        <f t="shared" si="442"/>
        <v>0</v>
      </c>
      <c r="CB193" s="117">
        <f t="shared" si="442"/>
        <v>0</v>
      </c>
      <c r="CC193" s="117">
        <f t="shared" si="442"/>
        <v>0</v>
      </c>
      <c r="CD193" s="117">
        <f t="shared" si="442"/>
        <v>0</v>
      </c>
      <c r="CE193" s="117">
        <f t="shared" si="442"/>
        <v>0</v>
      </c>
      <c r="CF193" s="117">
        <f t="shared" si="442"/>
        <v>0</v>
      </c>
      <c r="CG193" s="117">
        <f t="shared" si="442"/>
        <v>0</v>
      </c>
      <c r="CH193" s="117">
        <f t="shared" si="443"/>
        <v>0</v>
      </c>
      <c r="CI193" s="117">
        <f t="shared" si="443"/>
        <v>0</v>
      </c>
      <c r="CJ193" s="117">
        <f t="shared" si="443"/>
        <v>0</v>
      </c>
      <c r="CK193" s="117">
        <f t="shared" si="443"/>
        <v>0</v>
      </c>
      <c r="CL193" s="117">
        <f t="shared" si="443"/>
        <v>0</v>
      </c>
      <c r="CM193" s="117">
        <f t="shared" si="443"/>
        <v>0</v>
      </c>
      <c r="CN193" s="117">
        <f t="shared" si="443"/>
        <v>0</v>
      </c>
      <c r="CO193" s="117">
        <f t="shared" si="443"/>
        <v>0</v>
      </c>
      <c r="CP193" s="117">
        <f t="shared" si="443"/>
        <v>0</v>
      </c>
    </row>
    <row r="194" spans="1:94" ht="26.4" x14ac:dyDescent="0.3">
      <c r="C194" s="45"/>
      <c r="D194" s="45"/>
      <c r="E194" s="57"/>
      <c r="F194" s="58"/>
      <c r="G194" s="59"/>
      <c r="H194" s="63">
        <v>49</v>
      </c>
      <c r="I194" s="64"/>
      <c r="J194" s="64"/>
      <c r="K194" s="62" t="s">
        <v>34</v>
      </c>
      <c r="L194" s="117">
        <f t="shared" si="432"/>
        <v>212642</v>
      </c>
      <c r="M194" s="18"/>
      <c r="N194" s="117">
        <f t="shared" si="433"/>
        <v>0</v>
      </c>
      <c r="O194" s="117">
        <f t="shared" si="433"/>
        <v>0</v>
      </c>
      <c r="P194" s="117">
        <f t="shared" si="433"/>
        <v>0</v>
      </c>
      <c r="Q194" s="117">
        <f t="shared" si="433"/>
        <v>0</v>
      </c>
      <c r="R194" s="117">
        <f t="shared" si="433"/>
        <v>0</v>
      </c>
      <c r="S194" s="117">
        <f t="shared" si="433"/>
        <v>0</v>
      </c>
      <c r="T194" s="117">
        <f t="shared" si="433"/>
        <v>0</v>
      </c>
      <c r="U194" s="117">
        <f t="shared" si="433"/>
        <v>0</v>
      </c>
      <c r="V194" s="117">
        <f t="shared" si="433"/>
        <v>0</v>
      </c>
      <c r="W194" s="117">
        <f t="shared" si="433"/>
        <v>0</v>
      </c>
      <c r="X194" s="117">
        <f t="shared" si="433"/>
        <v>0</v>
      </c>
      <c r="Y194" s="117">
        <v>10650</v>
      </c>
      <c r="Z194" s="117">
        <f t="shared" si="434"/>
        <v>0</v>
      </c>
      <c r="AA194" s="117">
        <f t="shared" si="434"/>
        <v>0</v>
      </c>
      <c r="AB194" s="117">
        <f t="shared" si="434"/>
        <v>212642</v>
      </c>
      <c r="AC194" s="117">
        <f t="shared" si="434"/>
        <v>0</v>
      </c>
      <c r="AD194" s="117">
        <f t="shared" si="434"/>
        <v>0</v>
      </c>
      <c r="AE194" s="117">
        <v>75584</v>
      </c>
      <c r="AF194" s="117">
        <f t="shared" si="435"/>
        <v>0</v>
      </c>
      <c r="AG194" s="117">
        <f t="shared" si="435"/>
        <v>0</v>
      </c>
      <c r="AH194" s="117">
        <f t="shared" si="435"/>
        <v>0</v>
      </c>
      <c r="AI194" s="117">
        <f t="shared" si="435"/>
        <v>0</v>
      </c>
      <c r="AJ194" s="117">
        <f t="shared" si="436"/>
        <v>0</v>
      </c>
      <c r="AK194" s="117">
        <f t="shared" si="437"/>
        <v>0</v>
      </c>
      <c r="AL194" s="117">
        <f t="shared" si="437"/>
        <v>0</v>
      </c>
      <c r="AM194" s="117">
        <v>0</v>
      </c>
      <c r="AN194" s="117">
        <f t="shared" si="438"/>
        <v>0</v>
      </c>
      <c r="AO194" s="117">
        <f t="shared" si="438"/>
        <v>0</v>
      </c>
      <c r="AP194" s="117">
        <f t="shared" si="438"/>
        <v>0</v>
      </c>
      <c r="AQ194" s="117">
        <f t="shared" si="438"/>
        <v>0</v>
      </c>
      <c r="AR194" s="117">
        <f t="shared" si="438"/>
        <v>0</v>
      </c>
      <c r="AS194" s="117">
        <f t="shared" si="438"/>
        <v>0</v>
      </c>
      <c r="AT194" s="117">
        <f t="shared" si="438"/>
        <v>0</v>
      </c>
      <c r="AU194" s="117">
        <f t="shared" si="438"/>
        <v>0</v>
      </c>
      <c r="AV194" s="117">
        <f t="shared" si="438"/>
        <v>0</v>
      </c>
      <c r="AW194" s="117">
        <f t="shared" si="438"/>
        <v>0</v>
      </c>
      <c r="AX194" s="117">
        <f t="shared" si="439"/>
        <v>0</v>
      </c>
      <c r="AY194" s="117">
        <f t="shared" si="439"/>
        <v>0</v>
      </c>
      <c r="AZ194" s="117">
        <f t="shared" si="439"/>
        <v>0</v>
      </c>
      <c r="BA194" s="117">
        <f t="shared" si="439"/>
        <v>0</v>
      </c>
      <c r="BB194" s="117">
        <f t="shared" si="439"/>
        <v>0</v>
      </c>
      <c r="BC194" s="117">
        <f t="shared" si="439"/>
        <v>0</v>
      </c>
      <c r="BD194" s="117">
        <f t="shared" si="439"/>
        <v>0</v>
      </c>
      <c r="BE194" s="117">
        <v>1200</v>
      </c>
      <c r="BF194" s="117">
        <f t="shared" si="440"/>
        <v>0</v>
      </c>
      <c r="BG194" s="117">
        <f t="shared" si="440"/>
        <v>0</v>
      </c>
      <c r="BH194" s="117">
        <f t="shared" si="440"/>
        <v>0</v>
      </c>
      <c r="BI194" s="117">
        <f t="shared" si="440"/>
        <v>0</v>
      </c>
      <c r="BJ194" s="117">
        <f t="shared" si="440"/>
        <v>0</v>
      </c>
      <c r="BK194" s="117">
        <f t="shared" si="440"/>
        <v>0</v>
      </c>
      <c r="BL194" s="117">
        <f t="shared" si="440"/>
        <v>0</v>
      </c>
      <c r="BM194" s="117">
        <v>0</v>
      </c>
      <c r="BN194" s="117">
        <f t="shared" si="441"/>
        <v>0</v>
      </c>
      <c r="BO194" s="117">
        <f t="shared" si="441"/>
        <v>0</v>
      </c>
      <c r="BP194" s="117">
        <f t="shared" si="441"/>
        <v>0</v>
      </c>
      <c r="BQ194" s="117">
        <f t="shared" si="441"/>
        <v>0</v>
      </c>
      <c r="BR194" s="117">
        <f t="shared" si="441"/>
        <v>0</v>
      </c>
      <c r="BS194" s="117">
        <f t="shared" si="441"/>
        <v>0</v>
      </c>
      <c r="BT194" s="117">
        <f t="shared" si="441"/>
        <v>0</v>
      </c>
      <c r="BU194" s="117">
        <f t="shared" si="441"/>
        <v>0</v>
      </c>
      <c r="BV194" s="117">
        <f t="shared" si="441"/>
        <v>0</v>
      </c>
      <c r="BW194" s="117">
        <f t="shared" si="441"/>
        <v>0</v>
      </c>
      <c r="BX194" s="117">
        <f t="shared" si="442"/>
        <v>0</v>
      </c>
      <c r="BY194" s="117">
        <f t="shared" si="442"/>
        <v>0</v>
      </c>
      <c r="BZ194" s="117">
        <f t="shared" si="442"/>
        <v>0</v>
      </c>
      <c r="CA194" s="117">
        <f t="shared" si="442"/>
        <v>0</v>
      </c>
      <c r="CB194" s="117">
        <f t="shared" si="442"/>
        <v>0</v>
      </c>
      <c r="CC194" s="117">
        <f t="shared" si="442"/>
        <v>0</v>
      </c>
      <c r="CD194" s="117">
        <f t="shared" si="442"/>
        <v>0</v>
      </c>
      <c r="CE194" s="117">
        <f t="shared" si="442"/>
        <v>0</v>
      </c>
      <c r="CF194" s="117">
        <f t="shared" si="442"/>
        <v>0</v>
      </c>
      <c r="CG194" s="117">
        <f t="shared" si="442"/>
        <v>0</v>
      </c>
      <c r="CH194" s="117">
        <f t="shared" si="443"/>
        <v>0</v>
      </c>
      <c r="CI194" s="117">
        <f t="shared" si="443"/>
        <v>0</v>
      </c>
      <c r="CJ194" s="117">
        <f t="shared" si="443"/>
        <v>0</v>
      </c>
      <c r="CK194" s="117">
        <f t="shared" si="443"/>
        <v>0</v>
      </c>
      <c r="CL194" s="117">
        <f t="shared" si="443"/>
        <v>0</v>
      </c>
      <c r="CM194" s="117">
        <f t="shared" si="443"/>
        <v>0</v>
      </c>
      <c r="CN194" s="117">
        <f t="shared" si="443"/>
        <v>0</v>
      </c>
      <c r="CO194" s="117">
        <f t="shared" si="443"/>
        <v>0</v>
      </c>
      <c r="CP194" s="117">
        <f t="shared" si="443"/>
        <v>0</v>
      </c>
    </row>
    <row r="195" spans="1:94" x14ac:dyDescent="0.3">
      <c r="C195" s="45"/>
      <c r="D195" s="45"/>
      <c r="E195" s="57"/>
      <c r="F195" s="58"/>
      <c r="G195" s="59"/>
      <c r="H195" s="60">
        <v>54</v>
      </c>
      <c r="I195" s="61"/>
      <c r="J195" s="61"/>
      <c r="K195" s="62" t="s">
        <v>35</v>
      </c>
      <c r="L195" s="117">
        <f t="shared" si="432"/>
        <v>6002549</v>
      </c>
      <c r="M195" s="18"/>
      <c r="N195" s="117">
        <f t="shared" si="433"/>
        <v>0</v>
      </c>
      <c r="O195" s="117">
        <f t="shared" si="433"/>
        <v>0</v>
      </c>
      <c r="P195" s="117">
        <f t="shared" si="433"/>
        <v>0</v>
      </c>
      <c r="Q195" s="117">
        <f t="shared" si="433"/>
        <v>0</v>
      </c>
      <c r="R195" s="117">
        <f t="shared" si="433"/>
        <v>0</v>
      </c>
      <c r="S195" s="117">
        <f t="shared" si="433"/>
        <v>0</v>
      </c>
      <c r="T195" s="117">
        <f t="shared" si="433"/>
        <v>0</v>
      </c>
      <c r="U195" s="117">
        <f t="shared" si="433"/>
        <v>0</v>
      </c>
      <c r="V195" s="117">
        <f t="shared" si="433"/>
        <v>0</v>
      </c>
      <c r="W195" s="117">
        <f t="shared" si="433"/>
        <v>0</v>
      </c>
      <c r="X195" s="117">
        <f t="shared" si="433"/>
        <v>0</v>
      </c>
      <c r="Y195" s="117">
        <v>9170548</v>
      </c>
      <c r="Z195" s="117">
        <f t="shared" si="434"/>
        <v>0</v>
      </c>
      <c r="AA195" s="117">
        <f t="shared" si="434"/>
        <v>0</v>
      </c>
      <c r="AB195" s="117">
        <f t="shared" si="434"/>
        <v>5927395</v>
      </c>
      <c r="AC195" s="117">
        <f t="shared" si="434"/>
        <v>0</v>
      </c>
      <c r="AD195" s="117">
        <f t="shared" si="434"/>
        <v>0</v>
      </c>
      <c r="AE195" s="117">
        <v>7021122</v>
      </c>
      <c r="AF195" s="117">
        <f t="shared" si="435"/>
        <v>0</v>
      </c>
      <c r="AG195" s="117">
        <f t="shared" si="435"/>
        <v>0</v>
      </c>
      <c r="AH195" s="117">
        <f t="shared" si="435"/>
        <v>0</v>
      </c>
      <c r="AI195" s="117">
        <f t="shared" si="435"/>
        <v>0</v>
      </c>
      <c r="AJ195" s="117">
        <f t="shared" si="436"/>
        <v>0</v>
      </c>
      <c r="AK195" s="117">
        <f t="shared" si="437"/>
        <v>0</v>
      </c>
      <c r="AL195" s="117">
        <f t="shared" si="437"/>
        <v>0</v>
      </c>
      <c r="AM195" s="117">
        <v>9344700</v>
      </c>
      <c r="AN195" s="117">
        <f t="shared" si="438"/>
        <v>0</v>
      </c>
      <c r="AO195" s="117">
        <f t="shared" si="438"/>
        <v>0</v>
      </c>
      <c r="AP195" s="117">
        <f t="shared" si="438"/>
        <v>0</v>
      </c>
      <c r="AQ195" s="117">
        <f t="shared" si="438"/>
        <v>0</v>
      </c>
      <c r="AR195" s="117">
        <f t="shared" si="438"/>
        <v>0</v>
      </c>
      <c r="AS195" s="117">
        <f t="shared" si="438"/>
        <v>0</v>
      </c>
      <c r="AT195" s="117">
        <f t="shared" si="438"/>
        <v>0</v>
      </c>
      <c r="AU195" s="117">
        <f t="shared" si="438"/>
        <v>0</v>
      </c>
      <c r="AV195" s="117">
        <f t="shared" si="438"/>
        <v>0</v>
      </c>
      <c r="AW195" s="117">
        <f t="shared" si="438"/>
        <v>0</v>
      </c>
      <c r="AX195" s="117">
        <f t="shared" si="439"/>
        <v>0</v>
      </c>
      <c r="AY195" s="117">
        <f t="shared" si="439"/>
        <v>0</v>
      </c>
      <c r="AZ195" s="117">
        <f t="shared" si="439"/>
        <v>0</v>
      </c>
      <c r="BA195" s="117">
        <f t="shared" si="439"/>
        <v>0</v>
      </c>
      <c r="BB195" s="117">
        <f t="shared" si="439"/>
        <v>0</v>
      </c>
      <c r="BC195" s="117">
        <f t="shared" si="439"/>
        <v>0</v>
      </c>
      <c r="BD195" s="117">
        <f t="shared" si="439"/>
        <v>0</v>
      </c>
      <c r="BE195" s="117">
        <v>4042000</v>
      </c>
      <c r="BF195" s="117">
        <f t="shared" si="440"/>
        <v>0</v>
      </c>
      <c r="BG195" s="117">
        <f t="shared" si="440"/>
        <v>0</v>
      </c>
      <c r="BH195" s="117">
        <f t="shared" si="440"/>
        <v>0</v>
      </c>
      <c r="BI195" s="117">
        <f t="shared" si="440"/>
        <v>0</v>
      </c>
      <c r="BJ195" s="117">
        <f t="shared" si="440"/>
        <v>0</v>
      </c>
      <c r="BK195" s="117">
        <f t="shared" si="440"/>
        <v>0</v>
      </c>
      <c r="BL195" s="117">
        <f t="shared" si="440"/>
        <v>0</v>
      </c>
      <c r="BM195" s="117">
        <v>6725890</v>
      </c>
      <c r="BN195" s="117">
        <f t="shared" si="441"/>
        <v>0</v>
      </c>
      <c r="BO195" s="117">
        <f t="shared" si="441"/>
        <v>0</v>
      </c>
      <c r="BP195" s="117">
        <f t="shared" si="441"/>
        <v>0</v>
      </c>
      <c r="BQ195" s="117">
        <f t="shared" si="441"/>
        <v>0</v>
      </c>
      <c r="BR195" s="117">
        <f t="shared" si="441"/>
        <v>0</v>
      </c>
      <c r="BS195" s="117">
        <f t="shared" si="441"/>
        <v>0</v>
      </c>
      <c r="BT195" s="117">
        <f t="shared" si="441"/>
        <v>0</v>
      </c>
      <c r="BU195" s="117">
        <f t="shared" si="441"/>
        <v>0</v>
      </c>
      <c r="BV195" s="117">
        <f t="shared" si="441"/>
        <v>0</v>
      </c>
      <c r="BW195" s="117">
        <f t="shared" si="441"/>
        <v>0</v>
      </c>
      <c r="BX195" s="117">
        <f t="shared" si="442"/>
        <v>0</v>
      </c>
      <c r="BY195" s="117">
        <f t="shared" si="442"/>
        <v>0</v>
      </c>
      <c r="BZ195" s="117">
        <f t="shared" si="442"/>
        <v>0</v>
      </c>
      <c r="CA195" s="117">
        <f t="shared" si="442"/>
        <v>0</v>
      </c>
      <c r="CB195" s="117">
        <f t="shared" si="442"/>
        <v>0</v>
      </c>
      <c r="CC195" s="117">
        <f t="shared" si="442"/>
        <v>0</v>
      </c>
      <c r="CD195" s="117">
        <f t="shared" si="442"/>
        <v>0</v>
      </c>
      <c r="CE195" s="117">
        <f t="shared" si="442"/>
        <v>0</v>
      </c>
      <c r="CF195" s="117">
        <f t="shared" si="442"/>
        <v>0</v>
      </c>
      <c r="CG195" s="117">
        <f t="shared" si="442"/>
        <v>0</v>
      </c>
      <c r="CH195" s="117">
        <f t="shared" si="443"/>
        <v>0</v>
      </c>
      <c r="CI195" s="117">
        <f t="shared" si="443"/>
        <v>0</v>
      </c>
      <c r="CJ195" s="117">
        <f t="shared" si="443"/>
        <v>0</v>
      </c>
      <c r="CK195" s="117">
        <f t="shared" si="443"/>
        <v>0</v>
      </c>
      <c r="CL195" s="117">
        <f t="shared" si="443"/>
        <v>0</v>
      </c>
      <c r="CM195" s="117">
        <f t="shared" si="443"/>
        <v>0</v>
      </c>
      <c r="CN195" s="117">
        <f t="shared" si="443"/>
        <v>0</v>
      </c>
      <c r="CO195" s="117">
        <f t="shared" si="443"/>
        <v>0</v>
      </c>
      <c r="CP195" s="117">
        <f t="shared" si="443"/>
        <v>0</v>
      </c>
    </row>
    <row r="196" spans="1:94" ht="26.4" x14ac:dyDescent="0.3">
      <c r="C196" s="45"/>
      <c r="D196" s="45"/>
      <c r="E196" s="57"/>
      <c r="F196" s="58"/>
      <c r="G196" s="59"/>
      <c r="H196" s="63">
        <v>62</v>
      </c>
      <c r="I196" s="64"/>
      <c r="J196" s="64"/>
      <c r="K196" s="62" t="s">
        <v>36</v>
      </c>
      <c r="L196" s="117">
        <f t="shared" si="432"/>
        <v>0</v>
      </c>
      <c r="M196" s="18"/>
      <c r="N196" s="117">
        <f t="shared" si="433"/>
        <v>0</v>
      </c>
      <c r="O196" s="117">
        <f t="shared" si="433"/>
        <v>0</v>
      </c>
      <c r="P196" s="117">
        <f t="shared" si="433"/>
        <v>0</v>
      </c>
      <c r="Q196" s="117">
        <f t="shared" si="433"/>
        <v>0</v>
      </c>
      <c r="R196" s="117">
        <f t="shared" si="433"/>
        <v>0</v>
      </c>
      <c r="S196" s="117">
        <f t="shared" si="433"/>
        <v>0</v>
      </c>
      <c r="T196" s="117">
        <f t="shared" si="433"/>
        <v>0</v>
      </c>
      <c r="U196" s="117">
        <f t="shared" si="433"/>
        <v>0</v>
      </c>
      <c r="V196" s="117">
        <f t="shared" si="433"/>
        <v>0</v>
      </c>
      <c r="W196" s="117">
        <f t="shared" si="433"/>
        <v>0</v>
      </c>
      <c r="X196" s="117">
        <f t="shared" si="433"/>
        <v>0</v>
      </c>
      <c r="Y196" s="117">
        <v>0</v>
      </c>
      <c r="Z196" s="117">
        <f t="shared" si="434"/>
        <v>0</v>
      </c>
      <c r="AA196" s="117">
        <f t="shared" si="434"/>
        <v>0</v>
      </c>
      <c r="AB196" s="117">
        <f t="shared" si="434"/>
        <v>0</v>
      </c>
      <c r="AC196" s="117">
        <f t="shared" si="434"/>
        <v>0</v>
      </c>
      <c r="AD196" s="117">
        <f t="shared" si="434"/>
        <v>0</v>
      </c>
      <c r="AE196" s="117">
        <v>5000</v>
      </c>
      <c r="AF196" s="117">
        <f t="shared" si="435"/>
        <v>0</v>
      </c>
      <c r="AG196" s="117">
        <f t="shared" si="435"/>
        <v>0</v>
      </c>
      <c r="AH196" s="117">
        <f t="shared" si="435"/>
        <v>0</v>
      </c>
      <c r="AI196" s="117">
        <f t="shared" si="435"/>
        <v>0</v>
      </c>
      <c r="AJ196" s="117">
        <f t="shared" si="436"/>
        <v>0</v>
      </c>
      <c r="AK196" s="117">
        <f t="shared" si="437"/>
        <v>0</v>
      </c>
      <c r="AL196" s="117">
        <f t="shared" si="437"/>
        <v>0</v>
      </c>
      <c r="AM196" s="117">
        <v>2600</v>
      </c>
      <c r="AN196" s="117">
        <f t="shared" si="438"/>
        <v>0</v>
      </c>
      <c r="AO196" s="117">
        <f t="shared" si="438"/>
        <v>0</v>
      </c>
      <c r="AP196" s="117">
        <f t="shared" si="438"/>
        <v>0</v>
      </c>
      <c r="AQ196" s="117">
        <f t="shared" si="438"/>
        <v>0</v>
      </c>
      <c r="AR196" s="117">
        <f t="shared" si="438"/>
        <v>0</v>
      </c>
      <c r="AS196" s="117">
        <f t="shared" si="438"/>
        <v>0</v>
      </c>
      <c r="AT196" s="117">
        <f t="shared" si="438"/>
        <v>0</v>
      </c>
      <c r="AU196" s="117">
        <f t="shared" si="438"/>
        <v>0</v>
      </c>
      <c r="AV196" s="117">
        <f t="shared" si="438"/>
        <v>0</v>
      </c>
      <c r="AW196" s="117">
        <f t="shared" si="438"/>
        <v>0</v>
      </c>
      <c r="AX196" s="117">
        <f t="shared" si="439"/>
        <v>0</v>
      </c>
      <c r="AY196" s="117">
        <f t="shared" si="439"/>
        <v>0</v>
      </c>
      <c r="AZ196" s="117">
        <f t="shared" si="439"/>
        <v>0</v>
      </c>
      <c r="BA196" s="117">
        <f t="shared" si="439"/>
        <v>0</v>
      </c>
      <c r="BB196" s="117">
        <f t="shared" si="439"/>
        <v>0</v>
      </c>
      <c r="BC196" s="117">
        <f t="shared" si="439"/>
        <v>0</v>
      </c>
      <c r="BD196" s="117">
        <f t="shared" si="439"/>
        <v>0</v>
      </c>
      <c r="BE196" s="117">
        <v>1300</v>
      </c>
      <c r="BF196" s="117">
        <f t="shared" si="440"/>
        <v>0</v>
      </c>
      <c r="BG196" s="117">
        <f t="shared" si="440"/>
        <v>0</v>
      </c>
      <c r="BH196" s="117">
        <f t="shared" si="440"/>
        <v>0</v>
      </c>
      <c r="BI196" s="117">
        <f t="shared" si="440"/>
        <v>0</v>
      </c>
      <c r="BJ196" s="117">
        <f t="shared" si="440"/>
        <v>0</v>
      </c>
      <c r="BK196" s="117">
        <f t="shared" si="440"/>
        <v>0</v>
      </c>
      <c r="BL196" s="117">
        <f t="shared" si="440"/>
        <v>0</v>
      </c>
      <c r="BM196" s="117">
        <v>0</v>
      </c>
      <c r="BN196" s="117">
        <f t="shared" si="441"/>
        <v>0</v>
      </c>
      <c r="BO196" s="117">
        <f t="shared" si="441"/>
        <v>0</v>
      </c>
      <c r="BP196" s="117">
        <f t="shared" si="441"/>
        <v>0</v>
      </c>
      <c r="BQ196" s="117">
        <f t="shared" si="441"/>
        <v>0</v>
      </c>
      <c r="BR196" s="117">
        <f t="shared" si="441"/>
        <v>0</v>
      </c>
      <c r="BS196" s="117">
        <f t="shared" si="441"/>
        <v>0</v>
      </c>
      <c r="BT196" s="117">
        <f t="shared" si="441"/>
        <v>0</v>
      </c>
      <c r="BU196" s="117">
        <f t="shared" si="441"/>
        <v>0</v>
      </c>
      <c r="BV196" s="117">
        <f t="shared" si="441"/>
        <v>0</v>
      </c>
      <c r="BW196" s="117">
        <f t="shared" si="441"/>
        <v>0</v>
      </c>
      <c r="BX196" s="117">
        <f t="shared" si="442"/>
        <v>0</v>
      </c>
      <c r="BY196" s="117">
        <f t="shared" si="442"/>
        <v>0</v>
      </c>
      <c r="BZ196" s="117">
        <f t="shared" si="442"/>
        <v>0</v>
      </c>
      <c r="CA196" s="117">
        <f t="shared" si="442"/>
        <v>0</v>
      </c>
      <c r="CB196" s="117">
        <f t="shared" si="442"/>
        <v>0</v>
      </c>
      <c r="CC196" s="117">
        <f t="shared" si="442"/>
        <v>0</v>
      </c>
      <c r="CD196" s="117">
        <f t="shared" si="442"/>
        <v>0</v>
      </c>
      <c r="CE196" s="117">
        <f t="shared" si="442"/>
        <v>0</v>
      </c>
      <c r="CF196" s="117">
        <f t="shared" si="442"/>
        <v>0</v>
      </c>
      <c r="CG196" s="117">
        <f t="shared" si="442"/>
        <v>0</v>
      </c>
      <c r="CH196" s="117">
        <f t="shared" si="443"/>
        <v>0</v>
      </c>
      <c r="CI196" s="117">
        <f t="shared" si="443"/>
        <v>0</v>
      </c>
      <c r="CJ196" s="117">
        <f t="shared" si="443"/>
        <v>0</v>
      </c>
      <c r="CK196" s="117">
        <f t="shared" si="443"/>
        <v>0</v>
      </c>
      <c r="CL196" s="117">
        <f t="shared" si="443"/>
        <v>0</v>
      </c>
      <c r="CM196" s="117">
        <f t="shared" si="443"/>
        <v>0</v>
      </c>
      <c r="CN196" s="117">
        <f t="shared" si="443"/>
        <v>0</v>
      </c>
      <c r="CO196" s="117">
        <f t="shared" si="443"/>
        <v>0</v>
      </c>
      <c r="CP196" s="117">
        <f t="shared" si="443"/>
        <v>0</v>
      </c>
    </row>
    <row r="197" spans="1:94" ht="52.8" x14ac:dyDescent="0.3">
      <c r="C197" s="45"/>
      <c r="D197" s="45"/>
      <c r="E197" s="57"/>
      <c r="F197" s="58"/>
      <c r="G197" s="59"/>
      <c r="H197" s="60">
        <v>72</v>
      </c>
      <c r="I197" s="61"/>
      <c r="J197" s="61"/>
      <c r="K197" s="62" t="s">
        <v>37</v>
      </c>
      <c r="L197" s="117">
        <f t="shared" si="432"/>
        <v>20700</v>
      </c>
      <c r="M197" s="18"/>
      <c r="N197" s="117">
        <f t="shared" si="433"/>
        <v>0</v>
      </c>
      <c r="O197" s="117">
        <f t="shared" si="433"/>
        <v>0</v>
      </c>
      <c r="P197" s="117">
        <f t="shared" si="433"/>
        <v>0</v>
      </c>
      <c r="Q197" s="117">
        <f t="shared" si="433"/>
        <v>0</v>
      </c>
      <c r="R197" s="117">
        <f t="shared" si="433"/>
        <v>0</v>
      </c>
      <c r="S197" s="117">
        <f t="shared" si="433"/>
        <v>0</v>
      </c>
      <c r="T197" s="117">
        <f t="shared" si="433"/>
        <v>0</v>
      </c>
      <c r="U197" s="117">
        <f t="shared" si="433"/>
        <v>0</v>
      </c>
      <c r="V197" s="117">
        <f t="shared" si="433"/>
        <v>0</v>
      </c>
      <c r="W197" s="117">
        <f t="shared" si="433"/>
        <v>0</v>
      </c>
      <c r="X197" s="117">
        <f t="shared" si="433"/>
        <v>0</v>
      </c>
      <c r="Y197" s="117">
        <v>1000</v>
      </c>
      <c r="Z197" s="117">
        <f t="shared" si="434"/>
        <v>0</v>
      </c>
      <c r="AA197" s="117">
        <f t="shared" si="434"/>
        <v>0</v>
      </c>
      <c r="AB197" s="117">
        <f t="shared" si="434"/>
        <v>20700</v>
      </c>
      <c r="AC197" s="117">
        <f t="shared" si="434"/>
        <v>0</v>
      </c>
      <c r="AD197" s="117">
        <f t="shared" si="434"/>
        <v>0</v>
      </c>
      <c r="AE197" s="117">
        <v>0</v>
      </c>
      <c r="AF197" s="117">
        <f t="shared" si="435"/>
        <v>0</v>
      </c>
      <c r="AG197" s="117">
        <f t="shared" si="435"/>
        <v>0</v>
      </c>
      <c r="AH197" s="117">
        <f t="shared" si="435"/>
        <v>0</v>
      </c>
      <c r="AI197" s="117">
        <f t="shared" si="435"/>
        <v>0</v>
      </c>
      <c r="AJ197" s="117">
        <f t="shared" si="436"/>
        <v>0</v>
      </c>
      <c r="AK197" s="117">
        <f t="shared" si="437"/>
        <v>0</v>
      </c>
      <c r="AL197" s="117">
        <f t="shared" si="437"/>
        <v>0</v>
      </c>
      <c r="AM197" s="117">
        <v>0</v>
      </c>
      <c r="AN197" s="117">
        <f t="shared" si="438"/>
        <v>0</v>
      </c>
      <c r="AO197" s="117">
        <f t="shared" si="438"/>
        <v>0</v>
      </c>
      <c r="AP197" s="117">
        <f t="shared" si="438"/>
        <v>0</v>
      </c>
      <c r="AQ197" s="117">
        <f t="shared" si="438"/>
        <v>0</v>
      </c>
      <c r="AR197" s="117">
        <f t="shared" si="438"/>
        <v>0</v>
      </c>
      <c r="AS197" s="117">
        <f t="shared" si="438"/>
        <v>0</v>
      </c>
      <c r="AT197" s="117">
        <f t="shared" si="438"/>
        <v>0</v>
      </c>
      <c r="AU197" s="117">
        <f t="shared" si="438"/>
        <v>0</v>
      </c>
      <c r="AV197" s="117">
        <f t="shared" si="438"/>
        <v>0</v>
      </c>
      <c r="AW197" s="117">
        <f t="shared" si="438"/>
        <v>0</v>
      </c>
      <c r="AX197" s="117">
        <f t="shared" si="439"/>
        <v>0</v>
      </c>
      <c r="AY197" s="117">
        <f t="shared" si="439"/>
        <v>0</v>
      </c>
      <c r="AZ197" s="117">
        <f t="shared" si="439"/>
        <v>0</v>
      </c>
      <c r="BA197" s="117">
        <f t="shared" si="439"/>
        <v>0</v>
      </c>
      <c r="BB197" s="117">
        <f t="shared" si="439"/>
        <v>0</v>
      </c>
      <c r="BC197" s="117">
        <f t="shared" si="439"/>
        <v>0</v>
      </c>
      <c r="BD197" s="117">
        <f t="shared" si="439"/>
        <v>0</v>
      </c>
      <c r="BE197" s="117">
        <v>0</v>
      </c>
      <c r="BF197" s="117">
        <f t="shared" si="440"/>
        <v>0</v>
      </c>
      <c r="BG197" s="117">
        <f t="shared" si="440"/>
        <v>0</v>
      </c>
      <c r="BH197" s="117">
        <f t="shared" si="440"/>
        <v>0</v>
      </c>
      <c r="BI197" s="117">
        <f t="shared" si="440"/>
        <v>0</v>
      </c>
      <c r="BJ197" s="117">
        <f t="shared" si="440"/>
        <v>0</v>
      </c>
      <c r="BK197" s="117">
        <f t="shared" si="440"/>
        <v>0</v>
      </c>
      <c r="BL197" s="117">
        <f t="shared" si="440"/>
        <v>0</v>
      </c>
      <c r="BM197" s="117">
        <v>0</v>
      </c>
      <c r="BN197" s="117">
        <f t="shared" si="441"/>
        <v>0</v>
      </c>
      <c r="BO197" s="117">
        <f t="shared" si="441"/>
        <v>0</v>
      </c>
      <c r="BP197" s="117">
        <f t="shared" si="441"/>
        <v>0</v>
      </c>
      <c r="BQ197" s="117">
        <f t="shared" si="441"/>
        <v>0</v>
      </c>
      <c r="BR197" s="117">
        <f t="shared" si="441"/>
        <v>0</v>
      </c>
      <c r="BS197" s="117">
        <f t="shared" si="441"/>
        <v>0</v>
      </c>
      <c r="BT197" s="117">
        <f t="shared" si="441"/>
        <v>0</v>
      </c>
      <c r="BU197" s="117">
        <f t="shared" si="441"/>
        <v>0</v>
      </c>
      <c r="BV197" s="117">
        <f t="shared" si="441"/>
        <v>0</v>
      </c>
      <c r="BW197" s="117">
        <f t="shared" si="441"/>
        <v>0</v>
      </c>
      <c r="BX197" s="117">
        <f t="shared" si="442"/>
        <v>0</v>
      </c>
      <c r="BY197" s="117">
        <f t="shared" si="442"/>
        <v>0</v>
      </c>
      <c r="BZ197" s="117">
        <f t="shared" si="442"/>
        <v>0</v>
      </c>
      <c r="CA197" s="117">
        <f t="shared" si="442"/>
        <v>0</v>
      </c>
      <c r="CB197" s="117">
        <f t="shared" si="442"/>
        <v>0</v>
      </c>
      <c r="CC197" s="117">
        <f t="shared" si="442"/>
        <v>0</v>
      </c>
      <c r="CD197" s="117">
        <f t="shared" si="442"/>
        <v>0</v>
      </c>
      <c r="CE197" s="117">
        <f t="shared" si="442"/>
        <v>0</v>
      </c>
      <c r="CF197" s="117">
        <f t="shared" si="442"/>
        <v>0</v>
      </c>
      <c r="CG197" s="117">
        <f t="shared" si="442"/>
        <v>0</v>
      </c>
      <c r="CH197" s="117">
        <f t="shared" si="443"/>
        <v>0</v>
      </c>
      <c r="CI197" s="117">
        <f t="shared" si="443"/>
        <v>0</v>
      </c>
      <c r="CJ197" s="117">
        <f t="shared" si="443"/>
        <v>0</v>
      </c>
      <c r="CK197" s="117">
        <f t="shared" si="443"/>
        <v>0</v>
      </c>
      <c r="CL197" s="117">
        <f t="shared" si="443"/>
        <v>0</v>
      </c>
      <c r="CM197" s="117">
        <f t="shared" si="443"/>
        <v>0</v>
      </c>
      <c r="CN197" s="117">
        <f t="shared" si="443"/>
        <v>0</v>
      </c>
      <c r="CO197" s="117">
        <f t="shared" si="443"/>
        <v>0</v>
      </c>
      <c r="CP197" s="117">
        <f t="shared" si="443"/>
        <v>0</v>
      </c>
    </row>
    <row r="198" spans="1:94" ht="26.4" x14ac:dyDescent="0.3">
      <c r="C198" s="45"/>
      <c r="D198" s="45"/>
      <c r="E198" s="57"/>
      <c r="F198" s="58"/>
      <c r="G198" s="59"/>
      <c r="H198" s="63">
        <v>82</v>
      </c>
      <c r="I198" s="64"/>
      <c r="J198" s="64"/>
      <c r="K198" s="62" t="s">
        <v>38</v>
      </c>
      <c r="L198" s="117">
        <f t="shared" si="432"/>
        <v>0</v>
      </c>
      <c r="M198" s="18"/>
      <c r="N198" s="117">
        <f t="shared" si="433"/>
        <v>0</v>
      </c>
      <c r="O198" s="117">
        <f t="shared" si="433"/>
        <v>0</v>
      </c>
      <c r="P198" s="117">
        <f t="shared" si="433"/>
        <v>0</v>
      </c>
      <c r="Q198" s="117">
        <f t="shared" si="433"/>
        <v>0</v>
      </c>
      <c r="R198" s="117">
        <f t="shared" si="433"/>
        <v>0</v>
      </c>
      <c r="S198" s="117">
        <f t="shared" si="433"/>
        <v>0</v>
      </c>
      <c r="T198" s="117">
        <f t="shared" si="433"/>
        <v>0</v>
      </c>
      <c r="U198" s="117">
        <f t="shared" si="433"/>
        <v>0</v>
      </c>
      <c r="V198" s="117">
        <f t="shared" si="433"/>
        <v>0</v>
      </c>
      <c r="W198" s="117">
        <f t="shared" si="433"/>
        <v>0</v>
      </c>
      <c r="X198" s="117">
        <f t="shared" si="433"/>
        <v>0</v>
      </c>
      <c r="Y198" s="117">
        <v>0</v>
      </c>
      <c r="Z198" s="117">
        <f t="shared" si="434"/>
        <v>0</v>
      </c>
      <c r="AA198" s="117">
        <f t="shared" si="434"/>
        <v>0</v>
      </c>
      <c r="AB198" s="117">
        <f t="shared" si="434"/>
        <v>0</v>
      </c>
      <c r="AC198" s="117">
        <f t="shared" si="434"/>
        <v>0</v>
      </c>
      <c r="AD198" s="117">
        <f t="shared" si="434"/>
        <v>0</v>
      </c>
      <c r="AE198" s="117">
        <v>0</v>
      </c>
      <c r="AF198" s="117">
        <f t="shared" si="435"/>
        <v>0</v>
      </c>
      <c r="AG198" s="117">
        <f t="shared" si="435"/>
        <v>0</v>
      </c>
      <c r="AH198" s="117">
        <f t="shared" si="435"/>
        <v>0</v>
      </c>
      <c r="AI198" s="117">
        <f t="shared" si="435"/>
        <v>0</v>
      </c>
      <c r="AJ198" s="117">
        <f t="shared" si="436"/>
        <v>0</v>
      </c>
      <c r="AK198" s="117">
        <f t="shared" si="437"/>
        <v>0</v>
      </c>
      <c r="AL198" s="117">
        <f t="shared" si="437"/>
        <v>0</v>
      </c>
      <c r="AM198" s="117">
        <v>0</v>
      </c>
      <c r="AN198" s="117">
        <f t="shared" si="438"/>
        <v>0</v>
      </c>
      <c r="AO198" s="117">
        <f t="shared" si="438"/>
        <v>0</v>
      </c>
      <c r="AP198" s="117">
        <f t="shared" si="438"/>
        <v>0</v>
      </c>
      <c r="AQ198" s="117">
        <f t="shared" si="438"/>
        <v>0</v>
      </c>
      <c r="AR198" s="117">
        <f t="shared" si="438"/>
        <v>0</v>
      </c>
      <c r="AS198" s="117">
        <f t="shared" si="438"/>
        <v>0</v>
      </c>
      <c r="AT198" s="117">
        <f t="shared" si="438"/>
        <v>0</v>
      </c>
      <c r="AU198" s="117">
        <f t="shared" si="438"/>
        <v>0</v>
      </c>
      <c r="AV198" s="117">
        <f t="shared" si="438"/>
        <v>0</v>
      </c>
      <c r="AW198" s="117">
        <f t="shared" si="438"/>
        <v>0</v>
      </c>
      <c r="AX198" s="117">
        <f t="shared" si="439"/>
        <v>0</v>
      </c>
      <c r="AY198" s="117">
        <f t="shared" si="439"/>
        <v>0</v>
      </c>
      <c r="AZ198" s="117">
        <f t="shared" si="439"/>
        <v>0</v>
      </c>
      <c r="BA198" s="117">
        <f t="shared" si="439"/>
        <v>0</v>
      </c>
      <c r="BB198" s="117">
        <f t="shared" si="439"/>
        <v>0</v>
      </c>
      <c r="BC198" s="117">
        <f t="shared" si="439"/>
        <v>0</v>
      </c>
      <c r="BD198" s="117">
        <f t="shared" si="439"/>
        <v>0</v>
      </c>
      <c r="BE198" s="117">
        <v>0</v>
      </c>
      <c r="BF198" s="117">
        <f t="shared" si="440"/>
        <v>0</v>
      </c>
      <c r="BG198" s="117">
        <f t="shared" si="440"/>
        <v>0</v>
      </c>
      <c r="BH198" s="117">
        <f t="shared" si="440"/>
        <v>0</v>
      </c>
      <c r="BI198" s="117">
        <f t="shared" si="440"/>
        <v>0</v>
      </c>
      <c r="BJ198" s="117">
        <f t="shared" si="440"/>
        <v>0</v>
      </c>
      <c r="BK198" s="117">
        <f t="shared" si="440"/>
        <v>0</v>
      </c>
      <c r="BL198" s="117">
        <f t="shared" si="440"/>
        <v>0</v>
      </c>
      <c r="BM198" s="117">
        <v>0</v>
      </c>
      <c r="BN198" s="117">
        <f t="shared" si="441"/>
        <v>0</v>
      </c>
      <c r="BO198" s="117">
        <f t="shared" si="441"/>
        <v>0</v>
      </c>
      <c r="BP198" s="117">
        <f t="shared" si="441"/>
        <v>0</v>
      </c>
      <c r="BQ198" s="117">
        <f t="shared" si="441"/>
        <v>0</v>
      </c>
      <c r="BR198" s="117">
        <f t="shared" si="441"/>
        <v>0</v>
      </c>
      <c r="BS198" s="117">
        <f t="shared" si="441"/>
        <v>0</v>
      </c>
      <c r="BT198" s="117">
        <f t="shared" si="441"/>
        <v>0</v>
      </c>
      <c r="BU198" s="117">
        <f t="shared" si="441"/>
        <v>0</v>
      </c>
      <c r="BV198" s="117">
        <f t="shared" si="441"/>
        <v>0</v>
      </c>
      <c r="BW198" s="117">
        <f t="shared" si="441"/>
        <v>0</v>
      </c>
      <c r="BX198" s="117">
        <f t="shared" si="442"/>
        <v>0</v>
      </c>
      <c r="BY198" s="117">
        <f t="shared" si="442"/>
        <v>0</v>
      </c>
      <c r="BZ198" s="117">
        <f t="shared" si="442"/>
        <v>0</v>
      </c>
      <c r="CA198" s="117">
        <f t="shared" si="442"/>
        <v>0</v>
      </c>
      <c r="CB198" s="117">
        <f t="shared" si="442"/>
        <v>0</v>
      </c>
      <c r="CC198" s="117">
        <f t="shared" si="442"/>
        <v>0</v>
      </c>
      <c r="CD198" s="117">
        <f t="shared" si="442"/>
        <v>0</v>
      </c>
      <c r="CE198" s="117">
        <f t="shared" si="442"/>
        <v>0</v>
      </c>
      <c r="CF198" s="117">
        <f t="shared" si="442"/>
        <v>0</v>
      </c>
      <c r="CG198" s="117">
        <f t="shared" si="442"/>
        <v>0</v>
      </c>
      <c r="CH198" s="117">
        <f t="shared" si="443"/>
        <v>0</v>
      </c>
      <c r="CI198" s="117">
        <f t="shared" si="443"/>
        <v>0</v>
      </c>
      <c r="CJ198" s="117">
        <f t="shared" si="443"/>
        <v>0</v>
      </c>
      <c r="CK198" s="117">
        <f t="shared" si="443"/>
        <v>0</v>
      </c>
      <c r="CL198" s="117">
        <f t="shared" si="443"/>
        <v>0</v>
      </c>
      <c r="CM198" s="117">
        <f t="shared" si="443"/>
        <v>0</v>
      </c>
      <c r="CN198" s="117">
        <f t="shared" si="443"/>
        <v>0</v>
      </c>
      <c r="CO198" s="117">
        <f t="shared" si="443"/>
        <v>0</v>
      </c>
      <c r="CP198" s="117">
        <f t="shared" si="443"/>
        <v>0</v>
      </c>
    </row>
    <row r="199" spans="1:94" x14ac:dyDescent="0.3">
      <c r="A199" s="8">
        <f t="shared" si="404"/>
        <v>3</v>
      </c>
      <c r="B199" s="9" t="str">
        <f t="shared" ref="B199:B270" si="444">IF(J199&gt;0,G199," ")</f>
        <v xml:space="preserve"> </v>
      </c>
      <c r="C199" s="45" t="str">
        <f t="shared" si="347"/>
        <v xml:space="preserve">  </v>
      </c>
      <c r="D199" s="45" t="str">
        <f t="shared" si="348"/>
        <v xml:space="preserve">  </v>
      </c>
      <c r="E199" s="39"/>
      <c r="F199" s="40"/>
      <c r="G199" s="41"/>
      <c r="H199" s="42">
        <v>3</v>
      </c>
      <c r="I199" s="43"/>
      <c r="J199" s="43"/>
      <c r="K199" s="44" t="s">
        <v>49</v>
      </c>
      <c r="L199" s="111">
        <f>SUM(L200,L219,L319,L332,L339)</f>
        <v>6063149</v>
      </c>
      <c r="N199" s="111">
        <f t="shared" ref="N199:X199" si="445">SUM(N200,N219,N319,N332,N339)</f>
        <v>0</v>
      </c>
      <c r="O199" s="111">
        <f t="shared" si="445"/>
        <v>0</v>
      </c>
      <c r="P199" s="111">
        <f t="shared" si="445"/>
        <v>0</v>
      </c>
      <c r="Q199" s="111">
        <f t="shared" si="445"/>
        <v>0</v>
      </c>
      <c r="R199" s="111">
        <f t="shared" si="445"/>
        <v>0</v>
      </c>
      <c r="S199" s="111">
        <f t="shared" si="445"/>
        <v>0</v>
      </c>
      <c r="T199" s="111">
        <f t="shared" si="445"/>
        <v>0</v>
      </c>
      <c r="U199" s="111">
        <f t="shared" si="445"/>
        <v>0</v>
      </c>
      <c r="V199" s="111">
        <f t="shared" si="445"/>
        <v>0</v>
      </c>
      <c r="W199" s="111">
        <f t="shared" si="445"/>
        <v>0</v>
      </c>
      <c r="X199" s="111">
        <f t="shared" si="445"/>
        <v>0</v>
      </c>
      <c r="Y199" s="111">
        <v>8964960</v>
      </c>
      <c r="Z199" s="111">
        <f>SUM(Z200,Z219,Z319,Z332,Z339)</f>
        <v>0</v>
      </c>
      <c r="AA199" s="111">
        <f>SUM(AA200,AA219,AA319,AA332,AA339)</f>
        <v>0</v>
      </c>
      <c r="AB199" s="111">
        <f>SUM(AB200,AB219,AB319,AB332,AB339)</f>
        <v>6063149</v>
      </c>
      <c r="AC199" s="111">
        <f>SUM(AC200,AC219,AC319,AC332,AC339)</f>
        <v>0</v>
      </c>
      <c r="AD199" s="111">
        <f>SUM(AD200,AD219,AD319,AD332,AD339)</f>
        <v>0</v>
      </c>
      <c r="AE199" s="111">
        <v>7090600</v>
      </c>
      <c r="AF199" s="111">
        <f t="shared" ref="AF199:AL199" si="446">SUM(AF200,AF219,AF319,AF332,AF339)</f>
        <v>0</v>
      </c>
      <c r="AG199" s="111">
        <f t="shared" si="446"/>
        <v>0</v>
      </c>
      <c r="AH199" s="111">
        <f t="shared" si="446"/>
        <v>0</v>
      </c>
      <c r="AI199" s="111">
        <f t="shared" si="446"/>
        <v>0</v>
      </c>
      <c r="AJ199" s="111">
        <f t="shared" si="446"/>
        <v>0</v>
      </c>
      <c r="AK199" s="111">
        <f t="shared" si="446"/>
        <v>0</v>
      </c>
      <c r="AL199" s="111">
        <f t="shared" si="446"/>
        <v>0</v>
      </c>
      <c r="AM199" s="111">
        <v>9302250</v>
      </c>
      <c r="AN199" s="111">
        <f t="shared" ref="AN199:BD199" si="447">SUM(AN200,AN219,AN319,AN332,AN339)</f>
        <v>0</v>
      </c>
      <c r="AO199" s="111">
        <f t="shared" si="447"/>
        <v>0</v>
      </c>
      <c r="AP199" s="111">
        <f t="shared" si="447"/>
        <v>0</v>
      </c>
      <c r="AQ199" s="111">
        <f t="shared" si="447"/>
        <v>0</v>
      </c>
      <c r="AR199" s="111">
        <f t="shared" si="447"/>
        <v>0</v>
      </c>
      <c r="AS199" s="111">
        <f t="shared" si="447"/>
        <v>0</v>
      </c>
      <c r="AT199" s="111">
        <f t="shared" si="447"/>
        <v>0</v>
      </c>
      <c r="AU199" s="111">
        <f t="shared" si="447"/>
        <v>0</v>
      </c>
      <c r="AV199" s="111">
        <f t="shared" si="447"/>
        <v>0</v>
      </c>
      <c r="AW199" s="111">
        <f t="shared" si="447"/>
        <v>0</v>
      </c>
      <c r="AX199" s="111">
        <f t="shared" si="447"/>
        <v>0</v>
      </c>
      <c r="AY199" s="111">
        <f t="shared" si="447"/>
        <v>0</v>
      </c>
      <c r="AZ199" s="111">
        <f t="shared" si="447"/>
        <v>0</v>
      </c>
      <c r="BA199" s="111">
        <f t="shared" si="447"/>
        <v>0</v>
      </c>
      <c r="BB199" s="111">
        <f t="shared" si="447"/>
        <v>0</v>
      </c>
      <c r="BC199" s="111">
        <f t="shared" si="447"/>
        <v>0</v>
      </c>
      <c r="BD199" s="111">
        <f t="shared" si="447"/>
        <v>0</v>
      </c>
      <c r="BE199" s="111">
        <v>3886800</v>
      </c>
      <c r="BF199" s="111">
        <f t="shared" ref="BF199:BL199" si="448">SUM(BF200,BF219,BF319,BF332,BF339)</f>
        <v>0</v>
      </c>
      <c r="BG199" s="111">
        <f t="shared" si="448"/>
        <v>0</v>
      </c>
      <c r="BH199" s="111">
        <f t="shared" si="448"/>
        <v>0</v>
      </c>
      <c r="BI199" s="111">
        <f t="shared" si="448"/>
        <v>0</v>
      </c>
      <c r="BJ199" s="111">
        <f t="shared" si="448"/>
        <v>0</v>
      </c>
      <c r="BK199" s="111">
        <f t="shared" si="448"/>
        <v>0</v>
      </c>
      <c r="BL199" s="111">
        <f t="shared" si="448"/>
        <v>0</v>
      </c>
      <c r="BM199" s="111">
        <v>6686742</v>
      </c>
      <c r="BN199" s="111">
        <f t="shared" ref="BN199:CP199" si="449">SUM(BN200,BN219,BN319,BN332,BN339)</f>
        <v>0</v>
      </c>
      <c r="BO199" s="111">
        <f t="shared" si="449"/>
        <v>0</v>
      </c>
      <c r="BP199" s="111">
        <f t="shared" si="449"/>
        <v>0</v>
      </c>
      <c r="BQ199" s="111">
        <f t="shared" si="449"/>
        <v>0</v>
      </c>
      <c r="BR199" s="111">
        <f t="shared" si="449"/>
        <v>0</v>
      </c>
      <c r="BS199" s="111">
        <f t="shared" si="449"/>
        <v>0</v>
      </c>
      <c r="BT199" s="111">
        <f t="shared" si="449"/>
        <v>0</v>
      </c>
      <c r="BU199" s="111">
        <f t="shared" si="449"/>
        <v>0</v>
      </c>
      <c r="BV199" s="111">
        <f t="shared" si="449"/>
        <v>0</v>
      </c>
      <c r="BW199" s="111">
        <f t="shared" si="449"/>
        <v>0</v>
      </c>
      <c r="BX199" s="111">
        <f t="shared" si="449"/>
        <v>0</v>
      </c>
      <c r="BY199" s="111">
        <f t="shared" si="449"/>
        <v>0</v>
      </c>
      <c r="BZ199" s="111">
        <f t="shared" si="449"/>
        <v>0</v>
      </c>
      <c r="CA199" s="111">
        <f t="shared" si="449"/>
        <v>0</v>
      </c>
      <c r="CB199" s="111">
        <f t="shared" si="449"/>
        <v>0</v>
      </c>
      <c r="CC199" s="111">
        <f t="shared" si="449"/>
        <v>0</v>
      </c>
      <c r="CD199" s="111">
        <f t="shared" si="449"/>
        <v>0</v>
      </c>
      <c r="CE199" s="111">
        <f t="shared" si="449"/>
        <v>0</v>
      </c>
      <c r="CF199" s="111">
        <f t="shared" si="449"/>
        <v>0</v>
      </c>
      <c r="CG199" s="111">
        <f t="shared" si="449"/>
        <v>0</v>
      </c>
      <c r="CH199" s="111">
        <f t="shared" si="449"/>
        <v>0</v>
      </c>
      <c r="CI199" s="111">
        <f t="shared" si="449"/>
        <v>0</v>
      </c>
      <c r="CJ199" s="111">
        <f t="shared" si="449"/>
        <v>0</v>
      </c>
      <c r="CK199" s="111">
        <f t="shared" si="449"/>
        <v>0</v>
      </c>
      <c r="CL199" s="111">
        <f t="shared" si="449"/>
        <v>0</v>
      </c>
      <c r="CM199" s="111">
        <f t="shared" si="449"/>
        <v>0</v>
      </c>
      <c r="CN199" s="111">
        <f t="shared" si="449"/>
        <v>0</v>
      </c>
      <c r="CO199" s="111">
        <f t="shared" si="449"/>
        <v>0</v>
      </c>
      <c r="CP199" s="111">
        <f t="shared" si="449"/>
        <v>0</v>
      </c>
    </row>
    <row r="200" spans="1:94" x14ac:dyDescent="0.3">
      <c r="A200" s="8">
        <f t="shared" si="404"/>
        <v>31</v>
      </c>
      <c r="B200" s="9" t="str">
        <f t="shared" si="444"/>
        <v xml:space="preserve"> </v>
      </c>
      <c r="C200" s="45" t="str">
        <f t="shared" si="347"/>
        <v xml:space="preserve">  </v>
      </c>
      <c r="D200" s="45" t="str">
        <f t="shared" si="348"/>
        <v xml:space="preserve">  </v>
      </c>
      <c r="E200" s="39"/>
      <c r="F200" s="40"/>
      <c r="G200" s="41"/>
      <c r="H200" s="42">
        <v>31</v>
      </c>
      <c r="I200" s="43"/>
      <c r="J200" s="43"/>
      <c r="K200" s="44" t="s">
        <v>50</v>
      </c>
      <c r="L200" s="111">
        <f>SUM(L201,L209,L213)</f>
        <v>5531021</v>
      </c>
      <c r="M200" s="18"/>
      <c r="N200" s="111">
        <f t="shared" ref="N200:X200" si="450">SUM(N201,N209,N213)</f>
        <v>0</v>
      </c>
      <c r="O200" s="111">
        <f t="shared" si="450"/>
        <v>0</v>
      </c>
      <c r="P200" s="111">
        <f t="shared" si="450"/>
        <v>0</v>
      </c>
      <c r="Q200" s="111">
        <f t="shared" si="450"/>
        <v>0</v>
      </c>
      <c r="R200" s="111">
        <f t="shared" si="450"/>
        <v>0</v>
      </c>
      <c r="S200" s="111">
        <f t="shared" si="450"/>
        <v>0</v>
      </c>
      <c r="T200" s="111">
        <f t="shared" si="450"/>
        <v>0</v>
      </c>
      <c r="U200" s="111">
        <f t="shared" si="450"/>
        <v>0</v>
      </c>
      <c r="V200" s="111">
        <f t="shared" si="450"/>
        <v>0</v>
      </c>
      <c r="W200" s="111">
        <f t="shared" si="450"/>
        <v>0</v>
      </c>
      <c r="X200" s="111">
        <f t="shared" si="450"/>
        <v>0</v>
      </c>
      <c r="Y200" s="111">
        <v>8633400</v>
      </c>
      <c r="Z200" s="111">
        <f>SUM(Z201,Z209,Z213)</f>
        <v>0</v>
      </c>
      <c r="AA200" s="111">
        <f>SUM(AA201,AA209,AA213)</f>
        <v>0</v>
      </c>
      <c r="AB200" s="111">
        <f>SUM(AB201,AB209,AB213)</f>
        <v>5531021</v>
      </c>
      <c r="AC200" s="111">
        <f>SUM(AC201,AC209,AC213)</f>
        <v>0</v>
      </c>
      <c r="AD200" s="111">
        <f>SUM(AD201,AD209,AD213)</f>
        <v>0</v>
      </c>
      <c r="AE200" s="111">
        <v>6501428</v>
      </c>
      <c r="AF200" s="111">
        <f t="shared" ref="AF200:AL200" si="451">SUM(AF201,AF209,AF213)</f>
        <v>0</v>
      </c>
      <c r="AG200" s="111">
        <f t="shared" si="451"/>
        <v>0</v>
      </c>
      <c r="AH200" s="111">
        <f t="shared" si="451"/>
        <v>0</v>
      </c>
      <c r="AI200" s="111">
        <f t="shared" si="451"/>
        <v>0</v>
      </c>
      <c r="AJ200" s="111">
        <f t="shared" si="451"/>
        <v>0</v>
      </c>
      <c r="AK200" s="111">
        <f t="shared" si="451"/>
        <v>0</v>
      </c>
      <c r="AL200" s="111">
        <f t="shared" si="451"/>
        <v>0</v>
      </c>
      <c r="AM200" s="111">
        <v>8900500</v>
      </c>
      <c r="AN200" s="111">
        <f t="shared" ref="AN200:BD200" si="452">SUM(AN201,AN209,AN213)</f>
        <v>0</v>
      </c>
      <c r="AO200" s="111">
        <f t="shared" si="452"/>
        <v>0</v>
      </c>
      <c r="AP200" s="111">
        <f t="shared" si="452"/>
        <v>0</v>
      </c>
      <c r="AQ200" s="111">
        <f t="shared" si="452"/>
        <v>0</v>
      </c>
      <c r="AR200" s="111">
        <f t="shared" si="452"/>
        <v>0</v>
      </c>
      <c r="AS200" s="111">
        <f t="shared" si="452"/>
        <v>0</v>
      </c>
      <c r="AT200" s="111">
        <f t="shared" si="452"/>
        <v>0</v>
      </c>
      <c r="AU200" s="111">
        <f t="shared" si="452"/>
        <v>0</v>
      </c>
      <c r="AV200" s="111">
        <f t="shared" si="452"/>
        <v>0</v>
      </c>
      <c r="AW200" s="111">
        <f t="shared" si="452"/>
        <v>0</v>
      </c>
      <c r="AX200" s="111">
        <f t="shared" si="452"/>
        <v>0</v>
      </c>
      <c r="AY200" s="111">
        <f t="shared" si="452"/>
        <v>0</v>
      </c>
      <c r="AZ200" s="111">
        <f t="shared" si="452"/>
        <v>0</v>
      </c>
      <c r="BA200" s="111">
        <f t="shared" si="452"/>
        <v>0</v>
      </c>
      <c r="BB200" s="111">
        <f t="shared" si="452"/>
        <v>0</v>
      </c>
      <c r="BC200" s="111">
        <f t="shared" si="452"/>
        <v>0</v>
      </c>
      <c r="BD200" s="111">
        <f t="shared" si="452"/>
        <v>0</v>
      </c>
      <c r="BE200" s="111">
        <v>3735000</v>
      </c>
      <c r="BF200" s="111">
        <f t="shared" ref="BF200:BL200" si="453">SUM(BF201,BF209,BF213)</f>
        <v>0</v>
      </c>
      <c r="BG200" s="111">
        <f t="shared" si="453"/>
        <v>0</v>
      </c>
      <c r="BH200" s="111">
        <f t="shared" si="453"/>
        <v>0</v>
      </c>
      <c r="BI200" s="111">
        <f t="shared" si="453"/>
        <v>0</v>
      </c>
      <c r="BJ200" s="111">
        <f t="shared" si="453"/>
        <v>0</v>
      </c>
      <c r="BK200" s="111">
        <f t="shared" si="453"/>
        <v>0</v>
      </c>
      <c r="BL200" s="111">
        <f t="shared" si="453"/>
        <v>0</v>
      </c>
      <c r="BM200" s="111">
        <v>6229480</v>
      </c>
      <c r="BN200" s="111">
        <f t="shared" ref="BN200:CP200" si="454">SUM(BN201,BN209,BN213)</f>
        <v>0</v>
      </c>
      <c r="BO200" s="111">
        <f t="shared" si="454"/>
        <v>0</v>
      </c>
      <c r="BP200" s="111">
        <f t="shared" si="454"/>
        <v>0</v>
      </c>
      <c r="BQ200" s="111">
        <f t="shared" si="454"/>
        <v>0</v>
      </c>
      <c r="BR200" s="111">
        <f t="shared" si="454"/>
        <v>0</v>
      </c>
      <c r="BS200" s="111">
        <f t="shared" si="454"/>
        <v>0</v>
      </c>
      <c r="BT200" s="111">
        <f t="shared" si="454"/>
        <v>0</v>
      </c>
      <c r="BU200" s="111">
        <f t="shared" si="454"/>
        <v>0</v>
      </c>
      <c r="BV200" s="111">
        <f t="shared" si="454"/>
        <v>0</v>
      </c>
      <c r="BW200" s="111">
        <f t="shared" si="454"/>
        <v>0</v>
      </c>
      <c r="BX200" s="111">
        <f t="shared" si="454"/>
        <v>0</v>
      </c>
      <c r="BY200" s="111">
        <f t="shared" si="454"/>
        <v>0</v>
      </c>
      <c r="BZ200" s="111">
        <f t="shared" si="454"/>
        <v>0</v>
      </c>
      <c r="CA200" s="111">
        <f t="shared" si="454"/>
        <v>0</v>
      </c>
      <c r="CB200" s="111">
        <f t="shared" si="454"/>
        <v>0</v>
      </c>
      <c r="CC200" s="111">
        <f t="shared" si="454"/>
        <v>0</v>
      </c>
      <c r="CD200" s="111">
        <f t="shared" si="454"/>
        <v>0</v>
      </c>
      <c r="CE200" s="111">
        <f t="shared" si="454"/>
        <v>0</v>
      </c>
      <c r="CF200" s="111">
        <f t="shared" si="454"/>
        <v>0</v>
      </c>
      <c r="CG200" s="111">
        <f t="shared" si="454"/>
        <v>0</v>
      </c>
      <c r="CH200" s="111">
        <f t="shared" si="454"/>
        <v>0</v>
      </c>
      <c r="CI200" s="111">
        <f t="shared" si="454"/>
        <v>0</v>
      </c>
      <c r="CJ200" s="111">
        <f t="shared" si="454"/>
        <v>0</v>
      </c>
      <c r="CK200" s="111">
        <f t="shared" si="454"/>
        <v>0</v>
      </c>
      <c r="CL200" s="111">
        <f t="shared" si="454"/>
        <v>0</v>
      </c>
      <c r="CM200" s="111">
        <f t="shared" si="454"/>
        <v>0</v>
      </c>
      <c r="CN200" s="111">
        <f t="shared" si="454"/>
        <v>0</v>
      </c>
      <c r="CO200" s="111">
        <f t="shared" si="454"/>
        <v>0</v>
      </c>
      <c r="CP200" s="111">
        <f t="shared" si="454"/>
        <v>0</v>
      </c>
    </row>
    <row r="201" spans="1:94" x14ac:dyDescent="0.3">
      <c r="A201" s="8">
        <f t="shared" si="404"/>
        <v>311</v>
      </c>
      <c r="B201" s="9" t="str">
        <f t="shared" si="444"/>
        <v xml:space="preserve"> </v>
      </c>
      <c r="C201" s="45" t="str">
        <f t="shared" si="347"/>
        <v xml:space="preserve">  </v>
      </c>
      <c r="D201" s="45" t="str">
        <f t="shared" si="348"/>
        <v xml:space="preserve">  </v>
      </c>
      <c r="E201" s="39"/>
      <c r="F201" s="40"/>
      <c r="G201" s="41"/>
      <c r="H201" s="42">
        <v>311</v>
      </c>
      <c r="I201" s="43"/>
      <c r="J201" s="43"/>
      <c r="K201" s="44" t="s">
        <v>51</v>
      </c>
      <c r="L201" s="111">
        <f>SUM(L202:L208)</f>
        <v>4592151</v>
      </c>
      <c r="M201" s="18"/>
      <c r="N201" s="111">
        <f t="shared" ref="N201:X201" si="455">SUM(N202:N208)</f>
        <v>0</v>
      </c>
      <c r="O201" s="111">
        <f t="shared" si="455"/>
        <v>0</v>
      </c>
      <c r="P201" s="111">
        <f t="shared" si="455"/>
        <v>0</v>
      </c>
      <c r="Q201" s="111">
        <f t="shared" si="455"/>
        <v>0</v>
      </c>
      <c r="R201" s="111">
        <f t="shared" si="455"/>
        <v>0</v>
      </c>
      <c r="S201" s="111">
        <f t="shared" si="455"/>
        <v>0</v>
      </c>
      <c r="T201" s="111">
        <f t="shared" si="455"/>
        <v>0</v>
      </c>
      <c r="U201" s="111">
        <f t="shared" si="455"/>
        <v>0</v>
      </c>
      <c r="V201" s="111">
        <f t="shared" si="455"/>
        <v>0</v>
      </c>
      <c r="W201" s="111">
        <f t="shared" si="455"/>
        <v>0</v>
      </c>
      <c r="X201" s="111">
        <f t="shared" si="455"/>
        <v>0</v>
      </c>
      <c r="Y201" s="111">
        <v>7144200</v>
      </c>
      <c r="Z201" s="111">
        <f>SUM(Z202:Z208)</f>
        <v>0</v>
      </c>
      <c r="AA201" s="111">
        <f>SUM(AA202:AA208)</f>
        <v>0</v>
      </c>
      <c r="AB201" s="111">
        <f>SUM(AB202:AB208)</f>
        <v>4592151</v>
      </c>
      <c r="AC201" s="111">
        <f>SUM(AC202:AC208)</f>
        <v>0</v>
      </c>
      <c r="AD201" s="111">
        <f>SUM(AD202:AD208)</f>
        <v>0</v>
      </c>
      <c r="AE201" s="111">
        <v>5339771</v>
      </c>
      <c r="AF201" s="111">
        <f t="shared" ref="AF201:AL201" si="456">SUM(AF202:AF208)</f>
        <v>0</v>
      </c>
      <c r="AG201" s="111">
        <f t="shared" si="456"/>
        <v>0</v>
      </c>
      <c r="AH201" s="111">
        <f t="shared" si="456"/>
        <v>0</v>
      </c>
      <c r="AI201" s="111">
        <f t="shared" si="456"/>
        <v>0</v>
      </c>
      <c r="AJ201" s="111">
        <f t="shared" si="456"/>
        <v>0</v>
      </c>
      <c r="AK201" s="111">
        <f t="shared" si="456"/>
        <v>0</v>
      </c>
      <c r="AL201" s="111">
        <f t="shared" si="456"/>
        <v>0</v>
      </c>
      <c r="AM201" s="111">
        <v>7270000</v>
      </c>
      <c r="AN201" s="111">
        <f t="shared" ref="AN201:BD201" si="457">SUM(AN202:AN208)</f>
        <v>0</v>
      </c>
      <c r="AO201" s="111">
        <f t="shared" si="457"/>
        <v>0</v>
      </c>
      <c r="AP201" s="111">
        <f t="shared" si="457"/>
        <v>0</v>
      </c>
      <c r="AQ201" s="111">
        <f t="shared" si="457"/>
        <v>0</v>
      </c>
      <c r="AR201" s="111">
        <f t="shared" si="457"/>
        <v>0</v>
      </c>
      <c r="AS201" s="111">
        <f t="shared" si="457"/>
        <v>0</v>
      </c>
      <c r="AT201" s="111">
        <f t="shared" si="457"/>
        <v>0</v>
      </c>
      <c r="AU201" s="111">
        <f t="shared" si="457"/>
        <v>0</v>
      </c>
      <c r="AV201" s="111">
        <f t="shared" si="457"/>
        <v>0</v>
      </c>
      <c r="AW201" s="111">
        <f t="shared" si="457"/>
        <v>0</v>
      </c>
      <c r="AX201" s="111">
        <f t="shared" si="457"/>
        <v>0</v>
      </c>
      <c r="AY201" s="111">
        <f t="shared" si="457"/>
        <v>0</v>
      </c>
      <c r="AZ201" s="111">
        <f t="shared" si="457"/>
        <v>0</v>
      </c>
      <c r="BA201" s="111">
        <f t="shared" si="457"/>
        <v>0</v>
      </c>
      <c r="BB201" s="111">
        <f t="shared" si="457"/>
        <v>0</v>
      </c>
      <c r="BC201" s="111">
        <f t="shared" si="457"/>
        <v>0</v>
      </c>
      <c r="BD201" s="111">
        <f t="shared" si="457"/>
        <v>0</v>
      </c>
      <c r="BE201" s="111">
        <v>3085000</v>
      </c>
      <c r="BF201" s="111">
        <f t="shared" ref="BF201:BL201" si="458">SUM(BF202:BF208)</f>
        <v>0</v>
      </c>
      <c r="BG201" s="111">
        <f t="shared" si="458"/>
        <v>0</v>
      </c>
      <c r="BH201" s="111">
        <f t="shared" si="458"/>
        <v>0</v>
      </c>
      <c r="BI201" s="111">
        <f t="shared" si="458"/>
        <v>0</v>
      </c>
      <c r="BJ201" s="111">
        <f t="shared" si="458"/>
        <v>0</v>
      </c>
      <c r="BK201" s="111">
        <f t="shared" si="458"/>
        <v>0</v>
      </c>
      <c r="BL201" s="111">
        <f t="shared" si="458"/>
        <v>0</v>
      </c>
      <c r="BM201" s="111">
        <v>5284480</v>
      </c>
      <c r="BN201" s="111">
        <f t="shared" ref="BN201:CP201" si="459">SUM(BN202:BN208)</f>
        <v>0</v>
      </c>
      <c r="BO201" s="111">
        <f t="shared" si="459"/>
        <v>0</v>
      </c>
      <c r="BP201" s="111">
        <f t="shared" si="459"/>
        <v>0</v>
      </c>
      <c r="BQ201" s="111">
        <f t="shared" si="459"/>
        <v>0</v>
      </c>
      <c r="BR201" s="111">
        <f t="shared" si="459"/>
        <v>0</v>
      </c>
      <c r="BS201" s="111">
        <f t="shared" si="459"/>
        <v>0</v>
      </c>
      <c r="BT201" s="111">
        <f t="shared" si="459"/>
        <v>0</v>
      </c>
      <c r="BU201" s="111">
        <f t="shared" si="459"/>
        <v>0</v>
      </c>
      <c r="BV201" s="111">
        <f t="shared" si="459"/>
        <v>0</v>
      </c>
      <c r="BW201" s="111">
        <f t="shared" si="459"/>
        <v>0</v>
      </c>
      <c r="BX201" s="111">
        <f t="shared" si="459"/>
        <v>0</v>
      </c>
      <c r="BY201" s="111">
        <f t="shared" si="459"/>
        <v>0</v>
      </c>
      <c r="BZ201" s="111">
        <f t="shared" si="459"/>
        <v>0</v>
      </c>
      <c r="CA201" s="111">
        <f t="shared" si="459"/>
        <v>0</v>
      </c>
      <c r="CB201" s="111">
        <f t="shared" si="459"/>
        <v>0</v>
      </c>
      <c r="CC201" s="111">
        <f t="shared" si="459"/>
        <v>0</v>
      </c>
      <c r="CD201" s="111">
        <f t="shared" si="459"/>
        <v>0</v>
      </c>
      <c r="CE201" s="111">
        <f t="shared" si="459"/>
        <v>0</v>
      </c>
      <c r="CF201" s="111">
        <f t="shared" si="459"/>
        <v>0</v>
      </c>
      <c r="CG201" s="111">
        <f t="shared" si="459"/>
        <v>0</v>
      </c>
      <c r="CH201" s="111">
        <f t="shared" si="459"/>
        <v>0</v>
      </c>
      <c r="CI201" s="111">
        <f t="shared" si="459"/>
        <v>0</v>
      </c>
      <c r="CJ201" s="111">
        <f t="shared" si="459"/>
        <v>0</v>
      </c>
      <c r="CK201" s="111">
        <f t="shared" si="459"/>
        <v>0</v>
      </c>
      <c r="CL201" s="111">
        <f t="shared" si="459"/>
        <v>0</v>
      </c>
      <c r="CM201" s="111">
        <f t="shared" si="459"/>
        <v>0</v>
      </c>
      <c r="CN201" s="111">
        <f t="shared" si="459"/>
        <v>0</v>
      </c>
      <c r="CO201" s="111">
        <f t="shared" si="459"/>
        <v>0</v>
      </c>
      <c r="CP201" s="111">
        <f t="shared" si="459"/>
        <v>0</v>
      </c>
    </row>
    <row r="202" spans="1:94" x14ac:dyDescent="0.3">
      <c r="A202" s="8">
        <f t="shared" si="404"/>
        <v>3111</v>
      </c>
      <c r="B202" s="9">
        <f t="shared" si="444"/>
        <v>32</v>
      </c>
      <c r="C202" s="45" t="str">
        <f t="shared" si="347"/>
        <v>091</v>
      </c>
      <c r="D202" s="45" t="str">
        <f t="shared" si="348"/>
        <v>0912</v>
      </c>
      <c r="E202" s="39" t="s">
        <v>136</v>
      </c>
      <c r="F202" s="40">
        <v>32</v>
      </c>
      <c r="G202" s="41">
        <v>32</v>
      </c>
      <c r="H202" s="42">
        <v>3111</v>
      </c>
      <c r="I202" s="46">
        <v>1004</v>
      </c>
      <c r="J202" s="46">
        <v>1014</v>
      </c>
      <c r="K202" s="44" t="s">
        <v>52</v>
      </c>
      <c r="L202" s="401">
        <f t="shared" ref="L202:L208" si="460">SUM(N202:CP202)</f>
        <v>0</v>
      </c>
      <c r="M202" s="76">
        <v>3210</v>
      </c>
      <c r="N202" s="401"/>
      <c r="O202" s="401"/>
      <c r="P202" s="401"/>
      <c r="Q202" s="401"/>
      <c r="R202" s="401"/>
      <c r="S202" s="401"/>
      <c r="T202" s="401"/>
      <c r="U202" s="401"/>
      <c r="V202" s="401"/>
      <c r="W202" s="401"/>
      <c r="X202" s="401"/>
      <c r="Y202" s="401"/>
      <c r="Z202" s="401"/>
      <c r="AA202" s="401"/>
      <c r="AB202" s="401"/>
      <c r="AC202" s="401"/>
      <c r="AD202" s="401"/>
      <c r="AE202" s="401"/>
      <c r="AF202" s="401"/>
      <c r="AG202" s="401"/>
      <c r="AH202" s="401"/>
      <c r="AI202" s="401"/>
      <c r="AJ202" s="401"/>
      <c r="AK202" s="401"/>
      <c r="AL202" s="401"/>
      <c r="AM202" s="401"/>
      <c r="AN202" s="401"/>
      <c r="AO202" s="401"/>
      <c r="AP202" s="401"/>
      <c r="AQ202" s="401"/>
      <c r="AR202" s="401"/>
      <c r="AS202" s="401"/>
      <c r="AT202" s="401"/>
      <c r="AU202" s="401"/>
      <c r="AV202" s="401"/>
      <c r="AW202" s="401"/>
      <c r="AX202" s="401"/>
      <c r="AY202" s="401"/>
      <c r="AZ202" s="401"/>
      <c r="BA202" s="401"/>
      <c r="BB202" s="401"/>
      <c r="BC202" s="401"/>
      <c r="BD202" s="401"/>
      <c r="BE202" s="401"/>
      <c r="BF202" s="401"/>
      <c r="BG202" s="401"/>
      <c r="BH202" s="401"/>
      <c r="BI202" s="401"/>
      <c r="BJ202" s="401"/>
      <c r="BK202" s="401"/>
      <c r="BL202" s="401"/>
      <c r="BM202" s="401"/>
      <c r="BN202" s="401"/>
      <c r="BO202" s="401"/>
      <c r="BP202" s="401"/>
      <c r="BQ202" s="401"/>
      <c r="BR202" s="401"/>
      <c r="BS202" s="401"/>
      <c r="BT202" s="401"/>
      <c r="BU202" s="401"/>
      <c r="BV202" s="401"/>
      <c r="BW202" s="401"/>
      <c r="BX202" s="401"/>
      <c r="BY202" s="401"/>
      <c r="BZ202" s="401"/>
      <c r="CA202" s="401"/>
      <c r="CB202" s="401"/>
      <c r="CC202" s="401"/>
      <c r="CD202" s="401"/>
      <c r="CE202" s="401"/>
      <c r="CF202" s="401"/>
      <c r="CG202" s="401"/>
      <c r="CH202" s="401"/>
      <c r="CI202" s="401"/>
      <c r="CJ202" s="401"/>
      <c r="CK202" s="401"/>
      <c r="CL202" s="401"/>
      <c r="CM202" s="401"/>
      <c r="CN202" s="401"/>
      <c r="CO202" s="401"/>
      <c r="CP202" s="401"/>
    </row>
    <row r="203" spans="1:94" x14ac:dyDescent="0.3">
      <c r="A203" s="8">
        <f t="shared" si="404"/>
        <v>3111</v>
      </c>
      <c r="B203" s="9">
        <f t="shared" si="444"/>
        <v>49</v>
      </c>
      <c r="C203" s="45" t="str">
        <f t="shared" si="347"/>
        <v>091</v>
      </c>
      <c r="D203" s="45" t="str">
        <f t="shared" si="348"/>
        <v>0912</v>
      </c>
      <c r="E203" s="39" t="s">
        <v>136</v>
      </c>
      <c r="F203" s="40">
        <v>32</v>
      </c>
      <c r="G203" s="74">
        <v>49</v>
      </c>
      <c r="H203" s="42">
        <v>3111</v>
      </c>
      <c r="I203" s="46">
        <v>1005</v>
      </c>
      <c r="J203" s="46">
        <v>1015</v>
      </c>
      <c r="K203" s="44" t="s">
        <v>52</v>
      </c>
      <c r="L203" s="401">
        <f t="shared" si="460"/>
        <v>0</v>
      </c>
      <c r="M203" s="77">
        <v>4910</v>
      </c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  <c r="AB203" s="401"/>
      <c r="AC203" s="401"/>
      <c r="AD203" s="401"/>
      <c r="AE203" s="401"/>
      <c r="AF203" s="401"/>
      <c r="AG203" s="401"/>
      <c r="AH203" s="401"/>
      <c r="AI203" s="401"/>
      <c r="AJ203" s="401"/>
      <c r="AK203" s="401"/>
      <c r="AL203" s="401"/>
      <c r="AM203" s="401"/>
      <c r="AN203" s="401"/>
      <c r="AO203" s="401"/>
      <c r="AP203" s="401"/>
      <c r="AQ203" s="401"/>
      <c r="AR203" s="401"/>
      <c r="AS203" s="401"/>
      <c r="AT203" s="401"/>
      <c r="AU203" s="401"/>
      <c r="AV203" s="401"/>
      <c r="AW203" s="401"/>
      <c r="AX203" s="401"/>
      <c r="AY203" s="401"/>
      <c r="AZ203" s="401"/>
      <c r="BA203" s="401"/>
      <c r="BB203" s="401"/>
      <c r="BC203" s="401"/>
      <c r="BD203" s="401"/>
      <c r="BE203" s="401"/>
      <c r="BF203" s="401"/>
      <c r="BG203" s="401"/>
      <c r="BH203" s="401"/>
      <c r="BI203" s="401"/>
      <c r="BJ203" s="401"/>
      <c r="BK203" s="401"/>
      <c r="BL203" s="401"/>
      <c r="BM203" s="401"/>
      <c r="BN203" s="401"/>
      <c r="BO203" s="401"/>
      <c r="BP203" s="401"/>
      <c r="BQ203" s="401"/>
      <c r="BR203" s="401"/>
      <c r="BS203" s="401"/>
      <c r="BT203" s="401"/>
      <c r="BU203" s="401"/>
      <c r="BV203" s="401"/>
      <c r="BW203" s="401"/>
      <c r="BX203" s="401"/>
      <c r="BY203" s="401"/>
      <c r="BZ203" s="401"/>
      <c r="CA203" s="401"/>
      <c r="CB203" s="401"/>
      <c r="CC203" s="401"/>
      <c r="CD203" s="401"/>
      <c r="CE203" s="401"/>
      <c r="CF203" s="401"/>
      <c r="CG203" s="401"/>
      <c r="CH203" s="401"/>
      <c r="CI203" s="401"/>
      <c r="CJ203" s="401"/>
      <c r="CK203" s="401"/>
      <c r="CL203" s="401"/>
      <c r="CM203" s="401"/>
      <c r="CN203" s="401"/>
      <c r="CO203" s="401"/>
      <c r="CP203" s="401"/>
    </row>
    <row r="204" spans="1:94" x14ac:dyDescent="0.3">
      <c r="A204" s="8">
        <f t="shared" si="404"/>
        <v>3111</v>
      </c>
      <c r="B204" s="9">
        <f t="shared" si="444"/>
        <v>54</v>
      </c>
      <c r="C204" s="45" t="str">
        <f t="shared" si="347"/>
        <v>091</v>
      </c>
      <c r="D204" s="45" t="str">
        <f t="shared" si="348"/>
        <v>0912</v>
      </c>
      <c r="E204" s="39" t="s">
        <v>136</v>
      </c>
      <c r="F204" s="40">
        <v>32</v>
      </c>
      <c r="G204" s="74">
        <v>54</v>
      </c>
      <c r="H204" s="42">
        <v>3111</v>
      </c>
      <c r="I204" s="46">
        <v>1006</v>
      </c>
      <c r="J204" s="46">
        <v>1016</v>
      </c>
      <c r="K204" s="44" t="s">
        <v>52</v>
      </c>
      <c r="L204" s="401">
        <f t="shared" si="460"/>
        <v>4592151</v>
      </c>
      <c r="M204" s="77">
        <v>5410</v>
      </c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1">
        <v>4592151</v>
      </c>
      <c r="AC204" s="401"/>
      <c r="AD204" s="401"/>
      <c r="AE204" s="401"/>
      <c r="AF204" s="401"/>
      <c r="AG204" s="401"/>
      <c r="AH204" s="401"/>
      <c r="AI204" s="401"/>
      <c r="AJ204" s="401"/>
      <c r="AK204" s="401"/>
      <c r="AL204" s="401"/>
      <c r="AM204" s="401"/>
      <c r="AN204" s="401"/>
      <c r="AO204" s="401"/>
      <c r="AP204" s="401"/>
      <c r="AQ204" s="401"/>
      <c r="AR204" s="401"/>
      <c r="AS204" s="401"/>
      <c r="AT204" s="401"/>
      <c r="AU204" s="401"/>
      <c r="AV204" s="401"/>
      <c r="AW204" s="401"/>
      <c r="AX204" s="401"/>
      <c r="AY204" s="401"/>
      <c r="AZ204" s="401"/>
      <c r="BA204" s="401"/>
      <c r="BB204" s="401"/>
      <c r="BC204" s="401"/>
      <c r="BD204" s="401"/>
      <c r="BE204" s="401"/>
      <c r="BF204" s="401"/>
      <c r="BG204" s="401"/>
      <c r="BH204" s="401"/>
      <c r="BI204" s="401"/>
      <c r="BJ204" s="401"/>
      <c r="BK204" s="401"/>
      <c r="BL204" s="401"/>
      <c r="BM204" s="401"/>
      <c r="BN204" s="401"/>
      <c r="BO204" s="401"/>
      <c r="BP204" s="401"/>
      <c r="BQ204" s="401"/>
      <c r="BR204" s="401"/>
      <c r="BS204" s="401"/>
      <c r="BT204" s="401"/>
      <c r="BU204" s="401"/>
      <c r="BV204" s="401"/>
      <c r="BW204" s="401"/>
      <c r="BX204" s="401"/>
      <c r="BY204" s="401"/>
      <c r="BZ204" s="401"/>
      <c r="CA204" s="401"/>
      <c r="CB204" s="401"/>
      <c r="CC204" s="401"/>
      <c r="CD204" s="401"/>
      <c r="CE204" s="401"/>
      <c r="CF204" s="401"/>
      <c r="CG204" s="401"/>
      <c r="CH204" s="401"/>
      <c r="CI204" s="401"/>
      <c r="CJ204" s="401"/>
      <c r="CK204" s="401"/>
      <c r="CL204" s="401"/>
      <c r="CM204" s="401"/>
      <c r="CN204" s="401"/>
      <c r="CO204" s="401"/>
      <c r="CP204" s="401"/>
    </row>
    <row r="205" spans="1:94" x14ac:dyDescent="0.3">
      <c r="C205" s="45"/>
      <c r="D205" s="45"/>
      <c r="E205" s="39" t="s">
        <v>136</v>
      </c>
      <c r="F205" s="40"/>
      <c r="G205" s="41">
        <v>32</v>
      </c>
      <c r="H205" s="42">
        <v>3113</v>
      </c>
      <c r="I205" s="46">
        <v>1010</v>
      </c>
      <c r="J205" s="46"/>
      <c r="K205" s="44" t="s">
        <v>175</v>
      </c>
      <c r="L205" s="401">
        <f t="shared" si="460"/>
        <v>0</v>
      </c>
      <c r="M205" s="76">
        <v>3210</v>
      </c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401"/>
      <c r="AH205" s="401"/>
      <c r="AI205" s="401"/>
      <c r="AJ205" s="401"/>
      <c r="AK205" s="401"/>
      <c r="AL205" s="401"/>
      <c r="AM205" s="401"/>
      <c r="AN205" s="401"/>
      <c r="AO205" s="401"/>
      <c r="AP205" s="401"/>
      <c r="AQ205" s="401"/>
      <c r="AR205" s="401"/>
      <c r="AS205" s="401"/>
      <c r="AT205" s="401"/>
      <c r="AU205" s="401"/>
      <c r="AV205" s="401"/>
      <c r="AW205" s="401"/>
      <c r="AX205" s="401"/>
      <c r="AY205" s="401"/>
      <c r="AZ205" s="401"/>
      <c r="BA205" s="401"/>
      <c r="BB205" s="401"/>
      <c r="BC205" s="401"/>
      <c r="BD205" s="401"/>
      <c r="BE205" s="401"/>
      <c r="BF205" s="401"/>
      <c r="BG205" s="401"/>
      <c r="BH205" s="401"/>
      <c r="BI205" s="401"/>
      <c r="BJ205" s="401"/>
      <c r="BK205" s="401"/>
      <c r="BL205" s="401"/>
      <c r="BM205" s="401"/>
      <c r="BN205" s="401"/>
      <c r="BO205" s="401"/>
      <c r="BP205" s="401"/>
      <c r="BQ205" s="401"/>
      <c r="BR205" s="401"/>
      <c r="BS205" s="401"/>
      <c r="BT205" s="401"/>
      <c r="BU205" s="401"/>
      <c r="BV205" s="401"/>
      <c r="BW205" s="401"/>
      <c r="BX205" s="401"/>
      <c r="BY205" s="401"/>
      <c r="BZ205" s="401"/>
      <c r="CA205" s="401"/>
      <c r="CB205" s="401"/>
      <c r="CC205" s="401"/>
      <c r="CD205" s="401"/>
      <c r="CE205" s="401"/>
      <c r="CF205" s="401"/>
      <c r="CG205" s="401"/>
      <c r="CH205" s="401"/>
      <c r="CI205" s="401"/>
      <c r="CJ205" s="401"/>
      <c r="CK205" s="401"/>
      <c r="CL205" s="401"/>
      <c r="CM205" s="401"/>
      <c r="CN205" s="401"/>
      <c r="CO205" s="401"/>
      <c r="CP205" s="401"/>
    </row>
    <row r="206" spans="1:94" x14ac:dyDescent="0.3">
      <c r="A206" s="8">
        <f t="shared" si="404"/>
        <v>3113</v>
      </c>
      <c r="B206" s="9">
        <f t="shared" si="444"/>
        <v>54</v>
      </c>
      <c r="C206" s="45" t="str">
        <f t="shared" si="347"/>
        <v>091</v>
      </c>
      <c r="D206" s="45" t="str">
        <f t="shared" si="348"/>
        <v>0912</v>
      </c>
      <c r="E206" s="39" t="s">
        <v>136</v>
      </c>
      <c r="F206" s="40">
        <v>32</v>
      </c>
      <c r="G206" s="74">
        <v>54</v>
      </c>
      <c r="H206" s="42">
        <v>3113</v>
      </c>
      <c r="I206" s="46">
        <v>1012</v>
      </c>
      <c r="J206" s="46">
        <v>1017</v>
      </c>
      <c r="K206" s="44" t="s">
        <v>175</v>
      </c>
      <c r="L206" s="401">
        <f t="shared" si="460"/>
        <v>0</v>
      </c>
      <c r="M206" s="77">
        <v>5410</v>
      </c>
      <c r="N206" s="401"/>
      <c r="O206" s="401"/>
      <c r="P206" s="401"/>
      <c r="Q206" s="401"/>
      <c r="R206" s="401"/>
      <c r="S206" s="401"/>
      <c r="T206" s="401"/>
      <c r="U206" s="401"/>
      <c r="V206" s="401"/>
      <c r="W206" s="401"/>
      <c r="X206" s="401"/>
      <c r="Y206" s="401"/>
      <c r="Z206" s="401"/>
      <c r="AA206" s="401"/>
      <c r="AB206" s="401"/>
      <c r="AC206" s="401"/>
      <c r="AD206" s="401"/>
      <c r="AE206" s="401"/>
      <c r="AF206" s="401"/>
      <c r="AG206" s="401"/>
      <c r="AH206" s="401"/>
      <c r="AI206" s="401"/>
      <c r="AJ206" s="401"/>
      <c r="AK206" s="401"/>
      <c r="AL206" s="401"/>
      <c r="AM206" s="401"/>
      <c r="AN206" s="401"/>
      <c r="AO206" s="401"/>
      <c r="AP206" s="401"/>
      <c r="AQ206" s="401"/>
      <c r="AR206" s="401"/>
      <c r="AS206" s="401"/>
      <c r="AT206" s="401"/>
      <c r="AU206" s="401"/>
      <c r="AV206" s="401"/>
      <c r="AW206" s="401"/>
      <c r="AX206" s="401"/>
      <c r="AY206" s="401"/>
      <c r="AZ206" s="401"/>
      <c r="BA206" s="401"/>
      <c r="BB206" s="401"/>
      <c r="BC206" s="401"/>
      <c r="BD206" s="401"/>
      <c r="BE206" s="401"/>
      <c r="BF206" s="401"/>
      <c r="BG206" s="401"/>
      <c r="BH206" s="401"/>
      <c r="BI206" s="401"/>
      <c r="BJ206" s="401"/>
      <c r="BK206" s="401"/>
      <c r="BL206" s="401"/>
      <c r="BM206" s="401"/>
      <c r="BN206" s="401"/>
      <c r="BO206" s="401"/>
      <c r="BP206" s="401"/>
      <c r="BQ206" s="401"/>
      <c r="BR206" s="401"/>
      <c r="BS206" s="401"/>
      <c r="BT206" s="401"/>
      <c r="BU206" s="401"/>
      <c r="BV206" s="401"/>
      <c r="BW206" s="401"/>
      <c r="BX206" s="401"/>
      <c r="BY206" s="401"/>
      <c r="BZ206" s="401"/>
      <c r="CA206" s="401"/>
      <c r="CB206" s="401"/>
      <c r="CC206" s="401"/>
      <c r="CD206" s="401"/>
      <c r="CE206" s="401"/>
      <c r="CF206" s="401"/>
      <c r="CG206" s="401"/>
      <c r="CH206" s="401"/>
      <c r="CI206" s="401"/>
      <c r="CJ206" s="401"/>
      <c r="CK206" s="401"/>
      <c r="CL206" s="401"/>
      <c r="CM206" s="401"/>
      <c r="CN206" s="401"/>
      <c r="CO206" s="401"/>
      <c r="CP206" s="401"/>
    </row>
    <row r="207" spans="1:94" x14ac:dyDescent="0.3">
      <c r="C207" s="45"/>
      <c r="D207" s="45"/>
      <c r="E207" s="39" t="s">
        <v>136</v>
      </c>
      <c r="F207" s="40"/>
      <c r="G207" s="41">
        <v>32</v>
      </c>
      <c r="H207" s="42">
        <v>3114</v>
      </c>
      <c r="I207" s="46">
        <v>1016</v>
      </c>
      <c r="J207" s="46"/>
      <c r="K207" s="5" t="s">
        <v>176</v>
      </c>
      <c r="L207" s="401">
        <f t="shared" si="460"/>
        <v>0</v>
      </c>
      <c r="M207" s="76">
        <v>3210</v>
      </c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1"/>
      <c r="Z207" s="401"/>
      <c r="AA207" s="401"/>
      <c r="AB207" s="401"/>
      <c r="AC207" s="401"/>
      <c r="AD207" s="401"/>
      <c r="AE207" s="401"/>
      <c r="AF207" s="401"/>
      <c r="AG207" s="401"/>
      <c r="AH207" s="401"/>
      <c r="AI207" s="401"/>
      <c r="AJ207" s="401"/>
      <c r="AK207" s="401"/>
      <c r="AL207" s="401"/>
      <c r="AM207" s="401"/>
      <c r="AN207" s="401"/>
      <c r="AO207" s="401"/>
      <c r="AP207" s="401"/>
      <c r="AQ207" s="401"/>
      <c r="AR207" s="401"/>
      <c r="AS207" s="401"/>
      <c r="AT207" s="401"/>
      <c r="AU207" s="401"/>
      <c r="AV207" s="401"/>
      <c r="AW207" s="401"/>
      <c r="AX207" s="401"/>
      <c r="AY207" s="401"/>
      <c r="AZ207" s="401"/>
      <c r="BA207" s="401"/>
      <c r="BB207" s="401"/>
      <c r="BC207" s="401"/>
      <c r="BD207" s="401"/>
      <c r="BE207" s="401"/>
      <c r="BF207" s="401"/>
      <c r="BG207" s="401"/>
      <c r="BH207" s="401"/>
      <c r="BI207" s="401"/>
      <c r="BJ207" s="401"/>
      <c r="BK207" s="401"/>
      <c r="BL207" s="401"/>
      <c r="BM207" s="401"/>
      <c r="BN207" s="401"/>
      <c r="BO207" s="401"/>
      <c r="BP207" s="401"/>
      <c r="BQ207" s="401"/>
      <c r="BR207" s="401"/>
      <c r="BS207" s="401"/>
      <c r="BT207" s="401"/>
      <c r="BU207" s="401"/>
      <c r="BV207" s="401"/>
      <c r="BW207" s="401"/>
      <c r="BX207" s="401"/>
      <c r="BY207" s="401"/>
      <c r="BZ207" s="401"/>
      <c r="CA207" s="401"/>
      <c r="CB207" s="401"/>
      <c r="CC207" s="401"/>
      <c r="CD207" s="401"/>
      <c r="CE207" s="401"/>
      <c r="CF207" s="401"/>
      <c r="CG207" s="401"/>
      <c r="CH207" s="401"/>
      <c r="CI207" s="401"/>
      <c r="CJ207" s="401"/>
      <c r="CK207" s="401"/>
      <c r="CL207" s="401"/>
      <c r="CM207" s="401"/>
      <c r="CN207" s="401"/>
      <c r="CO207" s="401"/>
      <c r="CP207" s="401"/>
    </row>
    <row r="208" spans="1:94" x14ac:dyDescent="0.3">
      <c r="A208" s="8">
        <f t="shared" si="404"/>
        <v>3114</v>
      </c>
      <c r="B208" s="9">
        <f t="shared" si="444"/>
        <v>54</v>
      </c>
      <c r="C208" s="45" t="str">
        <f t="shared" si="347"/>
        <v>091</v>
      </c>
      <c r="D208" s="45" t="str">
        <f t="shared" si="348"/>
        <v>0912</v>
      </c>
      <c r="E208" s="39" t="s">
        <v>136</v>
      </c>
      <c r="F208" s="40">
        <v>32</v>
      </c>
      <c r="G208" s="74">
        <v>54</v>
      </c>
      <c r="H208" s="42">
        <v>3114</v>
      </c>
      <c r="I208" s="46">
        <v>1018</v>
      </c>
      <c r="J208" s="46">
        <v>1018</v>
      </c>
      <c r="K208" s="5" t="s">
        <v>176</v>
      </c>
      <c r="L208" s="401">
        <f t="shared" si="460"/>
        <v>0</v>
      </c>
      <c r="M208" s="77">
        <v>5410</v>
      </c>
      <c r="N208" s="401"/>
      <c r="O208" s="401"/>
      <c r="P208" s="401"/>
      <c r="Q208" s="401"/>
      <c r="R208" s="401"/>
      <c r="S208" s="401"/>
      <c r="T208" s="401"/>
      <c r="U208" s="401"/>
      <c r="V208" s="401"/>
      <c r="W208" s="401"/>
      <c r="X208" s="401"/>
      <c r="Y208" s="401"/>
      <c r="Z208" s="401"/>
      <c r="AA208" s="401"/>
      <c r="AB208" s="401"/>
      <c r="AC208" s="401"/>
      <c r="AD208" s="401"/>
      <c r="AE208" s="401"/>
      <c r="AF208" s="401"/>
      <c r="AG208" s="401"/>
      <c r="AH208" s="401"/>
      <c r="AI208" s="401"/>
      <c r="AJ208" s="401"/>
      <c r="AK208" s="401"/>
      <c r="AL208" s="401"/>
      <c r="AM208" s="401"/>
      <c r="AN208" s="401"/>
      <c r="AO208" s="401"/>
      <c r="AP208" s="401"/>
      <c r="AQ208" s="401"/>
      <c r="AR208" s="401"/>
      <c r="AS208" s="401"/>
      <c r="AT208" s="401"/>
      <c r="AU208" s="401"/>
      <c r="AV208" s="401"/>
      <c r="AW208" s="401"/>
      <c r="AX208" s="401"/>
      <c r="AY208" s="401"/>
      <c r="AZ208" s="401"/>
      <c r="BA208" s="401"/>
      <c r="BB208" s="401"/>
      <c r="BC208" s="401"/>
      <c r="BD208" s="401"/>
      <c r="BE208" s="401"/>
      <c r="BF208" s="401"/>
      <c r="BG208" s="401"/>
      <c r="BH208" s="401"/>
      <c r="BI208" s="401"/>
      <c r="BJ208" s="401"/>
      <c r="BK208" s="401"/>
      <c r="BL208" s="401"/>
      <c r="BM208" s="401"/>
      <c r="BN208" s="401"/>
      <c r="BO208" s="401"/>
      <c r="BP208" s="401"/>
      <c r="BQ208" s="401"/>
      <c r="BR208" s="401"/>
      <c r="BS208" s="401"/>
      <c r="BT208" s="401"/>
      <c r="BU208" s="401"/>
      <c r="BV208" s="401"/>
      <c r="BW208" s="401"/>
      <c r="BX208" s="401"/>
      <c r="BY208" s="401"/>
      <c r="BZ208" s="401"/>
      <c r="CA208" s="401"/>
      <c r="CB208" s="401"/>
      <c r="CC208" s="401"/>
      <c r="CD208" s="401"/>
      <c r="CE208" s="401"/>
      <c r="CF208" s="401"/>
      <c r="CG208" s="401"/>
      <c r="CH208" s="401"/>
      <c r="CI208" s="401"/>
      <c r="CJ208" s="401"/>
      <c r="CK208" s="401"/>
      <c r="CL208" s="401"/>
      <c r="CM208" s="401"/>
      <c r="CN208" s="401"/>
      <c r="CO208" s="401"/>
      <c r="CP208" s="401"/>
    </row>
    <row r="209" spans="1:94" x14ac:dyDescent="0.3">
      <c r="A209" s="8">
        <f t="shared" si="404"/>
        <v>312</v>
      </c>
      <c r="B209" s="9" t="str">
        <f t="shared" si="444"/>
        <v xml:space="preserve"> </v>
      </c>
      <c r="C209" s="45" t="str">
        <f t="shared" si="347"/>
        <v xml:space="preserve">  </v>
      </c>
      <c r="D209" s="45" t="str">
        <f t="shared" si="348"/>
        <v xml:space="preserve">  </v>
      </c>
      <c r="E209" s="39"/>
      <c r="F209" s="40"/>
      <c r="G209" s="41"/>
      <c r="H209" s="42">
        <v>312</v>
      </c>
      <c r="I209" s="43"/>
      <c r="J209" s="43"/>
      <c r="K209" s="44" t="s">
        <v>87</v>
      </c>
      <c r="L209" s="111">
        <f>SUM(L210:L212)</f>
        <v>145224</v>
      </c>
      <c r="M209" s="18"/>
      <c r="N209" s="111">
        <f t="shared" ref="N209" si="461">SUM(N210:N212)</f>
        <v>0</v>
      </c>
      <c r="O209" s="111">
        <f t="shared" ref="O209:P209" si="462">SUM(O210:O212)</f>
        <v>0</v>
      </c>
      <c r="P209" s="111">
        <f t="shared" si="462"/>
        <v>0</v>
      </c>
      <c r="Q209" s="111">
        <f t="shared" ref="Q209:BZ209" si="463">SUM(Q210:Q212)</f>
        <v>0</v>
      </c>
      <c r="R209" s="111">
        <f t="shared" si="463"/>
        <v>0</v>
      </c>
      <c r="S209" s="111">
        <f t="shared" si="463"/>
        <v>0</v>
      </c>
      <c r="T209" s="111">
        <f t="shared" si="463"/>
        <v>0</v>
      </c>
      <c r="U209" s="111">
        <f t="shared" si="463"/>
        <v>0</v>
      </c>
      <c r="V209" s="111">
        <f t="shared" si="463"/>
        <v>0</v>
      </c>
      <c r="W209" s="111">
        <f t="shared" si="463"/>
        <v>0</v>
      </c>
      <c r="X209" s="111">
        <f t="shared" si="463"/>
        <v>0</v>
      </c>
      <c r="Y209" s="111">
        <v>352100</v>
      </c>
      <c r="Z209" s="111">
        <f t="shared" si="463"/>
        <v>0</v>
      </c>
      <c r="AA209" s="111">
        <f t="shared" si="463"/>
        <v>0</v>
      </c>
      <c r="AB209" s="111">
        <f t="shared" si="463"/>
        <v>145224</v>
      </c>
      <c r="AC209" s="111">
        <f t="shared" si="463"/>
        <v>0</v>
      </c>
      <c r="AD209" s="111">
        <f t="shared" si="463"/>
        <v>0</v>
      </c>
      <c r="AE209" s="111">
        <v>287000</v>
      </c>
      <c r="AF209" s="111">
        <f t="shared" si="463"/>
        <v>0</v>
      </c>
      <c r="AG209" s="111">
        <f t="shared" si="463"/>
        <v>0</v>
      </c>
      <c r="AH209" s="111">
        <f t="shared" si="463"/>
        <v>0</v>
      </c>
      <c r="AI209" s="111">
        <f t="shared" si="463"/>
        <v>0</v>
      </c>
      <c r="AJ209" s="111">
        <f t="shared" si="463"/>
        <v>0</v>
      </c>
      <c r="AK209" s="111">
        <f t="shared" si="463"/>
        <v>0</v>
      </c>
      <c r="AL209" s="111">
        <f t="shared" si="463"/>
        <v>0</v>
      </c>
      <c r="AM209" s="111">
        <v>300000</v>
      </c>
      <c r="AN209" s="111">
        <f t="shared" si="463"/>
        <v>0</v>
      </c>
      <c r="AO209" s="111">
        <f t="shared" si="463"/>
        <v>0</v>
      </c>
      <c r="AP209" s="111">
        <f t="shared" si="463"/>
        <v>0</v>
      </c>
      <c r="AQ209" s="111">
        <f t="shared" si="463"/>
        <v>0</v>
      </c>
      <c r="AR209" s="111">
        <f t="shared" si="463"/>
        <v>0</v>
      </c>
      <c r="AS209" s="111">
        <f t="shared" si="463"/>
        <v>0</v>
      </c>
      <c r="AT209" s="111">
        <f t="shared" si="463"/>
        <v>0</v>
      </c>
      <c r="AU209" s="111">
        <f t="shared" si="463"/>
        <v>0</v>
      </c>
      <c r="AV209" s="111">
        <f t="shared" si="463"/>
        <v>0</v>
      </c>
      <c r="AW209" s="111">
        <f t="shared" si="463"/>
        <v>0</v>
      </c>
      <c r="AX209" s="111">
        <f t="shared" si="463"/>
        <v>0</v>
      </c>
      <c r="AY209" s="111">
        <f t="shared" si="463"/>
        <v>0</v>
      </c>
      <c r="AZ209" s="111">
        <f t="shared" si="463"/>
        <v>0</v>
      </c>
      <c r="BA209" s="111">
        <f t="shared" si="463"/>
        <v>0</v>
      </c>
      <c r="BB209" s="111">
        <f t="shared" si="463"/>
        <v>0</v>
      </c>
      <c r="BC209" s="111">
        <f t="shared" si="463"/>
        <v>0</v>
      </c>
      <c r="BD209" s="111">
        <f t="shared" si="463"/>
        <v>0</v>
      </c>
      <c r="BE209" s="111">
        <v>130000</v>
      </c>
      <c r="BF209" s="111">
        <f t="shared" si="463"/>
        <v>0</v>
      </c>
      <c r="BG209" s="111">
        <f t="shared" si="463"/>
        <v>0</v>
      </c>
      <c r="BH209" s="111">
        <f t="shared" si="463"/>
        <v>0</v>
      </c>
      <c r="BI209" s="111">
        <f t="shared" si="463"/>
        <v>0</v>
      </c>
      <c r="BJ209" s="111">
        <f t="shared" si="463"/>
        <v>0</v>
      </c>
      <c r="BK209" s="111">
        <f t="shared" si="463"/>
        <v>0</v>
      </c>
      <c r="BL209" s="111">
        <f t="shared" si="463"/>
        <v>0</v>
      </c>
      <c r="BM209" s="111">
        <v>145000</v>
      </c>
      <c r="BN209" s="111">
        <f t="shared" si="463"/>
        <v>0</v>
      </c>
      <c r="BO209" s="111">
        <f t="shared" si="463"/>
        <v>0</v>
      </c>
      <c r="BP209" s="111">
        <f t="shared" si="463"/>
        <v>0</v>
      </c>
      <c r="BQ209" s="111">
        <f t="shared" si="463"/>
        <v>0</v>
      </c>
      <c r="BR209" s="111">
        <f t="shared" si="463"/>
        <v>0</v>
      </c>
      <c r="BS209" s="111">
        <f t="shared" si="463"/>
        <v>0</v>
      </c>
      <c r="BT209" s="111">
        <f t="shared" si="463"/>
        <v>0</v>
      </c>
      <c r="BU209" s="111">
        <f t="shared" si="463"/>
        <v>0</v>
      </c>
      <c r="BV209" s="111">
        <f t="shared" si="463"/>
        <v>0</v>
      </c>
      <c r="BW209" s="111">
        <f t="shared" si="463"/>
        <v>0</v>
      </c>
      <c r="BX209" s="111">
        <f t="shared" si="463"/>
        <v>0</v>
      </c>
      <c r="BY209" s="111">
        <f t="shared" si="463"/>
        <v>0</v>
      </c>
      <c r="BZ209" s="111">
        <f t="shared" si="463"/>
        <v>0</v>
      </c>
      <c r="CA209" s="111">
        <f t="shared" ref="CA209:CP209" si="464">SUM(CA210:CA212)</f>
        <v>0</v>
      </c>
      <c r="CB209" s="111">
        <f t="shared" si="464"/>
        <v>0</v>
      </c>
      <c r="CC209" s="111">
        <f t="shared" si="464"/>
        <v>0</v>
      </c>
      <c r="CD209" s="111">
        <f t="shared" si="464"/>
        <v>0</v>
      </c>
      <c r="CE209" s="111">
        <f t="shared" si="464"/>
        <v>0</v>
      </c>
      <c r="CF209" s="111">
        <f t="shared" si="464"/>
        <v>0</v>
      </c>
      <c r="CG209" s="111">
        <f t="shared" si="464"/>
        <v>0</v>
      </c>
      <c r="CH209" s="111">
        <f t="shared" si="464"/>
        <v>0</v>
      </c>
      <c r="CI209" s="111">
        <f t="shared" si="464"/>
        <v>0</v>
      </c>
      <c r="CJ209" s="111">
        <f t="shared" si="464"/>
        <v>0</v>
      </c>
      <c r="CK209" s="111">
        <f t="shared" si="464"/>
        <v>0</v>
      </c>
      <c r="CL209" s="111">
        <f t="shared" si="464"/>
        <v>0</v>
      </c>
      <c r="CM209" s="111">
        <f t="shared" si="464"/>
        <v>0</v>
      </c>
      <c r="CN209" s="111">
        <f t="shared" si="464"/>
        <v>0</v>
      </c>
      <c r="CO209" s="111">
        <f t="shared" si="464"/>
        <v>0</v>
      </c>
      <c r="CP209" s="111">
        <f t="shared" si="464"/>
        <v>0</v>
      </c>
    </row>
    <row r="210" spans="1:94" x14ac:dyDescent="0.3">
      <c r="A210" s="8">
        <f t="shared" si="404"/>
        <v>3121</v>
      </c>
      <c r="B210" s="9">
        <f t="shared" si="444"/>
        <v>32</v>
      </c>
      <c r="C210" s="45" t="str">
        <f t="shared" si="347"/>
        <v>091</v>
      </c>
      <c r="D210" s="45" t="str">
        <f t="shared" si="348"/>
        <v>0912</v>
      </c>
      <c r="E210" s="39" t="s">
        <v>136</v>
      </c>
      <c r="F210" s="40">
        <v>32</v>
      </c>
      <c r="G210" s="41">
        <v>32</v>
      </c>
      <c r="H210" s="42">
        <v>3121</v>
      </c>
      <c r="I210" s="46">
        <v>1022</v>
      </c>
      <c r="J210" s="46">
        <v>1019</v>
      </c>
      <c r="K210" s="44" t="s">
        <v>87</v>
      </c>
      <c r="L210" s="401">
        <f>SUM(N210:CP210)</f>
        <v>0</v>
      </c>
      <c r="M210" s="76">
        <v>3210</v>
      </c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  <c r="AI210" s="401"/>
      <c r="AJ210" s="401"/>
      <c r="AK210" s="401"/>
      <c r="AL210" s="401"/>
      <c r="AM210" s="401"/>
      <c r="AN210" s="401"/>
      <c r="AO210" s="401"/>
      <c r="AP210" s="401"/>
      <c r="AQ210" s="401"/>
      <c r="AR210" s="401"/>
      <c r="AS210" s="401"/>
      <c r="AT210" s="401"/>
      <c r="AU210" s="401"/>
      <c r="AV210" s="401"/>
      <c r="AW210" s="401"/>
      <c r="AX210" s="401"/>
      <c r="AY210" s="401"/>
      <c r="AZ210" s="401"/>
      <c r="BA210" s="401"/>
      <c r="BB210" s="401"/>
      <c r="BC210" s="401"/>
      <c r="BD210" s="401"/>
      <c r="BE210" s="401"/>
      <c r="BF210" s="401"/>
      <c r="BG210" s="401"/>
      <c r="BH210" s="401"/>
      <c r="BI210" s="401"/>
      <c r="BJ210" s="401"/>
      <c r="BK210" s="401"/>
      <c r="BL210" s="401"/>
      <c r="BM210" s="401"/>
      <c r="BN210" s="401"/>
      <c r="BO210" s="401"/>
      <c r="BP210" s="401"/>
      <c r="BQ210" s="401"/>
      <c r="BR210" s="401"/>
      <c r="BS210" s="401"/>
      <c r="BT210" s="401"/>
      <c r="BU210" s="401"/>
      <c r="BV210" s="401"/>
      <c r="BW210" s="401"/>
      <c r="BX210" s="401"/>
      <c r="BY210" s="401"/>
      <c r="BZ210" s="401"/>
      <c r="CA210" s="401"/>
      <c r="CB210" s="401"/>
      <c r="CC210" s="401"/>
      <c r="CD210" s="401"/>
      <c r="CE210" s="401"/>
      <c r="CF210" s="401"/>
      <c r="CG210" s="401"/>
      <c r="CH210" s="401"/>
      <c r="CI210" s="401"/>
      <c r="CJ210" s="401"/>
      <c r="CK210" s="401"/>
      <c r="CL210" s="401"/>
      <c r="CM210" s="401"/>
      <c r="CN210" s="401"/>
      <c r="CO210" s="401"/>
      <c r="CP210" s="401"/>
    </row>
    <row r="211" spans="1:94" x14ac:dyDescent="0.3">
      <c r="C211" s="45"/>
      <c r="D211" s="45"/>
      <c r="E211" s="39" t="s">
        <v>136</v>
      </c>
      <c r="F211" s="40"/>
      <c r="G211" s="74">
        <v>49</v>
      </c>
      <c r="H211" s="42">
        <v>3121</v>
      </c>
      <c r="I211" s="46">
        <v>1023</v>
      </c>
      <c r="J211" s="46"/>
      <c r="K211" s="44" t="s">
        <v>87</v>
      </c>
      <c r="L211" s="401">
        <f>SUM(N211:CP211)</f>
        <v>0</v>
      </c>
      <c r="M211" s="77">
        <v>4910</v>
      </c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401"/>
      <c r="AD211" s="401"/>
      <c r="AE211" s="401"/>
      <c r="AF211" s="401"/>
      <c r="AG211" s="401"/>
      <c r="AH211" s="401"/>
      <c r="AI211" s="401"/>
      <c r="AJ211" s="401"/>
      <c r="AK211" s="401"/>
      <c r="AL211" s="401"/>
      <c r="AM211" s="401"/>
      <c r="AN211" s="401"/>
      <c r="AO211" s="401"/>
      <c r="AP211" s="401"/>
      <c r="AQ211" s="401"/>
      <c r="AR211" s="401"/>
      <c r="AS211" s="401"/>
      <c r="AT211" s="401"/>
      <c r="AU211" s="401"/>
      <c r="AV211" s="401"/>
      <c r="AW211" s="401"/>
      <c r="AX211" s="401"/>
      <c r="AY211" s="401"/>
      <c r="AZ211" s="401"/>
      <c r="BA211" s="401"/>
      <c r="BB211" s="401"/>
      <c r="BC211" s="401"/>
      <c r="BD211" s="401"/>
      <c r="BE211" s="401"/>
      <c r="BF211" s="401"/>
      <c r="BG211" s="401"/>
      <c r="BH211" s="401"/>
      <c r="BI211" s="401"/>
      <c r="BJ211" s="401"/>
      <c r="BK211" s="401"/>
      <c r="BL211" s="401"/>
      <c r="BM211" s="401"/>
      <c r="BN211" s="401"/>
      <c r="BO211" s="401"/>
      <c r="BP211" s="401"/>
      <c r="BQ211" s="401"/>
      <c r="BR211" s="401"/>
      <c r="BS211" s="401"/>
      <c r="BT211" s="401"/>
      <c r="BU211" s="401"/>
      <c r="BV211" s="401"/>
      <c r="BW211" s="401"/>
      <c r="BX211" s="401"/>
      <c r="BY211" s="401"/>
      <c r="BZ211" s="401"/>
      <c r="CA211" s="401"/>
      <c r="CB211" s="401"/>
      <c r="CC211" s="401"/>
      <c r="CD211" s="401"/>
      <c r="CE211" s="401"/>
      <c r="CF211" s="401"/>
      <c r="CG211" s="401"/>
      <c r="CH211" s="401"/>
      <c r="CI211" s="401"/>
      <c r="CJ211" s="401"/>
      <c r="CK211" s="401"/>
      <c r="CL211" s="401"/>
      <c r="CM211" s="401"/>
      <c r="CN211" s="401"/>
      <c r="CO211" s="401"/>
      <c r="CP211" s="401"/>
    </row>
    <row r="212" spans="1:94" x14ac:dyDescent="0.3">
      <c r="A212" s="8">
        <f t="shared" si="404"/>
        <v>3121</v>
      </c>
      <c r="B212" s="9">
        <f t="shared" si="444"/>
        <v>54</v>
      </c>
      <c r="C212" s="45" t="str">
        <f t="shared" si="347"/>
        <v>091</v>
      </c>
      <c r="D212" s="45" t="str">
        <f t="shared" si="348"/>
        <v>0912</v>
      </c>
      <c r="E212" s="39" t="s">
        <v>136</v>
      </c>
      <c r="F212" s="40">
        <v>32</v>
      </c>
      <c r="G212" s="74">
        <v>54</v>
      </c>
      <c r="H212" s="42">
        <v>3121</v>
      </c>
      <c r="I212" s="46">
        <v>1024</v>
      </c>
      <c r="J212" s="46">
        <v>1020</v>
      </c>
      <c r="K212" s="44" t="s">
        <v>87</v>
      </c>
      <c r="L212" s="401">
        <f>SUM(N212:CP212)</f>
        <v>145224</v>
      </c>
      <c r="M212" s="77">
        <v>5410</v>
      </c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1">
        <v>145224</v>
      </c>
      <c r="AC212" s="401"/>
      <c r="AD212" s="401"/>
      <c r="AE212" s="401"/>
      <c r="AF212" s="401"/>
      <c r="AG212" s="401"/>
      <c r="AH212" s="401"/>
      <c r="AI212" s="401"/>
      <c r="AJ212" s="401"/>
      <c r="AK212" s="401"/>
      <c r="AL212" s="401"/>
      <c r="AM212" s="401"/>
      <c r="AN212" s="401"/>
      <c r="AO212" s="401"/>
      <c r="AP212" s="401"/>
      <c r="AQ212" s="401"/>
      <c r="AR212" s="401"/>
      <c r="AS212" s="401"/>
      <c r="AT212" s="401"/>
      <c r="AU212" s="401"/>
      <c r="AV212" s="401"/>
      <c r="AW212" s="401"/>
      <c r="AX212" s="401"/>
      <c r="AY212" s="401"/>
      <c r="AZ212" s="401"/>
      <c r="BA212" s="401"/>
      <c r="BB212" s="401"/>
      <c r="BC212" s="401"/>
      <c r="BD212" s="401"/>
      <c r="BE212" s="401"/>
      <c r="BF212" s="401"/>
      <c r="BG212" s="401"/>
      <c r="BH212" s="401"/>
      <c r="BI212" s="401"/>
      <c r="BJ212" s="401"/>
      <c r="BK212" s="401"/>
      <c r="BL212" s="401"/>
      <c r="BM212" s="401"/>
      <c r="BN212" s="401"/>
      <c r="BO212" s="401"/>
      <c r="BP212" s="401"/>
      <c r="BQ212" s="401"/>
      <c r="BR212" s="401"/>
      <c r="BS212" s="401"/>
      <c r="BT212" s="401"/>
      <c r="BU212" s="401"/>
      <c r="BV212" s="401"/>
      <c r="BW212" s="401"/>
      <c r="BX212" s="401"/>
      <c r="BY212" s="401"/>
      <c r="BZ212" s="401"/>
      <c r="CA212" s="401"/>
      <c r="CB212" s="401"/>
      <c r="CC212" s="401"/>
      <c r="CD212" s="401"/>
      <c r="CE212" s="401"/>
      <c r="CF212" s="401"/>
      <c r="CG212" s="401"/>
      <c r="CH212" s="401"/>
      <c r="CI212" s="401"/>
      <c r="CJ212" s="401"/>
      <c r="CK212" s="401"/>
      <c r="CL212" s="401"/>
      <c r="CM212" s="401"/>
      <c r="CN212" s="401"/>
      <c r="CO212" s="401"/>
      <c r="CP212" s="401"/>
    </row>
    <row r="213" spans="1:94" x14ac:dyDescent="0.3">
      <c r="A213" s="8">
        <f t="shared" si="404"/>
        <v>313</v>
      </c>
      <c r="B213" s="9" t="str">
        <f t="shared" si="444"/>
        <v xml:space="preserve"> </v>
      </c>
      <c r="C213" s="45" t="str">
        <f t="shared" si="347"/>
        <v xml:space="preserve">  </v>
      </c>
      <c r="D213" s="45" t="str">
        <f t="shared" si="348"/>
        <v xml:space="preserve">  </v>
      </c>
      <c r="E213" s="39"/>
      <c r="F213" s="40"/>
      <c r="G213" s="41"/>
      <c r="H213" s="42">
        <v>313</v>
      </c>
      <c r="I213" s="43"/>
      <c r="J213" s="43"/>
      <c r="K213" s="44" t="s">
        <v>53</v>
      </c>
      <c r="L213" s="111">
        <f>SUM(L214:L218)</f>
        <v>793646</v>
      </c>
      <c r="M213" s="18"/>
      <c r="N213" s="111">
        <f t="shared" ref="N213:X213" si="465">SUM(N214:N218)</f>
        <v>0</v>
      </c>
      <c r="O213" s="111">
        <f t="shared" si="465"/>
        <v>0</v>
      </c>
      <c r="P213" s="111">
        <f t="shared" si="465"/>
        <v>0</v>
      </c>
      <c r="Q213" s="111">
        <f t="shared" si="465"/>
        <v>0</v>
      </c>
      <c r="R213" s="111">
        <f t="shared" si="465"/>
        <v>0</v>
      </c>
      <c r="S213" s="111">
        <f t="shared" si="465"/>
        <v>0</v>
      </c>
      <c r="T213" s="111">
        <f t="shared" si="465"/>
        <v>0</v>
      </c>
      <c r="U213" s="111">
        <f t="shared" si="465"/>
        <v>0</v>
      </c>
      <c r="V213" s="111">
        <f t="shared" si="465"/>
        <v>0</v>
      </c>
      <c r="W213" s="111">
        <f t="shared" si="465"/>
        <v>0</v>
      </c>
      <c r="X213" s="111">
        <f t="shared" si="465"/>
        <v>0</v>
      </c>
      <c r="Y213" s="111">
        <v>1137100</v>
      </c>
      <c r="Z213" s="111">
        <f>SUM(Z214:Z218)</f>
        <v>0</v>
      </c>
      <c r="AA213" s="111">
        <f>SUM(AA214:AA218)</f>
        <v>0</v>
      </c>
      <c r="AB213" s="111">
        <f>SUM(AB214:AB218)</f>
        <v>793646</v>
      </c>
      <c r="AC213" s="111">
        <f>SUM(AC214:AC218)</f>
        <v>0</v>
      </c>
      <c r="AD213" s="111">
        <f>SUM(AD214:AD218)</f>
        <v>0</v>
      </c>
      <c r="AE213" s="111">
        <v>874657</v>
      </c>
      <c r="AF213" s="111">
        <f>SUM(AF214:AF218)</f>
        <v>0</v>
      </c>
      <c r="AG213" s="111">
        <f>SUM(AG214:AG218)</f>
        <v>0</v>
      </c>
      <c r="AH213" s="111">
        <f>SUM(AH214:AH218)</f>
        <v>0</v>
      </c>
      <c r="AI213" s="111">
        <f t="shared" ref="AI213:BZ213" si="466">SUM(AI214:AI218)</f>
        <v>0</v>
      </c>
      <c r="AJ213" s="111">
        <f>SUM(AJ214:AJ218)</f>
        <v>0</v>
      </c>
      <c r="AK213" s="111">
        <f>SUM(AK214:AK218)</f>
        <v>0</v>
      </c>
      <c r="AL213" s="111">
        <f>SUM(AL214:AL218)</f>
        <v>0</v>
      </c>
      <c r="AM213" s="111">
        <v>1330500</v>
      </c>
      <c r="AN213" s="111">
        <f t="shared" ref="AN213:BD213" si="467">SUM(AN214:AN218)</f>
        <v>0</v>
      </c>
      <c r="AO213" s="111">
        <f t="shared" si="467"/>
        <v>0</v>
      </c>
      <c r="AP213" s="111">
        <f t="shared" si="467"/>
        <v>0</v>
      </c>
      <c r="AQ213" s="111">
        <f t="shared" si="467"/>
        <v>0</v>
      </c>
      <c r="AR213" s="111">
        <f t="shared" si="467"/>
        <v>0</v>
      </c>
      <c r="AS213" s="111">
        <f t="shared" si="467"/>
        <v>0</v>
      </c>
      <c r="AT213" s="111">
        <f t="shared" si="467"/>
        <v>0</v>
      </c>
      <c r="AU213" s="111">
        <f t="shared" si="467"/>
        <v>0</v>
      </c>
      <c r="AV213" s="111">
        <f t="shared" si="467"/>
        <v>0</v>
      </c>
      <c r="AW213" s="111">
        <f t="shared" si="467"/>
        <v>0</v>
      </c>
      <c r="AX213" s="111">
        <f t="shared" si="467"/>
        <v>0</v>
      </c>
      <c r="AY213" s="111">
        <f t="shared" si="467"/>
        <v>0</v>
      </c>
      <c r="AZ213" s="111">
        <f t="shared" si="467"/>
        <v>0</v>
      </c>
      <c r="BA213" s="111">
        <f t="shared" si="467"/>
        <v>0</v>
      </c>
      <c r="BB213" s="111">
        <f t="shared" si="467"/>
        <v>0</v>
      </c>
      <c r="BC213" s="111">
        <f t="shared" si="467"/>
        <v>0</v>
      </c>
      <c r="BD213" s="111">
        <f t="shared" si="467"/>
        <v>0</v>
      </c>
      <c r="BE213" s="111">
        <v>520000</v>
      </c>
      <c r="BF213" s="111">
        <f t="shared" ref="BF213:BL213" si="468">SUM(BF214:BF218)</f>
        <v>0</v>
      </c>
      <c r="BG213" s="111">
        <f t="shared" si="468"/>
        <v>0</v>
      </c>
      <c r="BH213" s="111">
        <f t="shared" si="468"/>
        <v>0</v>
      </c>
      <c r="BI213" s="111">
        <f t="shared" si="468"/>
        <v>0</v>
      </c>
      <c r="BJ213" s="111">
        <f t="shared" si="468"/>
        <v>0</v>
      </c>
      <c r="BK213" s="111">
        <f t="shared" si="468"/>
        <v>0</v>
      </c>
      <c r="BL213" s="111">
        <f t="shared" si="468"/>
        <v>0</v>
      </c>
      <c r="BM213" s="111">
        <v>800000</v>
      </c>
      <c r="BN213" s="111">
        <f>SUM(BN214:BN218)</f>
        <v>0</v>
      </c>
      <c r="BO213" s="111">
        <f t="shared" si="466"/>
        <v>0</v>
      </c>
      <c r="BP213" s="111">
        <f t="shared" si="466"/>
        <v>0</v>
      </c>
      <c r="BQ213" s="111">
        <f t="shared" si="466"/>
        <v>0</v>
      </c>
      <c r="BR213" s="111">
        <f t="shared" si="466"/>
        <v>0</v>
      </c>
      <c r="BS213" s="111">
        <f t="shared" si="466"/>
        <v>0</v>
      </c>
      <c r="BT213" s="111">
        <f t="shared" si="466"/>
        <v>0</v>
      </c>
      <c r="BU213" s="111">
        <f t="shared" si="466"/>
        <v>0</v>
      </c>
      <c r="BV213" s="111">
        <f t="shared" si="466"/>
        <v>0</v>
      </c>
      <c r="BW213" s="111">
        <f t="shared" si="466"/>
        <v>0</v>
      </c>
      <c r="BX213" s="111">
        <f t="shared" si="466"/>
        <v>0</v>
      </c>
      <c r="BY213" s="111">
        <f t="shared" si="466"/>
        <v>0</v>
      </c>
      <c r="BZ213" s="111">
        <f t="shared" si="466"/>
        <v>0</v>
      </c>
      <c r="CA213" s="111">
        <f t="shared" ref="CA213:CP213" si="469">SUM(CA214:CA218)</f>
        <v>0</v>
      </c>
      <c r="CB213" s="111">
        <f t="shared" si="469"/>
        <v>0</v>
      </c>
      <c r="CC213" s="111">
        <f t="shared" si="469"/>
        <v>0</v>
      </c>
      <c r="CD213" s="111">
        <f t="shared" si="469"/>
        <v>0</v>
      </c>
      <c r="CE213" s="111">
        <f t="shared" si="469"/>
        <v>0</v>
      </c>
      <c r="CF213" s="111">
        <f t="shared" si="469"/>
        <v>0</v>
      </c>
      <c r="CG213" s="111">
        <f t="shared" si="469"/>
        <v>0</v>
      </c>
      <c r="CH213" s="111">
        <f t="shared" si="469"/>
        <v>0</v>
      </c>
      <c r="CI213" s="111">
        <f t="shared" si="469"/>
        <v>0</v>
      </c>
      <c r="CJ213" s="111">
        <f t="shared" si="469"/>
        <v>0</v>
      </c>
      <c r="CK213" s="111">
        <f t="shared" si="469"/>
        <v>0</v>
      </c>
      <c r="CL213" s="111">
        <f t="shared" si="469"/>
        <v>0</v>
      </c>
      <c r="CM213" s="111">
        <f t="shared" si="469"/>
        <v>0</v>
      </c>
      <c r="CN213" s="111">
        <f t="shared" si="469"/>
        <v>0</v>
      </c>
      <c r="CO213" s="111">
        <f t="shared" si="469"/>
        <v>0</v>
      </c>
      <c r="CP213" s="111">
        <f t="shared" si="469"/>
        <v>0</v>
      </c>
    </row>
    <row r="214" spans="1:94" ht="26.4" x14ac:dyDescent="0.3">
      <c r="A214" s="8">
        <f t="shared" si="404"/>
        <v>3132</v>
      </c>
      <c r="B214" s="9">
        <f t="shared" si="444"/>
        <v>32</v>
      </c>
      <c r="C214" s="45" t="str">
        <f>IF(I214&gt;0,LEFT(E214,3),"  ")</f>
        <v>091</v>
      </c>
      <c r="D214" s="45" t="str">
        <f>IF(I214&gt;0,LEFT(E214,4),"  ")</f>
        <v>0912</v>
      </c>
      <c r="E214" s="39" t="s">
        <v>136</v>
      </c>
      <c r="F214" s="40">
        <v>32</v>
      </c>
      <c r="G214" s="41">
        <v>32</v>
      </c>
      <c r="H214" s="42">
        <v>3132</v>
      </c>
      <c r="I214" s="46">
        <v>1028</v>
      </c>
      <c r="J214" s="46">
        <v>1021</v>
      </c>
      <c r="K214" s="44" t="s">
        <v>54</v>
      </c>
      <c r="L214" s="401">
        <f t="shared" ref="L214:L218" si="470">SUM(N214:CP214)</f>
        <v>0</v>
      </c>
      <c r="M214" s="76">
        <v>3210</v>
      </c>
      <c r="N214" s="401"/>
      <c r="O214" s="401"/>
      <c r="P214" s="401"/>
      <c r="Q214" s="401"/>
      <c r="R214" s="401"/>
      <c r="S214" s="401"/>
      <c r="T214" s="401"/>
      <c r="U214" s="401"/>
      <c r="V214" s="401"/>
      <c r="W214" s="401"/>
      <c r="X214" s="401"/>
      <c r="Y214" s="401"/>
      <c r="Z214" s="401"/>
      <c r="AA214" s="401"/>
      <c r="AB214" s="401"/>
      <c r="AC214" s="401"/>
      <c r="AD214" s="401"/>
      <c r="AE214" s="401"/>
      <c r="AF214" s="401"/>
      <c r="AG214" s="401"/>
      <c r="AH214" s="401"/>
      <c r="AI214" s="401"/>
      <c r="AJ214" s="401"/>
      <c r="AK214" s="401"/>
      <c r="AL214" s="401"/>
      <c r="AM214" s="401"/>
      <c r="AN214" s="401"/>
      <c r="AO214" s="401"/>
      <c r="AP214" s="401"/>
      <c r="AQ214" s="401"/>
      <c r="AR214" s="401"/>
      <c r="AS214" s="401"/>
      <c r="AT214" s="401"/>
      <c r="AU214" s="401"/>
      <c r="AV214" s="401"/>
      <c r="AW214" s="401"/>
      <c r="AX214" s="401"/>
      <c r="AY214" s="401"/>
      <c r="AZ214" s="401"/>
      <c r="BA214" s="401"/>
      <c r="BB214" s="401"/>
      <c r="BC214" s="401"/>
      <c r="BD214" s="401"/>
      <c r="BE214" s="401"/>
      <c r="BF214" s="401"/>
      <c r="BG214" s="401"/>
      <c r="BH214" s="401"/>
      <c r="BI214" s="401"/>
      <c r="BJ214" s="401"/>
      <c r="BK214" s="401"/>
      <c r="BL214" s="401"/>
      <c r="BM214" s="401"/>
      <c r="BN214" s="401"/>
      <c r="BO214" s="401"/>
      <c r="BP214" s="401"/>
      <c r="BQ214" s="401"/>
      <c r="BR214" s="401"/>
      <c r="BS214" s="401"/>
      <c r="BT214" s="401"/>
      <c r="BU214" s="401"/>
      <c r="BV214" s="401"/>
      <c r="BW214" s="401"/>
      <c r="BX214" s="401"/>
      <c r="BY214" s="401"/>
      <c r="BZ214" s="401"/>
      <c r="CA214" s="401"/>
      <c r="CB214" s="401"/>
      <c r="CC214" s="401"/>
      <c r="CD214" s="401"/>
      <c r="CE214" s="401"/>
      <c r="CF214" s="401"/>
      <c r="CG214" s="401"/>
      <c r="CH214" s="401"/>
      <c r="CI214" s="401"/>
      <c r="CJ214" s="401"/>
      <c r="CK214" s="401"/>
      <c r="CL214" s="401"/>
      <c r="CM214" s="401"/>
      <c r="CN214" s="401"/>
      <c r="CO214" s="401"/>
      <c r="CP214" s="401"/>
    </row>
    <row r="215" spans="1:94" ht="26.4" x14ac:dyDescent="0.3">
      <c r="A215" s="8">
        <f t="shared" si="404"/>
        <v>3132</v>
      </c>
      <c r="B215" s="9">
        <f t="shared" si="444"/>
        <v>49</v>
      </c>
      <c r="C215" s="45" t="str">
        <f t="shared" ref="C215:C216" si="471">IF(I215&gt;0,LEFT(E215,3),"  ")</f>
        <v>091</v>
      </c>
      <c r="D215" s="45" t="str">
        <f t="shared" ref="D215:D216" si="472">IF(I215&gt;0,LEFT(E215,4),"  ")</f>
        <v>0912</v>
      </c>
      <c r="E215" s="39" t="s">
        <v>136</v>
      </c>
      <c r="F215" s="40">
        <v>32</v>
      </c>
      <c r="G215" s="74">
        <v>49</v>
      </c>
      <c r="H215" s="42">
        <v>3132</v>
      </c>
      <c r="I215" s="46">
        <v>1029</v>
      </c>
      <c r="J215" s="46">
        <v>1022</v>
      </c>
      <c r="K215" s="44" t="s">
        <v>54</v>
      </c>
      <c r="L215" s="401">
        <f t="shared" si="470"/>
        <v>0</v>
      </c>
      <c r="M215" s="77">
        <v>4910</v>
      </c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1"/>
      <c r="AI215" s="401"/>
      <c r="AJ215" s="401"/>
      <c r="AK215" s="401"/>
      <c r="AL215" s="401"/>
      <c r="AM215" s="401"/>
      <c r="AN215" s="401"/>
      <c r="AO215" s="401"/>
      <c r="AP215" s="401"/>
      <c r="AQ215" s="401"/>
      <c r="AR215" s="401"/>
      <c r="AS215" s="401"/>
      <c r="AT215" s="401"/>
      <c r="AU215" s="401"/>
      <c r="AV215" s="401"/>
      <c r="AW215" s="401"/>
      <c r="AX215" s="401"/>
      <c r="AY215" s="401"/>
      <c r="AZ215" s="401"/>
      <c r="BA215" s="401"/>
      <c r="BB215" s="401"/>
      <c r="BC215" s="401"/>
      <c r="BD215" s="401"/>
      <c r="BE215" s="401"/>
      <c r="BF215" s="401"/>
      <c r="BG215" s="401"/>
      <c r="BH215" s="401"/>
      <c r="BI215" s="401"/>
      <c r="BJ215" s="401"/>
      <c r="BK215" s="401"/>
      <c r="BL215" s="401"/>
      <c r="BM215" s="401"/>
      <c r="BN215" s="401"/>
      <c r="BO215" s="401"/>
      <c r="BP215" s="401"/>
      <c r="BQ215" s="401"/>
      <c r="BR215" s="401"/>
      <c r="BS215" s="401"/>
      <c r="BT215" s="401"/>
      <c r="BU215" s="401"/>
      <c r="BV215" s="401"/>
      <c r="BW215" s="401"/>
      <c r="BX215" s="401"/>
      <c r="BY215" s="401"/>
      <c r="BZ215" s="401"/>
      <c r="CA215" s="401"/>
      <c r="CB215" s="401"/>
      <c r="CC215" s="401"/>
      <c r="CD215" s="401"/>
      <c r="CE215" s="401"/>
      <c r="CF215" s="401"/>
      <c r="CG215" s="401"/>
      <c r="CH215" s="401"/>
      <c r="CI215" s="401"/>
      <c r="CJ215" s="401"/>
      <c r="CK215" s="401"/>
      <c r="CL215" s="401"/>
      <c r="CM215" s="401"/>
      <c r="CN215" s="401"/>
      <c r="CO215" s="401"/>
      <c r="CP215" s="401"/>
    </row>
    <row r="216" spans="1:94" ht="26.4" x14ac:dyDescent="0.3">
      <c r="A216" s="8">
        <f t="shared" si="404"/>
        <v>3132</v>
      </c>
      <c r="B216" s="9">
        <f t="shared" si="444"/>
        <v>54</v>
      </c>
      <c r="C216" s="45" t="str">
        <f t="shared" si="471"/>
        <v>091</v>
      </c>
      <c r="D216" s="45" t="str">
        <f t="shared" si="472"/>
        <v>0912</v>
      </c>
      <c r="E216" s="39" t="s">
        <v>136</v>
      </c>
      <c r="F216" s="40">
        <v>32</v>
      </c>
      <c r="G216" s="74">
        <v>54</v>
      </c>
      <c r="H216" s="42">
        <v>3132</v>
      </c>
      <c r="I216" s="46">
        <v>1030</v>
      </c>
      <c r="J216" s="46">
        <v>1023</v>
      </c>
      <c r="K216" s="44" t="s">
        <v>54</v>
      </c>
      <c r="L216" s="401">
        <f t="shared" si="470"/>
        <v>715204</v>
      </c>
      <c r="M216" s="77">
        <v>5410</v>
      </c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1">
        <v>715204</v>
      </c>
      <c r="AC216" s="401"/>
      <c r="AD216" s="401"/>
      <c r="AE216" s="401"/>
      <c r="AF216" s="401"/>
      <c r="AG216" s="401"/>
      <c r="AH216" s="401"/>
      <c r="AI216" s="401"/>
      <c r="AJ216" s="401"/>
      <c r="AK216" s="401"/>
      <c r="AL216" s="401"/>
      <c r="AM216" s="401"/>
      <c r="AN216" s="401"/>
      <c r="AO216" s="401"/>
      <c r="AP216" s="401"/>
      <c r="AQ216" s="401"/>
      <c r="AR216" s="401"/>
      <c r="AS216" s="401"/>
      <c r="AT216" s="401"/>
      <c r="AU216" s="401"/>
      <c r="AV216" s="401"/>
      <c r="AW216" s="401"/>
      <c r="AX216" s="401"/>
      <c r="AY216" s="401"/>
      <c r="AZ216" s="401"/>
      <c r="BA216" s="401"/>
      <c r="BB216" s="401"/>
      <c r="BC216" s="401"/>
      <c r="BD216" s="401"/>
      <c r="BE216" s="401"/>
      <c r="BF216" s="401"/>
      <c r="BG216" s="401"/>
      <c r="BH216" s="401"/>
      <c r="BI216" s="401"/>
      <c r="BJ216" s="401"/>
      <c r="BK216" s="401"/>
      <c r="BL216" s="401"/>
      <c r="BM216" s="401"/>
      <c r="BN216" s="401"/>
      <c r="BO216" s="401"/>
      <c r="BP216" s="401"/>
      <c r="BQ216" s="401"/>
      <c r="BR216" s="401"/>
      <c r="BS216" s="401"/>
      <c r="BT216" s="401"/>
      <c r="BU216" s="401"/>
      <c r="BV216" s="401"/>
      <c r="BW216" s="401"/>
      <c r="BX216" s="401"/>
      <c r="BY216" s="401"/>
      <c r="BZ216" s="401"/>
      <c r="CA216" s="401"/>
      <c r="CB216" s="401"/>
      <c r="CC216" s="401"/>
      <c r="CD216" s="401"/>
      <c r="CE216" s="401"/>
      <c r="CF216" s="401"/>
      <c r="CG216" s="401"/>
      <c r="CH216" s="401"/>
      <c r="CI216" s="401"/>
      <c r="CJ216" s="401"/>
      <c r="CK216" s="401"/>
      <c r="CL216" s="401"/>
      <c r="CM216" s="401"/>
      <c r="CN216" s="401"/>
      <c r="CO216" s="401"/>
      <c r="CP216" s="401"/>
    </row>
    <row r="217" spans="1:94" ht="26.4" x14ac:dyDescent="0.3">
      <c r="C217" s="45"/>
      <c r="D217" s="45"/>
      <c r="E217" s="39" t="s">
        <v>136</v>
      </c>
      <c r="F217" s="40"/>
      <c r="G217" s="41">
        <v>32</v>
      </c>
      <c r="H217" s="42">
        <v>3133</v>
      </c>
      <c r="I217" s="46">
        <v>1034</v>
      </c>
      <c r="J217" s="46"/>
      <c r="K217" s="44" t="s">
        <v>177</v>
      </c>
      <c r="L217" s="401">
        <f t="shared" si="470"/>
        <v>0</v>
      </c>
      <c r="M217" s="76">
        <v>3210</v>
      </c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1"/>
      <c r="AC217" s="401"/>
      <c r="AD217" s="401"/>
      <c r="AE217" s="401"/>
      <c r="AF217" s="401"/>
      <c r="AG217" s="401"/>
      <c r="AH217" s="401"/>
      <c r="AI217" s="401"/>
      <c r="AJ217" s="401"/>
      <c r="AK217" s="401"/>
      <c r="AL217" s="401"/>
      <c r="AM217" s="401"/>
      <c r="AN217" s="401"/>
      <c r="AO217" s="401"/>
      <c r="AP217" s="401"/>
      <c r="AQ217" s="401"/>
      <c r="AR217" s="401"/>
      <c r="AS217" s="401"/>
      <c r="AT217" s="401"/>
      <c r="AU217" s="401"/>
      <c r="AV217" s="401"/>
      <c r="AW217" s="401"/>
      <c r="AX217" s="401"/>
      <c r="AY217" s="401"/>
      <c r="AZ217" s="401"/>
      <c r="BA217" s="401"/>
      <c r="BB217" s="401"/>
      <c r="BC217" s="401"/>
      <c r="BD217" s="401"/>
      <c r="BE217" s="401"/>
      <c r="BF217" s="401"/>
      <c r="BG217" s="401"/>
      <c r="BH217" s="401"/>
      <c r="BI217" s="401"/>
      <c r="BJ217" s="401"/>
      <c r="BK217" s="401"/>
      <c r="BL217" s="401"/>
      <c r="BM217" s="401"/>
      <c r="BN217" s="401"/>
      <c r="BO217" s="401"/>
      <c r="BP217" s="401"/>
      <c r="BQ217" s="401"/>
      <c r="BR217" s="401"/>
      <c r="BS217" s="401"/>
      <c r="BT217" s="401"/>
      <c r="BU217" s="401"/>
      <c r="BV217" s="401"/>
      <c r="BW217" s="401"/>
      <c r="BX217" s="401"/>
      <c r="BY217" s="401"/>
      <c r="BZ217" s="401"/>
      <c r="CA217" s="401"/>
      <c r="CB217" s="401"/>
      <c r="CC217" s="401"/>
      <c r="CD217" s="401"/>
      <c r="CE217" s="401"/>
      <c r="CF217" s="401"/>
      <c r="CG217" s="401"/>
      <c r="CH217" s="401"/>
      <c r="CI217" s="401"/>
      <c r="CJ217" s="401"/>
      <c r="CK217" s="401"/>
      <c r="CL217" s="401"/>
      <c r="CM217" s="401"/>
      <c r="CN217" s="401"/>
      <c r="CO217" s="401"/>
      <c r="CP217" s="401"/>
    </row>
    <row r="218" spans="1:94" ht="26.4" x14ac:dyDescent="0.3">
      <c r="A218" s="8">
        <f t="shared" si="404"/>
        <v>3133</v>
      </c>
      <c r="B218" s="9">
        <f t="shared" si="444"/>
        <v>54</v>
      </c>
      <c r="C218" s="45" t="str">
        <f t="shared" si="347"/>
        <v>091</v>
      </c>
      <c r="D218" s="45" t="str">
        <f t="shared" si="348"/>
        <v>0912</v>
      </c>
      <c r="E218" s="39" t="s">
        <v>136</v>
      </c>
      <c r="F218" s="40">
        <v>32</v>
      </c>
      <c r="G218" s="74">
        <v>54</v>
      </c>
      <c r="H218" s="42">
        <v>3133</v>
      </c>
      <c r="I218" s="46">
        <v>1036</v>
      </c>
      <c r="J218" s="46">
        <v>1024</v>
      </c>
      <c r="K218" s="44" t="s">
        <v>177</v>
      </c>
      <c r="L218" s="401">
        <f t="shared" si="470"/>
        <v>78442</v>
      </c>
      <c r="M218" s="77">
        <v>5410</v>
      </c>
      <c r="N218" s="401"/>
      <c r="O218" s="401"/>
      <c r="P218" s="401"/>
      <c r="Q218" s="401"/>
      <c r="R218" s="401"/>
      <c r="S218" s="401"/>
      <c r="T218" s="401"/>
      <c r="U218" s="401"/>
      <c r="V218" s="401"/>
      <c r="W218" s="401"/>
      <c r="X218" s="401"/>
      <c r="Y218" s="401"/>
      <c r="Z218" s="401"/>
      <c r="AA218" s="401"/>
      <c r="AB218" s="401">
        <v>78442</v>
      </c>
      <c r="AC218" s="401"/>
      <c r="AD218" s="401"/>
      <c r="AE218" s="401"/>
      <c r="AF218" s="401"/>
      <c r="AG218" s="401"/>
      <c r="AH218" s="401"/>
      <c r="AI218" s="401"/>
      <c r="AJ218" s="401"/>
      <c r="AK218" s="401"/>
      <c r="AL218" s="401"/>
      <c r="AM218" s="401"/>
      <c r="AN218" s="401"/>
      <c r="AO218" s="401"/>
      <c r="AP218" s="401"/>
      <c r="AQ218" s="401"/>
      <c r="AR218" s="401"/>
      <c r="AS218" s="401"/>
      <c r="AT218" s="401"/>
      <c r="AU218" s="401"/>
      <c r="AV218" s="401"/>
      <c r="AW218" s="401"/>
      <c r="AX218" s="401"/>
      <c r="AY218" s="401"/>
      <c r="AZ218" s="401"/>
      <c r="BA218" s="401"/>
      <c r="BB218" s="401"/>
      <c r="BC218" s="401"/>
      <c r="BD218" s="401"/>
      <c r="BE218" s="401"/>
      <c r="BF218" s="401"/>
      <c r="BG218" s="401"/>
      <c r="BH218" s="401"/>
      <c r="BI218" s="401"/>
      <c r="BJ218" s="401"/>
      <c r="BK218" s="401"/>
      <c r="BL218" s="401"/>
      <c r="BM218" s="401"/>
      <c r="BN218" s="401"/>
      <c r="BO218" s="401"/>
      <c r="BP218" s="401"/>
      <c r="BQ218" s="401"/>
      <c r="BR218" s="401"/>
      <c r="BS218" s="401"/>
      <c r="BT218" s="401"/>
      <c r="BU218" s="401"/>
      <c r="BV218" s="401"/>
      <c r="BW218" s="401"/>
      <c r="BX218" s="401"/>
      <c r="BY218" s="401"/>
      <c r="BZ218" s="401"/>
      <c r="CA218" s="401"/>
      <c r="CB218" s="401"/>
      <c r="CC218" s="401"/>
      <c r="CD218" s="401"/>
      <c r="CE218" s="401"/>
      <c r="CF218" s="401"/>
      <c r="CG218" s="401"/>
      <c r="CH218" s="401"/>
      <c r="CI218" s="401"/>
      <c r="CJ218" s="401"/>
      <c r="CK218" s="401"/>
      <c r="CL218" s="401"/>
      <c r="CM218" s="401"/>
      <c r="CN218" s="401"/>
      <c r="CO218" s="401"/>
      <c r="CP218" s="401"/>
    </row>
    <row r="219" spans="1:94" x14ac:dyDescent="0.3">
      <c r="A219" s="8">
        <f t="shared" si="404"/>
        <v>32</v>
      </c>
      <c r="B219" s="9" t="str">
        <f t="shared" si="444"/>
        <v xml:space="preserve"> </v>
      </c>
      <c r="C219" s="45" t="str">
        <f t="shared" si="347"/>
        <v xml:space="preserve">  </v>
      </c>
      <c r="D219" s="45" t="str">
        <f t="shared" si="348"/>
        <v xml:space="preserve">  </v>
      </c>
      <c r="E219" s="39"/>
      <c r="F219" s="40"/>
      <c r="G219" s="41"/>
      <c r="H219" s="42">
        <v>32</v>
      </c>
      <c r="I219" s="43"/>
      <c r="J219" s="43"/>
      <c r="K219" s="44" t="s">
        <v>55</v>
      </c>
      <c r="L219" s="111">
        <f>SUM(L220,L236,L262,L299,L294)</f>
        <v>456874</v>
      </c>
      <c r="M219" s="18"/>
      <c r="N219" s="111">
        <f t="shared" ref="N219:X219" si="473">SUM(N220,N236,N262,N299,N294)</f>
        <v>0</v>
      </c>
      <c r="O219" s="111">
        <f t="shared" si="473"/>
        <v>0</v>
      </c>
      <c r="P219" s="111">
        <f t="shared" si="473"/>
        <v>0</v>
      </c>
      <c r="Q219" s="111">
        <f t="shared" si="473"/>
        <v>0</v>
      </c>
      <c r="R219" s="111">
        <f t="shared" si="473"/>
        <v>0</v>
      </c>
      <c r="S219" s="111">
        <f t="shared" si="473"/>
        <v>0</v>
      </c>
      <c r="T219" s="111">
        <f t="shared" si="473"/>
        <v>0</v>
      </c>
      <c r="U219" s="111">
        <f t="shared" si="473"/>
        <v>0</v>
      </c>
      <c r="V219" s="111">
        <f t="shared" si="473"/>
        <v>0</v>
      </c>
      <c r="W219" s="111">
        <f t="shared" si="473"/>
        <v>0</v>
      </c>
      <c r="X219" s="111">
        <f t="shared" si="473"/>
        <v>0</v>
      </c>
      <c r="Y219" s="111">
        <v>324160</v>
      </c>
      <c r="Z219" s="111">
        <f>SUM(Z220,Z236,Z262,Z299,Z294)</f>
        <v>0</v>
      </c>
      <c r="AA219" s="111">
        <f>SUM(AA220,AA236,AA262,AA299,AA294)</f>
        <v>0</v>
      </c>
      <c r="AB219" s="111">
        <f>SUM(AB220,AB236,AB262,AB299,AB294)</f>
        <v>456874</v>
      </c>
      <c r="AC219" s="111">
        <f>SUM(AC220,AC236,AC262,AC299,AC294)</f>
        <v>0</v>
      </c>
      <c r="AD219" s="111">
        <f>SUM(AD220,AD236,AD262,AD299,AD294)</f>
        <v>0</v>
      </c>
      <c r="AE219" s="111">
        <v>423172</v>
      </c>
      <c r="AF219" s="111">
        <f t="shared" ref="AF219:AL219" si="474">SUM(AF220,AF236,AF262,AF299,AF294)</f>
        <v>0</v>
      </c>
      <c r="AG219" s="111">
        <f t="shared" si="474"/>
        <v>0</v>
      </c>
      <c r="AH219" s="111">
        <f t="shared" si="474"/>
        <v>0</v>
      </c>
      <c r="AI219" s="111">
        <f t="shared" si="474"/>
        <v>0</v>
      </c>
      <c r="AJ219" s="111">
        <f t="shared" si="474"/>
        <v>0</v>
      </c>
      <c r="AK219" s="111">
        <f t="shared" si="474"/>
        <v>0</v>
      </c>
      <c r="AL219" s="111">
        <f t="shared" si="474"/>
        <v>0</v>
      </c>
      <c r="AM219" s="111">
        <v>325250</v>
      </c>
      <c r="AN219" s="111">
        <f t="shared" ref="AN219:BD219" si="475">SUM(AN220,AN236,AN262,AN299,AN294)</f>
        <v>0</v>
      </c>
      <c r="AO219" s="111">
        <f t="shared" si="475"/>
        <v>0</v>
      </c>
      <c r="AP219" s="111">
        <f t="shared" si="475"/>
        <v>0</v>
      </c>
      <c r="AQ219" s="111">
        <f t="shared" si="475"/>
        <v>0</v>
      </c>
      <c r="AR219" s="111">
        <f t="shared" si="475"/>
        <v>0</v>
      </c>
      <c r="AS219" s="111">
        <f t="shared" si="475"/>
        <v>0</v>
      </c>
      <c r="AT219" s="111">
        <f t="shared" si="475"/>
        <v>0</v>
      </c>
      <c r="AU219" s="111">
        <f t="shared" si="475"/>
        <v>0</v>
      </c>
      <c r="AV219" s="111">
        <f t="shared" si="475"/>
        <v>0</v>
      </c>
      <c r="AW219" s="111">
        <f t="shared" si="475"/>
        <v>0</v>
      </c>
      <c r="AX219" s="111">
        <f t="shared" si="475"/>
        <v>0</v>
      </c>
      <c r="AY219" s="111">
        <f t="shared" si="475"/>
        <v>0</v>
      </c>
      <c r="AZ219" s="111">
        <f t="shared" si="475"/>
        <v>0</v>
      </c>
      <c r="BA219" s="111">
        <f t="shared" si="475"/>
        <v>0</v>
      </c>
      <c r="BB219" s="111">
        <f t="shared" si="475"/>
        <v>0</v>
      </c>
      <c r="BC219" s="111">
        <f t="shared" si="475"/>
        <v>0</v>
      </c>
      <c r="BD219" s="111">
        <f t="shared" si="475"/>
        <v>0</v>
      </c>
      <c r="BE219" s="111">
        <v>149800</v>
      </c>
      <c r="BF219" s="111">
        <f t="shared" ref="BF219:BL219" si="476">SUM(BF220,BF236,BF262,BF299,BF294)</f>
        <v>0</v>
      </c>
      <c r="BG219" s="111">
        <f t="shared" si="476"/>
        <v>0</v>
      </c>
      <c r="BH219" s="111">
        <f t="shared" si="476"/>
        <v>0</v>
      </c>
      <c r="BI219" s="111">
        <f t="shared" si="476"/>
        <v>0</v>
      </c>
      <c r="BJ219" s="111">
        <f t="shared" si="476"/>
        <v>0</v>
      </c>
      <c r="BK219" s="111">
        <f t="shared" si="476"/>
        <v>0</v>
      </c>
      <c r="BL219" s="111">
        <f t="shared" si="476"/>
        <v>0</v>
      </c>
      <c r="BM219" s="111">
        <v>430822</v>
      </c>
      <c r="BN219" s="111">
        <f t="shared" ref="BN219:CP219" si="477">SUM(BN220,BN236,BN262,BN299,BN294)</f>
        <v>0</v>
      </c>
      <c r="BO219" s="111">
        <f t="shared" si="477"/>
        <v>0</v>
      </c>
      <c r="BP219" s="111">
        <f t="shared" si="477"/>
        <v>0</v>
      </c>
      <c r="BQ219" s="111">
        <f t="shared" si="477"/>
        <v>0</v>
      </c>
      <c r="BR219" s="111">
        <f t="shared" si="477"/>
        <v>0</v>
      </c>
      <c r="BS219" s="111">
        <f t="shared" si="477"/>
        <v>0</v>
      </c>
      <c r="BT219" s="111">
        <f t="shared" si="477"/>
        <v>0</v>
      </c>
      <c r="BU219" s="111">
        <f t="shared" si="477"/>
        <v>0</v>
      </c>
      <c r="BV219" s="111">
        <f t="shared" si="477"/>
        <v>0</v>
      </c>
      <c r="BW219" s="111">
        <f t="shared" si="477"/>
        <v>0</v>
      </c>
      <c r="BX219" s="111">
        <f t="shared" si="477"/>
        <v>0</v>
      </c>
      <c r="BY219" s="111">
        <f t="shared" si="477"/>
        <v>0</v>
      </c>
      <c r="BZ219" s="111">
        <f t="shared" si="477"/>
        <v>0</v>
      </c>
      <c r="CA219" s="111">
        <f t="shared" si="477"/>
        <v>0</v>
      </c>
      <c r="CB219" s="111">
        <f t="shared" si="477"/>
        <v>0</v>
      </c>
      <c r="CC219" s="111">
        <f t="shared" si="477"/>
        <v>0</v>
      </c>
      <c r="CD219" s="111">
        <f t="shared" si="477"/>
        <v>0</v>
      </c>
      <c r="CE219" s="111">
        <f t="shared" si="477"/>
        <v>0</v>
      </c>
      <c r="CF219" s="111">
        <f t="shared" si="477"/>
        <v>0</v>
      </c>
      <c r="CG219" s="111">
        <f t="shared" si="477"/>
        <v>0</v>
      </c>
      <c r="CH219" s="111">
        <f t="shared" si="477"/>
        <v>0</v>
      </c>
      <c r="CI219" s="111">
        <f t="shared" si="477"/>
        <v>0</v>
      </c>
      <c r="CJ219" s="111">
        <f t="shared" si="477"/>
        <v>0</v>
      </c>
      <c r="CK219" s="111">
        <f t="shared" si="477"/>
        <v>0</v>
      </c>
      <c r="CL219" s="111">
        <f t="shared" si="477"/>
        <v>0</v>
      </c>
      <c r="CM219" s="111">
        <f t="shared" si="477"/>
        <v>0</v>
      </c>
      <c r="CN219" s="111">
        <f t="shared" si="477"/>
        <v>0</v>
      </c>
      <c r="CO219" s="111">
        <f t="shared" si="477"/>
        <v>0</v>
      </c>
      <c r="CP219" s="111">
        <f t="shared" si="477"/>
        <v>0</v>
      </c>
    </row>
    <row r="220" spans="1:94" x14ac:dyDescent="0.3">
      <c r="A220" s="8">
        <f t="shared" si="404"/>
        <v>321</v>
      </c>
      <c r="B220" s="9" t="str">
        <f t="shared" si="444"/>
        <v xml:space="preserve"> </v>
      </c>
      <c r="C220" s="45" t="str">
        <f t="shared" si="347"/>
        <v xml:space="preserve">  </v>
      </c>
      <c r="D220" s="45" t="str">
        <f t="shared" si="348"/>
        <v xml:space="preserve">  </v>
      </c>
      <c r="E220" s="39"/>
      <c r="F220" s="40"/>
      <c r="G220" s="41"/>
      <c r="H220" s="42">
        <v>321</v>
      </c>
      <c r="I220" s="43"/>
      <c r="J220" s="43"/>
      <c r="K220" s="44" t="s">
        <v>74</v>
      </c>
      <c r="L220" s="111">
        <f>SUM(L221:L235)</f>
        <v>349900</v>
      </c>
      <c r="M220" s="18"/>
      <c r="N220" s="111">
        <f t="shared" ref="N220:X220" si="478">SUM(N221:N234)</f>
        <v>0</v>
      </c>
      <c r="O220" s="111">
        <f t="shared" si="478"/>
        <v>0</v>
      </c>
      <c r="P220" s="111">
        <f t="shared" si="478"/>
        <v>0</v>
      </c>
      <c r="Q220" s="111">
        <f t="shared" si="478"/>
        <v>0</v>
      </c>
      <c r="R220" s="111">
        <f t="shared" si="478"/>
        <v>0</v>
      </c>
      <c r="S220" s="111">
        <f t="shared" si="478"/>
        <v>0</v>
      </c>
      <c r="T220" s="111">
        <f t="shared" si="478"/>
        <v>0</v>
      </c>
      <c r="U220" s="111">
        <f t="shared" si="478"/>
        <v>0</v>
      </c>
      <c r="V220" s="111">
        <f t="shared" si="478"/>
        <v>0</v>
      </c>
      <c r="W220" s="111">
        <f t="shared" si="478"/>
        <v>0</v>
      </c>
      <c r="X220" s="111">
        <f t="shared" si="478"/>
        <v>0</v>
      </c>
      <c r="Y220" s="111">
        <v>104150</v>
      </c>
      <c r="Z220" s="111">
        <f>SUM(Z221:Z234)</f>
        <v>0</v>
      </c>
      <c r="AA220" s="111">
        <f>SUM(AA221:AA234)</f>
        <v>0</v>
      </c>
      <c r="AB220" s="111">
        <f>SUM(AB221:AB234)</f>
        <v>349900</v>
      </c>
      <c r="AC220" s="111">
        <f>SUM(AC221:AC234)</f>
        <v>0</v>
      </c>
      <c r="AD220" s="111">
        <f>SUM(AD221:AD234)</f>
        <v>0</v>
      </c>
      <c r="AE220" s="111">
        <v>300184</v>
      </c>
      <c r="AF220" s="111">
        <f t="shared" ref="AF220:AL220" si="479">SUM(AF221:AF234)</f>
        <v>0</v>
      </c>
      <c r="AG220" s="111">
        <f t="shared" si="479"/>
        <v>0</v>
      </c>
      <c r="AH220" s="111">
        <f t="shared" si="479"/>
        <v>0</v>
      </c>
      <c r="AI220" s="111">
        <f t="shared" si="479"/>
        <v>0</v>
      </c>
      <c r="AJ220" s="111">
        <f t="shared" si="479"/>
        <v>0</v>
      </c>
      <c r="AK220" s="111">
        <f t="shared" si="479"/>
        <v>0</v>
      </c>
      <c r="AL220" s="111">
        <f t="shared" si="479"/>
        <v>0</v>
      </c>
      <c r="AM220" s="111">
        <v>135600</v>
      </c>
      <c r="AN220" s="111">
        <f t="shared" ref="AN220:BD220" si="480">SUM(AN221:AN234)</f>
        <v>0</v>
      </c>
      <c r="AO220" s="111">
        <f t="shared" si="480"/>
        <v>0</v>
      </c>
      <c r="AP220" s="111">
        <f t="shared" si="480"/>
        <v>0</v>
      </c>
      <c r="AQ220" s="111">
        <f t="shared" si="480"/>
        <v>0</v>
      </c>
      <c r="AR220" s="111">
        <f t="shared" si="480"/>
        <v>0</v>
      </c>
      <c r="AS220" s="111">
        <f t="shared" si="480"/>
        <v>0</v>
      </c>
      <c r="AT220" s="111">
        <f t="shared" si="480"/>
        <v>0</v>
      </c>
      <c r="AU220" s="111">
        <f t="shared" si="480"/>
        <v>0</v>
      </c>
      <c r="AV220" s="111">
        <f t="shared" si="480"/>
        <v>0</v>
      </c>
      <c r="AW220" s="111">
        <f t="shared" si="480"/>
        <v>0</v>
      </c>
      <c r="AX220" s="111">
        <f t="shared" si="480"/>
        <v>0</v>
      </c>
      <c r="AY220" s="111">
        <f t="shared" si="480"/>
        <v>0</v>
      </c>
      <c r="AZ220" s="111">
        <f t="shared" si="480"/>
        <v>0</v>
      </c>
      <c r="BA220" s="111">
        <f t="shared" si="480"/>
        <v>0</v>
      </c>
      <c r="BB220" s="111">
        <f t="shared" si="480"/>
        <v>0</v>
      </c>
      <c r="BC220" s="111">
        <f t="shared" si="480"/>
        <v>0</v>
      </c>
      <c r="BD220" s="111">
        <f t="shared" si="480"/>
        <v>0</v>
      </c>
      <c r="BE220" s="111">
        <v>90500</v>
      </c>
      <c r="BF220" s="111">
        <f t="shared" ref="BF220:BL220" si="481">SUM(BF221:BF234)</f>
        <v>0</v>
      </c>
      <c r="BG220" s="111">
        <f t="shared" si="481"/>
        <v>0</v>
      </c>
      <c r="BH220" s="111">
        <f t="shared" si="481"/>
        <v>0</v>
      </c>
      <c r="BI220" s="111">
        <f t="shared" si="481"/>
        <v>0</v>
      </c>
      <c r="BJ220" s="111">
        <f t="shared" si="481"/>
        <v>0</v>
      </c>
      <c r="BK220" s="111">
        <f t="shared" si="481"/>
        <v>0</v>
      </c>
      <c r="BL220" s="111">
        <f t="shared" si="481"/>
        <v>0</v>
      </c>
      <c r="BM220" s="111">
        <v>350000</v>
      </c>
      <c r="BN220" s="111">
        <f t="shared" ref="BN220:CP220" si="482">SUM(BN221:BN234)</f>
        <v>0</v>
      </c>
      <c r="BO220" s="111">
        <f t="shared" si="482"/>
        <v>0</v>
      </c>
      <c r="BP220" s="111">
        <f t="shared" si="482"/>
        <v>0</v>
      </c>
      <c r="BQ220" s="111">
        <f t="shared" si="482"/>
        <v>0</v>
      </c>
      <c r="BR220" s="111">
        <f t="shared" si="482"/>
        <v>0</v>
      </c>
      <c r="BS220" s="111">
        <f t="shared" si="482"/>
        <v>0</v>
      </c>
      <c r="BT220" s="111">
        <f t="shared" si="482"/>
        <v>0</v>
      </c>
      <c r="BU220" s="111">
        <f t="shared" si="482"/>
        <v>0</v>
      </c>
      <c r="BV220" s="111">
        <f t="shared" si="482"/>
        <v>0</v>
      </c>
      <c r="BW220" s="111">
        <f t="shared" si="482"/>
        <v>0</v>
      </c>
      <c r="BX220" s="111">
        <f t="shared" si="482"/>
        <v>0</v>
      </c>
      <c r="BY220" s="111">
        <f t="shared" si="482"/>
        <v>0</v>
      </c>
      <c r="BZ220" s="111">
        <f t="shared" si="482"/>
        <v>0</v>
      </c>
      <c r="CA220" s="111">
        <f t="shared" si="482"/>
        <v>0</v>
      </c>
      <c r="CB220" s="111">
        <f t="shared" si="482"/>
        <v>0</v>
      </c>
      <c r="CC220" s="111">
        <f t="shared" si="482"/>
        <v>0</v>
      </c>
      <c r="CD220" s="111">
        <f t="shared" si="482"/>
        <v>0</v>
      </c>
      <c r="CE220" s="111">
        <f t="shared" si="482"/>
        <v>0</v>
      </c>
      <c r="CF220" s="111">
        <f t="shared" si="482"/>
        <v>0</v>
      </c>
      <c r="CG220" s="111">
        <f t="shared" si="482"/>
        <v>0</v>
      </c>
      <c r="CH220" s="111">
        <f t="shared" si="482"/>
        <v>0</v>
      </c>
      <c r="CI220" s="111">
        <f t="shared" si="482"/>
        <v>0</v>
      </c>
      <c r="CJ220" s="111">
        <f t="shared" si="482"/>
        <v>0</v>
      </c>
      <c r="CK220" s="111">
        <f t="shared" si="482"/>
        <v>0</v>
      </c>
      <c r="CL220" s="111">
        <f t="shared" si="482"/>
        <v>0</v>
      </c>
      <c r="CM220" s="111">
        <f t="shared" si="482"/>
        <v>0</v>
      </c>
      <c r="CN220" s="111">
        <f t="shared" si="482"/>
        <v>0</v>
      </c>
      <c r="CO220" s="111">
        <f t="shared" si="482"/>
        <v>0</v>
      </c>
      <c r="CP220" s="111">
        <f t="shared" si="482"/>
        <v>0</v>
      </c>
    </row>
    <row r="221" spans="1:94" x14ac:dyDescent="0.3">
      <c r="A221" s="8">
        <f t="shared" si="404"/>
        <v>3211</v>
      </c>
      <c r="B221" s="9">
        <f t="shared" si="444"/>
        <v>32</v>
      </c>
      <c r="C221" s="45" t="str">
        <f t="shared" si="347"/>
        <v>091</v>
      </c>
      <c r="D221" s="45" t="str">
        <f t="shared" si="348"/>
        <v>0912</v>
      </c>
      <c r="E221" s="39" t="s">
        <v>136</v>
      </c>
      <c r="F221" s="40">
        <v>32</v>
      </c>
      <c r="G221" s="41">
        <v>32</v>
      </c>
      <c r="H221" s="42">
        <v>3211</v>
      </c>
      <c r="I221" s="46">
        <v>1040</v>
      </c>
      <c r="J221" s="46">
        <v>1025</v>
      </c>
      <c r="K221" s="44" t="s">
        <v>75</v>
      </c>
      <c r="L221" s="401">
        <f t="shared" ref="L221:L235" si="483">SUM(N221:CP221)</f>
        <v>0</v>
      </c>
      <c r="M221" s="76">
        <v>3210</v>
      </c>
      <c r="N221" s="401"/>
      <c r="O221" s="401"/>
      <c r="P221" s="401"/>
      <c r="Q221" s="401"/>
      <c r="R221" s="401"/>
      <c r="S221" s="401"/>
      <c r="T221" s="401"/>
      <c r="U221" s="401"/>
      <c r="V221" s="401"/>
      <c r="W221" s="401"/>
      <c r="X221" s="401"/>
      <c r="Y221" s="401"/>
      <c r="Z221" s="401"/>
      <c r="AA221" s="401"/>
      <c r="AB221" s="401"/>
      <c r="AC221" s="401"/>
      <c r="AD221" s="401"/>
      <c r="AE221" s="401"/>
      <c r="AF221" s="401"/>
      <c r="AG221" s="401"/>
      <c r="AH221" s="401"/>
      <c r="AI221" s="401"/>
      <c r="AJ221" s="401"/>
      <c r="AK221" s="401"/>
      <c r="AL221" s="401"/>
      <c r="AM221" s="401"/>
      <c r="AN221" s="401"/>
      <c r="AO221" s="401"/>
      <c r="AP221" s="401"/>
      <c r="AQ221" s="401"/>
      <c r="AR221" s="401"/>
      <c r="AS221" s="401"/>
      <c r="AT221" s="401"/>
      <c r="AU221" s="401"/>
      <c r="AV221" s="401"/>
      <c r="AW221" s="401"/>
      <c r="AX221" s="401"/>
      <c r="AY221" s="401"/>
      <c r="AZ221" s="401"/>
      <c r="BA221" s="401"/>
      <c r="BB221" s="401"/>
      <c r="BC221" s="401"/>
      <c r="BD221" s="401"/>
      <c r="BE221" s="401"/>
      <c r="BF221" s="401"/>
      <c r="BG221" s="401"/>
      <c r="BH221" s="401"/>
      <c r="BI221" s="401"/>
      <c r="BJ221" s="401"/>
      <c r="BK221" s="401"/>
      <c r="BL221" s="401"/>
      <c r="BM221" s="401"/>
      <c r="BN221" s="401"/>
      <c r="BO221" s="401"/>
      <c r="BP221" s="401"/>
      <c r="BQ221" s="401"/>
      <c r="BR221" s="401"/>
      <c r="BS221" s="401"/>
      <c r="BT221" s="401"/>
      <c r="BU221" s="401"/>
      <c r="BV221" s="401"/>
      <c r="BW221" s="401"/>
      <c r="BX221" s="401"/>
      <c r="BY221" s="401"/>
      <c r="BZ221" s="401"/>
      <c r="CA221" s="401"/>
      <c r="CB221" s="401"/>
      <c r="CC221" s="401"/>
      <c r="CD221" s="401"/>
      <c r="CE221" s="401"/>
      <c r="CF221" s="401"/>
      <c r="CG221" s="401"/>
      <c r="CH221" s="401"/>
      <c r="CI221" s="401"/>
      <c r="CJ221" s="401"/>
      <c r="CK221" s="401"/>
      <c r="CL221" s="401"/>
      <c r="CM221" s="401"/>
      <c r="CN221" s="401"/>
      <c r="CO221" s="401"/>
      <c r="CP221" s="401"/>
    </row>
    <row r="222" spans="1:94" x14ac:dyDescent="0.3">
      <c r="A222" s="8">
        <f t="shared" si="404"/>
        <v>3211</v>
      </c>
      <c r="B222" s="9">
        <f t="shared" si="444"/>
        <v>49</v>
      </c>
      <c r="C222" s="45" t="str">
        <f t="shared" si="347"/>
        <v>091</v>
      </c>
      <c r="D222" s="45" t="str">
        <f t="shared" si="348"/>
        <v>0912</v>
      </c>
      <c r="E222" s="39" t="s">
        <v>136</v>
      </c>
      <c r="F222" s="40">
        <v>32</v>
      </c>
      <c r="G222" s="74">
        <v>49</v>
      </c>
      <c r="H222" s="42">
        <v>3211</v>
      </c>
      <c r="I222" s="46">
        <v>1041</v>
      </c>
      <c r="J222" s="46">
        <v>1026</v>
      </c>
      <c r="K222" s="44" t="s">
        <v>75</v>
      </c>
      <c r="L222" s="401">
        <f t="shared" si="483"/>
        <v>0</v>
      </c>
      <c r="M222" s="77">
        <v>4910</v>
      </c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1"/>
      <c r="AC222" s="401"/>
      <c r="AD222" s="401"/>
      <c r="AE222" s="401"/>
      <c r="AF222" s="401"/>
      <c r="AG222" s="401"/>
      <c r="AH222" s="401"/>
      <c r="AI222" s="401"/>
      <c r="AJ222" s="401"/>
      <c r="AK222" s="401"/>
      <c r="AL222" s="401"/>
      <c r="AM222" s="401"/>
      <c r="AN222" s="401"/>
      <c r="AO222" s="401"/>
      <c r="AP222" s="401"/>
      <c r="AQ222" s="401"/>
      <c r="AR222" s="401"/>
      <c r="AS222" s="401"/>
      <c r="AT222" s="401"/>
      <c r="AU222" s="401"/>
      <c r="AV222" s="401"/>
      <c r="AW222" s="401"/>
      <c r="AX222" s="401"/>
      <c r="AY222" s="401"/>
      <c r="AZ222" s="401"/>
      <c r="BA222" s="401"/>
      <c r="BB222" s="401"/>
      <c r="BC222" s="401"/>
      <c r="BD222" s="401"/>
      <c r="BE222" s="401"/>
      <c r="BF222" s="401"/>
      <c r="BG222" s="401"/>
      <c r="BH222" s="401"/>
      <c r="BI222" s="401"/>
      <c r="BJ222" s="401"/>
      <c r="BK222" s="401"/>
      <c r="BL222" s="401"/>
      <c r="BM222" s="401"/>
      <c r="BN222" s="401"/>
      <c r="BO222" s="401"/>
      <c r="BP222" s="401"/>
      <c r="BQ222" s="401"/>
      <c r="BR222" s="401"/>
      <c r="BS222" s="401"/>
      <c r="BT222" s="401"/>
      <c r="BU222" s="401"/>
      <c r="BV222" s="401"/>
      <c r="BW222" s="401"/>
      <c r="BX222" s="401"/>
      <c r="BY222" s="401"/>
      <c r="BZ222" s="401"/>
      <c r="CA222" s="401"/>
      <c r="CB222" s="401"/>
      <c r="CC222" s="401"/>
      <c r="CD222" s="401"/>
      <c r="CE222" s="401"/>
      <c r="CF222" s="401"/>
      <c r="CG222" s="401"/>
      <c r="CH222" s="401"/>
      <c r="CI222" s="401"/>
      <c r="CJ222" s="401"/>
      <c r="CK222" s="401"/>
      <c r="CL222" s="401"/>
      <c r="CM222" s="401"/>
      <c r="CN222" s="401"/>
      <c r="CO222" s="401"/>
      <c r="CP222" s="401"/>
    </row>
    <row r="223" spans="1:94" x14ac:dyDescent="0.3">
      <c r="A223" s="8">
        <f t="shared" si="404"/>
        <v>3211</v>
      </c>
      <c r="B223" s="9">
        <f t="shared" si="444"/>
        <v>54</v>
      </c>
      <c r="C223" s="45" t="str">
        <f t="shared" si="347"/>
        <v>091</v>
      </c>
      <c r="D223" s="45" t="str">
        <f t="shared" si="348"/>
        <v>0912</v>
      </c>
      <c r="E223" s="39" t="s">
        <v>136</v>
      </c>
      <c r="F223" s="40">
        <v>32</v>
      </c>
      <c r="G223" s="74">
        <v>54</v>
      </c>
      <c r="H223" s="42">
        <v>3211</v>
      </c>
      <c r="I223" s="46">
        <v>1042</v>
      </c>
      <c r="J223" s="46">
        <v>1027</v>
      </c>
      <c r="K223" s="44" t="s">
        <v>75</v>
      </c>
      <c r="L223" s="401">
        <f t="shared" si="483"/>
        <v>0</v>
      </c>
      <c r="M223" s="77">
        <v>5410</v>
      </c>
      <c r="N223" s="401"/>
      <c r="O223" s="401"/>
      <c r="P223" s="401"/>
      <c r="Q223" s="401"/>
      <c r="R223" s="401"/>
      <c r="S223" s="401"/>
      <c r="T223" s="401"/>
      <c r="U223" s="401"/>
      <c r="V223" s="401"/>
      <c r="W223" s="401"/>
      <c r="X223" s="401"/>
      <c r="Y223" s="401"/>
      <c r="Z223" s="401"/>
      <c r="AA223" s="401"/>
      <c r="AB223" s="401"/>
      <c r="AC223" s="401"/>
      <c r="AD223" s="401"/>
      <c r="AE223" s="401"/>
      <c r="AF223" s="401"/>
      <c r="AG223" s="401"/>
      <c r="AH223" s="401"/>
      <c r="AI223" s="401"/>
      <c r="AJ223" s="401"/>
      <c r="AK223" s="401"/>
      <c r="AL223" s="401"/>
      <c r="AM223" s="401"/>
      <c r="AN223" s="401"/>
      <c r="AO223" s="401"/>
      <c r="AP223" s="401"/>
      <c r="AQ223" s="401"/>
      <c r="AR223" s="401"/>
      <c r="AS223" s="401"/>
      <c r="AT223" s="401"/>
      <c r="AU223" s="401"/>
      <c r="AV223" s="401"/>
      <c r="AW223" s="401"/>
      <c r="AX223" s="401"/>
      <c r="AY223" s="401"/>
      <c r="AZ223" s="401"/>
      <c r="BA223" s="401"/>
      <c r="BB223" s="401"/>
      <c r="BC223" s="401"/>
      <c r="BD223" s="401"/>
      <c r="BE223" s="401"/>
      <c r="BF223" s="401"/>
      <c r="BG223" s="401"/>
      <c r="BH223" s="401"/>
      <c r="BI223" s="401"/>
      <c r="BJ223" s="401"/>
      <c r="BK223" s="425"/>
      <c r="BL223" s="401"/>
      <c r="BM223" s="401"/>
      <c r="BN223" s="401"/>
      <c r="BO223" s="401"/>
      <c r="BP223" s="401"/>
      <c r="BQ223" s="401"/>
      <c r="BR223" s="401"/>
      <c r="BS223" s="401"/>
      <c r="BT223" s="401"/>
      <c r="BU223" s="401"/>
      <c r="BV223" s="401"/>
      <c r="BW223" s="401"/>
      <c r="BX223" s="401"/>
      <c r="BY223" s="401"/>
      <c r="BZ223" s="401"/>
      <c r="CA223" s="401"/>
      <c r="CB223" s="401"/>
      <c r="CC223" s="401"/>
      <c r="CD223" s="401"/>
      <c r="CE223" s="401"/>
      <c r="CF223" s="401"/>
      <c r="CG223" s="401"/>
      <c r="CH223" s="401"/>
      <c r="CI223" s="401"/>
      <c r="CJ223" s="401"/>
      <c r="CK223" s="401"/>
      <c r="CL223" s="401"/>
      <c r="CM223" s="401"/>
      <c r="CN223" s="401"/>
      <c r="CO223" s="401"/>
      <c r="CP223" s="401"/>
    </row>
    <row r="224" spans="1:94" x14ac:dyDescent="0.3">
      <c r="A224" s="8">
        <f t="shared" si="404"/>
        <v>3211</v>
      </c>
      <c r="B224" s="9">
        <f t="shared" si="444"/>
        <v>62</v>
      </c>
      <c r="C224" s="45" t="str">
        <f t="shared" si="347"/>
        <v>091</v>
      </c>
      <c r="D224" s="45" t="str">
        <f t="shared" si="348"/>
        <v>0912</v>
      </c>
      <c r="E224" s="39" t="s">
        <v>136</v>
      </c>
      <c r="F224" s="40">
        <v>32</v>
      </c>
      <c r="G224" s="74">
        <v>62</v>
      </c>
      <c r="H224" s="42">
        <v>3211</v>
      </c>
      <c r="I224" s="46">
        <v>1043</v>
      </c>
      <c r="J224" s="46">
        <v>1028</v>
      </c>
      <c r="K224" s="44" t="s">
        <v>75</v>
      </c>
      <c r="L224" s="401">
        <f t="shared" si="483"/>
        <v>0</v>
      </c>
      <c r="M224" s="77">
        <v>6210</v>
      </c>
      <c r="N224" s="401"/>
      <c r="O224" s="401"/>
      <c r="P224" s="401"/>
      <c r="Q224" s="401"/>
      <c r="R224" s="401"/>
      <c r="S224" s="401"/>
      <c r="T224" s="401"/>
      <c r="U224" s="401"/>
      <c r="V224" s="401"/>
      <c r="W224" s="401"/>
      <c r="X224" s="401"/>
      <c r="Y224" s="401"/>
      <c r="Z224" s="401"/>
      <c r="AA224" s="401"/>
      <c r="AB224" s="401"/>
      <c r="AC224" s="401"/>
      <c r="AD224" s="401"/>
      <c r="AE224" s="401"/>
      <c r="AF224" s="401"/>
      <c r="AG224" s="401"/>
      <c r="AH224" s="401"/>
      <c r="AI224" s="401"/>
      <c r="AJ224" s="401"/>
      <c r="AK224" s="401"/>
      <c r="AL224" s="401"/>
      <c r="AM224" s="401"/>
      <c r="AN224" s="401"/>
      <c r="AO224" s="401"/>
      <c r="AP224" s="401"/>
      <c r="AQ224" s="401"/>
      <c r="AR224" s="401"/>
      <c r="AS224" s="401"/>
      <c r="AT224" s="401"/>
      <c r="AU224" s="401"/>
      <c r="AV224" s="401"/>
      <c r="AW224" s="401"/>
      <c r="AX224" s="401"/>
      <c r="AY224" s="401"/>
      <c r="AZ224" s="401"/>
      <c r="BA224" s="401"/>
      <c r="BB224" s="401"/>
      <c r="BC224" s="401"/>
      <c r="BD224" s="401"/>
      <c r="BE224" s="401"/>
      <c r="BF224" s="401"/>
      <c r="BG224" s="401"/>
      <c r="BH224" s="401"/>
      <c r="BI224" s="401"/>
      <c r="BJ224" s="401"/>
      <c r="BK224" s="401"/>
      <c r="BL224" s="401"/>
      <c r="BM224" s="401"/>
      <c r="BN224" s="401"/>
      <c r="BO224" s="401"/>
      <c r="BP224" s="401"/>
      <c r="BQ224" s="401"/>
      <c r="BR224" s="401"/>
      <c r="BS224" s="401"/>
      <c r="BT224" s="401"/>
      <c r="BU224" s="401"/>
      <c r="BV224" s="401"/>
      <c r="BW224" s="401"/>
      <c r="BX224" s="401"/>
      <c r="BY224" s="401"/>
      <c r="BZ224" s="401"/>
      <c r="CA224" s="401"/>
      <c r="CB224" s="401"/>
      <c r="CC224" s="401"/>
      <c r="CD224" s="401"/>
      <c r="CE224" s="401"/>
      <c r="CF224" s="401"/>
      <c r="CG224" s="401"/>
      <c r="CH224" s="401"/>
      <c r="CI224" s="401"/>
      <c r="CJ224" s="401"/>
      <c r="CK224" s="401"/>
      <c r="CL224" s="401"/>
      <c r="CM224" s="401"/>
      <c r="CN224" s="401"/>
      <c r="CO224" s="401"/>
      <c r="CP224" s="401"/>
    </row>
    <row r="225" spans="1:94" x14ac:dyDescent="0.3">
      <c r="A225" s="8">
        <f t="shared" si="404"/>
        <v>3211</v>
      </c>
      <c r="B225" s="9">
        <f t="shared" si="444"/>
        <v>72</v>
      </c>
      <c r="C225" s="45" t="str">
        <f t="shared" si="347"/>
        <v>091</v>
      </c>
      <c r="D225" s="45" t="str">
        <f t="shared" si="348"/>
        <v>0912</v>
      </c>
      <c r="E225" s="39" t="s">
        <v>136</v>
      </c>
      <c r="F225" s="40">
        <v>32</v>
      </c>
      <c r="G225" s="74">
        <v>72</v>
      </c>
      <c r="H225" s="42">
        <v>3211</v>
      </c>
      <c r="I225" s="46">
        <v>1044</v>
      </c>
      <c r="J225" s="46">
        <v>1029</v>
      </c>
      <c r="K225" s="44" t="s">
        <v>75</v>
      </c>
      <c r="L225" s="401">
        <f t="shared" si="483"/>
        <v>0</v>
      </c>
      <c r="M225" s="77">
        <v>7210</v>
      </c>
      <c r="N225" s="401"/>
      <c r="O225" s="401"/>
      <c r="P225" s="401"/>
      <c r="Q225" s="401"/>
      <c r="R225" s="401"/>
      <c r="S225" s="401"/>
      <c r="T225" s="401"/>
      <c r="U225" s="401"/>
      <c r="V225" s="401"/>
      <c r="W225" s="401"/>
      <c r="X225" s="401"/>
      <c r="Y225" s="401"/>
      <c r="Z225" s="401"/>
      <c r="AA225" s="401"/>
      <c r="AB225" s="401"/>
      <c r="AC225" s="401"/>
      <c r="AD225" s="401"/>
      <c r="AE225" s="401"/>
      <c r="AF225" s="401"/>
      <c r="AG225" s="401"/>
      <c r="AH225" s="401"/>
      <c r="AI225" s="401"/>
      <c r="AJ225" s="401"/>
      <c r="AK225" s="401"/>
      <c r="AL225" s="401"/>
      <c r="AM225" s="401"/>
      <c r="AN225" s="401"/>
      <c r="AO225" s="401"/>
      <c r="AP225" s="401"/>
      <c r="AQ225" s="401"/>
      <c r="AR225" s="401"/>
      <c r="AS225" s="401"/>
      <c r="AT225" s="401"/>
      <c r="AU225" s="401"/>
      <c r="AV225" s="401"/>
      <c r="AW225" s="401"/>
      <c r="AX225" s="401"/>
      <c r="AY225" s="401"/>
      <c r="AZ225" s="401"/>
      <c r="BA225" s="401"/>
      <c r="BB225" s="401"/>
      <c r="BC225" s="401"/>
      <c r="BD225" s="401"/>
      <c r="BE225" s="401"/>
      <c r="BF225" s="401"/>
      <c r="BG225" s="401"/>
      <c r="BH225" s="401"/>
      <c r="BI225" s="401"/>
      <c r="BJ225" s="401"/>
      <c r="BK225" s="401"/>
      <c r="BL225" s="401"/>
      <c r="BM225" s="401"/>
      <c r="BN225" s="401"/>
      <c r="BO225" s="401"/>
      <c r="BP225" s="401"/>
      <c r="BQ225" s="401"/>
      <c r="BR225" s="401"/>
      <c r="BS225" s="401"/>
      <c r="BT225" s="401"/>
      <c r="BU225" s="401"/>
      <c r="BV225" s="401"/>
      <c r="BW225" s="401"/>
      <c r="BX225" s="401"/>
      <c r="BY225" s="401"/>
      <c r="BZ225" s="401"/>
      <c r="CA225" s="401"/>
      <c r="CB225" s="401"/>
      <c r="CC225" s="401"/>
      <c r="CD225" s="401"/>
      <c r="CE225" s="401"/>
      <c r="CF225" s="401"/>
      <c r="CG225" s="401"/>
      <c r="CH225" s="401"/>
      <c r="CI225" s="401"/>
      <c r="CJ225" s="401"/>
      <c r="CK225" s="401"/>
      <c r="CL225" s="401"/>
      <c r="CM225" s="401"/>
      <c r="CN225" s="401"/>
      <c r="CO225" s="401"/>
      <c r="CP225" s="401"/>
    </row>
    <row r="226" spans="1:94" ht="26.4" x14ac:dyDescent="0.3">
      <c r="A226" s="8">
        <f t="shared" si="404"/>
        <v>3212</v>
      </c>
      <c r="B226" s="9">
        <f t="shared" si="444"/>
        <v>32</v>
      </c>
      <c r="C226" s="45" t="str">
        <f t="shared" si="347"/>
        <v>091</v>
      </c>
      <c r="D226" s="45" t="str">
        <f t="shared" si="348"/>
        <v>0912</v>
      </c>
      <c r="E226" s="39" t="s">
        <v>136</v>
      </c>
      <c r="F226" s="40">
        <v>32</v>
      </c>
      <c r="G226" s="41">
        <v>32</v>
      </c>
      <c r="H226" s="42">
        <v>3212</v>
      </c>
      <c r="I226" s="46">
        <v>1046</v>
      </c>
      <c r="J226" s="46">
        <v>1030</v>
      </c>
      <c r="K226" s="44" t="s">
        <v>88</v>
      </c>
      <c r="L226" s="401">
        <f t="shared" si="483"/>
        <v>0</v>
      </c>
      <c r="M226" s="76">
        <v>3210</v>
      </c>
      <c r="N226" s="401"/>
      <c r="O226" s="401"/>
      <c r="P226" s="401"/>
      <c r="Q226" s="401"/>
      <c r="R226" s="401"/>
      <c r="S226" s="401"/>
      <c r="T226" s="401"/>
      <c r="U226" s="401"/>
      <c r="V226" s="401"/>
      <c r="W226" s="401"/>
      <c r="X226" s="401"/>
      <c r="Y226" s="401"/>
      <c r="Z226" s="401"/>
      <c r="AA226" s="401"/>
      <c r="AB226" s="401"/>
      <c r="AC226" s="401"/>
      <c r="AD226" s="401"/>
      <c r="AE226" s="401"/>
      <c r="AF226" s="401"/>
      <c r="AG226" s="401"/>
      <c r="AH226" s="401"/>
      <c r="AI226" s="401"/>
      <c r="AJ226" s="401"/>
      <c r="AK226" s="401"/>
      <c r="AL226" s="401"/>
      <c r="AM226" s="401"/>
      <c r="AN226" s="401"/>
      <c r="AO226" s="401"/>
      <c r="AP226" s="401"/>
      <c r="AQ226" s="401"/>
      <c r="AR226" s="401"/>
      <c r="AS226" s="401"/>
      <c r="AT226" s="401"/>
      <c r="AU226" s="401"/>
      <c r="AV226" s="401"/>
      <c r="AW226" s="401"/>
      <c r="AX226" s="401"/>
      <c r="AY226" s="401"/>
      <c r="AZ226" s="401"/>
      <c r="BA226" s="401"/>
      <c r="BB226" s="401"/>
      <c r="BC226" s="401"/>
      <c r="BD226" s="401"/>
      <c r="BE226" s="401"/>
      <c r="BF226" s="401"/>
      <c r="BG226" s="401"/>
      <c r="BH226" s="401"/>
      <c r="BI226" s="401"/>
      <c r="BJ226" s="401"/>
      <c r="BK226" s="401"/>
      <c r="BL226" s="401"/>
      <c r="BM226" s="401"/>
      <c r="BN226" s="401"/>
      <c r="BO226" s="401"/>
      <c r="BP226" s="401"/>
      <c r="BQ226" s="401"/>
      <c r="BR226" s="401"/>
      <c r="BS226" s="401"/>
      <c r="BT226" s="401"/>
      <c r="BU226" s="401"/>
      <c r="BV226" s="401"/>
      <c r="BW226" s="401"/>
      <c r="BX226" s="401"/>
      <c r="BY226" s="401"/>
      <c r="BZ226" s="401"/>
      <c r="CA226" s="401"/>
      <c r="CB226" s="401"/>
      <c r="CC226" s="401"/>
      <c r="CD226" s="401"/>
      <c r="CE226" s="401"/>
      <c r="CF226" s="401"/>
      <c r="CG226" s="401"/>
      <c r="CH226" s="401"/>
      <c r="CI226" s="401"/>
      <c r="CJ226" s="401"/>
      <c r="CK226" s="401"/>
      <c r="CL226" s="401"/>
      <c r="CM226" s="401"/>
      <c r="CN226" s="401"/>
      <c r="CO226" s="401"/>
      <c r="CP226" s="401"/>
    </row>
    <row r="227" spans="1:94" ht="26.4" x14ac:dyDescent="0.3">
      <c r="A227" s="8">
        <f t="shared" si="404"/>
        <v>3212</v>
      </c>
      <c r="B227" s="9">
        <f t="shared" si="444"/>
        <v>49</v>
      </c>
      <c r="C227" s="45" t="str">
        <f t="shared" si="347"/>
        <v>091</v>
      </c>
      <c r="D227" s="45" t="str">
        <f t="shared" si="348"/>
        <v>0912</v>
      </c>
      <c r="E227" s="39" t="s">
        <v>136</v>
      </c>
      <c r="F227" s="40">
        <v>32</v>
      </c>
      <c r="G227" s="74">
        <v>49</v>
      </c>
      <c r="H227" s="42">
        <v>3212</v>
      </c>
      <c r="I227" s="46">
        <v>1047</v>
      </c>
      <c r="J227" s="46">
        <v>1031</v>
      </c>
      <c r="K227" s="44" t="s">
        <v>88</v>
      </c>
      <c r="L227" s="401">
        <f t="shared" si="483"/>
        <v>0</v>
      </c>
      <c r="M227" s="77">
        <v>4910</v>
      </c>
      <c r="N227" s="401"/>
      <c r="O227" s="401"/>
      <c r="P227" s="401"/>
      <c r="Q227" s="401"/>
      <c r="R227" s="401"/>
      <c r="S227" s="401"/>
      <c r="T227" s="401"/>
      <c r="U227" s="401"/>
      <c r="V227" s="401"/>
      <c r="W227" s="401"/>
      <c r="X227" s="401"/>
      <c r="Y227" s="401"/>
      <c r="Z227" s="401"/>
      <c r="AA227" s="401"/>
      <c r="AB227" s="401"/>
      <c r="AC227" s="401"/>
      <c r="AD227" s="401"/>
      <c r="AE227" s="401"/>
      <c r="AF227" s="401"/>
      <c r="AG227" s="401"/>
      <c r="AH227" s="401"/>
      <c r="AI227" s="401"/>
      <c r="AJ227" s="401"/>
      <c r="AK227" s="401"/>
      <c r="AL227" s="401"/>
      <c r="AM227" s="401"/>
      <c r="AN227" s="401"/>
      <c r="AO227" s="401"/>
      <c r="AP227" s="401"/>
      <c r="AQ227" s="401"/>
      <c r="AR227" s="401"/>
      <c r="AS227" s="401"/>
      <c r="AT227" s="401"/>
      <c r="AU227" s="401"/>
      <c r="AV227" s="401"/>
      <c r="AW227" s="401"/>
      <c r="AX227" s="401"/>
      <c r="AY227" s="401"/>
      <c r="AZ227" s="401"/>
      <c r="BA227" s="401"/>
      <c r="BB227" s="401"/>
      <c r="BC227" s="401"/>
      <c r="BD227" s="401"/>
      <c r="BE227" s="401"/>
      <c r="BF227" s="401"/>
      <c r="BG227" s="401"/>
      <c r="BH227" s="401"/>
      <c r="BI227" s="401"/>
      <c r="BJ227" s="401"/>
      <c r="BK227" s="401"/>
      <c r="BL227" s="401"/>
      <c r="BM227" s="401"/>
      <c r="BN227" s="401"/>
      <c r="BO227" s="401"/>
      <c r="BP227" s="401"/>
      <c r="BQ227" s="401"/>
      <c r="BR227" s="401"/>
      <c r="BS227" s="401"/>
      <c r="BT227" s="401"/>
      <c r="BU227" s="401"/>
      <c r="BV227" s="401"/>
      <c r="BW227" s="401"/>
      <c r="BX227" s="401"/>
      <c r="BY227" s="401"/>
      <c r="BZ227" s="401"/>
      <c r="CA227" s="401"/>
      <c r="CB227" s="401"/>
      <c r="CC227" s="401"/>
      <c r="CD227" s="401"/>
      <c r="CE227" s="401"/>
      <c r="CF227" s="401"/>
      <c r="CG227" s="401"/>
      <c r="CH227" s="401"/>
      <c r="CI227" s="401"/>
      <c r="CJ227" s="401"/>
      <c r="CK227" s="401"/>
      <c r="CL227" s="401"/>
      <c r="CM227" s="401"/>
      <c r="CN227" s="401"/>
      <c r="CO227" s="401"/>
      <c r="CP227" s="401"/>
    </row>
    <row r="228" spans="1:94" ht="26.4" x14ac:dyDescent="0.3">
      <c r="A228" s="8">
        <f t="shared" si="404"/>
        <v>3212</v>
      </c>
      <c r="B228" s="9">
        <f t="shared" si="444"/>
        <v>54</v>
      </c>
      <c r="C228" s="45" t="str">
        <f t="shared" si="347"/>
        <v>091</v>
      </c>
      <c r="D228" s="45" t="str">
        <f t="shared" si="348"/>
        <v>0912</v>
      </c>
      <c r="E228" s="39" t="s">
        <v>136</v>
      </c>
      <c r="F228" s="40">
        <v>32</v>
      </c>
      <c r="G228" s="74">
        <v>54</v>
      </c>
      <c r="H228" s="42">
        <v>3212</v>
      </c>
      <c r="I228" s="46">
        <v>1048</v>
      </c>
      <c r="J228" s="46">
        <v>1032</v>
      </c>
      <c r="K228" s="44" t="s">
        <v>88</v>
      </c>
      <c r="L228" s="401">
        <f t="shared" si="483"/>
        <v>336600</v>
      </c>
      <c r="M228" s="77">
        <v>5410</v>
      </c>
      <c r="N228" s="401"/>
      <c r="O228" s="401"/>
      <c r="P228" s="401"/>
      <c r="Q228" s="401"/>
      <c r="R228" s="401"/>
      <c r="S228" s="401"/>
      <c r="T228" s="401"/>
      <c r="U228" s="401"/>
      <c r="V228" s="401"/>
      <c r="W228" s="401"/>
      <c r="X228" s="401"/>
      <c r="Y228" s="401"/>
      <c r="Z228" s="401"/>
      <c r="AA228" s="401"/>
      <c r="AB228" s="401">
        <v>336600</v>
      </c>
      <c r="AC228" s="401"/>
      <c r="AD228" s="401"/>
      <c r="AE228" s="401"/>
      <c r="AF228" s="401"/>
      <c r="AG228" s="401"/>
      <c r="AH228" s="401"/>
      <c r="AI228" s="401"/>
      <c r="AJ228" s="401"/>
      <c r="AK228" s="401"/>
      <c r="AL228" s="401"/>
      <c r="AM228" s="401"/>
      <c r="AN228" s="401"/>
      <c r="AO228" s="401"/>
      <c r="AP228" s="401"/>
      <c r="AQ228" s="401"/>
      <c r="AR228" s="401"/>
      <c r="AS228" s="401"/>
      <c r="AT228" s="401"/>
      <c r="AU228" s="401"/>
      <c r="AV228" s="401"/>
      <c r="AW228" s="401"/>
      <c r="AX228" s="401"/>
      <c r="AY228" s="401"/>
      <c r="AZ228" s="401"/>
      <c r="BA228" s="401"/>
      <c r="BB228" s="401"/>
      <c r="BC228" s="401"/>
      <c r="BD228" s="401"/>
      <c r="BE228" s="401"/>
      <c r="BF228" s="401"/>
      <c r="BG228" s="401"/>
      <c r="BH228" s="401"/>
      <c r="BI228" s="401"/>
      <c r="BJ228" s="401"/>
      <c r="BK228" s="401"/>
      <c r="BL228" s="401"/>
      <c r="BM228" s="401"/>
      <c r="BN228" s="401"/>
      <c r="BO228" s="401"/>
      <c r="BP228" s="401"/>
      <c r="BQ228" s="401"/>
      <c r="BR228" s="401"/>
      <c r="BS228" s="401"/>
      <c r="BT228" s="401"/>
      <c r="BU228" s="401"/>
      <c r="BV228" s="401"/>
      <c r="BW228" s="401"/>
      <c r="BX228" s="401"/>
      <c r="BY228" s="401"/>
      <c r="BZ228" s="401"/>
      <c r="CA228" s="401"/>
      <c r="CB228" s="401"/>
      <c r="CC228" s="401"/>
      <c r="CD228" s="401"/>
      <c r="CE228" s="401"/>
      <c r="CF228" s="401"/>
      <c r="CG228" s="401"/>
      <c r="CH228" s="401"/>
      <c r="CI228" s="401"/>
      <c r="CJ228" s="401"/>
      <c r="CK228" s="401"/>
      <c r="CL228" s="401"/>
      <c r="CM228" s="401"/>
      <c r="CN228" s="401"/>
      <c r="CO228" s="401"/>
      <c r="CP228" s="401"/>
    </row>
    <row r="229" spans="1:94" x14ac:dyDescent="0.3">
      <c r="A229" s="8">
        <f t="shared" si="404"/>
        <v>3213</v>
      </c>
      <c r="B229" s="9">
        <f t="shared" si="444"/>
        <v>32</v>
      </c>
      <c r="C229" s="45" t="str">
        <f t="shared" si="347"/>
        <v>091</v>
      </c>
      <c r="D229" s="45" t="str">
        <f t="shared" si="348"/>
        <v>0912</v>
      </c>
      <c r="E229" s="39" t="s">
        <v>136</v>
      </c>
      <c r="F229" s="40">
        <v>32</v>
      </c>
      <c r="G229" s="41">
        <v>32</v>
      </c>
      <c r="H229" s="42">
        <v>3213</v>
      </c>
      <c r="I229" s="46">
        <v>1052</v>
      </c>
      <c r="J229" s="46">
        <v>1033</v>
      </c>
      <c r="K229" s="44" t="s">
        <v>89</v>
      </c>
      <c r="L229" s="401">
        <f t="shared" si="483"/>
        <v>0</v>
      </c>
      <c r="M229" s="76">
        <v>3210</v>
      </c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401"/>
      <c r="Z229" s="401"/>
      <c r="AA229" s="401"/>
      <c r="AB229" s="401"/>
      <c r="AC229" s="401"/>
      <c r="AD229" s="401"/>
      <c r="AE229" s="401"/>
      <c r="AF229" s="401"/>
      <c r="AG229" s="401"/>
      <c r="AH229" s="401"/>
      <c r="AI229" s="401"/>
      <c r="AJ229" s="401"/>
      <c r="AK229" s="401"/>
      <c r="AL229" s="401"/>
      <c r="AM229" s="401"/>
      <c r="AN229" s="401"/>
      <c r="AO229" s="401"/>
      <c r="AP229" s="401"/>
      <c r="AQ229" s="401"/>
      <c r="AR229" s="401"/>
      <c r="AS229" s="401"/>
      <c r="AT229" s="401"/>
      <c r="AU229" s="401"/>
      <c r="AV229" s="401"/>
      <c r="AW229" s="401"/>
      <c r="AX229" s="401"/>
      <c r="AY229" s="401"/>
      <c r="AZ229" s="401"/>
      <c r="BA229" s="401"/>
      <c r="BB229" s="401"/>
      <c r="BC229" s="401"/>
      <c r="BD229" s="401"/>
      <c r="BE229" s="401"/>
      <c r="BF229" s="401"/>
      <c r="BG229" s="401"/>
      <c r="BH229" s="401"/>
      <c r="BI229" s="401"/>
      <c r="BJ229" s="401"/>
      <c r="BK229" s="401"/>
      <c r="BL229" s="401"/>
      <c r="BM229" s="401"/>
      <c r="BN229" s="401"/>
      <c r="BO229" s="401"/>
      <c r="BP229" s="401"/>
      <c r="BQ229" s="401"/>
      <c r="BR229" s="401"/>
      <c r="BS229" s="401"/>
      <c r="BT229" s="401"/>
      <c r="BU229" s="401"/>
      <c r="BV229" s="401"/>
      <c r="BW229" s="401"/>
      <c r="BX229" s="401"/>
      <c r="BY229" s="401"/>
      <c r="BZ229" s="401"/>
      <c r="CA229" s="401"/>
      <c r="CB229" s="401"/>
      <c r="CC229" s="401"/>
      <c r="CD229" s="401"/>
      <c r="CE229" s="401"/>
      <c r="CF229" s="401"/>
      <c r="CG229" s="401"/>
      <c r="CH229" s="401"/>
      <c r="CI229" s="401"/>
      <c r="CJ229" s="401"/>
      <c r="CK229" s="401"/>
      <c r="CL229" s="401"/>
      <c r="CM229" s="401"/>
      <c r="CN229" s="401"/>
      <c r="CO229" s="401"/>
      <c r="CP229" s="401"/>
    </row>
    <row r="230" spans="1:94" x14ac:dyDescent="0.3">
      <c r="A230" s="8">
        <f t="shared" si="404"/>
        <v>3213</v>
      </c>
      <c r="B230" s="9">
        <f t="shared" si="444"/>
        <v>54</v>
      </c>
      <c r="C230" s="45" t="str">
        <f t="shared" si="347"/>
        <v>091</v>
      </c>
      <c r="D230" s="45" t="str">
        <f t="shared" si="348"/>
        <v>0912</v>
      </c>
      <c r="E230" s="39" t="s">
        <v>136</v>
      </c>
      <c r="F230" s="40">
        <v>32</v>
      </c>
      <c r="G230" s="74">
        <v>54</v>
      </c>
      <c r="H230" s="42">
        <v>3213</v>
      </c>
      <c r="I230" s="46">
        <v>1054</v>
      </c>
      <c r="J230" s="46">
        <v>1034</v>
      </c>
      <c r="K230" s="44" t="s">
        <v>89</v>
      </c>
      <c r="L230" s="401">
        <f t="shared" si="483"/>
        <v>0</v>
      </c>
      <c r="M230" s="77">
        <v>5410</v>
      </c>
      <c r="N230" s="401"/>
      <c r="O230" s="401"/>
      <c r="P230" s="401"/>
      <c r="Q230" s="401"/>
      <c r="R230" s="401"/>
      <c r="S230" s="401"/>
      <c r="T230" s="401"/>
      <c r="U230" s="401"/>
      <c r="V230" s="401"/>
      <c r="W230" s="401"/>
      <c r="X230" s="401"/>
      <c r="Y230" s="401"/>
      <c r="Z230" s="401"/>
      <c r="AA230" s="401"/>
      <c r="AB230" s="401"/>
      <c r="AC230" s="401"/>
      <c r="AD230" s="401"/>
      <c r="AE230" s="401"/>
      <c r="AF230" s="401"/>
      <c r="AG230" s="401"/>
      <c r="AH230" s="401"/>
      <c r="AI230" s="401"/>
      <c r="AJ230" s="401"/>
      <c r="AK230" s="401"/>
      <c r="AL230" s="401"/>
      <c r="AM230" s="401"/>
      <c r="AN230" s="401"/>
      <c r="AO230" s="401"/>
      <c r="AP230" s="401"/>
      <c r="AQ230" s="401"/>
      <c r="AR230" s="401"/>
      <c r="AS230" s="401"/>
      <c r="AT230" s="401"/>
      <c r="AU230" s="401"/>
      <c r="AV230" s="401"/>
      <c r="AW230" s="401"/>
      <c r="AX230" s="401"/>
      <c r="AY230" s="401"/>
      <c r="AZ230" s="401"/>
      <c r="BA230" s="401"/>
      <c r="BB230" s="401"/>
      <c r="BC230" s="401"/>
      <c r="BD230" s="401"/>
      <c r="BE230" s="401"/>
      <c r="BF230" s="401"/>
      <c r="BG230" s="401"/>
      <c r="BH230" s="401"/>
      <c r="BI230" s="401"/>
      <c r="BJ230" s="401"/>
      <c r="BK230" s="401"/>
      <c r="BL230" s="401"/>
      <c r="BM230" s="401"/>
      <c r="BN230" s="401"/>
      <c r="BO230" s="401"/>
      <c r="BP230" s="401"/>
      <c r="BQ230" s="401"/>
      <c r="BR230" s="401"/>
      <c r="BS230" s="401"/>
      <c r="BT230" s="401"/>
      <c r="BU230" s="401"/>
      <c r="BV230" s="401"/>
      <c r="BW230" s="401"/>
      <c r="BX230" s="401"/>
      <c r="BY230" s="401"/>
      <c r="BZ230" s="401"/>
      <c r="CA230" s="401"/>
      <c r="CB230" s="401"/>
      <c r="CC230" s="401"/>
      <c r="CD230" s="401"/>
      <c r="CE230" s="401"/>
      <c r="CF230" s="401"/>
      <c r="CG230" s="401"/>
      <c r="CH230" s="401"/>
      <c r="CI230" s="401"/>
      <c r="CJ230" s="401"/>
      <c r="CK230" s="401"/>
      <c r="CL230" s="401"/>
      <c r="CM230" s="401"/>
      <c r="CN230" s="401"/>
      <c r="CO230" s="401"/>
      <c r="CP230" s="401"/>
    </row>
    <row r="231" spans="1:94" x14ac:dyDescent="0.3">
      <c r="A231" s="8">
        <f t="shared" si="404"/>
        <v>3213</v>
      </c>
      <c r="B231" s="9">
        <f t="shared" si="444"/>
        <v>62</v>
      </c>
      <c r="C231" s="45" t="str">
        <f t="shared" si="347"/>
        <v>091</v>
      </c>
      <c r="D231" s="45" t="str">
        <f t="shared" si="348"/>
        <v>0912</v>
      </c>
      <c r="E231" s="39" t="s">
        <v>136</v>
      </c>
      <c r="F231" s="40">
        <v>32</v>
      </c>
      <c r="G231" s="74">
        <v>62</v>
      </c>
      <c r="H231" s="42">
        <v>3213</v>
      </c>
      <c r="I231" s="46">
        <v>1055</v>
      </c>
      <c r="J231" s="46">
        <v>1035</v>
      </c>
      <c r="K231" s="44" t="s">
        <v>89</v>
      </c>
      <c r="L231" s="401">
        <f t="shared" si="483"/>
        <v>0</v>
      </c>
      <c r="M231" s="77">
        <v>6210</v>
      </c>
      <c r="N231" s="401"/>
      <c r="O231" s="401"/>
      <c r="P231" s="401"/>
      <c r="Q231" s="401"/>
      <c r="R231" s="401"/>
      <c r="S231" s="401"/>
      <c r="T231" s="401"/>
      <c r="U231" s="401"/>
      <c r="V231" s="401"/>
      <c r="W231" s="401"/>
      <c r="X231" s="401"/>
      <c r="Y231" s="401"/>
      <c r="Z231" s="401"/>
      <c r="AA231" s="401"/>
      <c r="AB231" s="401"/>
      <c r="AC231" s="401"/>
      <c r="AD231" s="401"/>
      <c r="AE231" s="401"/>
      <c r="AF231" s="401"/>
      <c r="AG231" s="401"/>
      <c r="AH231" s="401"/>
      <c r="AI231" s="401"/>
      <c r="AJ231" s="401"/>
      <c r="AK231" s="401"/>
      <c r="AL231" s="401"/>
      <c r="AM231" s="401"/>
      <c r="AN231" s="401"/>
      <c r="AO231" s="401"/>
      <c r="AP231" s="401"/>
      <c r="AQ231" s="401"/>
      <c r="AR231" s="401"/>
      <c r="AS231" s="401"/>
      <c r="AT231" s="401"/>
      <c r="AU231" s="401"/>
      <c r="AV231" s="401"/>
      <c r="AW231" s="401"/>
      <c r="AX231" s="401"/>
      <c r="AY231" s="401"/>
      <c r="AZ231" s="401"/>
      <c r="BA231" s="401"/>
      <c r="BB231" s="401"/>
      <c r="BC231" s="401"/>
      <c r="BD231" s="401"/>
      <c r="BE231" s="401"/>
      <c r="BF231" s="401"/>
      <c r="BG231" s="401"/>
      <c r="BH231" s="401"/>
      <c r="BI231" s="401"/>
      <c r="BJ231" s="401"/>
      <c r="BK231" s="401"/>
      <c r="BL231" s="401"/>
      <c r="BM231" s="401"/>
      <c r="BN231" s="401"/>
      <c r="BO231" s="401"/>
      <c r="BP231" s="401"/>
      <c r="BQ231" s="401"/>
      <c r="BR231" s="401"/>
      <c r="BS231" s="401"/>
      <c r="BT231" s="401"/>
      <c r="BU231" s="401"/>
      <c r="BV231" s="401"/>
      <c r="BW231" s="401"/>
      <c r="BX231" s="401"/>
      <c r="BY231" s="401"/>
      <c r="BZ231" s="401"/>
      <c r="CA231" s="401"/>
      <c r="CB231" s="401"/>
      <c r="CC231" s="401"/>
      <c r="CD231" s="401"/>
      <c r="CE231" s="401"/>
      <c r="CF231" s="401"/>
      <c r="CG231" s="401"/>
      <c r="CH231" s="401"/>
      <c r="CI231" s="401"/>
      <c r="CJ231" s="401"/>
      <c r="CK231" s="401"/>
      <c r="CL231" s="401"/>
      <c r="CM231" s="401"/>
      <c r="CN231" s="401"/>
      <c r="CO231" s="401"/>
      <c r="CP231" s="401"/>
    </row>
    <row r="232" spans="1:94" x14ac:dyDescent="0.3">
      <c r="A232" s="8">
        <f t="shared" si="404"/>
        <v>3214</v>
      </c>
      <c r="B232" s="9">
        <f t="shared" si="444"/>
        <v>32</v>
      </c>
      <c r="C232" s="45" t="str">
        <f t="shared" si="347"/>
        <v>091</v>
      </c>
      <c r="D232" s="45" t="str">
        <f t="shared" si="348"/>
        <v>0912</v>
      </c>
      <c r="E232" s="39" t="s">
        <v>136</v>
      </c>
      <c r="F232" s="40">
        <v>32</v>
      </c>
      <c r="G232" s="41">
        <v>32</v>
      </c>
      <c r="H232" s="42">
        <v>3214</v>
      </c>
      <c r="I232" s="46">
        <v>1058</v>
      </c>
      <c r="J232" s="46">
        <v>1036</v>
      </c>
      <c r="K232" s="44" t="s">
        <v>76</v>
      </c>
      <c r="L232" s="401">
        <f t="shared" si="483"/>
        <v>0</v>
      </c>
      <c r="M232" s="76">
        <v>3210</v>
      </c>
      <c r="N232" s="401"/>
      <c r="O232" s="401"/>
      <c r="P232" s="401"/>
      <c r="Q232" s="401"/>
      <c r="R232" s="401"/>
      <c r="S232" s="401"/>
      <c r="T232" s="401"/>
      <c r="U232" s="401"/>
      <c r="V232" s="401"/>
      <c r="W232" s="401"/>
      <c r="X232" s="401"/>
      <c r="Y232" s="401"/>
      <c r="Z232" s="401"/>
      <c r="AA232" s="401"/>
      <c r="AB232" s="401"/>
      <c r="AC232" s="401"/>
      <c r="AD232" s="401"/>
      <c r="AE232" s="401"/>
      <c r="AF232" s="401"/>
      <c r="AG232" s="401"/>
      <c r="AH232" s="401"/>
      <c r="AI232" s="401"/>
      <c r="AJ232" s="401"/>
      <c r="AK232" s="401"/>
      <c r="AL232" s="401"/>
      <c r="AM232" s="401"/>
      <c r="AN232" s="401"/>
      <c r="AO232" s="401"/>
      <c r="AP232" s="401"/>
      <c r="AQ232" s="401"/>
      <c r="AR232" s="401"/>
      <c r="AS232" s="401"/>
      <c r="AT232" s="401"/>
      <c r="AU232" s="401"/>
      <c r="AV232" s="401"/>
      <c r="AW232" s="401"/>
      <c r="AX232" s="401"/>
      <c r="AY232" s="401"/>
      <c r="AZ232" s="401"/>
      <c r="BA232" s="401"/>
      <c r="BB232" s="401"/>
      <c r="BC232" s="401"/>
      <c r="BD232" s="401"/>
      <c r="BE232" s="401"/>
      <c r="BF232" s="401"/>
      <c r="BG232" s="401"/>
      <c r="BH232" s="401"/>
      <c r="BI232" s="401"/>
      <c r="BJ232" s="401"/>
      <c r="BK232" s="401"/>
      <c r="BL232" s="401"/>
      <c r="BM232" s="401"/>
      <c r="BN232" s="401"/>
      <c r="BO232" s="401"/>
      <c r="BP232" s="401"/>
      <c r="BQ232" s="401"/>
      <c r="BR232" s="401"/>
      <c r="BS232" s="401"/>
      <c r="BT232" s="401"/>
      <c r="BU232" s="401"/>
      <c r="BV232" s="401"/>
      <c r="BW232" s="401"/>
      <c r="BX232" s="401"/>
      <c r="BY232" s="401"/>
      <c r="BZ232" s="401"/>
      <c r="CA232" s="401"/>
      <c r="CB232" s="401"/>
      <c r="CC232" s="401"/>
      <c r="CD232" s="401"/>
      <c r="CE232" s="401"/>
      <c r="CF232" s="401"/>
      <c r="CG232" s="401"/>
      <c r="CH232" s="401"/>
      <c r="CI232" s="401"/>
      <c r="CJ232" s="401"/>
      <c r="CK232" s="401"/>
      <c r="CL232" s="401"/>
      <c r="CM232" s="401"/>
      <c r="CN232" s="401"/>
      <c r="CO232" s="401"/>
      <c r="CP232" s="401"/>
    </row>
    <row r="233" spans="1:94" x14ac:dyDescent="0.3">
      <c r="A233" s="8">
        <f t="shared" si="404"/>
        <v>3214</v>
      </c>
      <c r="B233" s="9">
        <f t="shared" si="444"/>
        <v>49</v>
      </c>
      <c r="C233" s="45" t="str">
        <f t="shared" si="347"/>
        <v>091</v>
      </c>
      <c r="D233" s="45" t="str">
        <f t="shared" si="348"/>
        <v>0912</v>
      </c>
      <c r="E233" s="39" t="s">
        <v>136</v>
      </c>
      <c r="F233" s="40">
        <v>32</v>
      </c>
      <c r="G233" s="74">
        <v>49</v>
      </c>
      <c r="H233" s="42">
        <v>3214</v>
      </c>
      <c r="I233" s="46">
        <v>1059</v>
      </c>
      <c r="J233" s="46">
        <v>1037</v>
      </c>
      <c r="K233" s="44" t="s">
        <v>76</v>
      </c>
      <c r="L233" s="401">
        <f t="shared" si="483"/>
        <v>0</v>
      </c>
      <c r="M233" s="77">
        <v>4910</v>
      </c>
      <c r="N233" s="401"/>
      <c r="O233" s="401"/>
      <c r="P233" s="401"/>
      <c r="Q233" s="401"/>
      <c r="R233" s="401"/>
      <c r="S233" s="401"/>
      <c r="T233" s="401"/>
      <c r="U233" s="401"/>
      <c r="V233" s="401"/>
      <c r="W233" s="401"/>
      <c r="X233" s="401"/>
      <c r="Y233" s="401"/>
      <c r="Z233" s="401"/>
      <c r="AA233" s="401"/>
      <c r="AB233" s="401"/>
      <c r="AC233" s="401"/>
      <c r="AD233" s="401"/>
      <c r="AE233" s="401"/>
      <c r="AF233" s="401"/>
      <c r="AG233" s="401"/>
      <c r="AH233" s="401"/>
      <c r="AI233" s="401"/>
      <c r="AJ233" s="401"/>
      <c r="AK233" s="401"/>
      <c r="AL233" s="401"/>
      <c r="AM233" s="401"/>
      <c r="AN233" s="401"/>
      <c r="AO233" s="401"/>
      <c r="AP233" s="401"/>
      <c r="AQ233" s="401"/>
      <c r="AR233" s="401"/>
      <c r="AS233" s="401"/>
      <c r="AT233" s="401"/>
      <c r="AU233" s="401"/>
      <c r="AV233" s="401"/>
      <c r="AW233" s="401"/>
      <c r="AX233" s="401"/>
      <c r="AY233" s="401"/>
      <c r="AZ233" s="401"/>
      <c r="BA233" s="401"/>
      <c r="BB233" s="401"/>
      <c r="BC233" s="401"/>
      <c r="BD233" s="401"/>
      <c r="BE233" s="401"/>
      <c r="BF233" s="401"/>
      <c r="BG233" s="401"/>
      <c r="BH233" s="401"/>
      <c r="BI233" s="401"/>
      <c r="BJ233" s="401"/>
      <c r="BK233" s="401"/>
      <c r="BL233" s="401"/>
      <c r="BM233" s="401"/>
      <c r="BN233" s="401"/>
      <c r="BO233" s="401"/>
      <c r="BP233" s="401"/>
      <c r="BQ233" s="401"/>
      <c r="BR233" s="401"/>
      <c r="BS233" s="401"/>
      <c r="BT233" s="401"/>
      <c r="BU233" s="401"/>
      <c r="BV233" s="401"/>
      <c r="BW233" s="401"/>
      <c r="BX233" s="401"/>
      <c r="BY233" s="401"/>
      <c r="BZ233" s="401"/>
      <c r="CA233" s="401"/>
      <c r="CB233" s="401"/>
      <c r="CC233" s="401"/>
      <c r="CD233" s="401"/>
      <c r="CE233" s="401"/>
      <c r="CF233" s="401"/>
      <c r="CG233" s="401"/>
      <c r="CH233" s="401"/>
      <c r="CI233" s="401"/>
      <c r="CJ233" s="401"/>
      <c r="CK233" s="401"/>
      <c r="CL233" s="401"/>
      <c r="CM233" s="401"/>
      <c r="CN233" s="401"/>
      <c r="CO233" s="401"/>
      <c r="CP233" s="401"/>
    </row>
    <row r="234" spans="1:94" x14ac:dyDescent="0.3">
      <c r="A234" s="8">
        <f t="shared" si="404"/>
        <v>3214</v>
      </c>
      <c r="B234" s="9">
        <f t="shared" si="444"/>
        <v>54</v>
      </c>
      <c r="C234" s="45" t="str">
        <f t="shared" si="347"/>
        <v>091</v>
      </c>
      <c r="D234" s="45" t="str">
        <f t="shared" si="348"/>
        <v>0912</v>
      </c>
      <c r="E234" s="39" t="s">
        <v>136</v>
      </c>
      <c r="F234" s="40">
        <v>32</v>
      </c>
      <c r="G234" s="74">
        <v>54</v>
      </c>
      <c r="H234" s="42">
        <v>3214</v>
      </c>
      <c r="I234" s="46">
        <v>1060</v>
      </c>
      <c r="J234" s="46">
        <v>1038</v>
      </c>
      <c r="K234" s="44" t="s">
        <v>76</v>
      </c>
      <c r="L234" s="401">
        <f t="shared" si="483"/>
        <v>13300</v>
      </c>
      <c r="M234" s="77">
        <v>5410</v>
      </c>
      <c r="N234" s="401"/>
      <c r="O234" s="401"/>
      <c r="P234" s="401"/>
      <c r="Q234" s="401"/>
      <c r="R234" s="401"/>
      <c r="S234" s="401"/>
      <c r="T234" s="401"/>
      <c r="U234" s="401"/>
      <c r="V234" s="401"/>
      <c r="W234" s="401"/>
      <c r="X234" s="401"/>
      <c r="Y234" s="401"/>
      <c r="Z234" s="401"/>
      <c r="AA234" s="401"/>
      <c r="AB234" s="401">
        <v>13300</v>
      </c>
      <c r="AC234" s="401"/>
      <c r="AD234" s="401"/>
      <c r="AE234" s="401"/>
      <c r="AF234" s="401"/>
      <c r="AG234" s="401"/>
      <c r="AH234" s="401"/>
      <c r="AI234" s="401"/>
      <c r="AJ234" s="401"/>
      <c r="AK234" s="401"/>
      <c r="AL234" s="401"/>
      <c r="AM234" s="401"/>
      <c r="AN234" s="401"/>
      <c r="AO234" s="401"/>
      <c r="AP234" s="401"/>
      <c r="AQ234" s="401"/>
      <c r="AR234" s="401"/>
      <c r="AS234" s="401"/>
      <c r="AT234" s="401"/>
      <c r="AU234" s="401"/>
      <c r="AV234" s="401"/>
      <c r="AW234" s="401"/>
      <c r="AX234" s="401"/>
      <c r="AY234" s="401"/>
      <c r="AZ234" s="401"/>
      <c r="BA234" s="401"/>
      <c r="BB234" s="401"/>
      <c r="BC234" s="401"/>
      <c r="BD234" s="401"/>
      <c r="BE234" s="401"/>
      <c r="BF234" s="401"/>
      <c r="BG234" s="401"/>
      <c r="BH234" s="401"/>
      <c r="BI234" s="401"/>
      <c r="BJ234" s="401"/>
      <c r="BK234" s="401"/>
      <c r="BL234" s="401"/>
      <c r="BM234" s="401"/>
      <c r="BN234" s="401"/>
      <c r="BO234" s="401"/>
      <c r="BP234" s="401"/>
      <c r="BQ234" s="401"/>
      <c r="BR234" s="401"/>
      <c r="BS234" s="401"/>
      <c r="BT234" s="401"/>
      <c r="BU234" s="401"/>
      <c r="BV234" s="401"/>
      <c r="BW234" s="401"/>
      <c r="BX234" s="401"/>
      <c r="BY234" s="401"/>
      <c r="BZ234" s="401"/>
      <c r="CA234" s="401"/>
      <c r="CB234" s="401"/>
      <c r="CC234" s="401"/>
      <c r="CD234" s="401"/>
      <c r="CE234" s="401"/>
      <c r="CF234" s="401"/>
      <c r="CG234" s="401"/>
      <c r="CH234" s="401"/>
      <c r="CI234" s="401"/>
      <c r="CJ234" s="401"/>
      <c r="CK234" s="401"/>
      <c r="CL234" s="401"/>
      <c r="CM234" s="401"/>
      <c r="CN234" s="401"/>
      <c r="CO234" s="401"/>
      <c r="CP234" s="401"/>
    </row>
    <row r="235" spans="1:94" x14ac:dyDescent="0.3">
      <c r="C235" s="45"/>
      <c r="D235" s="45"/>
      <c r="E235" s="39" t="s">
        <v>136</v>
      </c>
      <c r="F235" s="40"/>
      <c r="G235" s="74">
        <v>62</v>
      </c>
      <c r="H235" s="42">
        <v>3214</v>
      </c>
      <c r="I235" s="46">
        <v>1061</v>
      </c>
      <c r="J235" s="46"/>
      <c r="K235" s="44" t="s">
        <v>76</v>
      </c>
      <c r="L235" s="401">
        <f t="shared" si="483"/>
        <v>0</v>
      </c>
      <c r="M235" s="77"/>
      <c r="N235" s="401"/>
      <c r="O235" s="401"/>
      <c r="P235" s="401"/>
      <c r="Q235" s="401"/>
      <c r="R235" s="401"/>
      <c r="S235" s="401"/>
      <c r="T235" s="401"/>
      <c r="U235" s="401"/>
      <c r="V235" s="401"/>
      <c r="W235" s="401"/>
      <c r="X235" s="401"/>
      <c r="Y235" s="401"/>
      <c r="Z235" s="401"/>
      <c r="AA235" s="401"/>
      <c r="AB235" s="401"/>
      <c r="AC235" s="401"/>
      <c r="AD235" s="401"/>
      <c r="AE235" s="401"/>
      <c r="AF235" s="401"/>
      <c r="AG235" s="401"/>
      <c r="AH235" s="401"/>
      <c r="AI235" s="401"/>
      <c r="AJ235" s="401"/>
      <c r="AK235" s="401"/>
      <c r="AL235" s="401"/>
      <c r="AM235" s="401"/>
      <c r="AN235" s="401"/>
      <c r="AO235" s="401"/>
      <c r="AP235" s="401"/>
      <c r="AQ235" s="401"/>
      <c r="AR235" s="401"/>
      <c r="AS235" s="401"/>
      <c r="AT235" s="401"/>
      <c r="AU235" s="401"/>
      <c r="AV235" s="401"/>
      <c r="AW235" s="401"/>
      <c r="AX235" s="401"/>
      <c r="AY235" s="401"/>
      <c r="AZ235" s="401"/>
      <c r="BA235" s="401"/>
      <c r="BB235" s="401"/>
      <c r="BC235" s="401"/>
      <c r="BD235" s="401"/>
      <c r="BE235" s="401"/>
      <c r="BF235" s="401"/>
      <c r="BG235" s="401"/>
      <c r="BH235" s="401"/>
      <c r="BI235" s="401"/>
      <c r="BJ235" s="401"/>
      <c r="BK235" s="401"/>
      <c r="BL235" s="401"/>
      <c r="BM235" s="401"/>
      <c r="BN235" s="401"/>
      <c r="BO235" s="401"/>
      <c r="BP235" s="401"/>
      <c r="BQ235" s="401"/>
      <c r="BR235" s="401"/>
      <c r="BS235" s="401"/>
      <c r="BT235" s="401"/>
      <c r="BU235" s="401"/>
      <c r="BV235" s="401"/>
      <c r="BW235" s="401"/>
      <c r="BX235" s="401"/>
      <c r="BY235" s="401"/>
      <c r="BZ235" s="401"/>
      <c r="CA235" s="401"/>
      <c r="CB235" s="401"/>
      <c r="CC235" s="401"/>
      <c r="CD235" s="401"/>
      <c r="CE235" s="401"/>
      <c r="CF235" s="401"/>
      <c r="CG235" s="401"/>
      <c r="CH235" s="401"/>
      <c r="CI235" s="401"/>
      <c r="CJ235" s="401"/>
      <c r="CK235" s="401"/>
      <c r="CL235" s="401"/>
      <c r="CM235" s="401"/>
      <c r="CN235" s="401"/>
      <c r="CO235" s="401"/>
      <c r="CP235" s="401"/>
    </row>
    <row r="236" spans="1:94" x14ac:dyDescent="0.3">
      <c r="A236" s="8">
        <f t="shared" si="404"/>
        <v>322</v>
      </c>
      <c r="B236" s="9" t="str">
        <f t="shared" si="444"/>
        <v xml:space="preserve"> </v>
      </c>
      <c r="C236" s="45" t="str">
        <f t="shared" si="347"/>
        <v xml:space="preserve">  </v>
      </c>
      <c r="D236" s="45" t="str">
        <f t="shared" si="348"/>
        <v xml:space="preserve">  </v>
      </c>
      <c r="E236" s="39"/>
      <c r="F236" s="40"/>
      <c r="G236" s="41"/>
      <c r="H236" s="42">
        <v>322</v>
      </c>
      <c r="I236" s="43"/>
      <c r="J236" s="43"/>
      <c r="K236" s="44" t="s">
        <v>77</v>
      </c>
      <c r="L236" s="111">
        <f>SUM(L237:L261)</f>
        <v>47510</v>
      </c>
      <c r="M236" s="18"/>
      <c r="N236" s="111">
        <f t="shared" ref="N236:X236" si="484">SUM(N237:N261)</f>
        <v>0</v>
      </c>
      <c r="O236" s="111">
        <f t="shared" si="484"/>
        <v>0</v>
      </c>
      <c r="P236" s="111">
        <f t="shared" si="484"/>
        <v>0</v>
      </c>
      <c r="Q236" s="111">
        <f t="shared" si="484"/>
        <v>0</v>
      </c>
      <c r="R236" s="111">
        <f t="shared" si="484"/>
        <v>0</v>
      </c>
      <c r="S236" s="111">
        <f t="shared" si="484"/>
        <v>0</v>
      </c>
      <c r="T236" s="111">
        <f t="shared" si="484"/>
        <v>0</v>
      </c>
      <c r="U236" s="111">
        <f t="shared" si="484"/>
        <v>0</v>
      </c>
      <c r="V236" s="111">
        <f t="shared" si="484"/>
        <v>0</v>
      </c>
      <c r="W236" s="111">
        <f t="shared" si="484"/>
        <v>0</v>
      </c>
      <c r="X236" s="111">
        <f t="shared" si="484"/>
        <v>0</v>
      </c>
      <c r="Y236" s="111">
        <v>86905</v>
      </c>
      <c r="Z236" s="111">
        <f>SUM(Z237:Z261)</f>
        <v>0</v>
      </c>
      <c r="AA236" s="111">
        <f>SUM(AA237:AA261)</f>
        <v>0</v>
      </c>
      <c r="AB236" s="111">
        <f>SUM(AB237:AB261)</f>
        <v>47510</v>
      </c>
      <c r="AC236" s="111">
        <f>SUM(AC237:AC261)</f>
        <v>0</v>
      </c>
      <c r="AD236" s="111">
        <f>SUM(AD237:AD261)</f>
        <v>0</v>
      </c>
      <c r="AE236" s="111">
        <v>93358</v>
      </c>
      <c r="AF236" s="111">
        <f t="shared" ref="AF236:AL236" si="485">SUM(AF237:AF261)</f>
        <v>0</v>
      </c>
      <c r="AG236" s="111">
        <f t="shared" si="485"/>
        <v>0</v>
      </c>
      <c r="AH236" s="111">
        <f t="shared" si="485"/>
        <v>0</v>
      </c>
      <c r="AI236" s="111">
        <f t="shared" si="485"/>
        <v>0</v>
      </c>
      <c r="AJ236" s="111">
        <f t="shared" si="485"/>
        <v>0</v>
      </c>
      <c r="AK236" s="111">
        <f t="shared" si="485"/>
        <v>0</v>
      </c>
      <c r="AL236" s="111">
        <f t="shared" si="485"/>
        <v>0</v>
      </c>
      <c r="AM236" s="111">
        <v>120850</v>
      </c>
      <c r="AN236" s="111">
        <f t="shared" ref="AN236:BD236" si="486">SUM(AN237:AN261)</f>
        <v>0</v>
      </c>
      <c r="AO236" s="111">
        <f t="shared" si="486"/>
        <v>0</v>
      </c>
      <c r="AP236" s="111">
        <f t="shared" si="486"/>
        <v>0</v>
      </c>
      <c r="AQ236" s="111">
        <f t="shared" si="486"/>
        <v>0</v>
      </c>
      <c r="AR236" s="111">
        <f t="shared" si="486"/>
        <v>0</v>
      </c>
      <c r="AS236" s="111">
        <f t="shared" si="486"/>
        <v>0</v>
      </c>
      <c r="AT236" s="111">
        <f t="shared" si="486"/>
        <v>0</v>
      </c>
      <c r="AU236" s="111">
        <f t="shared" si="486"/>
        <v>0</v>
      </c>
      <c r="AV236" s="111">
        <f t="shared" si="486"/>
        <v>0</v>
      </c>
      <c r="AW236" s="111">
        <f t="shared" si="486"/>
        <v>0</v>
      </c>
      <c r="AX236" s="111">
        <f t="shared" si="486"/>
        <v>0</v>
      </c>
      <c r="AY236" s="111">
        <f t="shared" si="486"/>
        <v>0</v>
      </c>
      <c r="AZ236" s="111">
        <f t="shared" si="486"/>
        <v>0</v>
      </c>
      <c r="BA236" s="111">
        <f t="shared" si="486"/>
        <v>0</v>
      </c>
      <c r="BB236" s="111">
        <f t="shared" si="486"/>
        <v>0</v>
      </c>
      <c r="BC236" s="111">
        <f t="shared" si="486"/>
        <v>0</v>
      </c>
      <c r="BD236" s="111">
        <f t="shared" si="486"/>
        <v>0</v>
      </c>
      <c r="BE236" s="111">
        <v>44100</v>
      </c>
      <c r="BF236" s="111">
        <f t="shared" ref="BF236:BL236" si="487">SUM(BF237:BF261)</f>
        <v>0</v>
      </c>
      <c r="BG236" s="111">
        <f t="shared" si="487"/>
        <v>0</v>
      </c>
      <c r="BH236" s="111">
        <f t="shared" si="487"/>
        <v>0</v>
      </c>
      <c r="BI236" s="111">
        <f t="shared" si="487"/>
        <v>0</v>
      </c>
      <c r="BJ236" s="111">
        <f t="shared" si="487"/>
        <v>0</v>
      </c>
      <c r="BK236" s="111">
        <f t="shared" si="487"/>
        <v>0</v>
      </c>
      <c r="BL236" s="111">
        <f t="shared" si="487"/>
        <v>0</v>
      </c>
      <c r="BM236" s="111">
        <v>50261</v>
      </c>
      <c r="BN236" s="111">
        <f t="shared" ref="BN236:CP236" si="488">SUM(BN237:BN261)</f>
        <v>0</v>
      </c>
      <c r="BO236" s="111">
        <f t="shared" si="488"/>
        <v>0</v>
      </c>
      <c r="BP236" s="111">
        <f t="shared" si="488"/>
        <v>0</v>
      </c>
      <c r="BQ236" s="111">
        <f t="shared" si="488"/>
        <v>0</v>
      </c>
      <c r="BR236" s="111">
        <f t="shared" si="488"/>
        <v>0</v>
      </c>
      <c r="BS236" s="111">
        <f t="shared" si="488"/>
        <v>0</v>
      </c>
      <c r="BT236" s="111">
        <f t="shared" si="488"/>
        <v>0</v>
      </c>
      <c r="BU236" s="111">
        <f t="shared" si="488"/>
        <v>0</v>
      </c>
      <c r="BV236" s="111">
        <f t="shared" si="488"/>
        <v>0</v>
      </c>
      <c r="BW236" s="111">
        <f t="shared" si="488"/>
        <v>0</v>
      </c>
      <c r="BX236" s="111">
        <f t="shared" si="488"/>
        <v>0</v>
      </c>
      <c r="BY236" s="111">
        <f t="shared" si="488"/>
        <v>0</v>
      </c>
      <c r="BZ236" s="111">
        <f t="shared" si="488"/>
        <v>0</v>
      </c>
      <c r="CA236" s="111">
        <f t="shared" si="488"/>
        <v>0</v>
      </c>
      <c r="CB236" s="111">
        <f t="shared" si="488"/>
        <v>0</v>
      </c>
      <c r="CC236" s="111">
        <f t="shared" si="488"/>
        <v>0</v>
      </c>
      <c r="CD236" s="111">
        <f t="shared" si="488"/>
        <v>0</v>
      </c>
      <c r="CE236" s="111">
        <f t="shared" si="488"/>
        <v>0</v>
      </c>
      <c r="CF236" s="111">
        <f t="shared" si="488"/>
        <v>0</v>
      </c>
      <c r="CG236" s="111">
        <f t="shared" si="488"/>
        <v>0</v>
      </c>
      <c r="CH236" s="111">
        <f t="shared" si="488"/>
        <v>0</v>
      </c>
      <c r="CI236" s="111">
        <f t="shared" si="488"/>
        <v>0</v>
      </c>
      <c r="CJ236" s="111">
        <f t="shared" si="488"/>
        <v>0</v>
      </c>
      <c r="CK236" s="111">
        <f t="shared" si="488"/>
        <v>0</v>
      </c>
      <c r="CL236" s="111">
        <f t="shared" si="488"/>
        <v>0</v>
      </c>
      <c r="CM236" s="111">
        <f t="shared" si="488"/>
        <v>0</v>
      </c>
      <c r="CN236" s="111">
        <f t="shared" si="488"/>
        <v>0</v>
      </c>
      <c r="CO236" s="111">
        <f t="shared" si="488"/>
        <v>0</v>
      </c>
      <c r="CP236" s="111">
        <f t="shared" si="488"/>
        <v>0</v>
      </c>
    </row>
    <row r="237" spans="1:94" ht="26.4" x14ac:dyDescent="0.3">
      <c r="A237" s="8">
        <f t="shared" si="404"/>
        <v>3221</v>
      </c>
      <c r="B237" s="9">
        <f t="shared" si="444"/>
        <v>32</v>
      </c>
      <c r="C237" s="45" t="str">
        <f t="shared" si="347"/>
        <v>091</v>
      </c>
      <c r="D237" s="45" t="str">
        <f t="shared" si="348"/>
        <v>0912</v>
      </c>
      <c r="E237" s="39" t="s">
        <v>136</v>
      </c>
      <c r="F237" s="40">
        <v>32</v>
      </c>
      <c r="G237" s="41">
        <v>32</v>
      </c>
      <c r="H237" s="42">
        <v>3221</v>
      </c>
      <c r="I237" s="46">
        <v>1064</v>
      </c>
      <c r="J237" s="46">
        <v>1039</v>
      </c>
      <c r="K237" s="44" t="s">
        <v>78</v>
      </c>
      <c r="L237" s="401">
        <f t="shared" ref="L237:L261" si="489">SUM(N237:CP237)</f>
        <v>0</v>
      </c>
      <c r="M237" s="76">
        <v>3210</v>
      </c>
      <c r="N237" s="401"/>
      <c r="O237" s="401"/>
      <c r="P237" s="401"/>
      <c r="Q237" s="401"/>
      <c r="R237" s="401"/>
      <c r="S237" s="401"/>
      <c r="T237" s="401"/>
      <c r="U237" s="401"/>
      <c r="V237" s="401"/>
      <c r="W237" s="401"/>
      <c r="X237" s="401"/>
      <c r="Y237" s="401"/>
      <c r="Z237" s="401"/>
      <c r="AA237" s="401"/>
      <c r="AB237" s="401"/>
      <c r="AC237" s="401"/>
      <c r="AD237" s="401"/>
      <c r="AE237" s="401"/>
      <c r="AF237" s="401"/>
      <c r="AG237" s="401"/>
      <c r="AH237" s="401"/>
      <c r="AI237" s="401"/>
      <c r="AJ237" s="401"/>
      <c r="AK237" s="401"/>
      <c r="AL237" s="401"/>
      <c r="AM237" s="401"/>
      <c r="AN237" s="401"/>
      <c r="AO237" s="401"/>
      <c r="AP237" s="401"/>
      <c r="AQ237" s="401"/>
      <c r="AR237" s="401"/>
      <c r="AS237" s="401"/>
      <c r="AT237" s="401"/>
      <c r="AU237" s="401"/>
      <c r="AV237" s="401"/>
      <c r="AW237" s="401"/>
      <c r="AX237" s="401"/>
      <c r="AY237" s="401"/>
      <c r="AZ237" s="401"/>
      <c r="BA237" s="401"/>
      <c r="BB237" s="401"/>
      <c r="BC237" s="401"/>
      <c r="BD237" s="401"/>
      <c r="BE237" s="401"/>
      <c r="BF237" s="401"/>
      <c r="BG237" s="401"/>
      <c r="BH237" s="401"/>
      <c r="BI237" s="401"/>
      <c r="BJ237" s="401"/>
      <c r="BK237" s="401"/>
      <c r="BL237" s="401"/>
      <c r="BM237" s="401"/>
      <c r="BN237" s="401"/>
      <c r="BO237" s="401"/>
      <c r="BP237" s="401"/>
      <c r="BQ237" s="401"/>
      <c r="BR237" s="401"/>
      <c r="BS237" s="401"/>
      <c r="BT237" s="401"/>
      <c r="BU237" s="401"/>
      <c r="BV237" s="401"/>
      <c r="BW237" s="401"/>
      <c r="BX237" s="401"/>
      <c r="BY237" s="401"/>
      <c r="BZ237" s="401"/>
      <c r="CA237" s="401"/>
      <c r="CB237" s="401"/>
      <c r="CC237" s="401"/>
      <c r="CD237" s="401"/>
      <c r="CE237" s="401"/>
      <c r="CF237" s="401"/>
      <c r="CG237" s="401"/>
      <c r="CH237" s="401"/>
      <c r="CI237" s="401"/>
      <c r="CJ237" s="401"/>
      <c r="CK237" s="401"/>
      <c r="CL237" s="401"/>
      <c r="CM237" s="401"/>
      <c r="CN237" s="401"/>
      <c r="CO237" s="401"/>
      <c r="CP237" s="401"/>
    </row>
    <row r="238" spans="1:94" ht="26.4" x14ac:dyDescent="0.3">
      <c r="A238" s="8">
        <f t="shared" si="404"/>
        <v>3221</v>
      </c>
      <c r="B238" s="9">
        <f t="shared" si="444"/>
        <v>49</v>
      </c>
      <c r="C238" s="45" t="str">
        <f t="shared" si="347"/>
        <v>091</v>
      </c>
      <c r="D238" s="45" t="str">
        <f t="shared" si="348"/>
        <v>0912</v>
      </c>
      <c r="E238" s="39" t="s">
        <v>136</v>
      </c>
      <c r="F238" s="40">
        <v>32</v>
      </c>
      <c r="G238" s="74">
        <v>49</v>
      </c>
      <c r="H238" s="42">
        <v>3221</v>
      </c>
      <c r="I238" s="46">
        <v>1065</v>
      </c>
      <c r="J238" s="46">
        <v>1040</v>
      </c>
      <c r="K238" s="44" t="s">
        <v>78</v>
      </c>
      <c r="L238" s="401">
        <f t="shared" si="489"/>
        <v>0</v>
      </c>
      <c r="M238" s="77">
        <v>4910</v>
      </c>
      <c r="N238" s="401"/>
      <c r="O238" s="401"/>
      <c r="P238" s="401"/>
      <c r="Q238" s="401"/>
      <c r="R238" s="401"/>
      <c r="S238" s="401"/>
      <c r="T238" s="401"/>
      <c r="U238" s="401"/>
      <c r="V238" s="401"/>
      <c r="W238" s="401"/>
      <c r="X238" s="401"/>
      <c r="Y238" s="401"/>
      <c r="Z238" s="401"/>
      <c r="AA238" s="401"/>
      <c r="AB238" s="401"/>
      <c r="AC238" s="401"/>
      <c r="AD238" s="401"/>
      <c r="AE238" s="401"/>
      <c r="AF238" s="401"/>
      <c r="AG238" s="401"/>
      <c r="AH238" s="401"/>
      <c r="AI238" s="401"/>
      <c r="AJ238" s="401"/>
      <c r="AK238" s="401"/>
      <c r="AL238" s="401"/>
      <c r="AM238" s="401"/>
      <c r="AN238" s="401"/>
      <c r="AO238" s="401"/>
      <c r="AP238" s="401"/>
      <c r="AQ238" s="401"/>
      <c r="AR238" s="401"/>
      <c r="AS238" s="401"/>
      <c r="AT238" s="401"/>
      <c r="AU238" s="401"/>
      <c r="AV238" s="401"/>
      <c r="AW238" s="401"/>
      <c r="AX238" s="401"/>
      <c r="AY238" s="401"/>
      <c r="AZ238" s="401"/>
      <c r="BA238" s="401"/>
      <c r="BB238" s="401"/>
      <c r="BC238" s="401"/>
      <c r="BD238" s="401"/>
      <c r="BE238" s="401"/>
      <c r="BF238" s="401"/>
      <c r="BG238" s="401"/>
      <c r="BH238" s="401"/>
      <c r="BI238" s="401"/>
      <c r="BJ238" s="401"/>
      <c r="BK238" s="401"/>
      <c r="BL238" s="401"/>
      <c r="BM238" s="401"/>
      <c r="BN238" s="401"/>
      <c r="BO238" s="401"/>
      <c r="BP238" s="401"/>
      <c r="BQ238" s="401"/>
      <c r="BR238" s="401"/>
      <c r="BS238" s="401"/>
      <c r="BT238" s="401"/>
      <c r="BU238" s="401"/>
      <c r="BV238" s="401"/>
      <c r="BW238" s="401"/>
      <c r="BX238" s="401"/>
      <c r="BY238" s="401"/>
      <c r="BZ238" s="401"/>
      <c r="CA238" s="401"/>
      <c r="CB238" s="401"/>
      <c r="CC238" s="401"/>
      <c r="CD238" s="401"/>
      <c r="CE238" s="401"/>
      <c r="CF238" s="401"/>
      <c r="CG238" s="401"/>
      <c r="CH238" s="401"/>
      <c r="CI238" s="401"/>
      <c r="CJ238" s="401"/>
      <c r="CK238" s="401"/>
      <c r="CL238" s="401"/>
      <c r="CM238" s="401"/>
      <c r="CN238" s="401"/>
      <c r="CO238" s="401"/>
      <c r="CP238" s="401"/>
    </row>
    <row r="239" spans="1:94" ht="26.4" x14ac:dyDescent="0.3">
      <c r="A239" s="8">
        <f t="shared" si="404"/>
        <v>3221</v>
      </c>
      <c r="B239" s="9">
        <f t="shared" si="444"/>
        <v>54</v>
      </c>
      <c r="C239" s="45" t="str">
        <f t="shared" si="347"/>
        <v>091</v>
      </c>
      <c r="D239" s="45" t="str">
        <f t="shared" si="348"/>
        <v>0912</v>
      </c>
      <c r="E239" s="39" t="s">
        <v>136</v>
      </c>
      <c r="F239" s="40">
        <v>32</v>
      </c>
      <c r="G239" s="74">
        <v>54</v>
      </c>
      <c r="H239" s="42">
        <v>3221</v>
      </c>
      <c r="I239" s="46">
        <v>1066</v>
      </c>
      <c r="J239" s="46">
        <v>1041</v>
      </c>
      <c r="K239" s="44" t="s">
        <v>78</v>
      </c>
      <c r="L239" s="401">
        <f t="shared" si="489"/>
        <v>0</v>
      </c>
      <c r="M239" s="77">
        <v>5410</v>
      </c>
      <c r="N239" s="401"/>
      <c r="O239" s="401"/>
      <c r="P239" s="401"/>
      <c r="Q239" s="401"/>
      <c r="R239" s="401"/>
      <c r="S239" s="401"/>
      <c r="T239" s="401"/>
      <c r="U239" s="401"/>
      <c r="V239" s="401"/>
      <c r="W239" s="401"/>
      <c r="X239" s="401"/>
      <c r="Y239" s="401"/>
      <c r="Z239" s="401"/>
      <c r="AA239" s="401"/>
      <c r="AB239" s="401"/>
      <c r="AC239" s="401"/>
      <c r="AD239" s="401"/>
      <c r="AE239" s="401"/>
      <c r="AF239" s="401"/>
      <c r="AG239" s="401"/>
      <c r="AH239" s="401"/>
      <c r="AI239" s="401"/>
      <c r="AJ239" s="401"/>
      <c r="AK239" s="401"/>
      <c r="AL239" s="401"/>
      <c r="AM239" s="401"/>
      <c r="AN239" s="401"/>
      <c r="AO239" s="401"/>
      <c r="AP239" s="401"/>
      <c r="AQ239" s="401"/>
      <c r="AR239" s="401"/>
      <c r="AS239" s="401"/>
      <c r="AT239" s="401"/>
      <c r="AU239" s="401"/>
      <c r="AV239" s="401"/>
      <c r="AW239" s="401"/>
      <c r="AX239" s="401"/>
      <c r="AY239" s="401"/>
      <c r="AZ239" s="401"/>
      <c r="BA239" s="401"/>
      <c r="BB239" s="401"/>
      <c r="BC239" s="401"/>
      <c r="BD239" s="401"/>
      <c r="BE239" s="401"/>
      <c r="BF239" s="401"/>
      <c r="BG239" s="401"/>
      <c r="BH239" s="401"/>
      <c r="BI239" s="401"/>
      <c r="BJ239" s="401"/>
      <c r="BK239" s="401"/>
      <c r="BL239" s="401"/>
      <c r="BM239" s="401"/>
      <c r="BN239" s="401"/>
      <c r="BO239" s="401"/>
      <c r="BP239" s="401"/>
      <c r="BQ239" s="401"/>
      <c r="BR239" s="401"/>
      <c r="BS239" s="401"/>
      <c r="BT239" s="401"/>
      <c r="BU239" s="401"/>
      <c r="BV239" s="401"/>
      <c r="BW239" s="401"/>
      <c r="BX239" s="401"/>
      <c r="BY239" s="401"/>
      <c r="BZ239" s="401"/>
      <c r="CA239" s="401"/>
      <c r="CB239" s="401"/>
      <c r="CC239" s="401"/>
      <c r="CD239" s="401"/>
      <c r="CE239" s="401"/>
      <c r="CF239" s="401"/>
      <c r="CG239" s="401"/>
      <c r="CH239" s="401"/>
      <c r="CI239" s="401"/>
      <c r="CJ239" s="401"/>
      <c r="CK239" s="401"/>
      <c r="CL239" s="401"/>
      <c r="CM239" s="401"/>
      <c r="CN239" s="401"/>
      <c r="CO239" s="401"/>
      <c r="CP239" s="401"/>
    </row>
    <row r="240" spans="1:94" ht="26.4" x14ac:dyDescent="0.3">
      <c r="A240" s="8">
        <f t="shared" si="404"/>
        <v>3221</v>
      </c>
      <c r="B240" s="9">
        <f t="shared" si="444"/>
        <v>62</v>
      </c>
      <c r="C240" s="45" t="str">
        <f t="shared" ref="C240:C309" si="490">IF(I240&gt;0,LEFT(E240,3),"  ")</f>
        <v>091</v>
      </c>
      <c r="D240" s="45" t="str">
        <f t="shared" ref="D240:D309" si="491">IF(I240&gt;0,LEFT(E240,4),"  ")</f>
        <v>0912</v>
      </c>
      <c r="E240" s="39" t="s">
        <v>136</v>
      </c>
      <c r="F240" s="40">
        <v>32</v>
      </c>
      <c r="G240" s="74">
        <v>62</v>
      </c>
      <c r="H240" s="42">
        <v>3221</v>
      </c>
      <c r="I240" s="46">
        <v>1067</v>
      </c>
      <c r="J240" s="46">
        <v>1042</v>
      </c>
      <c r="K240" s="44" t="s">
        <v>78</v>
      </c>
      <c r="L240" s="401">
        <f t="shared" si="489"/>
        <v>0</v>
      </c>
      <c r="M240" s="77">
        <v>6210</v>
      </c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  <c r="Y240" s="401"/>
      <c r="Z240" s="401"/>
      <c r="AA240" s="401"/>
      <c r="AB240" s="401"/>
      <c r="AC240" s="401"/>
      <c r="AD240" s="401"/>
      <c r="AE240" s="401"/>
      <c r="AF240" s="401"/>
      <c r="AG240" s="401"/>
      <c r="AH240" s="401"/>
      <c r="AI240" s="401"/>
      <c r="AJ240" s="401"/>
      <c r="AK240" s="401"/>
      <c r="AL240" s="401"/>
      <c r="AM240" s="401"/>
      <c r="AN240" s="401"/>
      <c r="AO240" s="401"/>
      <c r="AP240" s="401"/>
      <c r="AQ240" s="401"/>
      <c r="AR240" s="401"/>
      <c r="AS240" s="401"/>
      <c r="AT240" s="401"/>
      <c r="AU240" s="401"/>
      <c r="AV240" s="401"/>
      <c r="AW240" s="401"/>
      <c r="AX240" s="401"/>
      <c r="AY240" s="401"/>
      <c r="AZ240" s="401"/>
      <c r="BA240" s="401"/>
      <c r="BB240" s="401"/>
      <c r="BC240" s="401"/>
      <c r="BD240" s="401"/>
      <c r="BE240" s="401"/>
      <c r="BF240" s="401"/>
      <c r="BG240" s="401"/>
      <c r="BH240" s="401"/>
      <c r="BI240" s="401"/>
      <c r="BJ240" s="401"/>
      <c r="BK240" s="401"/>
      <c r="BL240" s="401"/>
      <c r="BM240" s="401"/>
      <c r="BN240" s="401"/>
      <c r="BO240" s="401"/>
      <c r="BP240" s="401"/>
      <c r="BQ240" s="401"/>
      <c r="BR240" s="401"/>
      <c r="BS240" s="401"/>
      <c r="BT240" s="401"/>
      <c r="BU240" s="401"/>
      <c r="BV240" s="401"/>
      <c r="BW240" s="401"/>
      <c r="BX240" s="401"/>
      <c r="BY240" s="401"/>
      <c r="BZ240" s="401"/>
      <c r="CA240" s="401"/>
      <c r="CB240" s="401"/>
      <c r="CC240" s="401"/>
      <c r="CD240" s="401"/>
      <c r="CE240" s="401"/>
      <c r="CF240" s="401"/>
      <c r="CG240" s="401"/>
      <c r="CH240" s="401"/>
      <c r="CI240" s="401"/>
      <c r="CJ240" s="401"/>
      <c r="CK240" s="401"/>
      <c r="CL240" s="401"/>
      <c r="CM240" s="401"/>
      <c r="CN240" s="401"/>
      <c r="CO240" s="401"/>
      <c r="CP240" s="401"/>
    </row>
    <row r="241" spans="1:94" ht="26.4" x14ac:dyDescent="0.3">
      <c r="A241" s="8">
        <f t="shared" si="404"/>
        <v>3221</v>
      </c>
      <c r="B241" s="9">
        <f t="shared" si="444"/>
        <v>72</v>
      </c>
      <c r="C241" s="45" t="str">
        <f t="shared" si="490"/>
        <v>091</v>
      </c>
      <c r="D241" s="45" t="str">
        <f t="shared" si="491"/>
        <v>0912</v>
      </c>
      <c r="E241" s="39" t="s">
        <v>136</v>
      </c>
      <c r="F241" s="40">
        <v>32</v>
      </c>
      <c r="G241" s="74">
        <v>72</v>
      </c>
      <c r="H241" s="42">
        <v>3221</v>
      </c>
      <c r="I241" s="46">
        <v>1068</v>
      </c>
      <c r="J241" s="46">
        <v>1043</v>
      </c>
      <c r="K241" s="44" t="s">
        <v>78</v>
      </c>
      <c r="L241" s="401">
        <f t="shared" si="489"/>
        <v>0</v>
      </c>
      <c r="M241" s="77">
        <v>7210</v>
      </c>
      <c r="N241" s="401"/>
      <c r="O241" s="401"/>
      <c r="P241" s="401"/>
      <c r="Q241" s="401"/>
      <c r="R241" s="401"/>
      <c r="S241" s="401"/>
      <c r="T241" s="401"/>
      <c r="U241" s="401"/>
      <c r="V241" s="401"/>
      <c r="W241" s="401"/>
      <c r="X241" s="401"/>
      <c r="Y241" s="401"/>
      <c r="Z241" s="401"/>
      <c r="AA241" s="401"/>
      <c r="AB241" s="401"/>
      <c r="AC241" s="401"/>
      <c r="AD241" s="401"/>
      <c r="AE241" s="401"/>
      <c r="AF241" s="401"/>
      <c r="AG241" s="401"/>
      <c r="AH241" s="401"/>
      <c r="AI241" s="401"/>
      <c r="AJ241" s="401"/>
      <c r="AK241" s="401"/>
      <c r="AL241" s="401"/>
      <c r="AM241" s="401"/>
      <c r="AN241" s="401"/>
      <c r="AO241" s="401"/>
      <c r="AP241" s="401"/>
      <c r="AQ241" s="401"/>
      <c r="AR241" s="401"/>
      <c r="AS241" s="401"/>
      <c r="AT241" s="401"/>
      <c r="AU241" s="401"/>
      <c r="AV241" s="401"/>
      <c r="AW241" s="401"/>
      <c r="AX241" s="401"/>
      <c r="AY241" s="401"/>
      <c r="AZ241" s="401"/>
      <c r="BA241" s="401"/>
      <c r="BB241" s="401"/>
      <c r="BC241" s="401"/>
      <c r="BD241" s="401"/>
      <c r="BE241" s="401"/>
      <c r="BF241" s="401"/>
      <c r="BG241" s="401"/>
      <c r="BH241" s="401"/>
      <c r="BI241" s="401"/>
      <c r="BJ241" s="401"/>
      <c r="BK241" s="401"/>
      <c r="BL241" s="401"/>
      <c r="BM241" s="401"/>
      <c r="BN241" s="401"/>
      <c r="BO241" s="401"/>
      <c r="BP241" s="401"/>
      <c r="BQ241" s="401"/>
      <c r="BR241" s="401"/>
      <c r="BS241" s="401"/>
      <c r="BT241" s="401"/>
      <c r="BU241" s="401"/>
      <c r="BV241" s="401"/>
      <c r="BW241" s="401"/>
      <c r="BX241" s="401"/>
      <c r="BY241" s="401"/>
      <c r="BZ241" s="401"/>
      <c r="CA241" s="401"/>
      <c r="CB241" s="401"/>
      <c r="CC241" s="401"/>
      <c r="CD241" s="401"/>
      <c r="CE241" s="401"/>
      <c r="CF241" s="401"/>
      <c r="CG241" s="401"/>
      <c r="CH241" s="401"/>
      <c r="CI241" s="401"/>
      <c r="CJ241" s="401"/>
      <c r="CK241" s="401"/>
      <c r="CL241" s="401"/>
      <c r="CM241" s="401"/>
      <c r="CN241" s="401"/>
      <c r="CO241" s="401"/>
      <c r="CP241" s="401"/>
    </row>
    <row r="242" spans="1:94" ht="26.4" x14ac:dyDescent="0.3">
      <c r="A242" s="8">
        <f t="shared" si="404"/>
        <v>3221</v>
      </c>
      <c r="B242" s="9">
        <f t="shared" si="444"/>
        <v>82</v>
      </c>
      <c r="C242" s="45" t="str">
        <f t="shared" si="490"/>
        <v>091</v>
      </c>
      <c r="D242" s="45" t="str">
        <f t="shared" si="491"/>
        <v>0912</v>
      </c>
      <c r="E242" s="39" t="s">
        <v>136</v>
      </c>
      <c r="F242" s="40">
        <v>32</v>
      </c>
      <c r="G242" s="74">
        <v>82</v>
      </c>
      <c r="H242" s="42">
        <v>3221</v>
      </c>
      <c r="I242" s="46">
        <v>1069</v>
      </c>
      <c r="J242" s="46">
        <v>1044</v>
      </c>
      <c r="K242" s="44" t="s">
        <v>78</v>
      </c>
      <c r="L242" s="401">
        <f t="shared" si="489"/>
        <v>0</v>
      </c>
      <c r="M242" s="77">
        <v>8210</v>
      </c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1"/>
      <c r="AC242" s="401"/>
      <c r="AD242" s="401"/>
      <c r="AE242" s="401"/>
      <c r="AF242" s="401"/>
      <c r="AG242" s="401"/>
      <c r="AH242" s="401"/>
      <c r="AI242" s="401"/>
      <c r="AJ242" s="401"/>
      <c r="AK242" s="401"/>
      <c r="AL242" s="401"/>
      <c r="AM242" s="401"/>
      <c r="AN242" s="401"/>
      <c r="AO242" s="401"/>
      <c r="AP242" s="401"/>
      <c r="AQ242" s="401"/>
      <c r="AR242" s="401"/>
      <c r="AS242" s="401"/>
      <c r="AT242" s="401"/>
      <c r="AU242" s="401"/>
      <c r="AV242" s="401"/>
      <c r="AW242" s="401"/>
      <c r="AX242" s="401"/>
      <c r="AY242" s="401"/>
      <c r="AZ242" s="401"/>
      <c r="BA242" s="401"/>
      <c r="BB242" s="401"/>
      <c r="BC242" s="401"/>
      <c r="BD242" s="401"/>
      <c r="BE242" s="401"/>
      <c r="BF242" s="401"/>
      <c r="BG242" s="401"/>
      <c r="BH242" s="401"/>
      <c r="BI242" s="401"/>
      <c r="BJ242" s="401"/>
      <c r="BK242" s="401"/>
      <c r="BL242" s="401"/>
      <c r="BM242" s="401"/>
      <c r="BN242" s="401"/>
      <c r="BO242" s="401"/>
      <c r="BP242" s="401"/>
      <c r="BQ242" s="401"/>
      <c r="BR242" s="401"/>
      <c r="BS242" s="401"/>
      <c r="BT242" s="401"/>
      <c r="BU242" s="401"/>
      <c r="BV242" s="401"/>
      <c r="BW242" s="401"/>
      <c r="BX242" s="401"/>
      <c r="BY242" s="401"/>
      <c r="BZ242" s="401"/>
      <c r="CA242" s="401"/>
      <c r="CB242" s="401"/>
      <c r="CC242" s="401"/>
      <c r="CD242" s="401"/>
      <c r="CE242" s="401"/>
      <c r="CF242" s="401"/>
      <c r="CG242" s="401"/>
      <c r="CH242" s="401"/>
      <c r="CI242" s="401"/>
      <c r="CJ242" s="401"/>
      <c r="CK242" s="401"/>
      <c r="CL242" s="401"/>
      <c r="CM242" s="401"/>
      <c r="CN242" s="401"/>
      <c r="CO242" s="401"/>
      <c r="CP242" s="401"/>
    </row>
    <row r="243" spans="1:94" x14ac:dyDescent="0.3">
      <c r="A243" s="8">
        <f t="shared" si="404"/>
        <v>3222</v>
      </c>
      <c r="B243" s="9">
        <f t="shared" si="444"/>
        <v>32</v>
      </c>
      <c r="C243" s="45" t="str">
        <f t="shared" si="490"/>
        <v>091</v>
      </c>
      <c r="D243" s="45" t="str">
        <f t="shared" si="491"/>
        <v>0912</v>
      </c>
      <c r="E243" s="39" t="s">
        <v>136</v>
      </c>
      <c r="F243" s="40">
        <v>32</v>
      </c>
      <c r="G243" s="41">
        <v>32</v>
      </c>
      <c r="H243" s="42">
        <v>3222</v>
      </c>
      <c r="I243" s="46">
        <v>1070</v>
      </c>
      <c r="J243" s="46">
        <v>1045</v>
      </c>
      <c r="K243" s="44" t="s">
        <v>123</v>
      </c>
      <c r="L243" s="401">
        <f t="shared" si="489"/>
        <v>25000</v>
      </c>
      <c r="M243" s="76">
        <v>3210</v>
      </c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401"/>
      <c r="Z243" s="401"/>
      <c r="AA243" s="401"/>
      <c r="AB243" s="401">
        <v>25000</v>
      </c>
      <c r="AC243" s="401"/>
      <c r="AD243" s="401"/>
      <c r="AE243" s="401"/>
      <c r="AF243" s="401"/>
      <c r="AG243" s="401"/>
      <c r="AH243" s="401"/>
      <c r="AI243" s="401"/>
      <c r="AJ243" s="401"/>
      <c r="AK243" s="401"/>
      <c r="AL243" s="401"/>
      <c r="AM243" s="401"/>
      <c r="AN243" s="401"/>
      <c r="AO243" s="401"/>
      <c r="AP243" s="401"/>
      <c r="AQ243" s="401"/>
      <c r="AR243" s="401"/>
      <c r="AS243" s="401"/>
      <c r="AT243" s="401"/>
      <c r="AU243" s="401"/>
      <c r="AV243" s="401"/>
      <c r="AW243" s="401"/>
      <c r="AX243" s="401"/>
      <c r="AY243" s="401"/>
      <c r="AZ243" s="401"/>
      <c r="BA243" s="401"/>
      <c r="BB243" s="401"/>
      <c r="BC243" s="401"/>
      <c r="BD243" s="401"/>
      <c r="BE243" s="401"/>
      <c r="BF243" s="401"/>
      <c r="BG243" s="401"/>
      <c r="BH243" s="401"/>
      <c r="BI243" s="401"/>
      <c r="BJ243" s="401"/>
      <c r="BK243" s="401"/>
      <c r="BL243" s="401"/>
      <c r="BM243" s="401"/>
      <c r="BN243" s="401"/>
      <c r="BO243" s="401"/>
      <c r="BP243" s="401"/>
      <c r="BQ243" s="401"/>
      <c r="BR243" s="401"/>
      <c r="BS243" s="401"/>
      <c r="BT243" s="401"/>
      <c r="BU243" s="401"/>
      <c r="BV243" s="401"/>
      <c r="BW243" s="401"/>
      <c r="BX243" s="401"/>
      <c r="BY243" s="401"/>
      <c r="BZ243" s="401"/>
      <c r="CA243" s="401"/>
      <c r="CB243" s="401"/>
      <c r="CC243" s="401"/>
      <c r="CD243" s="401"/>
      <c r="CE243" s="401"/>
      <c r="CF243" s="401"/>
      <c r="CG243" s="401"/>
      <c r="CH243" s="401"/>
      <c r="CI243" s="401"/>
      <c r="CJ243" s="401"/>
      <c r="CK243" s="401"/>
      <c r="CL243" s="401"/>
      <c r="CM243" s="401"/>
      <c r="CN243" s="401"/>
      <c r="CO243" s="401"/>
      <c r="CP243" s="401"/>
    </row>
    <row r="244" spans="1:94" x14ac:dyDescent="0.3">
      <c r="A244" s="8">
        <f t="shared" si="404"/>
        <v>3222</v>
      </c>
      <c r="B244" s="9">
        <f t="shared" si="444"/>
        <v>49</v>
      </c>
      <c r="C244" s="45" t="str">
        <f t="shared" si="490"/>
        <v>091</v>
      </c>
      <c r="D244" s="45" t="str">
        <f t="shared" si="491"/>
        <v>0912</v>
      </c>
      <c r="E244" s="39" t="s">
        <v>136</v>
      </c>
      <c r="F244" s="40">
        <v>32</v>
      </c>
      <c r="G244" s="74">
        <v>49</v>
      </c>
      <c r="H244" s="42">
        <v>3222</v>
      </c>
      <c r="I244" s="46">
        <v>1071</v>
      </c>
      <c r="J244" s="46">
        <v>1046</v>
      </c>
      <c r="K244" s="44" t="s">
        <v>123</v>
      </c>
      <c r="L244" s="401">
        <f t="shared" si="489"/>
        <v>0</v>
      </c>
      <c r="M244" s="77">
        <v>4910</v>
      </c>
      <c r="N244" s="401"/>
      <c r="O244" s="401"/>
      <c r="P244" s="401"/>
      <c r="Q244" s="401"/>
      <c r="R244" s="401"/>
      <c r="S244" s="401"/>
      <c r="T244" s="401"/>
      <c r="U244" s="401"/>
      <c r="V244" s="401"/>
      <c r="W244" s="401"/>
      <c r="X244" s="401"/>
      <c r="Y244" s="401"/>
      <c r="Z244" s="401"/>
      <c r="AA244" s="401"/>
      <c r="AB244" s="401"/>
      <c r="AC244" s="401"/>
      <c r="AD244" s="401"/>
      <c r="AE244" s="401"/>
      <c r="AF244" s="401"/>
      <c r="AG244" s="401"/>
      <c r="AH244" s="401"/>
      <c r="AI244" s="401"/>
      <c r="AJ244" s="401"/>
      <c r="AK244" s="401"/>
      <c r="AL244" s="401"/>
      <c r="AM244" s="401"/>
      <c r="AN244" s="401"/>
      <c r="AO244" s="401"/>
      <c r="AP244" s="401"/>
      <c r="AQ244" s="401"/>
      <c r="AR244" s="401"/>
      <c r="AS244" s="401"/>
      <c r="AT244" s="401"/>
      <c r="AU244" s="401"/>
      <c r="AV244" s="401"/>
      <c r="AW244" s="401"/>
      <c r="AX244" s="401"/>
      <c r="AY244" s="401"/>
      <c r="AZ244" s="401"/>
      <c r="BA244" s="401"/>
      <c r="BB244" s="401"/>
      <c r="BC244" s="401"/>
      <c r="BD244" s="401"/>
      <c r="BE244" s="401"/>
      <c r="BF244" s="401"/>
      <c r="BG244" s="401"/>
      <c r="BH244" s="401"/>
      <c r="BI244" s="401"/>
      <c r="BJ244" s="401"/>
      <c r="BK244" s="401"/>
      <c r="BL244" s="401"/>
      <c r="BM244" s="401"/>
      <c r="BN244" s="401"/>
      <c r="BO244" s="401"/>
      <c r="BP244" s="401"/>
      <c r="BQ244" s="401"/>
      <c r="BR244" s="401"/>
      <c r="BS244" s="401"/>
      <c r="BT244" s="401"/>
      <c r="BU244" s="401"/>
      <c r="BV244" s="401"/>
      <c r="BW244" s="401"/>
      <c r="BX244" s="401"/>
      <c r="BY244" s="401"/>
      <c r="BZ244" s="401"/>
      <c r="CA244" s="401"/>
      <c r="CB244" s="401"/>
      <c r="CC244" s="401"/>
      <c r="CD244" s="401"/>
      <c r="CE244" s="401"/>
      <c r="CF244" s="401"/>
      <c r="CG244" s="401"/>
      <c r="CH244" s="401"/>
      <c r="CI244" s="401"/>
      <c r="CJ244" s="401"/>
      <c r="CK244" s="401"/>
      <c r="CL244" s="401"/>
      <c r="CM244" s="401"/>
      <c r="CN244" s="401"/>
      <c r="CO244" s="401"/>
      <c r="CP244" s="401"/>
    </row>
    <row r="245" spans="1:94" x14ac:dyDescent="0.3">
      <c r="A245" s="8">
        <f t="shared" si="404"/>
        <v>3222</v>
      </c>
      <c r="B245" s="9">
        <f t="shared" si="444"/>
        <v>54</v>
      </c>
      <c r="C245" s="45" t="str">
        <f t="shared" si="490"/>
        <v>091</v>
      </c>
      <c r="D245" s="45" t="str">
        <f t="shared" si="491"/>
        <v>0912</v>
      </c>
      <c r="E245" s="39" t="s">
        <v>136</v>
      </c>
      <c r="F245" s="40">
        <v>32</v>
      </c>
      <c r="G245" s="74">
        <v>54</v>
      </c>
      <c r="H245" s="42">
        <v>3222</v>
      </c>
      <c r="I245" s="46">
        <v>1072</v>
      </c>
      <c r="J245" s="46">
        <v>1047</v>
      </c>
      <c r="K245" s="44" t="s">
        <v>123</v>
      </c>
      <c r="L245" s="401">
        <f t="shared" si="489"/>
        <v>22510</v>
      </c>
      <c r="M245" s="77">
        <v>5410</v>
      </c>
      <c r="N245" s="401"/>
      <c r="O245" s="401"/>
      <c r="P245" s="401"/>
      <c r="Q245" s="401"/>
      <c r="R245" s="401"/>
      <c r="S245" s="401"/>
      <c r="T245" s="401"/>
      <c r="U245" s="401"/>
      <c r="V245" s="401"/>
      <c r="W245" s="401"/>
      <c r="X245" s="401"/>
      <c r="Y245" s="401"/>
      <c r="Z245" s="401"/>
      <c r="AA245" s="401"/>
      <c r="AB245" s="401">
        <v>22510</v>
      </c>
      <c r="AC245" s="401"/>
      <c r="AD245" s="401"/>
      <c r="AE245" s="401"/>
      <c r="AF245" s="401"/>
      <c r="AG245" s="401"/>
      <c r="AH245" s="401"/>
      <c r="AI245" s="401"/>
      <c r="AJ245" s="401"/>
      <c r="AK245" s="401"/>
      <c r="AL245" s="401"/>
      <c r="AM245" s="401"/>
      <c r="AN245" s="401"/>
      <c r="AO245" s="401"/>
      <c r="AP245" s="401"/>
      <c r="AQ245" s="401"/>
      <c r="AR245" s="401"/>
      <c r="AS245" s="401"/>
      <c r="AT245" s="401"/>
      <c r="AU245" s="401"/>
      <c r="AV245" s="401"/>
      <c r="AW245" s="401"/>
      <c r="AX245" s="401"/>
      <c r="AY245" s="401"/>
      <c r="AZ245" s="401"/>
      <c r="BA245" s="401"/>
      <c r="BB245" s="401"/>
      <c r="BC245" s="401"/>
      <c r="BD245" s="401"/>
      <c r="BE245" s="401"/>
      <c r="BF245" s="401"/>
      <c r="BG245" s="401"/>
      <c r="BH245" s="401"/>
      <c r="BI245" s="401"/>
      <c r="BJ245" s="401"/>
      <c r="BK245" s="401"/>
      <c r="BL245" s="401"/>
      <c r="BM245" s="401"/>
      <c r="BN245" s="401"/>
      <c r="BO245" s="401"/>
      <c r="BP245" s="401"/>
      <c r="BQ245" s="401"/>
      <c r="BR245" s="401"/>
      <c r="BS245" s="401"/>
      <c r="BT245" s="401"/>
      <c r="BU245" s="401"/>
      <c r="BV245" s="401"/>
      <c r="BW245" s="401"/>
      <c r="BX245" s="401"/>
      <c r="BY245" s="401"/>
      <c r="BZ245" s="401"/>
      <c r="CA245" s="401"/>
      <c r="CB245" s="401"/>
      <c r="CC245" s="401"/>
      <c r="CD245" s="401"/>
      <c r="CE245" s="401"/>
      <c r="CF245" s="401"/>
      <c r="CG245" s="401"/>
      <c r="CH245" s="401"/>
      <c r="CI245" s="401"/>
      <c r="CJ245" s="401"/>
      <c r="CK245" s="401"/>
      <c r="CL245" s="401"/>
      <c r="CM245" s="401"/>
      <c r="CN245" s="401"/>
      <c r="CO245" s="401"/>
      <c r="CP245" s="401"/>
    </row>
    <row r="246" spans="1:94" x14ac:dyDescent="0.3">
      <c r="A246" s="8">
        <f t="shared" si="404"/>
        <v>3222</v>
      </c>
      <c r="B246" s="9">
        <f t="shared" si="444"/>
        <v>62</v>
      </c>
      <c r="C246" s="45" t="str">
        <f t="shared" si="490"/>
        <v>091</v>
      </c>
      <c r="D246" s="45" t="str">
        <f t="shared" si="491"/>
        <v>0912</v>
      </c>
      <c r="E246" s="39" t="s">
        <v>136</v>
      </c>
      <c r="F246" s="40">
        <v>32</v>
      </c>
      <c r="G246" s="74">
        <v>62</v>
      </c>
      <c r="H246" s="42">
        <v>3222</v>
      </c>
      <c r="I246" s="46">
        <v>1073</v>
      </c>
      <c r="J246" s="46">
        <v>1048</v>
      </c>
      <c r="K246" s="44" t="s">
        <v>123</v>
      </c>
      <c r="L246" s="401">
        <f t="shared" si="489"/>
        <v>0</v>
      </c>
      <c r="M246" s="77">
        <v>6210</v>
      </c>
      <c r="N246" s="401"/>
      <c r="O246" s="401"/>
      <c r="P246" s="401"/>
      <c r="Q246" s="401"/>
      <c r="R246" s="401"/>
      <c r="S246" s="401"/>
      <c r="T246" s="401"/>
      <c r="U246" s="401"/>
      <c r="V246" s="401"/>
      <c r="W246" s="401"/>
      <c r="X246" s="401"/>
      <c r="Y246" s="401"/>
      <c r="Z246" s="401"/>
      <c r="AA246" s="401"/>
      <c r="AB246" s="401"/>
      <c r="AC246" s="401"/>
      <c r="AD246" s="401"/>
      <c r="AE246" s="401"/>
      <c r="AF246" s="401"/>
      <c r="AG246" s="401"/>
      <c r="AH246" s="401"/>
      <c r="AI246" s="401"/>
      <c r="AJ246" s="401"/>
      <c r="AK246" s="401"/>
      <c r="AL246" s="401"/>
      <c r="AM246" s="401"/>
      <c r="AN246" s="401"/>
      <c r="AO246" s="401"/>
      <c r="AP246" s="401"/>
      <c r="AQ246" s="401"/>
      <c r="AR246" s="401"/>
      <c r="AS246" s="401"/>
      <c r="AT246" s="401"/>
      <c r="AU246" s="401"/>
      <c r="AV246" s="401"/>
      <c r="AW246" s="401"/>
      <c r="AX246" s="401"/>
      <c r="AY246" s="401"/>
      <c r="AZ246" s="401"/>
      <c r="BA246" s="401"/>
      <c r="BB246" s="401"/>
      <c r="BC246" s="401"/>
      <c r="BD246" s="401"/>
      <c r="BE246" s="401"/>
      <c r="BF246" s="401"/>
      <c r="BG246" s="401"/>
      <c r="BH246" s="401"/>
      <c r="BI246" s="401"/>
      <c r="BJ246" s="401"/>
      <c r="BK246" s="401"/>
      <c r="BL246" s="401"/>
      <c r="BM246" s="401"/>
      <c r="BN246" s="401"/>
      <c r="BO246" s="401"/>
      <c r="BP246" s="401"/>
      <c r="BQ246" s="401"/>
      <c r="BR246" s="401"/>
      <c r="BS246" s="401"/>
      <c r="BT246" s="401"/>
      <c r="BU246" s="401"/>
      <c r="BV246" s="401"/>
      <c r="BW246" s="401"/>
      <c r="BX246" s="401"/>
      <c r="BY246" s="401"/>
      <c r="BZ246" s="401"/>
      <c r="CA246" s="401"/>
      <c r="CB246" s="401"/>
      <c r="CC246" s="401"/>
      <c r="CD246" s="401"/>
      <c r="CE246" s="401"/>
      <c r="CF246" s="401"/>
      <c r="CG246" s="401"/>
      <c r="CH246" s="401"/>
      <c r="CI246" s="401"/>
      <c r="CJ246" s="401"/>
      <c r="CK246" s="401"/>
      <c r="CL246" s="401"/>
      <c r="CM246" s="401"/>
      <c r="CN246" s="401"/>
      <c r="CO246" s="401"/>
      <c r="CP246" s="401"/>
    </row>
    <row r="247" spans="1:94" x14ac:dyDescent="0.3">
      <c r="A247" s="8">
        <f t="shared" si="404"/>
        <v>3223</v>
      </c>
      <c r="B247" s="9">
        <f t="shared" si="444"/>
        <v>32</v>
      </c>
      <c r="C247" s="45" t="str">
        <f t="shared" si="490"/>
        <v>091</v>
      </c>
      <c r="D247" s="45" t="str">
        <f t="shared" si="491"/>
        <v>0912</v>
      </c>
      <c r="E247" s="39" t="s">
        <v>136</v>
      </c>
      <c r="F247" s="40">
        <v>32</v>
      </c>
      <c r="G247" s="41">
        <v>32</v>
      </c>
      <c r="H247" s="42">
        <v>3223</v>
      </c>
      <c r="I247" s="46">
        <v>1076</v>
      </c>
      <c r="J247" s="46">
        <v>1049</v>
      </c>
      <c r="K247" s="44" t="s">
        <v>79</v>
      </c>
      <c r="L247" s="401">
        <f t="shared" si="489"/>
        <v>0</v>
      </c>
      <c r="M247" s="76">
        <v>3210</v>
      </c>
      <c r="N247" s="401"/>
      <c r="O247" s="401"/>
      <c r="P247" s="401"/>
      <c r="Q247" s="401"/>
      <c r="R247" s="401"/>
      <c r="S247" s="401"/>
      <c r="T247" s="401"/>
      <c r="U247" s="401"/>
      <c r="V247" s="401"/>
      <c r="W247" s="401"/>
      <c r="X247" s="401"/>
      <c r="Y247" s="401"/>
      <c r="Z247" s="401"/>
      <c r="AA247" s="401"/>
      <c r="AB247" s="401"/>
      <c r="AC247" s="401"/>
      <c r="AD247" s="401"/>
      <c r="AE247" s="401"/>
      <c r="AF247" s="401"/>
      <c r="AG247" s="401"/>
      <c r="AH247" s="401"/>
      <c r="AI247" s="401"/>
      <c r="AJ247" s="401"/>
      <c r="AK247" s="401"/>
      <c r="AL247" s="401"/>
      <c r="AM247" s="401"/>
      <c r="AN247" s="401"/>
      <c r="AO247" s="401"/>
      <c r="AP247" s="401"/>
      <c r="AQ247" s="401"/>
      <c r="AR247" s="401"/>
      <c r="AS247" s="401"/>
      <c r="AT247" s="401"/>
      <c r="AU247" s="401"/>
      <c r="AV247" s="401"/>
      <c r="AW247" s="401"/>
      <c r="AX247" s="401"/>
      <c r="AY247" s="401"/>
      <c r="AZ247" s="401"/>
      <c r="BA247" s="401"/>
      <c r="BB247" s="401"/>
      <c r="BC247" s="401"/>
      <c r="BD247" s="401"/>
      <c r="BE247" s="401"/>
      <c r="BF247" s="401"/>
      <c r="BG247" s="401"/>
      <c r="BH247" s="401"/>
      <c r="BI247" s="401"/>
      <c r="BJ247" s="401"/>
      <c r="BK247" s="401"/>
      <c r="BL247" s="401"/>
      <c r="BM247" s="401"/>
      <c r="BN247" s="401"/>
      <c r="BO247" s="401"/>
      <c r="BP247" s="401"/>
      <c r="BQ247" s="401"/>
      <c r="BR247" s="401"/>
      <c r="BS247" s="401"/>
      <c r="BT247" s="401"/>
      <c r="BU247" s="401"/>
      <c r="BV247" s="401"/>
      <c r="BW247" s="401"/>
      <c r="BX247" s="401"/>
      <c r="BY247" s="401"/>
      <c r="BZ247" s="401"/>
      <c r="CA247" s="401"/>
      <c r="CB247" s="401"/>
      <c r="CC247" s="401"/>
      <c r="CD247" s="401"/>
      <c r="CE247" s="401"/>
      <c r="CF247" s="401"/>
      <c r="CG247" s="401"/>
      <c r="CH247" s="401"/>
      <c r="CI247" s="401"/>
      <c r="CJ247" s="401"/>
      <c r="CK247" s="401"/>
      <c r="CL247" s="401"/>
      <c r="CM247" s="401"/>
      <c r="CN247" s="401"/>
      <c r="CO247" s="401"/>
      <c r="CP247" s="401"/>
    </row>
    <row r="248" spans="1:94" x14ac:dyDescent="0.3">
      <c r="A248" s="8">
        <f t="shared" si="404"/>
        <v>3223</v>
      </c>
      <c r="B248" s="9">
        <f t="shared" si="444"/>
        <v>49</v>
      </c>
      <c r="C248" s="45" t="str">
        <f t="shared" si="490"/>
        <v>091</v>
      </c>
      <c r="D248" s="45" t="str">
        <f t="shared" si="491"/>
        <v>0912</v>
      </c>
      <c r="E248" s="39" t="s">
        <v>136</v>
      </c>
      <c r="F248" s="40">
        <v>32</v>
      </c>
      <c r="G248" s="74">
        <v>49</v>
      </c>
      <c r="H248" s="42">
        <v>3223</v>
      </c>
      <c r="I248" s="46">
        <v>1077</v>
      </c>
      <c r="J248" s="46">
        <v>1050</v>
      </c>
      <c r="K248" s="44" t="s">
        <v>79</v>
      </c>
      <c r="L248" s="401">
        <f t="shared" si="489"/>
        <v>0</v>
      </c>
      <c r="M248" s="77">
        <v>4910</v>
      </c>
      <c r="N248" s="401"/>
      <c r="O248" s="401"/>
      <c r="P248" s="401"/>
      <c r="Q248" s="401"/>
      <c r="R248" s="401"/>
      <c r="S248" s="401"/>
      <c r="T248" s="401"/>
      <c r="U248" s="401"/>
      <c r="V248" s="401"/>
      <c r="W248" s="401"/>
      <c r="X248" s="401"/>
      <c r="Y248" s="401"/>
      <c r="Z248" s="401"/>
      <c r="AA248" s="401"/>
      <c r="AB248" s="401"/>
      <c r="AC248" s="401"/>
      <c r="AD248" s="401"/>
      <c r="AE248" s="401"/>
      <c r="AF248" s="401"/>
      <c r="AG248" s="401"/>
      <c r="AH248" s="401"/>
      <c r="AI248" s="401"/>
      <c r="AJ248" s="401"/>
      <c r="AK248" s="401"/>
      <c r="AL248" s="401"/>
      <c r="AM248" s="401"/>
      <c r="AN248" s="401"/>
      <c r="AO248" s="401"/>
      <c r="AP248" s="401"/>
      <c r="AQ248" s="401"/>
      <c r="AR248" s="401"/>
      <c r="AS248" s="401"/>
      <c r="AT248" s="401"/>
      <c r="AU248" s="401"/>
      <c r="AV248" s="401"/>
      <c r="AW248" s="401"/>
      <c r="AX248" s="401"/>
      <c r="AY248" s="401"/>
      <c r="AZ248" s="401"/>
      <c r="BA248" s="401"/>
      <c r="BB248" s="401"/>
      <c r="BC248" s="401"/>
      <c r="BD248" s="401"/>
      <c r="BE248" s="401"/>
      <c r="BF248" s="401"/>
      <c r="BG248" s="401"/>
      <c r="BH248" s="401"/>
      <c r="BI248" s="401"/>
      <c r="BJ248" s="401"/>
      <c r="BK248" s="401"/>
      <c r="BL248" s="401"/>
      <c r="BM248" s="401"/>
      <c r="BN248" s="401"/>
      <c r="BO248" s="401"/>
      <c r="BP248" s="401"/>
      <c r="BQ248" s="401"/>
      <c r="BR248" s="401"/>
      <c r="BS248" s="401"/>
      <c r="BT248" s="401"/>
      <c r="BU248" s="401"/>
      <c r="BV248" s="401"/>
      <c r="BW248" s="401"/>
      <c r="BX248" s="401"/>
      <c r="BY248" s="401"/>
      <c r="BZ248" s="401"/>
      <c r="CA248" s="401"/>
      <c r="CB248" s="401"/>
      <c r="CC248" s="401"/>
      <c r="CD248" s="401"/>
      <c r="CE248" s="401"/>
      <c r="CF248" s="401"/>
      <c r="CG248" s="401"/>
      <c r="CH248" s="401"/>
      <c r="CI248" s="401"/>
      <c r="CJ248" s="401"/>
      <c r="CK248" s="401"/>
      <c r="CL248" s="401"/>
      <c r="CM248" s="401"/>
      <c r="CN248" s="401"/>
      <c r="CO248" s="401"/>
      <c r="CP248" s="401"/>
    </row>
    <row r="249" spans="1:94" x14ac:dyDescent="0.3">
      <c r="A249" s="8">
        <f t="shared" si="404"/>
        <v>3223</v>
      </c>
      <c r="B249" s="9">
        <f t="shared" si="444"/>
        <v>54</v>
      </c>
      <c r="C249" s="45" t="str">
        <f t="shared" si="490"/>
        <v>091</v>
      </c>
      <c r="D249" s="45" t="str">
        <f t="shared" si="491"/>
        <v>0912</v>
      </c>
      <c r="E249" s="39" t="s">
        <v>136</v>
      </c>
      <c r="F249" s="40">
        <v>32</v>
      </c>
      <c r="G249" s="74">
        <v>54</v>
      </c>
      <c r="H249" s="42">
        <v>3223</v>
      </c>
      <c r="I249" s="46">
        <v>1078</v>
      </c>
      <c r="J249" s="46">
        <v>1051</v>
      </c>
      <c r="K249" s="44" t="s">
        <v>79</v>
      </c>
      <c r="L249" s="401">
        <f t="shared" si="489"/>
        <v>0</v>
      </c>
      <c r="M249" s="77">
        <v>5410</v>
      </c>
      <c r="N249" s="401"/>
      <c r="O249" s="401"/>
      <c r="P249" s="401"/>
      <c r="Q249" s="401"/>
      <c r="R249" s="401"/>
      <c r="S249" s="401"/>
      <c r="T249" s="401"/>
      <c r="U249" s="401"/>
      <c r="V249" s="401"/>
      <c r="W249" s="401"/>
      <c r="X249" s="401"/>
      <c r="Y249" s="401"/>
      <c r="Z249" s="401"/>
      <c r="AA249" s="401"/>
      <c r="AB249" s="401"/>
      <c r="AC249" s="401"/>
      <c r="AD249" s="401"/>
      <c r="AE249" s="401"/>
      <c r="AF249" s="401"/>
      <c r="AG249" s="401"/>
      <c r="AH249" s="401"/>
      <c r="AI249" s="401"/>
      <c r="AJ249" s="401"/>
      <c r="AK249" s="401"/>
      <c r="AL249" s="401"/>
      <c r="AM249" s="401"/>
      <c r="AN249" s="401"/>
      <c r="AO249" s="401"/>
      <c r="AP249" s="401"/>
      <c r="AQ249" s="401"/>
      <c r="AR249" s="401"/>
      <c r="AS249" s="401"/>
      <c r="AT249" s="401"/>
      <c r="AU249" s="401"/>
      <c r="AV249" s="401"/>
      <c r="AW249" s="401"/>
      <c r="AX249" s="401"/>
      <c r="AY249" s="401"/>
      <c r="AZ249" s="401"/>
      <c r="BA249" s="401"/>
      <c r="BB249" s="401"/>
      <c r="BC249" s="401"/>
      <c r="BD249" s="401"/>
      <c r="BE249" s="401"/>
      <c r="BF249" s="401"/>
      <c r="BG249" s="401"/>
      <c r="BH249" s="401"/>
      <c r="BI249" s="401"/>
      <c r="BJ249" s="401"/>
      <c r="BK249" s="401"/>
      <c r="BL249" s="401"/>
      <c r="BM249" s="401"/>
      <c r="BN249" s="401"/>
      <c r="BO249" s="401"/>
      <c r="BP249" s="401"/>
      <c r="BQ249" s="401"/>
      <c r="BR249" s="401"/>
      <c r="BS249" s="401"/>
      <c r="BT249" s="401"/>
      <c r="BU249" s="401"/>
      <c r="BV249" s="401"/>
      <c r="BW249" s="401"/>
      <c r="BX249" s="401"/>
      <c r="BY249" s="401"/>
      <c r="BZ249" s="401"/>
      <c r="CA249" s="401"/>
      <c r="CB249" s="401"/>
      <c r="CC249" s="401"/>
      <c r="CD249" s="401"/>
      <c r="CE249" s="401"/>
      <c r="CF249" s="401"/>
      <c r="CG249" s="401"/>
      <c r="CH249" s="401"/>
      <c r="CI249" s="401"/>
      <c r="CJ249" s="401"/>
      <c r="CK249" s="401"/>
      <c r="CL249" s="401"/>
      <c r="CM249" s="401"/>
      <c r="CN249" s="401"/>
      <c r="CO249" s="401"/>
      <c r="CP249" s="401"/>
    </row>
    <row r="250" spans="1:94" ht="26.4" x14ac:dyDescent="0.3">
      <c r="A250" s="8">
        <f t="shared" si="404"/>
        <v>3224</v>
      </c>
      <c r="B250" s="9">
        <f t="shared" si="444"/>
        <v>32</v>
      </c>
      <c r="C250" s="45" t="str">
        <f t="shared" si="490"/>
        <v>091</v>
      </c>
      <c r="D250" s="45" t="str">
        <f t="shared" si="491"/>
        <v>0912</v>
      </c>
      <c r="E250" s="39" t="s">
        <v>136</v>
      </c>
      <c r="F250" s="40">
        <v>32</v>
      </c>
      <c r="G250" s="41">
        <v>32</v>
      </c>
      <c r="H250" s="42">
        <v>3224</v>
      </c>
      <c r="I250" s="46">
        <v>1082</v>
      </c>
      <c r="J250" s="46">
        <v>1052</v>
      </c>
      <c r="K250" s="44" t="s">
        <v>90</v>
      </c>
      <c r="L250" s="401">
        <f t="shared" si="489"/>
        <v>0</v>
      </c>
      <c r="M250" s="76">
        <v>3210</v>
      </c>
      <c r="N250" s="401"/>
      <c r="O250" s="401"/>
      <c r="P250" s="401"/>
      <c r="Q250" s="401"/>
      <c r="R250" s="401"/>
      <c r="S250" s="401"/>
      <c r="T250" s="401"/>
      <c r="U250" s="401"/>
      <c r="V250" s="401"/>
      <c r="W250" s="401"/>
      <c r="X250" s="401"/>
      <c r="Y250" s="401"/>
      <c r="Z250" s="401"/>
      <c r="AA250" s="401"/>
      <c r="AB250" s="401"/>
      <c r="AC250" s="401"/>
      <c r="AD250" s="401"/>
      <c r="AE250" s="401"/>
      <c r="AF250" s="401"/>
      <c r="AG250" s="401"/>
      <c r="AH250" s="401"/>
      <c r="AI250" s="401"/>
      <c r="AJ250" s="401"/>
      <c r="AK250" s="401"/>
      <c r="AL250" s="401"/>
      <c r="AM250" s="401"/>
      <c r="AN250" s="401"/>
      <c r="AO250" s="401"/>
      <c r="AP250" s="401"/>
      <c r="AQ250" s="401"/>
      <c r="AR250" s="401"/>
      <c r="AS250" s="401"/>
      <c r="AT250" s="401"/>
      <c r="AU250" s="401"/>
      <c r="AV250" s="401"/>
      <c r="AW250" s="401"/>
      <c r="AX250" s="401"/>
      <c r="AY250" s="401"/>
      <c r="AZ250" s="401"/>
      <c r="BA250" s="401"/>
      <c r="BB250" s="401"/>
      <c r="BC250" s="401"/>
      <c r="BD250" s="401"/>
      <c r="BE250" s="401"/>
      <c r="BF250" s="401"/>
      <c r="BG250" s="401"/>
      <c r="BH250" s="401"/>
      <c r="BI250" s="401"/>
      <c r="BJ250" s="401"/>
      <c r="BK250" s="401"/>
      <c r="BL250" s="401"/>
      <c r="BM250" s="401"/>
      <c r="BN250" s="401"/>
      <c r="BO250" s="401"/>
      <c r="BP250" s="401"/>
      <c r="BQ250" s="401"/>
      <c r="BR250" s="401"/>
      <c r="BS250" s="401"/>
      <c r="BT250" s="401"/>
      <c r="BU250" s="401"/>
      <c r="BV250" s="401"/>
      <c r="BW250" s="401"/>
      <c r="BX250" s="401"/>
      <c r="BY250" s="401"/>
      <c r="BZ250" s="401"/>
      <c r="CA250" s="401"/>
      <c r="CB250" s="401"/>
      <c r="CC250" s="401"/>
      <c r="CD250" s="401"/>
      <c r="CE250" s="401"/>
      <c r="CF250" s="401"/>
      <c r="CG250" s="401"/>
      <c r="CH250" s="401"/>
      <c r="CI250" s="401"/>
      <c r="CJ250" s="401"/>
      <c r="CK250" s="401"/>
      <c r="CL250" s="401"/>
      <c r="CM250" s="401"/>
      <c r="CN250" s="401"/>
      <c r="CO250" s="401"/>
      <c r="CP250" s="401"/>
    </row>
    <row r="251" spans="1:94" ht="26.4" x14ac:dyDescent="0.3">
      <c r="C251" s="45"/>
      <c r="D251" s="45"/>
      <c r="E251" s="39" t="s">
        <v>136</v>
      </c>
      <c r="F251" s="40"/>
      <c r="G251" s="74">
        <v>49</v>
      </c>
      <c r="H251" s="42">
        <v>3224</v>
      </c>
      <c r="I251" s="46">
        <v>1083</v>
      </c>
      <c r="J251" s="46"/>
      <c r="K251" s="44" t="s">
        <v>90</v>
      </c>
      <c r="L251" s="401">
        <f t="shared" si="489"/>
        <v>0</v>
      </c>
      <c r="M251" s="77">
        <v>4910</v>
      </c>
      <c r="N251" s="401"/>
      <c r="O251" s="401"/>
      <c r="P251" s="401"/>
      <c r="Q251" s="401"/>
      <c r="R251" s="401"/>
      <c r="S251" s="401"/>
      <c r="T251" s="401"/>
      <c r="U251" s="401"/>
      <c r="V251" s="401"/>
      <c r="W251" s="401"/>
      <c r="X251" s="401"/>
      <c r="Y251" s="401"/>
      <c r="Z251" s="401"/>
      <c r="AA251" s="401"/>
      <c r="AB251" s="401"/>
      <c r="AC251" s="401"/>
      <c r="AD251" s="401"/>
      <c r="AE251" s="401"/>
      <c r="AF251" s="401"/>
      <c r="AG251" s="401"/>
      <c r="AH251" s="401"/>
      <c r="AI251" s="401"/>
      <c r="AJ251" s="401"/>
      <c r="AK251" s="401"/>
      <c r="AL251" s="401"/>
      <c r="AM251" s="401"/>
      <c r="AN251" s="401"/>
      <c r="AO251" s="401"/>
      <c r="AP251" s="401"/>
      <c r="AQ251" s="401"/>
      <c r="AR251" s="401"/>
      <c r="AS251" s="401"/>
      <c r="AT251" s="401"/>
      <c r="AU251" s="401"/>
      <c r="AV251" s="401"/>
      <c r="AW251" s="401"/>
      <c r="AX251" s="401"/>
      <c r="AY251" s="401"/>
      <c r="AZ251" s="401"/>
      <c r="BA251" s="401"/>
      <c r="BB251" s="401"/>
      <c r="BC251" s="401"/>
      <c r="BD251" s="401"/>
      <c r="BE251" s="401"/>
      <c r="BF251" s="401"/>
      <c r="BG251" s="401"/>
      <c r="BH251" s="401"/>
      <c r="BI251" s="401"/>
      <c r="BJ251" s="401"/>
      <c r="BK251" s="401"/>
      <c r="BL251" s="401"/>
      <c r="BM251" s="401"/>
      <c r="BN251" s="401"/>
      <c r="BO251" s="401"/>
      <c r="BP251" s="401"/>
      <c r="BQ251" s="401"/>
      <c r="BR251" s="401"/>
      <c r="BS251" s="401"/>
      <c r="BT251" s="401"/>
      <c r="BU251" s="401"/>
      <c r="BV251" s="401"/>
      <c r="BW251" s="401"/>
      <c r="BX251" s="401"/>
      <c r="BY251" s="401"/>
      <c r="BZ251" s="401"/>
      <c r="CA251" s="401"/>
      <c r="CB251" s="401"/>
      <c r="CC251" s="401"/>
      <c r="CD251" s="401"/>
      <c r="CE251" s="401"/>
      <c r="CF251" s="401"/>
      <c r="CG251" s="401"/>
      <c r="CH251" s="401"/>
      <c r="CI251" s="401"/>
      <c r="CJ251" s="401"/>
      <c r="CK251" s="401"/>
      <c r="CL251" s="401"/>
      <c r="CM251" s="401"/>
      <c r="CN251" s="401"/>
      <c r="CO251" s="401"/>
      <c r="CP251" s="401"/>
    </row>
    <row r="252" spans="1:94" ht="26.4" x14ac:dyDescent="0.3">
      <c r="A252" s="8">
        <f t="shared" si="404"/>
        <v>3224</v>
      </c>
      <c r="B252" s="9">
        <f t="shared" si="444"/>
        <v>54</v>
      </c>
      <c r="C252" s="45" t="str">
        <f t="shared" si="490"/>
        <v>091</v>
      </c>
      <c r="D252" s="45" t="str">
        <f t="shared" si="491"/>
        <v>0912</v>
      </c>
      <c r="E252" s="39" t="s">
        <v>136</v>
      </c>
      <c r="F252" s="40">
        <v>32</v>
      </c>
      <c r="G252" s="74">
        <v>54</v>
      </c>
      <c r="H252" s="42">
        <v>3224</v>
      </c>
      <c r="I252" s="46">
        <v>1084</v>
      </c>
      <c r="J252" s="46">
        <v>1053</v>
      </c>
      <c r="K252" s="44" t="s">
        <v>90</v>
      </c>
      <c r="L252" s="401">
        <f t="shared" si="489"/>
        <v>0</v>
      </c>
      <c r="M252" s="77">
        <v>5410</v>
      </c>
      <c r="N252" s="401"/>
      <c r="O252" s="401"/>
      <c r="P252" s="401"/>
      <c r="Q252" s="401"/>
      <c r="R252" s="401"/>
      <c r="S252" s="401"/>
      <c r="T252" s="401"/>
      <c r="U252" s="401"/>
      <c r="V252" s="401"/>
      <c r="W252" s="401"/>
      <c r="X252" s="401"/>
      <c r="Y252" s="401"/>
      <c r="Z252" s="401"/>
      <c r="AA252" s="401"/>
      <c r="AB252" s="401"/>
      <c r="AC252" s="401"/>
      <c r="AD252" s="401"/>
      <c r="AE252" s="401"/>
      <c r="AF252" s="401"/>
      <c r="AG252" s="401"/>
      <c r="AH252" s="401"/>
      <c r="AI252" s="401"/>
      <c r="AJ252" s="401"/>
      <c r="AK252" s="401"/>
      <c r="AL252" s="401"/>
      <c r="AM252" s="401"/>
      <c r="AN252" s="401"/>
      <c r="AO252" s="401"/>
      <c r="AP252" s="401"/>
      <c r="AQ252" s="401"/>
      <c r="AR252" s="401"/>
      <c r="AS252" s="401"/>
      <c r="AT252" s="401"/>
      <c r="AU252" s="401"/>
      <c r="AV252" s="401"/>
      <c r="AW252" s="401"/>
      <c r="AX252" s="401"/>
      <c r="AY252" s="401"/>
      <c r="AZ252" s="401"/>
      <c r="BA252" s="401"/>
      <c r="BB252" s="401"/>
      <c r="BC252" s="401"/>
      <c r="BD252" s="401"/>
      <c r="BE252" s="401"/>
      <c r="BF252" s="401"/>
      <c r="BG252" s="401"/>
      <c r="BH252" s="401"/>
      <c r="BI252" s="401"/>
      <c r="BJ252" s="401"/>
      <c r="BK252" s="401"/>
      <c r="BL252" s="401"/>
      <c r="BM252" s="401"/>
      <c r="BN252" s="401"/>
      <c r="BO252" s="401"/>
      <c r="BP252" s="401"/>
      <c r="BQ252" s="401"/>
      <c r="BR252" s="401"/>
      <c r="BS252" s="401"/>
      <c r="BT252" s="401"/>
      <c r="BU252" s="401"/>
      <c r="BV252" s="401"/>
      <c r="BW252" s="401"/>
      <c r="BX252" s="401"/>
      <c r="BY252" s="401"/>
      <c r="BZ252" s="401"/>
      <c r="CA252" s="401"/>
      <c r="CB252" s="401"/>
      <c r="CC252" s="401"/>
      <c r="CD252" s="401"/>
      <c r="CE252" s="401"/>
      <c r="CF252" s="401"/>
      <c r="CG252" s="401"/>
      <c r="CH252" s="401"/>
      <c r="CI252" s="401"/>
      <c r="CJ252" s="401"/>
      <c r="CK252" s="401"/>
      <c r="CL252" s="401"/>
      <c r="CM252" s="401"/>
      <c r="CN252" s="401"/>
      <c r="CO252" s="401"/>
      <c r="CP252" s="401"/>
    </row>
    <row r="253" spans="1:94" ht="26.4" x14ac:dyDescent="0.3">
      <c r="A253" s="8">
        <f t="shared" ref="A253:A322" si="492">H253</f>
        <v>3224</v>
      </c>
      <c r="B253" s="9">
        <f t="shared" si="444"/>
        <v>62</v>
      </c>
      <c r="C253" s="45" t="str">
        <f t="shared" si="490"/>
        <v>091</v>
      </c>
      <c r="D253" s="45" t="str">
        <f t="shared" si="491"/>
        <v>0912</v>
      </c>
      <c r="E253" s="39" t="s">
        <v>136</v>
      </c>
      <c r="F253" s="40">
        <v>32</v>
      </c>
      <c r="G253" s="74">
        <v>62</v>
      </c>
      <c r="H253" s="42">
        <v>3224</v>
      </c>
      <c r="I253" s="46">
        <v>1085</v>
      </c>
      <c r="J253" s="46">
        <v>1054</v>
      </c>
      <c r="K253" s="44" t="s">
        <v>90</v>
      </c>
      <c r="L253" s="401">
        <f t="shared" si="489"/>
        <v>0</v>
      </c>
      <c r="M253" s="77">
        <v>6210</v>
      </c>
      <c r="N253" s="401"/>
      <c r="O253" s="401"/>
      <c r="P253" s="401"/>
      <c r="Q253" s="401"/>
      <c r="R253" s="401"/>
      <c r="S253" s="401"/>
      <c r="T253" s="401"/>
      <c r="U253" s="401"/>
      <c r="V253" s="401"/>
      <c r="W253" s="401"/>
      <c r="X253" s="401"/>
      <c r="Y253" s="401"/>
      <c r="Z253" s="401"/>
      <c r="AA253" s="401"/>
      <c r="AB253" s="401"/>
      <c r="AC253" s="401"/>
      <c r="AD253" s="401"/>
      <c r="AE253" s="401"/>
      <c r="AF253" s="401"/>
      <c r="AG253" s="401"/>
      <c r="AH253" s="401"/>
      <c r="AI253" s="401"/>
      <c r="AJ253" s="401"/>
      <c r="AK253" s="401"/>
      <c r="AL253" s="401"/>
      <c r="AM253" s="401"/>
      <c r="AN253" s="401"/>
      <c r="AO253" s="401"/>
      <c r="AP253" s="401"/>
      <c r="AQ253" s="401"/>
      <c r="AR253" s="401"/>
      <c r="AS253" s="401"/>
      <c r="AT253" s="401"/>
      <c r="AU253" s="401"/>
      <c r="AV253" s="401"/>
      <c r="AW253" s="401"/>
      <c r="AX253" s="401"/>
      <c r="AY253" s="401"/>
      <c r="AZ253" s="401"/>
      <c r="BA253" s="401"/>
      <c r="BB253" s="401"/>
      <c r="BC253" s="401"/>
      <c r="BD253" s="401"/>
      <c r="BE253" s="401"/>
      <c r="BF253" s="401"/>
      <c r="BG253" s="401"/>
      <c r="BH253" s="401"/>
      <c r="BI253" s="401"/>
      <c r="BJ253" s="401"/>
      <c r="BK253" s="401"/>
      <c r="BL253" s="401"/>
      <c r="BM253" s="401"/>
      <c r="BN253" s="401"/>
      <c r="BO253" s="401"/>
      <c r="BP253" s="401"/>
      <c r="BQ253" s="401"/>
      <c r="BR253" s="401"/>
      <c r="BS253" s="401"/>
      <c r="BT253" s="401"/>
      <c r="BU253" s="401"/>
      <c r="BV253" s="401"/>
      <c r="BW253" s="401"/>
      <c r="BX253" s="401"/>
      <c r="BY253" s="401"/>
      <c r="BZ253" s="401"/>
      <c r="CA253" s="401"/>
      <c r="CB253" s="401"/>
      <c r="CC253" s="401"/>
      <c r="CD253" s="401"/>
      <c r="CE253" s="401"/>
      <c r="CF253" s="401"/>
      <c r="CG253" s="401"/>
      <c r="CH253" s="401"/>
      <c r="CI253" s="401"/>
      <c r="CJ253" s="401"/>
      <c r="CK253" s="401"/>
      <c r="CL253" s="401"/>
      <c r="CM253" s="401"/>
      <c r="CN253" s="401"/>
      <c r="CO253" s="401"/>
      <c r="CP253" s="401"/>
    </row>
    <row r="254" spans="1:94" ht="26.4" x14ac:dyDescent="0.3">
      <c r="C254" s="45"/>
      <c r="D254" s="45"/>
      <c r="E254" s="39" t="s">
        <v>136</v>
      </c>
      <c r="F254" s="40"/>
      <c r="G254" s="74">
        <v>72</v>
      </c>
      <c r="H254" s="42">
        <v>3224</v>
      </c>
      <c r="I254" s="46">
        <v>1086</v>
      </c>
      <c r="J254" s="46"/>
      <c r="K254" s="44" t="s">
        <v>90</v>
      </c>
      <c r="L254" s="401">
        <f t="shared" si="489"/>
        <v>0</v>
      </c>
      <c r="M254" s="77">
        <v>7210</v>
      </c>
      <c r="N254" s="401"/>
      <c r="O254" s="401"/>
      <c r="P254" s="401"/>
      <c r="Q254" s="401"/>
      <c r="R254" s="401"/>
      <c r="S254" s="401"/>
      <c r="T254" s="401"/>
      <c r="U254" s="401"/>
      <c r="V254" s="401"/>
      <c r="W254" s="401"/>
      <c r="X254" s="401"/>
      <c r="Y254" s="401"/>
      <c r="Z254" s="401"/>
      <c r="AA254" s="401"/>
      <c r="AB254" s="401"/>
      <c r="AC254" s="401"/>
      <c r="AD254" s="401"/>
      <c r="AE254" s="401"/>
      <c r="AF254" s="401"/>
      <c r="AG254" s="401"/>
      <c r="AH254" s="401"/>
      <c r="AI254" s="401"/>
      <c r="AJ254" s="401"/>
      <c r="AK254" s="401"/>
      <c r="AL254" s="401"/>
      <c r="AM254" s="401"/>
      <c r="AN254" s="401"/>
      <c r="AO254" s="401"/>
      <c r="AP254" s="401"/>
      <c r="AQ254" s="401"/>
      <c r="AR254" s="401"/>
      <c r="AS254" s="401"/>
      <c r="AT254" s="401"/>
      <c r="AU254" s="401"/>
      <c r="AV254" s="401"/>
      <c r="AW254" s="401"/>
      <c r="AX254" s="401"/>
      <c r="AY254" s="401"/>
      <c r="AZ254" s="401"/>
      <c r="BA254" s="401"/>
      <c r="BB254" s="401"/>
      <c r="BC254" s="401"/>
      <c r="BD254" s="401"/>
      <c r="BE254" s="401"/>
      <c r="BF254" s="401"/>
      <c r="BG254" s="401"/>
      <c r="BH254" s="401"/>
      <c r="BI254" s="401"/>
      <c r="BJ254" s="401"/>
      <c r="BK254" s="401"/>
      <c r="BL254" s="401"/>
      <c r="BM254" s="401"/>
      <c r="BN254" s="401"/>
      <c r="BO254" s="401"/>
      <c r="BP254" s="401"/>
      <c r="BQ254" s="401"/>
      <c r="BR254" s="401"/>
      <c r="BS254" s="401"/>
      <c r="BT254" s="401"/>
      <c r="BU254" s="401"/>
      <c r="BV254" s="401"/>
      <c r="BW254" s="401"/>
      <c r="BX254" s="401"/>
      <c r="BY254" s="401"/>
      <c r="BZ254" s="401"/>
      <c r="CA254" s="401"/>
      <c r="CB254" s="401"/>
      <c r="CC254" s="401"/>
      <c r="CD254" s="401"/>
      <c r="CE254" s="401"/>
      <c r="CF254" s="401"/>
      <c r="CG254" s="401"/>
      <c r="CH254" s="401"/>
      <c r="CI254" s="401"/>
      <c r="CJ254" s="401"/>
      <c r="CK254" s="401"/>
      <c r="CL254" s="401"/>
      <c r="CM254" s="401"/>
      <c r="CN254" s="401"/>
      <c r="CO254" s="401"/>
      <c r="CP254" s="401"/>
    </row>
    <row r="255" spans="1:94" x14ac:dyDescent="0.3">
      <c r="A255" s="8">
        <f t="shared" si="492"/>
        <v>3225</v>
      </c>
      <c r="B255" s="9">
        <f t="shared" si="444"/>
        <v>32</v>
      </c>
      <c r="C255" s="45" t="str">
        <f t="shared" si="490"/>
        <v>091</v>
      </c>
      <c r="D255" s="45" t="str">
        <f t="shared" si="491"/>
        <v>0912</v>
      </c>
      <c r="E255" s="39" t="s">
        <v>136</v>
      </c>
      <c r="F255" s="40">
        <v>32</v>
      </c>
      <c r="G255" s="41">
        <v>32</v>
      </c>
      <c r="H255" s="42">
        <v>3225</v>
      </c>
      <c r="I255" s="46">
        <v>1088</v>
      </c>
      <c r="J255" s="46">
        <v>1055</v>
      </c>
      <c r="K255" s="44" t="s">
        <v>80</v>
      </c>
      <c r="L255" s="401">
        <f t="shared" si="489"/>
        <v>0</v>
      </c>
      <c r="M255" s="76">
        <v>3210</v>
      </c>
      <c r="N255" s="401"/>
      <c r="O255" s="401"/>
      <c r="P255" s="401"/>
      <c r="Q255" s="401"/>
      <c r="R255" s="401"/>
      <c r="S255" s="401"/>
      <c r="T255" s="401"/>
      <c r="U255" s="401"/>
      <c r="V255" s="401"/>
      <c r="W255" s="401"/>
      <c r="X255" s="401"/>
      <c r="Y255" s="401"/>
      <c r="Z255" s="401"/>
      <c r="AA255" s="401"/>
      <c r="AB255" s="401"/>
      <c r="AC255" s="401"/>
      <c r="AD255" s="401"/>
      <c r="AE255" s="401"/>
      <c r="AF255" s="401"/>
      <c r="AG255" s="401"/>
      <c r="AH255" s="401"/>
      <c r="AI255" s="401"/>
      <c r="AJ255" s="401"/>
      <c r="AK255" s="401"/>
      <c r="AL255" s="401"/>
      <c r="AM255" s="401"/>
      <c r="AN255" s="401"/>
      <c r="AO255" s="401"/>
      <c r="AP255" s="401"/>
      <c r="AQ255" s="401"/>
      <c r="AR255" s="401"/>
      <c r="AS255" s="401"/>
      <c r="AT255" s="401"/>
      <c r="AU255" s="401"/>
      <c r="AV255" s="401"/>
      <c r="AW255" s="401"/>
      <c r="AX255" s="401"/>
      <c r="AY255" s="401"/>
      <c r="AZ255" s="401"/>
      <c r="BA255" s="401"/>
      <c r="BB255" s="401"/>
      <c r="BC255" s="401"/>
      <c r="BD255" s="401"/>
      <c r="BE255" s="401"/>
      <c r="BF255" s="401"/>
      <c r="BG255" s="401"/>
      <c r="BH255" s="401"/>
      <c r="BI255" s="401"/>
      <c r="BJ255" s="401"/>
      <c r="BK255" s="401"/>
      <c r="BL255" s="401"/>
      <c r="BM255" s="401"/>
      <c r="BN255" s="401"/>
      <c r="BO255" s="401"/>
      <c r="BP255" s="401"/>
      <c r="BQ255" s="401"/>
      <c r="BR255" s="401"/>
      <c r="BS255" s="401"/>
      <c r="BT255" s="401"/>
      <c r="BU255" s="401"/>
      <c r="BV255" s="401"/>
      <c r="BW255" s="401"/>
      <c r="BX255" s="401"/>
      <c r="BY255" s="401"/>
      <c r="BZ255" s="401"/>
      <c r="CA255" s="401"/>
      <c r="CB255" s="401"/>
      <c r="CC255" s="401"/>
      <c r="CD255" s="401"/>
      <c r="CE255" s="401"/>
      <c r="CF255" s="401"/>
      <c r="CG255" s="401"/>
      <c r="CH255" s="401"/>
      <c r="CI255" s="401"/>
      <c r="CJ255" s="401"/>
      <c r="CK255" s="401"/>
      <c r="CL255" s="401"/>
      <c r="CM255" s="401"/>
      <c r="CN255" s="401"/>
      <c r="CO255" s="401"/>
      <c r="CP255" s="401"/>
    </row>
    <row r="256" spans="1:94" x14ac:dyDescent="0.3">
      <c r="A256" s="8">
        <f t="shared" si="492"/>
        <v>3225</v>
      </c>
      <c r="B256" s="9">
        <f t="shared" si="444"/>
        <v>49</v>
      </c>
      <c r="C256" s="45" t="str">
        <f t="shared" si="490"/>
        <v>091</v>
      </c>
      <c r="D256" s="45" t="str">
        <f t="shared" si="491"/>
        <v>0912</v>
      </c>
      <c r="E256" s="39" t="s">
        <v>136</v>
      </c>
      <c r="F256" s="40">
        <v>32</v>
      </c>
      <c r="G256" s="74">
        <v>49</v>
      </c>
      <c r="H256" s="42">
        <v>3225</v>
      </c>
      <c r="I256" s="46">
        <v>1089</v>
      </c>
      <c r="J256" s="46">
        <v>1056</v>
      </c>
      <c r="K256" s="44" t="s">
        <v>80</v>
      </c>
      <c r="L256" s="401">
        <f t="shared" si="489"/>
        <v>0</v>
      </c>
      <c r="M256" s="77">
        <v>4910</v>
      </c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1"/>
      <c r="AE256" s="401"/>
      <c r="AF256" s="401"/>
      <c r="AG256" s="401"/>
      <c r="AH256" s="401"/>
      <c r="AI256" s="401"/>
      <c r="AJ256" s="401"/>
      <c r="AK256" s="401"/>
      <c r="AL256" s="401"/>
      <c r="AM256" s="401"/>
      <c r="AN256" s="401"/>
      <c r="AO256" s="401"/>
      <c r="AP256" s="401"/>
      <c r="AQ256" s="401"/>
      <c r="AR256" s="401"/>
      <c r="AS256" s="401"/>
      <c r="AT256" s="401"/>
      <c r="AU256" s="401"/>
      <c r="AV256" s="401"/>
      <c r="AW256" s="401"/>
      <c r="AX256" s="401"/>
      <c r="AY256" s="401"/>
      <c r="AZ256" s="401"/>
      <c r="BA256" s="401"/>
      <c r="BB256" s="401"/>
      <c r="BC256" s="401"/>
      <c r="BD256" s="401"/>
      <c r="BE256" s="401"/>
      <c r="BF256" s="401"/>
      <c r="BG256" s="401"/>
      <c r="BH256" s="401"/>
      <c r="BI256" s="401"/>
      <c r="BJ256" s="401"/>
      <c r="BK256" s="401"/>
      <c r="BL256" s="401"/>
      <c r="BM256" s="401"/>
      <c r="BN256" s="401"/>
      <c r="BO256" s="401"/>
      <c r="BP256" s="401"/>
      <c r="BQ256" s="401"/>
      <c r="BR256" s="401"/>
      <c r="BS256" s="401"/>
      <c r="BT256" s="401"/>
      <c r="BU256" s="401"/>
      <c r="BV256" s="401"/>
      <c r="BW256" s="401"/>
      <c r="BX256" s="401"/>
      <c r="BY256" s="401"/>
      <c r="BZ256" s="401"/>
      <c r="CA256" s="401"/>
      <c r="CB256" s="401"/>
      <c r="CC256" s="401"/>
      <c r="CD256" s="401"/>
      <c r="CE256" s="401"/>
      <c r="CF256" s="401"/>
      <c r="CG256" s="401"/>
      <c r="CH256" s="401"/>
      <c r="CI256" s="401"/>
      <c r="CJ256" s="401"/>
      <c r="CK256" s="401"/>
      <c r="CL256" s="401"/>
      <c r="CM256" s="401"/>
      <c r="CN256" s="401"/>
      <c r="CO256" s="401"/>
      <c r="CP256" s="401"/>
    </row>
    <row r="257" spans="1:94" x14ac:dyDescent="0.3">
      <c r="A257" s="8">
        <f t="shared" si="492"/>
        <v>3225</v>
      </c>
      <c r="B257" s="9">
        <f t="shared" si="444"/>
        <v>54</v>
      </c>
      <c r="C257" s="45" t="str">
        <f t="shared" si="490"/>
        <v>091</v>
      </c>
      <c r="D257" s="45" t="str">
        <f t="shared" si="491"/>
        <v>0912</v>
      </c>
      <c r="E257" s="39" t="s">
        <v>136</v>
      </c>
      <c r="F257" s="40">
        <v>32</v>
      </c>
      <c r="G257" s="74">
        <v>54</v>
      </c>
      <c r="H257" s="42">
        <v>3225</v>
      </c>
      <c r="I257" s="46">
        <v>1090</v>
      </c>
      <c r="J257" s="46">
        <v>1057</v>
      </c>
      <c r="K257" s="44" t="s">
        <v>80</v>
      </c>
      <c r="L257" s="401">
        <f t="shared" si="489"/>
        <v>0</v>
      </c>
      <c r="M257" s="77">
        <v>5410</v>
      </c>
      <c r="N257" s="401"/>
      <c r="O257" s="401"/>
      <c r="P257" s="401"/>
      <c r="Q257" s="401"/>
      <c r="R257" s="401"/>
      <c r="S257" s="401"/>
      <c r="T257" s="401"/>
      <c r="U257" s="401"/>
      <c r="V257" s="401"/>
      <c r="W257" s="401"/>
      <c r="X257" s="401"/>
      <c r="Y257" s="401"/>
      <c r="Z257" s="401"/>
      <c r="AA257" s="401"/>
      <c r="AB257" s="401"/>
      <c r="AC257" s="401"/>
      <c r="AD257" s="401"/>
      <c r="AE257" s="401"/>
      <c r="AF257" s="401"/>
      <c r="AG257" s="401"/>
      <c r="AH257" s="401"/>
      <c r="AI257" s="401"/>
      <c r="AJ257" s="401"/>
      <c r="AK257" s="401"/>
      <c r="AL257" s="401"/>
      <c r="AM257" s="401"/>
      <c r="AN257" s="401"/>
      <c r="AO257" s="401"/>
      <c r="AP257" s="401"/>
      <c r="AQ257" s="401"/>
      <c r="AR257" s="401"/>
      <c r="AS257" s="401"/>
      <c r="AT257" s="401"/>
      <c r="AU257" s="401"/>
      <c r="AV257" s="401"/>
      <c r="AW257" s="401"/>
      <c r="AX257" s="401"/>
      <c r="AY257" s="401"/>
      <c r="AZ257" s="401"/>
      <c r="BA257" s="401"/>
      <c r="BB257" s="401"/>
      <c r="BC257" s="401"/>
      <c r="BD257" s="401"/>
      <c r="BE257" s="401"/>
      <c r="BF257" s="401"/>
      <c r="BG257" s="401"/>
      <c r="BH257" s="401"/>
      <c r="BI257" s="401"/>
      <c r="BJ257" s="401"/>
      <c r="BK257" s="401"/>
      <c r="BL257" s="401"/>
      <c r="BM257" s="401"/>
      <c r="BN257" s="401"/>
      <c r="BO257" s="401"/>
      <c r="BP257" s="401"/>
      <c r="BQ257" s="401"/>
      <c r="BR257" s="401"/>
      <c r="BS257" s="401"/>
      <c r="BT257" s="401"/>
      <c r="BU257" s="401"/>
      <c r="BV257" s="401"/>
      <c r="BW257" s="401"/>
      <c r="BX257" s="401"/>
      <c r="BY257" s="401"/>
      <c r="BZ257" s="401"/>
      <c r="CA257" s="401"/>
      <c r="CB257" s="401"/>
      <c r="CC257" s="401"/>
      <c r="CD257" s="401"/>
      <c r="CE257" s="401"/>
      <c r="CF257" s="401"/>
      <c r="CG257" s="401"/>
      <c r="CH257" s="401"/>
      <c r="CI257" s="401"/>
      <c r="CJ257" s="401"/>
      <c r="CK257" s="401"/>
      <c r="CL257" s="401"/>
      <c r="CM257" s="401"/>
      <c r="CN257" s="401"/>
      <c r="CO257" s="401"/>
      <c r="CP257" s="401"/>
    </row>
    <row r="258" spans="1:94" x14ac:dyDescent="0.3">
      <c r="A258" s="8">
        <f t="shared" si="492"/>
        <v>3225</v>
      </c>
      <c r="B258" s="9">
        <f t="shared" si="444"/>
        <v>62</v>
      </c>
      <c r="C258" s="45" t="str">
        <f t="shared" si="490"/>
        <v>091</v>
      </c>
      <c r="D258" s="45" t="str">
        <f t="shared" si="491"/>
        <v>0912</v>
      </c>
      <c r="E258" s="39" t="s">
        <v>136</v>
      </c>
      <c r="F258" s="40">
        <v>32</v>
      </c>
      <c r="G258" s="74">
        <v>62</v>
      </c>
      <c r="H258" s="42">
        <v>3225</v>
      </c>
      <c r="I258" s="46">
        <v>1091</v>
      </c>
      <c r="J258" s="46">
        <v>1058</v>
      </c>
      <c r="K258" s="44" t="s">
        <v>80</v>
      </c>
      <c r="L258" s="401">
        <f t="shared" si="489"/>
        <v>0</v>
      </c>
      <c r="M258" s="77">
        <v>6210</v>
      </c>
      <c r="N258" s="401"/>
      <c r="O258" s="401"/>
      <c r="P258" s="401"/>
      <c r="Q258" s="401"/>
      <c r="R258" s="401"/>
      <c r="S258" s="401"/>
      <c r="T258" s="401"/>
      <c r="U258" s="401"/>
      <c r="V258" s="401"/>
      <c r="W258" s="401"/>
      <c r="X258" s="401"/>
      <c r="Y258" s="401"/>
      <c r="Z258" s="401"/>
      <c r="AA258" s="401"/>
      <c r="AB258" s="401"/>
      <c r="AC258" s="401"/>
      <c r="AD258" s="401"/>
      <c r="AE258" s="401"/>
      <c r="AF258" s="401"/>
      <c r="AG258" s="401"/>
      <c r="AH258" s="401"/>
      <c r="AI258" s="401"/>
      <c r="AJ258" s="401"/>
      <c r="AK258" s="401"/>
      <c r="AL258" s="401"/>
      <c r="AM258" s="401"/>
      <c r="AN258" s="401"/>
      <c r="AO258" s="401"/>
      <c r="AP258" s="401"/>
      <c r="AQ258" s="401"/>
      <c r="AR258" s="401"/>
      <c r="AS258" s="401"/>
      <c r="AT258" s="401"/>
      <c r="AU258" s="401"/>
      <c r="AV258" s="401"/>
      <c r="AW258" s="401"/>
      <c r="AX258" s="401"/>
      <c r="AY258" s="401"/>
      <c r="AZ258" s="401"/>
      <c r="BA258" s="401"/>
      <c r="BB258" s="401"/>
      <c r="BC258" s="401"/>
      <c r="BD258" s="401"/>
      <c r="BE258" s="401"/>
      <c r="BF258" s="401"/>
      <c r="BG258" s="401"/>
      <c r="BH258" s="401"/>
      <c r="BI258" s="401"/>
      <c r="BJ258" s="401"/>
      <c r="BK258" s="401"/>
      <c r="BL258" s="401"/>
      <c r="BM258" s="401"/>
      <c r="BN258" s="401"/>
      <c r="BO258" s="401"/>
      <c r="BP258" s="401"/>
      <c r="BQ258" s="401"/>
      <c r="BR258" s="401"/>
      <c r="BS258" s="401"/>
      <c r="BT258" s="401"/>
      <c r="BU258" s="401"/>
      <c r="BV258" s="401"/>
      <c r="BW258" s="401"/>
      <c r="BX258" s="401"/>
      <c r="BY258" s="401"/>
      <c r="BZ258" s="401"/>
      <c r="CA258" s="401"/>
      <c r="CB258" s="401"/>
      <c r="CC258" s="401"/>
      <c r="CD258" s="401"/>
      <c r="CE258" s="401"/>
      <c r="CF258" s="401"/>
      <c r="CG258" s="401"/>
      <c r="CH258" s="401"/>
      <c r="CI258" s="401"/>
      <c r="CJ258" s="401"/>
      <c r="CK258" s="401"/>
      <c r="CL258" s="401"/>
      <c r="CM258" s="401"/>
      <c r="CN258" s="401"/>
      <c r="CO258" s="401"/>
      <c r="CP258" s="401"/>
    </row>
    <row r="259" spans="1:94" ht="26.4" x14ac:dyDescent="0.3">
      <c r="A259" s="8">
        <f t="shared" si="492"/>
        <v>3227</v>
      </c>
      <c r="B259" s="9">
        <f t="shared" si="444"/>
        <v>32</v>
      </c>
      <c r="C259" s="45" t="str">
        <f t="shared" si="490"/>
        <v>091</v>
      </c>
      <c r="D259" s="45" t="str">
        <f t="shared" si="491"/>
        <v>0912</v>
      </c>
      <c r="E259" s="39" t="s">
        <v>136</v>
      </c>
      <c r="F259" s="40">
        <v>32</v>
      </c>
      <c r="G259" s="41">
        <v>32</v>
      </c>
      <c r="H259" s="42">
        <v>3227</v>
      </c>
      <c r="I259" s="46">
        <v>1094</v>
      </c>
      <c r="J259" s="46">
        <v>1059</v>
      </c>
      <c r="K259" s="44" t="s">
        <v>108</v>
      </c>
      <c r="L259" s="401">
        <f t="shared" si="489"/>
        <v>0</v>
      </c>
      <c r="M259" s="76">
        <v>3210</v>
      </c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1"/>
      <c r="AE259" s="401"/>
      <c r="AF259" s="401"/>
      <c r="AG259" s="401"/>
      <c r="AH259" s="401"/>
      <c r="AI259" s="401"/>
      <c r="AJ259" s="401"/>
      <c r="AK259" s="401"/>
      <c r="AL259" s="401"/>
      <c r="AM259" s="401"/>
      <c r="AN259" s="401"/>
      <c r="AO259" s="401"/>
      <c r="AP259" s="401"/>
      <c r="AQ259" s="401"/>
      <c r="AR259" s="401"/>
      <c r="AS259" s="401"/>
      <c r="AT259" s="401"/>
      <c r="AU259" s="401"/>
      <c r="AV259" s="401"/>
      <c r="AW259" s="401"/>
      <c r="AX259" s="401"/>
      <c r="AY259" s="401"/>
      <c r="AZ259" s="401"/>
      <c r="BA259" s="401"/>
      <c r="BB259" s="401"/>
      <c r="BC259" s="401"/>
      <c r="BD259" s="401"/>
      <c r="BE259" s="401"/>
      <c r="BF259" s="401"/>
      <c r="BG259" s="401"/>
      <c r="BH259" s="401"/>
      <c r="BI259" s="401"/>
      <c r="BJ259" s="401"/>
      <c r="BK259" s="401"/>
      <c r="BL259" s="401"/>
      <c r="BM259" s="401"/>
      <c r="BN259" s="401"/>
      <c r="BO259" s="401"/>
      <c r="BP259" s="401"/>
      <c r="BQ259" s="401"/>
      <c r="BR259" s="401"/>
      <c r="BS259" s="401"/>
      <c r="BT259" s="401"/>
      <c r="BU259" s="401"/>
      <c r="BV259" s="401"/>
      <c r="BW259" s="401"/>
      <c r="BX259" s="401"/>
      <c r="BY259" s="401"/>
      <c r="BZ259" s="401"/>
      <c r="CA259" s="401"/>
      <c r="CB259" s="401"/>
      <c r="CC259" s="401"/>
      <c r="CD259" s="401"/>
      <c r="CE259" s="401"/>
      <c r="CF259" s="401"/>
      <c r="CG259" s="401"/>
      <c r="CH259" s="401"/>
      <c r="CI259" s="401"/>
      <c r="CJ259" s="401"/>
      <c r="CK259" s="401"/>
      <c r="CL259" s="401"/>
      <c r="CM259" s="401"/>
      <c r="CN259" s="401"/>
      <c r="CO259" s="401"/>
      <c r="CP259" s="401"/>
    </row>
    <row r="260" spans="1:94" ht="26.4" x14ac:dyDescent="0.3">
      <c r="C260" s="45"/>
      <c r="D260" s="45"/>
      <c r="E260" s="39" t="s">
        <v>136</v>
      </c>
      <c r="F260" s="40"/>
      <c r="G260" s="74">
        <v>49</v>
      </c>
      <c r="H260" s="42">
        <v>3227</v>
      </c>
      <c r="I260" s="46">
        <v>1095</v>
      </c>
      <c r="J260" s="46"/>
      <c r="K260" s="44" t="s">
        <v>108</v>
      </c>
      <c r="L260" s="401">
        <f t="shared" si="489"/>
        <v>0</v>
      </c>
      <c r="M260" s="77">
        <v>4910</v>
      </c>
      <c r="N260" s="401"/>
      <c r="O260" s="401"/>
      <c r="P260" s="401"/>
      <c r="Q260" s="401"/>
      <c r="R260" s="401"/>
      <c r="S260" s="401"/>
      <c r="T260" s="401"/>
      <c r="U260" s="401"/>
      <c r="V260" s="401"/>
      <c r="W260" s="401"/>
      <c r="X260" s="401"/>
      <c r="Y260" s="401"/>
      <c r="Z260" s="401"/>
      <c r="AA260" s="401"/>
      <c r="AB260" s="401"/>
      <c r="AC260" s="401"/>
      <c r="AD260" s="401"/>
      <c r="AE260" s="401"/>
      <c r="AF260" s="401"/>
      <c r="AG260" s="401"/>
      <c r="AH260" s="401"/>
      <c r="AI260" s="401"/>
      <c r="AJ260" s="401"/>
      <c r="AK260" s="401"/>
      <c r="AL260" s="401"/>
      <c r="AM260" s="401"/>
      <c r="AN260" s="401"/>
      <c r="AO260" s="401"/>
      <c r="AP260" s="401"/>
      <c r="AQ260" s="401"/>
      <c r="AR260" s="401"/>
      <c r="AS260" s="401"/>
      <c r="AT260" s="401"/>
      <c r="AU260" s="401"/>
      <c r="AV260" s="401"/>
      <c r="AW260" s="401"/>
      <c r="AX260" s="401"/>
      <c r="AY260" s="401"/>
      <c r="AZ260" s="401"/>
      <c r="BA260" s="401"/>
      <c r="BB260" s="401"/>
      <c r="BC260" s="401"/>
      <c r="BD260" s="401"/>
      <c r="BE260" s="401"/>
      <c r="BF260" s="401"/>
      <c r="BG260" s="401"/>
      <c r="BH260" s="401"/>
      <c r="BI260" s="401"/>
      <c r="BJ260" s="401"/>
      <c r="BK260" s="401"/>
      <c r="BL260" s="401"/>
      <c r="BM260" s="401"/>
      <c r="BN260" s="401"/>
      <c r="BO260" s="401"/>
      <c r="BP260" s="401"/>
      <c r="BQ260" s="401"/>
      <c r="BR260" s="401"/>
      <c r="BS260" s="401"/>
      <c r="BT260" s="401"/>
      <c r="BU260" s="401"/>
      <c r="BV260" s="401"/>
      <c r="BW260" s="401"/>
      <c r="BX260" s="401"/>
      <c r="BY260" s="401"/>
      <c r="BZ260" s="401"/>
      <c r="CA260" s="401"/>
      <c r="CB260" s="401"/>
      <c r="CC260" s="401"/>
      <c r="CD260" s="401"/>
      <c r="CE260" s="401"/>
      <c r="CF260" s="401"/>
      <c r="CG260" s="401"/>
      <c r="CH260" s="401"/>
      <c r="CI260" s="401"/>
      <c r="CJ260" s="401"/>
      <c r="CK260" s="401"/>
      <c r="CL260" s="401"/>
      <c r="CM260" s="401"/>
      <c r="CN260" s="401"/>
      <c r="CO260" s="401"/>
      <c r="CP260" s="401"/>
    </row>
    <row r="261" spans="1:94" ht="26.4" x14ac:dyDescent="0.3">
      <c r="A261" s="8">
        <f t="shared" si="492"/>
        <v>3227</v>
      </c>
      <c r="B261" s="9">
        <f t="shared" si="444"/>
        <v>54</v>
      </c>
      <c r="C261" s="45" t="str">
        <f t="shared" si="490"/>
        <v>091</v>
      </c>
      <c r="D261" s="45" t="str">
        <f t="shared" si="491"/>
        <v>0912</v>
      </c>
      <c r="E261" s="39" t="s">
        <v>136</v>
      </c>
      <c r="F261" s="40">
        <v>32</v>
      </c>
      <c r="G261" s="74">
        <v>54</v>
      </c>
      <c r="H261" s="42">
        <v>3227</v>
      </c>
      <c r="I261" s="46">
        <v>1096</v>
      </c>
      <c r="J261" s="46">
        <v>1060</v>
      </c>
      <c r="K261" s="44" t="s">
        <v>108</v>
      </c>
      <c r="L261" s="401">
        <f t="shared" si="489"/>
        <v>0</v>
      </c>
      <c r="M261" s="77">
        <v>5410</v>
      </c>
      <c r="N261" s="401"/>
      <c r="O261" s="401"/>
      <c r="P261" s="401"/>
      <c r="Q261" s="401"/>
      <c r="R261" s="401"/>
      <c r="S261" s="401"/>
      <c r="T261" s="401"/>
      <c r="U261" s="401"/>
      <c r="V261" s="401"/>
      <c r="W261" s="401"/>
      <c r="X261" s="401"/>
      <c r="Y261" s="401"/>
      <c r="Z261" s="401"/>
      <c r="AA261" s="401"/>
      <c r="AB261" s="401"/>
      <c r="AC261" s="401"/>
      <c r="AD261" s="401"/>
      <c r="AE261" s="401"/>
      <c r="AF261" s="401"/>
      <c r="AG261" s="401"/>
      <c r="AH261" s="401"/>
      <c r="AI261" s="401"/>
      <c r="AJ261" s="401"/>
      <c r="AK261" s="401"/>
      <c r="AL261" s="401"/>
      <c r="AM261" s="401"/>
      <c r="AN261" s="401"/>
      <c r="AO261" s="401"/>
      <c r="AP261" s="401"/>
      <c r="AQ261" s="401"/>
      <c r="AR261" s="401"/>
      <c r="AS261" s="401"/>
      <c r="AT261" s="401"/>
      <c r="AU261" s="401"/>
      <c r="AV261" s="401"/>
      <c r="AW261" s="401"/>
      <c r="AX261" s="401"/>
      <c r="AY261" s="401"/>
      <c r="AZ261" s="401"/>
      <c r="BA261" s="401"/>
      <c r="BB261" s="401"/>
      <c r="BC261" s="401"/>
      <c r="BD261" s="401"/>
      <c r="BE261" s="401"/>
      <c r="BF261" s="401"/>
      <c r="BG261" s="401"/>
      <c r="BH261" s="401"/>
      <c r="BI261" s="401"/>
      <c r="BJ261" s="401"/>
      <c r="BK261" s="401"/>
      <c r="BL261" s="401"/>
      <c r="BM261" s="401"/>
      <c r="BN261" s="401"/>
      <c r="BO261" s="401"/>
      <c r="BP261" s="401"/>
      <c r="BQ261" s="401"/>
      <c r="BR261" s="401"/>
      <c r="BS261" s="401"/>
      <c r="BT261" s="401"/>
      <c r="BU261" s="401"/>
      <c r="BV261" s="401"/>
      <c r="BW261" s="401"/>
      <c r="BX261" s="401"/>
      <c r="BY261" s="401"/>
      <c r="BZ261" s="401"/>
      <c r="CA261" s="401"/>
      <c r="CB261" s="401"/>
      <c r="CC261" s="401"/>
      <c r="CD261" s="401"/>
      <c r="CE261" s="401"/>
      <c r="CF261" s="401"/>
      <c r="CG261" s="401"/>
      <c r="CH261" s="401"/>
      <c r="CI261" s="401"/>
      <c r="CJ261" s="401"/>
      <c r="CK261" s="401"/>
      <c r="CL261" s="401"/>
      <c r="CM261" s="401"/>
      <c r="CN261" s="401"/>
      <c r="CO261" s="401"/>
      <c r="CP261" s="401"/>
    </row>
    <row r="262" spans="1:94" x14ac:dyDescent="0.3">
      <c r="A262" s="8">
        <f t="shared" si="492"/>
        <v>323</v>
      </c>
      <c r="B262" s="9" t="str">
        <f t="shared" si="444"/>
        <v xml:space="preserve"> </v>
      </c>
      <c r="C262" s="45" t="str">
        <f t="shared" si="490"/>
        <v xml:space="preserve">  </v>
      </c>
      <c r="D262" s="45" t="str">
        <f t="shared" si="491"/>
        <v xml:space="preserve">  </v>
      </c>
      <c r="E262" s="39"/>
      <c r="F262" s="40"/>
      <c r="G262" s="41"/>
      <c r="H262" s="42">
        <v>323</v>
      </c>
      <c r="I262" s="43"/>
      <c r="J262" s="43"/>
      <c r="K262" s="44" t="s">
        <v>56</v>
      </c>
      <c r="L262" s="111">
        <f>SUM(L263:L293)</f>
        <v>0</v>
      </c>
      <c r="M262" s="18"/>
      <c r="N262" s="111">
        <f t="shared" ref="N262:X262" si="493">SUM(N263:N293)</f>
        <v>0</v>
      </c>
      <c r="O262" s="111">
        <f t="shared" si="493"/>
        <v>0</v>
      </c>
      <c r="P262" s="111">
        <f t="shared" si="493"/>
        <v>0</v>
      </c>
      <c r="Q262" s="111">
        <f t="shared" si="493"/>
        <v>0</v>
      </c>
      <c r="R262" s="111">
        <f t="shared" si="493"/>
        <v>0</v>
      </c>
      <c r="S262" s="111">
        <f t="shared" si="493"/>
        <v>0</v>
      </c>
      <c r="T262" s="111">
        <f t="shared" si="493"/>
        <v>0</v>
      </c>
      <c r="U262" s="111">
        <f t="shared" si="493"/>
        <v>0</v>
      </c>
      <c r="V262" s="111">
        <f t="shared" si="493"/>
        <v>0</v>
      </c>
      <c r="W262" s="111">
        <f t="shared" si="493"/>
        <v>0</v>
      </c>
      <c r="X262" s="111">
        <f t="shared" si="493"/>
        <v>0</v>
      </c>
      <c r="Y262" s="111">
        <v>85350</v>
      </c>
      <c r="Z262" s="111">
        <f>SUM(Z263:Z293)</f>
        <v>0</v>
      </c>
      <c r="AA262" s="111">
        <f>SUM(AA263:AA293)</f>
        <v>0</v>
      </c>
      <c r="AB262" s="111">
        <f>SUM(AB263:AB293)</f>
        <v>0</v>
      </c>
      <c r="AC262" s="111">
        <f>SUM(AC263:AC293)</f>
        <v>0</v>
      </c>
      <c r="AD262" s="111">
        <f>SUM(AD263:AD293)</f>
        <v>0</v>
      </c>
      <c r="AE262" s="111">
        <v>4500</v>
      </c>
      <c r="AF262" s="111">
        <f>SUM(AF263:AF293)</f>
        <v>0</v>
      </c>
      <c r="AG262" s="111">
        <f>SUM(AG263:AG293)</f>
        <v>0</v>
      </c>
      <c r="AH262" s="111">
        <f>SUM(AH263:AH293)</f>
        <v>0</v>
      </c>
      <c r="AI262" s="111">
        <f t="shared" ref="AI262:BZ262" si="494">SUM(AI263:AI293)</f>
        <v>0</v>
      </c>
      <c r="AJ262" s="111">
        <f>SUM(AJ263:AJ293)</f>
        <v>0</v>
      </c>
      <c r="AK262" s="111">
        <f>SUM(AK263:AK293)</f>
        <v>0</v>
      </c>
      <c r="AL262" s="111">
        <f>SUM(AL263:AL293)</f>
        <v>0</v>
      </c>
      <c r="AM262" s="111">
        <v>5100</v>
      </c>
      <c r="AN262" s="111">
        <f t="shared" ref="AN262:BD262" si="495">SUM(AN263:AN293)</f>
        <v>0</v>
      </c>
      <c r="AO262" s="111">
        <f t="shared" si="495"/>
        <v>0</v>
      </c>
      <c r="AP262" s="111">
        <f t="shared" si="495"/>
        <v>0</v>
      </c>
      <c r="AQ262" s="111">
        <f t="shared" si="495"/>
        <v>0</v>
      </c>
      <c r="AR262" s="111">
        <f t="shared" si="495"/>
        <v>0</v>
      </c>
      <c r="AS262" s="111">
        <f t="shared" si="495"/>
        <v>0</v>
      </c>
      <c r="AT262" s="111">
        <f t="shared" si="495"/>
        <v>0</v>
      </c>
      <c r="AU262" s="111">
        <f t="shared" si="495"/>
        <v>0</v>
      </c>
      <c r="AV262" s="111">
        <f t="shared" si="495"/>
        <v>0</v>
      </c>
      <c r="AW262" s="111">
        <f t="shared" si="495"/>
        <v>0</v>
      </c>
      <c r="AX262" s="111">
        <f t="shared" si="495"/>
        <v>0</v>
      </c>
      <c r="AY262" s="111">
        <f t="shared" si="495"/>
        <v>0</v>
      </c>
      <c r="AZ262" s="111">
        <f t="shared" si="495"/>
        <v>0</v>
      </c>
      <c r="BA262" s="111">
        <f t="shared" si="495"/>
        <v>0</v>
      </c>
      <c r="BB262" s="111">
        <f t="shared" si="495"/>
        <v>0</v>
      </c>
      <c r="BC262" s="111">
        <f t="shared" si="495"/>
        <v>0</v>
      </c>
      <c r="BD262" s="111">
        <f t="shared" si="495"/>
        <v>0</v>
      </c>
      <c r="BE262" s="111">
        <v>1000</v>
      </c>
      <c r="BF262" s="111">
        <f t="shared" ref="BF262:BL262" si="496">SUM(BF263:BF293)</f>
        <v>0</v>
      </c>
      <c r="BG262" s="111">
        <f t="shared" si="496"/>
        <v>0</v>
      </c>
      <c r="BH262" s="111">
        <f t="shared" si="496"/>
        <v>0</v>
      </c>
      <c r="BI262" s="111">
        <f t="shared" si="496"/>
        <v>0</v>
      </c>
      <c r="BJ262" s="111">
        <f t="shared" si="496"/>
        <v>0</v>
      </c>
      <c r="BK262" s="111">
        <f t="shared" si="496"/>
        <v>0</v>
      </c>
      <c r="BL262" s="111">
        <f t="shared" si="496"/>
        <v>0</v>
      </c>
      <c r="BM262" s="111">
        <v>1000</v>
      </c>
      <c r="BN262" s="111">
        <f>SUM(BN263:BN293)</f>
        <v>0</v>
      </c>
      <c r="BO262" s="111">
        <f t="shared" si="494"/>
        <v>0</v>
      </c>
      <c r="BP262" s="111">
        <f t="shared" si="494"/>
        <v>0</v>
      </c>
      <c r="BQ262" s="111">
        <f t="shared" si="494"/>
        <v>0</v>
      </c>
      <c r="BR262" s="111">
        <f t="shared" si="494"/>
        <v>0</v>
      </c>
      <c r="BS262" s="111">
        <f t="shared" si="494"/>
        <v>0</v>
      </c>
      <c r="BT262" s="111">
        <f t="shared" si="494"/>
        <v>0</v>
      </c>
      <c r="BU262" s="111">
        <f t="shared" si="494"/>
        <v>0</v>
      </c>
      <c r="BV262" s="111">
        <f t="shared" si="494"/>
        <v>0</v>
      </c>
      <c r="BW262" s="111">
        <f t="shared" si="494"/>
        <v>0</v>
      </c>
      <c r="BX262" s="111">
        <f t="shared" si="494"/>
        <v>0</v>
      </c>
      <c r="BY262" s="111">
        <f t="shared" si="494"/>
        <v>0</v>
      </c>
      <c r="BZ262" s="111">
        <f t="shared" si="494"/>
        <v>0</v>
      </c>
      <c r="CA262" s="111">
        <f t="shared" ref="CA262:CP262" si="497">SUM(CA263:CA293)</f>
        <v>0</v>
      </c>
      <c r="CB262" s="111">
        <f t="shared" si="497"/>
        <v>0</v>
      </c>
      <c r="CC262" s="111">
        <f t="shared" si="497"/>
        <v>0</v>
      </c>
      <c r="CD262" s="111">
        <f t="shared" si="497"/>
        <v>0</v>
      </c>
      <c r="CE262" s="111">
        <f t="shared" si="497"/>
        <v>0</v>
      </c>
      <c r="CF262" s="111">
        <f t="shared" si="497"/>
        <v>0</v>
      </c>
      <c r="CG262" s="111">
        <f t="shared" si="497"/>
        <v>0</v>
      </c>
      <c r="CH262" s="111">
        <f t="shared" si="497"/>
        <v>0</v>
      </c>
      <c r="CI262" s="111">
        <f t="shared" si="497"/>
        <v>0</v>
      </c>
      <c r="CJ262" s="111">
        <f t="shared" si="497"/>
        <v>0</v>
      </c>
      <c r="CK262" s="111">
        <f t="shared" si="497"/>
        <v>0</v>
      </c>
      <c r="CL262" s="111">
        <f t="shared" si="497"/>
        <v>0</v>
      </c>
      <c r="CM262" s="111">
        <f t="shared" si="497"/>
        <v>0</v>
      </c>
      <c r="CN262" s="111">
        <f t="shared" si="497"/>
        <v>0</v>
      </c>
      <c r="CO262" s="111">
        <f t="shared" si="497"/>
        <v>0</v>
      </c>
      <c r="CP262" s="111">
        <f t="shared" si="497"/>
        <v>0</v>
      </c>
    </row>
    <row r="263" spans="1:94" x14ac:dyDescent="0.3">
      <c r="A263" s="8">
        <f t="shared" si="492"/>
        <v>3231</v>
      </c>
      <c r="B263" s="9">
        <f t="shared" si="444"/>
        <v>32</v>
      </c>
      <c r="C263" s="45" t="str">
        <f t="shared" si="490"/>
        <v>091</v>
      </c>
      <c r="D263" s="45" t="str">
        <f t="shared" si="491"/>
        <v>0912</v>
      </c>
      <c r="E263" s="39" t="s">
        <v>136</v>
      </c>
      <c r="F263" s="40">
        <v>32</v>
      </c>
      <c r="G263" s="41">
        <v>32</v>
      </c>
      <c r="H263" s="42">
        <v>3231</v>
      </c>
      <c r="I263" s="46">
        <v>1100</v>
      </c>
      <c r="J263" s="46">
        <v>1061</v>
      </c>
      <c r="K263" s="44" t="s">
        <v>57</v>
      </c>
      <c r="L263" s="401">
        <f t="shared" ref="L263:L293" si="498">SUM(N263:CP263)</f>
        <v>0</v>
      </c>
      <c r="M263" s="76">
        <v>3210</v>
      </c>
      <c r="N263" s="401"/>
      <c r="O263" s="401"/>
      <c r="P263" s="401"/>
      <c r="Q263" s="401"/>
      <c r="R263" s="401"/>
      <c r="S263" s="401"/>
      <c r="T263" s="401"/>
      <c r="U263" s="401"/>
      <c r="V263" s="401"/>
      <c r="W263" s="401"/>
      <c r="X263" s="401"/>
      <c r="Y263" s="401"/>
      <c r="Z263" s="401"/>
      <c r="AA263" s="401"/>
      <c r="AB263" s="401"/>
      <c r="AC263" s="401"/>
      <c r="AD263" s="401"/>
      <c r="AE263" s="401"/>
      <c r="AF263" s="401"/>
      <c r="AG263" s="401"/>
      <c r="AH263" s="401"/>
      <c r="AI263" s="401"/>
      <c r="AJ263" s="401"/>
      <c r="AK263" s="401"/>
      <c r="AL263" s="401"/>
      <c r="AM263" s="401"/>
      <c r="AN263" s="401"/>
      <c r="AO263" s="401"/>
      <c r="AP263" s="401"/>
      <c r="AQ263" s="401"/>
      <c r="AR263" s="401"/>
      <c r="AS263" s="401"/>
      <c r="AT263" s="401"/>
      <c r="AU263" s="401"/>
      <c r="AV263" s="401"/>
      <c r="AW263" s="401"/>
      <c r="AX263" s="401"/>
      <c r="AY263" s="401"/>
      <c r="AZ263" s="401"/>
      <c r="BA263" s="401"/>
      <c r="BB263" s="401"/>
      <c r="BC263" s="401"/>
      <c r="BD263" s="401"/>
      <c r="BE263" s="401"/>
      <c r="BF263" s="401"/>
      <c r="BG263" s="401"/>
      <c r="BH263" s="401"/>
      <c r="BI263" s="401"/>
      <c r="BJ263" s="401"/>
      <c r="BK263" s="401"/>
      <c r="BL263" s="401"/>
      <c r="BM263" s="401"/>
      <c r="BN263" s="401"/>
      <c r="BO263" s="401"/>
      <c r="BP263" s="401"/>
      <c r="BQ263" s="401"/>
      <c r="BR263" s="401"/>
      <c r="BS263" s="401"/>
      <c r="BT263" s="401"/>
      <c r="BU263" s="401"/>
      <c r="BV263" s="401"/>
      <c r="BW263" s="401"/>
      <c r="BX263" s="401"/>
      <c r="BY263" s="401"/>
      <c r="BZ263" s="401"/>
      <c r="CA263" s="401"/>
      <c r="CB263" s="401"/>
      <c r="CC263" s="401"/>
      <c r="CD263" s="401"/>
      <c r="CE263" s="401"/>
      <c r="CF263" s="401"/>
      <c r="CG263" s="401"/>
      <c r="CH263" s="401"/>
      <c r="CI263" s="401"/>
      <c r="CJ263" s="401"/>
      <c r="CK263" s="401"/>
      <c r="CL263" s="401"/>
      <c r="CM263" s="401"/>
      <c r="CN263" s="401"/>
      <c r="CO263" s="401"/>
      <c r="CP263" s="401"/>
    </row>
    <row r="264" spans="1:94" x14ac:dyDescent="0.3">
      <c r="A264" s="8">
        <f t="shared" si="492"/>
        <v>3231</v>
      </c>
      <c r="B264" s="9">
        <f t="shared" si="444"/>
        <v>49</v>
      </c>
      <c r="C264" s="45" t="str">
        <f t="shared" si="490"/>
        <v>091</v>
      </c>
      <c r="D264" s="45" t="str">
        <f t="shared" si="491"/>
        <v>0912</v>
      </c>
      <c r="E264" s="39" t="s">
        <v>136</v>
      </c>
      <c r="F264" s="40">
        <v>32</v>
      </c>
      <c r="G264" s="74">
        <v>49</v>
      </c>
      <c r="H264" s="42">
        <v>3231</v>
      </c>
      <c r="I264" s="46">
        <v>1101</v>
      </c>
      <c r="J264" s="46">
        <v>1062</v>
      </c>
      <c r="K264" s="44" t="s">
        <v>57</v>
      </c>
      <c r="L264" s="401">
        <f t="shared" si="498"/>
        <v>0</v>
      </c>
      <c r="M264" s="77">
        <v>4910</v>
      </c>
      <c r="N264" s="401"/>
      <c r="O264" s="401"/>
      <c r="P264" s="401"/>
      <c r="Q264" s="401"/>
      <c r="R264" s="401"/>
      <c r="S264" s="401"/>
      <c r="T264" s="401"/>
      <c r="U264" s="401"/>
      <c r="V264" s="401"/>
      <c r="W264" s="401"/>
      <c r="X264" s="401"/>
      <c r="Y264" s="401"/>
      <c r="Z264" s="401"/>
      <c r="AA264" s="401"/>
      <c r="AB264" s="401"/>
      <c r="AC264" s="401"/>
      <c r="AD264" s="401"/>
      <c r="AE264" s="401"/>
      <c r="AF264" s="401"/>
      <c r="AG264" s="401"/>
      <c r="AH264" s="401"/>
      <c r="AI264" s="401"/>
      <c r="AJ264" s="401"/>
      <c r="AK264" s="401"/>
      <c r="AL264" s="401"/>
      <c r="AM264" s="401"/>
      <c r="AN264" s="401"/>
      <c r="AO264" s="401"/>
      <c r="AP264" s="401"/>
      <c r="AQ264" s="401"/>
      <c r="AR264" s="401"/>
      <c r="AS264" s="401"/>
      <c r="AT264" s="401"/>
      <c r="AU264" s="401"/>
      <c r="AV264" s="401"/>
      <c r="AW264" s="401"/>
      <c r="AX264" s="401"/>
      <c r="AY264" s="401"/>
      <c r="AZ264" s="401"/>
      <c r="BA264" s="401"/>
      <c r="BB264" s="401"/>
      <c r="BC264" s="401"/>
      <c r="BD264" s="401"/>
      <c r="BE264" s="401"/>
      <c r="BF264" s="401"/>
      <c r="BG264" s="401"/>
      <c r="BH264" s="401"/>
      <c r="BI264" s="401"/>
      <c r="BJ264" s="401"/>
      <c r="BK264" s="401"/>
      <c r="BL264" s="401"/>
      <c r="BM264" s="401"/>
      <c r="BN264" s="401"/>
      <c r="BO264" s="401"/>
      <c r="BP264" s="401"/>
      <c r="BQ264" s="401"/>
      <c r="BR264" s="401"/>
      <c r="BS264" s="401"/>
      <c r="BT264" s="401"/>
      <c r="BU264" s="401"/>
      <c r="BV264" s="401"/>
      <c r="BW264" s="401"/>
      <c r="BX264" s="401"/>
      <c r="BY264" s="401"/>
      <c r="BZ264" s="401"/>
      <c r="CA264" s="401"/>
      <c r="CB264" s="401"/>
      <c r="CC264" s="401"/>
      <c r="CD264" s="401"/>
      <c r="CE264" s="401"/>
      <c r="CF264" s="401"/>
      <c r="CG264" s="401"/>
      <c r="CH264" s="401"/>
      <c r="CI264" s="401"/>
      <c r="CJ264" s="401"/>
      <c r="CK264" s="401"/>
      <c r="CL264" s="401"/>
      <c r="CM264" s="401"/>
      <c r="CN264" s="401"/>
      <c r="CO264" s="401"/>
      <c r="CP264" s="401"/>
    </row>
    <row r="265" spans="1:94" x14ac:dyDescent="0.3">
      <c r="A265" s="8">
        <f t="shared" si="492"/>
        <v>3231</v>
      </c>
      <c r="B265" s="9">
        <f t="shared" si="444"/>
        <v>54</v>
      </c>
      <c r="C265" s="45" t="str">
        <f t="shared" si="490"/>
        <v>091</v>
      </c>
      <c r="D265" s="45" t="str">
        <f t="shared" si="491"/>
        <v>0912</v>
      </c>
      <c r="E265" s="39" t="s">
        <v>136</v>
      </c>
      <c r="F265" s="40">
        <v>32</v>
      </c>
      <c r="G265" s="74">
        <v>54</v>
      </c>
      <c r="H265" s="42">
        <v>3231</v>
      </c>
      <c r="I265" s="46">
        <v>1102</v>
      </c>
      <c r="J265" s="46">
        <v>1063</v>
      </c>
      <c r="K265" s="44" t="s">
        <v>57</v>
      </c>
      <c r="L265" s="401">
        <f t="shared" si="498"/>
        <v>0</v>
      </c>
      <c r="M265" s="77">
        <v>5410</v>
      </c>
      <c r="N265" s="401"/>
      <c r="O265" s="401"/>
      <c r="P265" s="401"/>
      <c r="Q265" s="401"/>
      <c r="R265" s="401"/>
      <c r="S265" s="401"/>
      <c r="T265" s="401"/>
      <c r="U265" s="401"/>
      <c r="V265" s="401"/>
      <c r="W265" s="401"/>
      <c r="X265" s="401"/>
      <c r="Y265" s="401"/>
      <c r="Z265" s="401"/>
      <c r="AA265" s="401"/>
      <c r="AB265" s="401"/>
      <c r="AC265" s="401"/>
      <c r="AD265" s="401"/>
      <c r="AE265" s="401"/>
      <c r="AF265" s="401"/>
      <c r="AG265" s="401"/>
      <c r="AH265" s="401"/>
      <c r="AI265" s="401"/>
      <c r="AJ265" s="401"/>
      <c r="AK265" s="401"/>
      <c r="AL265" s="401"/>
      <c r="AM265" s="401"/>
      <c r="AN265" s="401"/>
      <c r="AO265" s="401"/>
      <c r="AP265" s="401"/>
      <c r="AQ265" s="401"/>
      <c r="AR265" s="401"/>
      <c r="AS265" s="401"/>
      <c r="AT265" s="401"/>
      <c r="AU265" s="401"/>
      <c r="AV265" s="401"/>
      <c r="AW265" s="401"/>
      <c r="AX265" s="401"/>
      <c r="AY265" s="401"/>
      <c r="AZ265" s="401"/>
      <c r="BA265" s="401"/>
      <c r="BB265" s="401"/>
      <c r="BC265" s="401"/>
      <c r="BD265" s="401"/>
      <c r="BE265" s="401"/>
      <c r="BF265" s="401"/>
      <c r="BG265" s="401"/>
      <c r="BH265" s="401"/>
      <c r="BI265" s="401"/>
      <c r="BJ265" s="401"/>
      <c r="BK265" s="401"/>
      <c r="BL265" s="401"/>
      <c r="BM265" s="401"/>
      <c r="BN265" s="401"/>
      <c r="BO265" s="401"/>
      <c r="BP265" s="401"/>
      <c r="BQ265" s="401"/>
      <c r="BR265" s="401"/>
      <c r="BS265" s="401"/>
      <c r="BT265" s="401"/>
      <c r="BU265" s="401"/>
      <c r="BV265" s="401"/>
      <c r="BW265" s="401"/>
      <c r="BX265" s="401"/>
      <c r="BY265" s="401"/>
      <c r="BZ265" s="401"/>
      <c r="CA265" s="401"/>
      <c r="CB265" s="401"/>
      <c r="CC265" s="401"/>
      <c r="CD265" s="401"/>
      <c r="CE265" s="401"/>
      <c r="CF265" s="401"/>
      <c r="CG265" s="401"/>
      <c r="CH265" s="401"/>
      <c r="CI265" s="401"/>
      <c r="CJ265" s="401"/>
      <c r="CK265" s="401"/>
      <c r="CL265" s="401"/>
      <c r="CM265" s="401"/>
      <c r="CN265" s="401"/>
      <c r="CO265" s="401"/>
      <c r="CP265" s="401"/>
    </row>
    <row r="266" spans="1:94" x14ac:dyDescent="0.3">
      <c r="A266" s="8">
        <f t="shared" si="492"/>
        <v>3231</v>
      </c>
      <c r="B266" s="9">
        <f t="shared" si="444"/>
        <v>62</v>
      </c>
      <c r="C266" s="45" t="str">
        <f t="shared" si="490"/>
        <v>091</v>
      </c>
      <c r="D266" s="45" t="str">
        <f t="shared" si="491"/>
        <v>0912</v>
      </c>
      <c r="E266" s="39" t="s">
        <v>136</v>
      </c>
      <c r="F266" s="40">
        <v>32</v>
      </c>
      <c r="G266" s="74">
        <v>62</v>
      </c>
      <c r="H266" s="42">
        <v>3231</v>
      </c>
      <c r="I266" s="46">
        <v>1103</v>
      </c>
      <c r="J266" s="46">
        <v>1064</v>
      </c>
      <c r="K266" s="44" t="s">
        <v>57</v>
      </c>
      <c r="L266" s="401">
        <f t="shared" si="498"/>
        <v>0</v>
      </c>
      <c r="M266" s="77">
        <v>6210</v>
      </c>
      <c r="N266" s="401"/>
      <c r="O266" s="401"/>
      <c r="P266" s="401"/>
      <c r="Q266" s="401"/>
      <c r="R266" s="401"/>
      <c r="S266" s="401"/>
      <c r="T266" s="401"/>
      <c r="U266" s="401"/>
      <c r="V266" s="401"/>
      <c r="W266" s="401"/>
      <c r="X266" s="401"/>
      <c r="Y266" s="401"/>
      <c r="Z266" s="401"/>
      <c r="AA266" s="401"/>
      <c r="AB266" s="401"/>
      <c r="AC266" s="401"/>
      <c r="AD266" s="401"/>
      <c r="AE266" s="401"/>
      <c r="AF266" s="401"/>
      <c r="AG266" s="401"/>
      <c r="AH266" s="401"/>
      <c r="AI266" s="401"/>
      <c r="AJ266" s="401"/>
      <c r="AK266" s="401"/>
      <c r="AL266" s="401"/>
      <c r="AM266" s="401"/>
      <c r="AN266" s="401"/>
      <c r="AO266" s="401"/>
      <c r="AP266" s="401"/>
      <c r="AQ266" s="401"/>
      <c r="AR266" s="401"/>
      <c r="AS266" s="401"/>
      <c r="AT266" s="401"/>
      <c r="AU266" s="401"/>
      <c r="AV266" s="401"/>
      <c r="AW266" s="401"/>
      <c r="AX266" s="401"/>
      <c r="AY266" s="401"/>
      <c r="AZ266" s="401"/>
      <c r="BA266" s="401"/>
      <c r="BB266" s="401"/>
      <c r="BC266" s="401"/>
      <c r="BD266" s="401"/>
      <c r="BE266" s="401"/>
      <c r="BF266" s="401"/>
      <c r="BG266" s="401"/>
      <c r="BH266" s="401"/>
      <c r="BI266" s="401"/>
      <c r="BJ266" s="401"/>
      <c r="BK266" s="401"/>
      <c r="BL266" s="401"/>
      <c r="BM266" s="401"/>
      <c r="BN266" s="401"/>
      <c r="BO266" s="401"/>
      <c r="BP266" s="401"/>
      <c r="BQ266" s="401"/>
      <c r="BR266" s="401"/>
      <c r="BS266" s="401"/>
      <c r="BT266" s="401"/>
      <c r="BU266" s="401"/>
      <c r="BV266" s="401"/>
      <c r="BW266" s="401"/>
      <c r="BX266" s="401"/>
      <c r="BY266" s="401"/>
      <c r="BZ266" s="401"/>
      <c r="CA266" s="401"/>
      <c r="CB266" s="401"/>
      <c r="CC266" s="401"/>
      <c r="CD266" s="401"/>
      <c r="CE266" s="401"/>
      <c r="CF266" s="401"/>
      <c r="CG266" s="401"/>
      <c r="CH266" s="401"/>
      <c r="CI266" s="401"/>
      <c r="CJ266" s="401"/>
      <c r="CK266" s="401"/>
      <c r="CL266" s="401"/>
      <c r="CM266" s="401"/>
      <c r="CN266" s="401"/>
      <c r="CO266" s="401"/>
      <c r="CP266" s="401"/>
    </row>
    <row r="267" spans="1:94" ht="26.4" x14ac:dyDescent="0.3">
      <c r="A267" s="8">
        <f t="shared" si="492"/>
        <v>3232</v>
      </c>
      <c r="B267" s="9">
        <f t="shared" si="444"/>
        <v>32</v>
      </c>
      <c r="C267" s="45" t="str">
        <f t="shared" si="490"/>
        <v>091</v>
      </c>
      <c r="D267" s="45" t="str">
        <f t="shared" si="491"/>
        <v>0912</v>
      </c>
      <c r="E267" s="39" t="s">
        <v>136</v>
      </c>
      <c r="F267" s="40">
        <v>32</v>
      </c>
      <c r="G267" s="41">
        <v>32</v>
      </c>
      <c r="H267" s="42">
        <v>3232</v>
      </c>
      <c r="I267" s="46">
        <v>1106</v>
      </c>
      <c r="J267" s="46">
        <v>1065</v>
      </c>
      <c r="K267" s="44" t="s">
        <v>96</v>
      </c>
      <c r="L267" s="401">
        <f t="shared" si="498"/>
        <v>0</v>
      </c>
      <c r="M267" s="76">
        <v>3210</v>
      </c>
      <c r="N267" s="401"/>
      <c r="O267" s="401"/>
      <c r="P267" s="401"/>
      <c r="Q267" s="401"/>
      <c r="R267" s="401"/>
      <c r="S267" s="401"/>
      <c r="T267" s="401"/>
      <c r="U267" s="401"/>
      <c r="V267" s="401"/>
      <c r="W267" s="401"/>
      <c r="X267" s="401"/>
      <c r="Y267" s="401"/>
      <c r="Z267" s="401"/>
      <c r="AA267" s="401"/>
      <c r="AB267" s="401"/>
      <c r="AC267" s="401"/>
      <c r="AD267" s="401"/>
      <c r="AE267" s="401"/>
      <c r="AF267" s="401"/>
      <c r="AG267" s="401"/>
      <c r="AH267" s="401"/>
      <c r="AI267" s="401"/>
      <c r="AJ267" s="401"/>
      <c r="AK267" s="401"/>
      <c r="AL267" s="401"/>
      <c r="AM267" s="401"/>
      <c r="AN267" s="401"/>
      <c r="AO267" s="401"/>
      <c r="AP267" s="401"/>
      <c r="AQ267" s="401"/>
      <c r="AR267" s="401"/>
      <c r="AS267" s="401"/>
      <c r="AT267" s="401"/>
      <c r="AU267" s="401"/>
      <c r="AV267" s="401"/>
      <c r="AW267" s="401"/>
      <c r="AX267" s="401"/>
      <c r="AY267" s="401"/>
      <c r="AZ267" s="401"/>
      <c r="BA267" s="401"/>
      <c r="BB267" s="401"/>
      <c r="BC267" s="401"/>
      <c r="BD267" s="401"/>
      <c r="BE267" s="401"/>
      <c r="BF267" s="401"/>
      <c r="BG267" s="401"/>
      <c r="BH267" s="401"/>
      <c r="BI267" s="401"/>
      <c r="BJ267" s="401"/>
      <c r="BK267" s="401"/>
      <c r="BL267" s="401"/>
      <c r="BM267" s="401"/>
      <c r="BN267" s="401"/>
      <c r="BO267" s="401"/>
      <c r="BP267" s="401"/>
      <c r="BQ267" s="401"/>
      <c r="BR267" s="401"/>
      <c r="BS267" s="401"/>
      <c r="BT267" s="401"/>
      <c r="BU267" s="401"/>
      <c r="BV267" s="401"/>
      <c r="BW267" s="401"/>
      <c r="BX267" s="401"/>
      <c r="BY267" s="401"/>
      <c r="BZ267" s="401"/>
      <c r="CA267" s="401"/>
      <c r="CB267" s="401"/>
      <c r="CC267" s="401"/>
      <c r="CD267" s="401"/>
      <c r="CE267" s="401"/>
      <c r="CF267" s="401"/>
      <c r="CG267" s="401"/>
      <c r="CH267" s="401"/>
      <c r="CI267" s="401"/>
      <c r="CJ267" s="401"/>
      <c r="CK267" s="401"/>
      <c r="CL267" s="401"/>
      <c r="CM267" s="401"/>
      <c r="CN267" s="401"/>
      <c r="CO267" s="401"/>
      <c r="CP267" s="401"/>
    </row>
    <row r="268" spans="1:94" ht="26.4" x14ac:dyDescent="0.3">
      <c r="A268" s="8">
        <f t="shared" si="492"/>
        <v>3232</v>
      </c>
      <c r="B268" s="9">
        <f t="shared" si="444"/>
        <v>49</v>
      </c>
      <c r="C268" s="45" t="str">
        <f t="shared" si="490"/>
        <v>091</v>
      </c>
      <c r="D268" s="45" t="str">
        <f t="shared" si="491"/>
        <v>0912</v>
      </c>
      <c r="E268" s="39" t="s">
        <v>136</v>
      </c>
      <c r="F268" s="40">
        <v>32</v>
      </c>
      <c r="G268" s="74">
        <v>49</v>
      </c>
      <c r="H268" s="42">
        <v>3232</v>
      </c>
      <c r="I268" s="46">
        <v>1107</v>
      </c>
      <c r="J268" s="46">
        <v>1066</v>
      </c>
      <c r="K268" s="44" t="s">
        <v>96</v>
      </c>
      <c r="L268" s="401">
        <f t="shared" si="498"/>
        <v>0</v>
      </c>
      <c r="M268" s="77">
        <v>4910</v>
      </c>
      <c r="N268" s="401"/>
      <c r="O268" s="401"/>
      <c r="P268" s="401"/>
      <c r="Q268" s="401"/>
      <c r="R268" s="401"/>
      <c r="S268" s="401"/>
      <c r="T268" s="401"/>
      <c r="U268" s="401"/>
      <c r="V268" s="401"/>
      <c r="W268" s="401"/>
      <c r="X268" s="401"/>
      <c r="Y268" s="401"/>
      <c r="Z268" s="401"/>
      <c r="AA268" s="401"/>
      <c r="AB268" s="401"/>
      <c r="AC268" s="401"/>
      <c r="AD268" s="401"/>
      <c r="AE268" s="401"/>
      <c r="AF268" s="401"/>
      <c r="AG268" s="401"/>
      <c r="AH268" s="401"/>
      <c r="AI268" s="401"/>
      <c r="AJ268" s="401"/>
      <c r="AK268" s="401"/>
      <c r="AL268" s="401"/>
      <c r="AM268" s="401"/>
      <c r="AN268" s="401"/>
      <c r="AO268" s="401"/>
      <c r="AP268" s="401"/>
      <c r="AQ268" s="401"/>
      <c r="AR268" s="401"/>
      <c r="AS268" s="401"/>
      <c r="AT268" s="401"/>
      <c r="AU268" s="401"/>
      <c r="AV268" s="401"/>
      <c r="AW268" s="401"/>
      <c r="AX268" s="401"/>
      <c r="AY268" s="401"/>
      <c r="AZ268" s="401"/>
      <c r="BA268" s="401"/>
      <c r="BB268" s="401"/>
      <c r="BC268" s="401"/>
      <c r="BD268" s="401"/>
      <c r="BE268" s="401"/>
      <c r="BF268" s="401"/>
      <c r="BG268" s="401"/>
      <c r="BH268" s="401"/>
      <c r="BI268" s="401"/>
      <c r="BJ268" s="401"/>
      <c r="BK268" s="401"/>
      <c r="BL268" s="401"/>
      <c r="BM268" s="401"/>
      <c r="BN268" s="401"/>
      <c r="BO268" s="401"/>
      <c r="BP268" s="401"/>
      <c r="BQ268" s="401"/>
      <c r="BR268" s="401"/>
      <c r="BS268" s="401"/>
      <c r="BT268" s="401"/>
      <c r="BU268" s="401"/>
      <c r="BV268" s="401"/>
      <c r="BW268" s="401"/>
      <c r="BX268" s="401"/>
      <c r="BY268" s="401"/>
      <c r="BZ268" s="401"/>
      <c r="CA268" s="401"/>
      <c r="CB268" s="401"/>
      <c r="CC268" s="401"/>
      <c r="CD268" s="401"/>
      <c r="CE268" s="401"/>
      <c r="CF268" s="401"/>
      <c r="CG268" s="401"/>
      <c r="CH268" s="401"/>
      <c r="CI268" s="401"/>
      <c r="CJ268" s="401"/>
      <c r="CK268" s="401"/>
      <c r="CL268" s="401"/>
      <c r="CM268" s="401"/>
      <c r="CN268" s="401"/>
      <c r="CO268" s="401"/>
      <c r="CP268" s="401"/>
    </row>
    <row r="269" spans="1:94" ht="26.4" x14ac:dyDescent="0.3">
      <c r="A269" s="8">
        <f t="shared" si="492"/>
        <v>3232</v>
      </c>
      <c r="B269" s="9">
        <f t="shared" si="444"/>
        <v>54</v>
      </c>
      <c r="C269" s="45" t="str">
        <f t="shared" si="490"/>
        <v>091</v>
      </c>
      <c r="D269" s="45" t="str">
        <f t="shared" si="491"/>
        <v>0912</v>
      </c>
      <c r="E269" s="39" t="s">
        <v>136</v>
      </c>
      <c r="F269" s="40">
        <v>32</v>
      </c>
      <c r="G269" s="74">
        <v>54</v>
      </c>
      <c r="H269" s="42">
        <v>3232</v>
      </c>
      <c r="I269" s="46">
        <v>1108</v>
      </c>
      <c r="J269" s="46">
        <v>1067</v>
      </c>
      <c r="K269" s="44" t="s">
        <v>96</v>
      </c>
      <c r="L269" s="401">
        <f t="shared" si="498"/>
        <v>0</v>
      </c>
      <c r="M269" s="77">
        <v>5410</v>
      </c>
      <c r="N269" s="401"/>
      <c r="O269" s="401"/>
      <c r="P269" s="401"/>
      <c r="Q269" s="401"/>
      <c r="R269" s="401"/>
      <c r="S269" s="401"/>
      <c r="T269" s="401"/>
      <c r="U269" s="401"/>
      <c r="V269" s="401"/>
      <c r="W269" s="401"/>
      <c r="X269" s="401"/>
      <c r="Y269" s="401"/>
      <c r="Z269" s="401"/>
      <c r="AA269" s="401"/>
      <c r="AB269" s="401"/>
      <c r="AC269" s="401"/>
      <c r="AD269" s="401"/>
      <c r="AE269" s="401"/>
      <c r="AF269" s="401"/>
      <c r="AG269" s="401"/>
      <c r="AH269" s="401"/>
      <c r="AI269" s="401"/>
      <c r="AJ269" s="401"/>
      <c r="AK269" s="401"/>
      <c r="AL269" s="401"/>
      <c r="AM269" s="401"/>
      <c r="AN269" s="401"/>
      <c r="AO269" s="401"/>
      <c r="AP269" s="401"/>
      <c r="AQ269" s="401"/>
      <c r="AR269" s="401"/>
      <c r="AS269" s="401"/>
      <c r="AT269" s="401"/>
      <c r="AU269" s="401"/>
      <c r="AV269" s="401"/>
      <c r="AW269" s="401"/>
      <c r="AX269" s="401"/>
      <c r="AY269" s="401"/>
      <c r="AZ269" s="401"/>
      <c r="BA269" s="401"/>
      <c r="BB269" s="401"/>
      <c r="BC269" s="401"/>
      <c r="BD269" s="401"/>
      <c r="BE269" s="401"/>
      <c r="BF269" s="401"/>
      <c r="BG269" s="401"/>
      <c r="BH269" s="401"/>
      <c r="BI269" s="401"/>
      <c r="BJ269" s="401"/>
      <c r="BK269" s="401"/>
      <c r="BL269" s="401"/>
      <c r="BM269" s="401"/>
      <c r="BN269" s="401"/>
      <c r="BO269" s="401"/>
      <c r="BP269" s="401"/>
      <c r="BQ269" s="401"/>
      <c r="BR269" s="401"/>
      <c r="BS269" s="401"/>
      <c r="BT269" s="401"/>
      <c r="BU269" s="401"/>
      <c r="BV269" s="401"/>
      <c r="BW269" s="401"/>
      <c r="BX269" s="401"/>
      <c r="BY269" s="401"/>
      <c r="BZ269" s="401"/>
      <c r="CA269" s="401"/>
      <c r="CB269" s="401"/>
      <c r="CC269" s="401"/>
      <c r="CD269" s="401"/>
      <c r="CE269" s="401"/>
      <c r="CF269" s="401"/>
      <c r="CG269" s="401"/>
      <c r="CH269" s="401"/>
      <c r="CI269" s="401"/>
      <c r="CJ269" s="401"/>
      <c r="CK269" s="401"/>
      <c r="CL269" s="401"/>
      <c r="CM269" s="401"/>
      <c r="CN269" s="401"/>
      <c r="CO269" s="401"/>
      <c r="CP269" s="401"/>
    </row>
    <row r="270" spans="1:94" ht="26.4" x14ac:dyDescent="0.3">
      <c r="A270" s="8">
        <f t="shared" si="492"/>
        <v>3232</v>
      </c>
      <c r="B270" s="9">
        <f t="shared" si="444"/>
        <v>62</v>
      </c>
      <c r="C270" s="45" t="str">
        <f t="shared" si="490"/>
        <v>091</v>
      </c>
      <c r="D270" s="45" t="str">
        <f t="shared" si="491"/>
        <v>0912</v>
      </c>
      <c r="E270" s="39" t="s">
        <v>136</v>
      </c>
      <c r="F270" s="40">
        <v>32</v>
      </c>
      <c r="G270" s="74">
        <v>62</v>
      </c>
      <c r="H270" s="42">
        <v>3232</v>
      </c>
      <c r="I270" s="46">
        <v>1109</v>
      </c>
      <c r="J270" s="46">
        <v>1068</v>
      </c>
      <c r="K270" s="44" t="s">
        <v>96</v>
      </c>
      <c r="L270" s="401">
        <f t="shared" si="498"/>
        <v>0</v>
      </c>
      <c r="M270" s="77">
        <v>6210</v>
      </c>
      <c r="N270" s="401"/>
      <c r="O270" s="401"/>
      <c r="P270" s="401"/>
      <c r="Q270" s="401"/>
      <c r="R270" s="401"/>
      <c r="S270" s="401"/>
      <c r="T270" s="401"/>
      <c r="U270" s="401"/>
      <c r="V270" s="401"/>
      <c r="W270" s="401"/>
      <c r="X270" s="401"/>
      <c r="Y270" s="401"/>
      <c r="Z270" s="401"/>
      <c r="AA270" s="401"/>
      <c r="AB270" s="401"/>
      <c r="AC270" s="401"/>
      <c r="AD270" s="401"/>
      <c r="AE270" s="401"/>
      <c r="AF270" s="401"/>
      <c r="AG270" s="401"/>
      <c r="AH270" s="401"/>
      <c r="AI270" s="401"/>
      <c r="AJ270" s="401"/>
      <c r="AK270" s="401"/>
      <c r="AL270" s="401"/>
      <c r="AM270" s="401"/>
      <c r="AN270" s="401"/>
      <c r="AO270" s="401"/>
      <c r="AP270" s="401"/>
      <c r="AQ270" s="401"/>
      <c r="AR270" s="401"/>
      <c r="AS270" s="401"/>
      <c r="AT270" s="401"/>
      <c r="AU270" s="401"/>
      <c r="AV270" s="401"/>
      <c r="AW270" s="401"/>
      <c r="AX270" s="401"/>
      <c r="AY270" s="401"/>
      <c r="AZ270" s="401"/>
      <c r="BA270" s="401"/>
      <c r="BB270" s="401"/>
      <c r="BC270" s="401"/>
      <c r="BD270" s="401"/>
      <c r="BE270" s="401"/>
      <c r="BF270" s="401"/>
      <c r="BG270" s="401"/>
      <c r="BH270" s="401"/>
      <c r="BI270" s="401"/>
      <c r="BJ270" s="401"/>
      <c r="BK270" s="401"/>
      <c r="BL270" s="401"/>
      <c r="BM270" s="401"/>
      <c r="BN270" s="401"/>
      <c r="BO270" s="401"/>
      <c r="BP270" s="401"/>
      <c r="BQ270" s="401"/>
      <c r="BR270" s="401"/>
      <c r="BS270" s="401"/>
      <c r="BT270" s="401"/>
      <c r="BU270" s="401"/>
      <c r="BV270" s="401"/>
      <c r="BW270" s="401"/>
      <c r="BX270" s="401"/>
      <c r="BY270" s="401"/>
      <c r="BZ270" s="401"/>
      <c r="CA270" s="401"/>
      <c r="CB270" s="401"/>
      <c r="CC270" s="401"/>
      <c r="CD270" s="401"/>
      <c r="CE270" s="401"/>
      <c r="CF270" s="401"/>
      <c r="CG270" s="401"/>
      <c r="CH270" s="401"/>
      <c r="CI270" s="401"/>
      <c r="CJ270" s="401"/>
      <c r="CK270" s="401"/>
      <c r="CL270" s="401"/>
      <c r="CM270" s="401"/>
      <c r="CN270" s="401"/>
      <c r="CO270" s="401"/>
      <c r="CP270" s="401"/>
    </row>
    <row r="271" spans="1:94" ht="26.4" x14ac:dyDescent="0.3">
      <c r="A271" s="8">
        <f t="shared" si="492"/>
        <v>3232</v>
      </c>
      <c r="B271" s="9">
        <f t="shared" ref="B271:B344" si="499">IF(J271&gt;0,G271," ")</f>
        <v>72</v>
      </c>
      <c r="C271" s="45" t="str">
        <f t="shared" si="490"/>
        <v>091</v>
      </c>
      <c r="D271" s="45" t="str">
        <f t="shared" si="491"/>
        <v>0912</v>
      </c>
      <c r="E271" s="39" t="s">
        <v>136</v>
      </c>
      <c r="F271" s="40">
        <v>32</v>
      </c>
      <c r="G271" s="74">
        <v>72</v>
      </c>
      <c r="H271" s="42">
        <v>3232</v>
      </c>
      <c r="I271" s="46">
        <v>1110</v>
      </c>
      <c r="J271" s="46">
        <v>1069</v>
      </c>
      <c r="K271" s="44" t="s">
        <v>96</v>
      </c>
      <c r="L271" s="401">
        <f t="shared" si="498"/>
        <v>0</v>
      </c>
      <c r="M271" s="77">
        <v>7210</v>
      </c>
      <c r="N271" s="401"/>
      <c r="O271" s="401"/>
      <c r="P271" s="401"/>
      <c r="Q271" s="401"/>
      <c r="R271" s="401"/>
      <c r="S271" s="401"/>
      <c r="T271" s="401"/>
      <c r="U271" s="401"/>
      <c r="V271" s="401"/>
      <c r="W271" s="401"/>
      <c r="X271" s="401"/>
      <c r="Y271" s="401"/>
      <c r="Z271" s="401"/>
      <c r="AA271" s="401"/>
      <c r="AB271" s="401"/>
      <c r="AC271" s="401"/>
      <c r="AD271" s="401"/>
      <c r="AE271" s="401"/>
      <c r="AF271" s="401"/>
      <c r="AG271" s="401"/>
      <c r="AH271" s="401"/>
      <c r="AI271" s="401"/>
      <c r="AJ271" s="401"/>
      <c r="AK271" s="401"/>
      <c r="AL271" s="401"/>
      <c r="AM271" s="401"/>
      <c r="AN271" s="401"/>
      <c r="AO271" s="401"/>
      <c r="AP271" s="401"/>
      <c r="AQ271" s="401"/>
      <c r="AR271" s="401"/>
      <c r="AS271" s="401"/>
      <c r="AT271" s="401"/>
      <c r="AU271" s="401"/>
      <c r="AV271" s="401"/>
      <c r="AW271" s="401"/>
      <c r="AX271" s="401"/>
      <c r="AY271" s="401"/>
      <c r="AZ271" s="401"/>
      <c r="BA271" s="401"/>
      <c r="BB271" s="401"/>
      <c r="BC271" s="401"/>
      <c r="BD271" s="401"/>
      <c r="BE271" s="401"/>
      <c r="BF271" s="401"/>
      <c r="BG271" s="401"/>
      <c r="BH271" s="401"/>
      <c r="BI271" s="401"/>
      <c r="BJ271" s="401"/>
      <c r="BK271" s="401"/>
      <c r="BL271" s="401"/>
      <c r="BM271" s="401"/>
      <c r="BN271" s="401"/>
      <c r="BO271" s="401"/>
      <c r="BP271" s="401"/>
      <c r="BQ271" s="401"/>
      <c r="BR271" s="401"/>
      <c r="BS271" s="401"/>
      <c r="BT271" s="401"/>
      <c r="BU271" s="401"/>
      <c r="BV271" s="401"/>
      <c r="BW271" s="401"/>
      <c r="BX271" s="401"/>
      <c r="BY271" s="401"/>
      <c r="BZ271" s="401"/>
      <c r="CA271" s="401"/>
      <c r="CB271" s="401"/>
      <c r="CC271" s="401"/>
      <c r="CD271" s="401"/>
      <c r="CE271" s="401"/>
      <c r="CF271" s="401"/>
      <c r="CG271" s="401"/>
      <c r="CH271" s="401"/>
      <c r="CI271" s="401"/>
      <c r="CJ271" s="401"/>
      <c r="CK271" s="401"/>
      <c r="CL271" s="401"/>
      <c r="CM271" s="401"/>
      <c r="CN271" s="401"/>
      <c r="CO271" s="401"/>
      <c r="CP271" s="401"/>
    </row>
    <row r="272" spans="1:94" ht="26.4" x14ac:dyDescent="0.3">
      <c r="A272" s="8">
        <f t="shared" si="492"/>
        <v>3232</v>
      </c>
      <c r="B272" s="9">
        <f t="shared" si="499"/>
        <v>82</v>
      </c>
      <c r="C272" s="45" t="str">
        <f t="shared" si="490"/>
        <v>091</v>
      </c>
      <c r="D272" s="45" t="str">
        <f t="shared" si="491"/>
        <v>0912</v>
      </c>
      <c r="E272" s="39" t="s">
        <v>136</v>
      </c>
      <c r="F272" s="40">
        <v>32</v>
      </c>
      <c r="G272" s="74">
        <v>82</v>
      </c>
      <c r="H272" s="42">
        <v>3232</v>
      </c>
      <c r="I272" s="46">
        <v>1111</v>
      </c>
      <c r="J272" s="46">
        <v>1070</v>
      </c>
      <c r="K272" s="44" t="s">
        <v>96</v>
      </c>
      <c r="L272" s="401">
        <f t="shared" si="498"/>
        <v>0</v>
      </c>
      <c r="M272" s="77">
        <v>8210</v>
      </c>
      <c r="N272" s="401"/>
      <c r="O272" s="401"/>
      <c r="P272" s="401"/>
      <c r="Q272" s="401"/>
      <c r="R272" s="401"/>
      <c r="S272" s="401"/>
      <c r="T272" s="401"/>
      <c r="U272" s="401"/>
      <c r="V272" s="401"/>
      <c r="W272" s="401"/>
      <c r="X272" s="401"/>
      <c r="Y272" s="401"/>
      <c r="Z272" s="401"/>
      <c r="AA272" s="401"/>
      <c r="AB272" s="401"/>
      <c r="AC272" s="401"/>
      <c r="AD272" s="401"/>
      <c r="AE272" s="401"/>
      <c r="AF272" s="401"/>
      <c r="AG272" s="401"/>
      <c r="AH272" s="401"/>
      <c r="AI272" s="401"/>
      <c r="AJ272" s="401"/>
      <c r="AK272" s="401"/>
      <c r="AL272" s="401"/>
      <c r="AM272" s="401"/>
      <c r="AN272" s="401"/>
      <c r="AO272" s="401"/>
      <c r="AP272" s="401"/>
      <c r="AQ272" s="401"/>
      <c r="AR272" s="401"/>
      <c r="AS272" s="401"/>
      <c r="AT272" s="401"/>
      <c r="AU272" s="401"/>
      <c r="AV272" s="401"/>
      <c r="AW272" s="401"/>
      <c r="AX272" s="401"/>
      <c r="AY272" s="401"/>
      <c r="AZ272" s="401"/>
      <c r="BA272" s="401"/>
      <c r="BB272" s="401"/>
      <c r="BC272" s="401"/>
      <c r="BD272" s="401"/>
      <c r="BE272" s="401"/>
      <c r="BF272" s="401"/>
      <c r="BG272" s="401"/>
      <c r="BH272" s="401"/>
      <c r="BI272" s="401"/>
      <c r="BJ272" s="401"/>
      <c r="BK272" s="401"/>
      <c r="BL272" s="401"/>
      <c r="BM272" s="401"/>
      <c r="BN272" s="401"/>
      <c r="BO272" s="401"/>
      <c r="BP272" s="401"/>
      <c r="BQ272" s="401"/>
      <c r="BR272" s="401"/>
      <c r="BS272" s="401"/>
      <c r="BT272" s="401"/>
      <c r="BU272" s="401"/>
      <c r="BV272" s="401"/>
      <c r="BW272" s="401"/>
      <c r="BX272" s="401"/>
      <c r="BY272" s="401"/>
      <c r="BZ272" s="401"/>
      <c r="CA272" s="401"/>
      <c r="CB272" s="401"/>
      <c r="CC272" s="401"/>
      <c r="CD272" s="401"/>
      <c r="CE272" s="401"/>
      <c r="CF272" s="401"/>
      <c r="CG272" s="401"/>
      <c r="CH272" s="401"/>
      <c r="CI272" s="401"/>
      <c r="CJ272" s="401"/>
      <c r="CK272" s="401"/>
      <c r="CL272" s="401"/>
      <c r="CM272" s="401"/>
      <c r="CN272" s="401"/>
      <c r="CO272" s="401"/>
      <c r="CP272" s="401"/>
    </row>
    <row r="273" spans="1:94" x14ac:dyDescent="0.3">
      <c r="A273" s="8">
        <f t="shared" si="492"/>
        <v>3233</v>
      </c>
      <c r="B273" s="9">
        <f t="shared" si="499"/>
        <v>32</v>
      </c>
      <c r="C273" s="45" t="str">
        <f t="shared" si="490"/>
        <v>091</v>
      </c>
      <c r="D273" s="45" t="str">
        <f t="shared" si="491"/>
        <v>0912</v>
      </c>
      <c r="E273" s="39" t="s">
        <v>136</v>
      </c>
      <c r="F273" s="40">
        <v>32</v>
      </c>
      <c r="G273" s="41">
        <v>32</v>
      </c>
      <c r="H273" s="42">
        <v>3233</v>
      </c>
      <c r="I273" s="46">
        <v>1112</v>
      </c>
      <c r="J273" s="46">
        <v>1071</v>
      </c>
      <c r="K273" s="44" t="s">
        <v>58</v>
      </c>
      <c r="L273" s="401">
        <f t="shared" si="498"/>
        <v>0</v>
      </c>
      <c r="M273" s="76">
        <v>3210</v>
      </c>
      <c r="N273" s="401"/>
      <c r="O273" s="401"/>
      <c r="P273" s="401"/>
      <c r="Q273" s="401"/>
      <c r="R273" s="401"/>
      <c r="S273" s="401"/>
      <c r="T273" s="401"/>
      <c r="U273" s="401"/>
      <c r="V273" s="401"/>
      <c r="W273" s="401"/>
      <c r="X273" s="401"/>
      <c r="Y273" s="401"/>
      <c r="Z273" s="401"/>
      <c r="AA273" s="401"/>
      <c r="AB273" s="401"/>
      <c r="AC273" s="401"/>
      <c r="AD273" s="401"/>
      <c r="AE273" s="401"/>
      <c r="AF273" s="401"/>
      <c r="AG273" s="401"/>
      <c r="AH273" s="401"/>
      <c r="AI273" s="401"/>
      <c r="AJ273" s="401"/>
      <c r="AK273" s="401"/>
      <c r="AL273" s="401"/>
      <c r="AM273" s="401"/>
      <c r="AN273" s="401"/>
      <c r="AO273" s="401"/>
      <c r="AP273" s="401"/>
      <c r="AQ273" s="401"/>
      <c r="AR273" s="401"/>
      <c r="AS273" s="401"/>
      <c r="AT273" s="401"/>
      <c r="AU273" s="401"/>
      <c r="AV273" s="401"/>
      <c r="AW273" s="401"/>
      <c r="AX273" s="401"/>
      <c r="AY273" s="401"/>
      <c r="AZ273" s="401"/>
      <c r="BA273" s="401"/>
      <c r="BB273" s="401"/>
      <c r="BC273" s="401"/>
      <c r="BD273" s="401"/>
      <c r="BE273" s="401"/>
      <c r="BF273" s="401"/>
      <c r="BG273" s="401"/>
      <c r="BH273" s="401"/>
      <c r="BI273" s="401"/>
      <c r="BJ273" s="401"/>
      <c r="BK273" s="401"/>
      <c r="BL273" s="401"/>
      <c r="BM273" s="401"/>
      <c r="BN273" s="401"/>
      <c r="BO273" s="401"/>
      <c r="BP273" s="401"/>
      <c r="BQ273" s="401"/>
      <c r="BR273" s="401"/>
      <c r="BS273" s="401"/>
      <c r="BT273" s="401"/>
      <c r="BU273" s="401"/>
      <c r="BV273" s="401"/>
      <c r="BW273" s="401"/>
      <c r="BX273" s="401"/>
      <c r="BY273" s="401"/>
      <c r="BZ273" s="401"/>
      <c r="CA273" s="401"/>
      <c r="CB273" s="401"/>
      <c r="CC273" s="401"/>
      <c r="CD273" s="401"/>
      <c r="CE273" s="401"/>
      <c r="CF273" s="401"/>
      <c r="CG273" s="401"/>
      <c r="CH273" s="401"/>
      <c r="CI273" s="401"/>
      <c r="CJ273" s="401"/>
      <c r="CK273" s="401"/>
      <c r="CL273" s="401"/>
      <c r="CM273" s="401"/>
      <c r="CN273" s="401"/>
      <c r="CO273" s="401"/>
      <c r="CP273" s="401"/>
    </row>
    <row r="274" spans="1:94" x14ac:dyDescent="0.3">
      <c r="A274" s="8">
        <f t="shared" si="492"/>
        <v>3233</v>
      </c>
      <c r="B274" s="9">
        <f t="shared" si="499"/>
        <v>54</v>
      </c>
      <c r="C274" s="45" t="str">
        <f t="shared" si="490"/>
        <v>091</v>
      </c>
      <c r="D274" s="45" t="str">
        <f t="shared" si="491"/>
        <v>0912</v>
      </c>
      <c r="E274" s="39" t="s">
        <v>136</v>
      </c>
      <c r="F274" s="40">
        <v>32</v>
      </c>
      <c r="G274" s="74">
        <v>54</v>
      </c>
      <c r="H274" s="42">
        <v>3233</v>
      </c>
      <c r="I274" s="46">
        <v>1114</v>
      </c>
      <c r="J274" s="46">
        <v>1072</v>
      </c>
      <c r="K274" s="44" t="s">
        <v>58</v>
      </c>
      <c r="L274" s="401">
        <f t="shared" si="498"/>
        <v>0</v>
      </c>
      <c r="M274" s="77">
        <v>5410</v>
      </c>
      <c r="N274" s="401"/>
      <c r="O274" s="401"/>
      <c r="P274" s="401"/>
      <c r="Q274" s="401"/>
      <c r="R274" s="401"/>
      <c r="S274" s="401"/>
      <c r="T274" s="401"/>
      <c r="U274" s="401"/>
      <c r="V274" s="401"/>
      <c r="W274" s="401"/>
      <c r="X274" s="401"/>
      <c r="Y274" s="401"/>
      <c r="Z274" s="401"/>
      <c r="AA274" s="401"/>
      <c r="AB274" s="401"/>
      <c r="AC274" s="401"/>
      <c r="AD274" s="401"/>
      <c r="AE274" s="401"/>
      <c r="AF274" s="401"/>
      <c r="AG274" s="401"/>
      <c r="AH274" s="401"/>
      <c r="AI274" s="401"/>
      <c r="AJ274" s="401"/>
      <c r="AK274" s="401"/>
      <c r="AL274" s="401"/>
      <c r="AM274" s="401"/>
      <c r="AN274" s="401"/>
      <c r="AO274" s="401"/>
      <c r="AP274" s="401"/>
      <c r="AQ274" s="401"/>
      <c r="AR274" s="401"/>
      <c r="AS274" s="401"/>
      <c r="AT274" s="401"/>
      <c r="AU274" s="401"/>
      <c r="AV274" s="401"/>
      <c r="AW274" s="401"/>
      <c r="AX274" s="401"/>
      <c r="AY274" s="401"/>
      <c r="AZ274" s="401"/>
      <c r="BA274" s="401"/>
      <c r="BB274" s="401"/>
      <c r="BC274" s="401"/>
      <c r="BD274" s="401"/>
      <c r="BE274" s="401"/>
      <c r="BF274" s="401"/>
      <c r="BG274" s="401"/>
      <c r="BH274" s="401"/>
      <c r="BI274" s="401"/>
      <c r="BJ274" s="401"/>
      <c r="BK274" s="401"/>
      <c r="BL274" s="401"/>
      <c r="BM274" s="401"/>
      <c r="BN274" s="401"/>
      <c r="BO274" s="401"/>
      <c r="BP274" s="401"/>
      <c r="BQ274" s="401"/>
      <c r="BR274" s="401"/>
      <c r="BS274" s="401"/>
      <c r="BT274" s="401"/>
      <c r="BU274" s="401"/>
      <c r="BV274" s="401"/>
      <c r="BW274" s="401"/>
      <c r="BX274" s="401"/>
      <c r="BY274" s="401"/>
      <c r="BZ274" s="401"/>
      <c r="CA274" s="401"/>
      <c r="CB274" s="401"/>
      <c r="CC274" s="401"/>
      <c r="CD274" s="401"/>
      <c r="CE274" s="401"/>
      <c r="CF274" s="401"/>
      <c r="CG274" s="401"/>
      <c r="CH274" s="401"/>
      <c r="CI274" s="401"/>
      <c r="CJ274" s="401"/>
      <c r="CK274" s="401"/>
      <c r="CL274" s="401"/>
      <c r="CM274" s="401"/>
      <c r="CN274" s="401"/>
      <c r="CO274" s="401"/>
      <c r="CP274" s="401"/>
    </row>
    <row r="275" spans="1:94" x14ac:dyDescent="0.3">
      <c r="A275" s="8">
        <f t="shared" si="492"/>
        <v>3233</v>
      </c>
      <c r="B275" s="9">
        <f t="shared" si="499"/>
        <v>62</v>
      </c>
      <c r="C275" s="45" t="str">
        <f t="shared" si="490"/>
        <v>091</v>
      </c>
      <c r="D275" s="45" t="str">
        <f t="shared" si="491"/>
        <v>0912</v>
      </c>
      <c r="E275" s="39" t="s">
        <v>136</v>
      </c>
      <c r="F275" s="40">
        <v>32</v>
      </c>
      <c r="G275" s="74">
        <v>62</v>
      </c>
      <c r="H275" s="42">
        <v>3233</v>
      </c>
      <c r="I275" s="46">
        <v>1115</v>
      </c>
      <c r="J275" s="46">
        <v>1073</v>
      </c>
      <c r="K275" s="44" t="s">
        <v>58</v>
      </c>
      <c r="L275" s="401">
        <f t="shared" si="498"/>
        <v>0</v>
      </c>
      <c r="M275" s="77">
        <v>6210</v>
      </c>
      <c r="N275" s="401"/>
      <c r="O275" s="401"/>
      <c r="P275" s="401"/>
      <c r="Q275" s="401"/>
      <c r="R275" s="401"/>
      <c r="S275" s="401"/>
      <c r="T275" s="401"/>
      <c r="U275" s="401"/>
      <c r="V275" s="401"/>
      <c r="W275" s="401"/>
      <c r="X275" s="401"/>
      <c r="Y275" s="401"/>
      <c r="Z275" s="401"/>
      <c r="AA275" s="401"/>
      <c r="AB275" s="401"/>
      <c r="AC275" s="401"/>
      <c r="AD275" s="401"/>
      <c r="AE275" s="401"/>
      <c r="AF275" s="401"/>
      <c r="AG275" s="401"/>
      <c r="AH275" s="401"/>
      <c r="AI275" s="401"/>
      <c r="AJ275" s="401"/>
      <c r="AK275" s="401"/>
      <c r="AL275" s="401"/>
      <c r="AM275" s="401"/>
      <c r="AN275" s="401"/>
      <c r="AO275" s="401"/>
      <c r="AP275" s="401"/>
      <c r="AQ275" s="401"/>
      <c r="AR275" s="401"/>
      <c r="AS275" s="401"/>
      <c r="AT275" s="401"/>
      <c r="AU275" s="401"/>
      <c r="AV275" s="401"/>
      <c r="AW275" s="401"/>
      <c r="AX275" s="401"/>
      <c r="AY275" s="401"/>
      <c r="AZ275" s="401"/>
      <c r="BA275" s="401"/>
      <c r="BB275" s="401"/>
      <c r="BC275" s="401"/>
      <c r="BD275" s="401"/>
      <c r="BE275" s="401"/>
      <c r="BF275" s="401"/>
      <c r="BG275" s="401"/>
      <c r="BH275" s="401"/>
      <c r="BI275" s="401"/>
      <c r="BJ275" s="401"/>
      <c r="BK275" s="401"/>
      <c r="BL275" s="401"/>
      <c r="BM275" s="401"/>
      <c r="BN275" s="401"/>
      <c r="BO275" s="401"/>
      <c r="BP275" s="401"/>
      <c r="BQ275" s="401"/>
      <c r="BR275" s="401"/>
      <c r="BS275" s="401"/>
      <c r="BT275" s="401"/>
      <c r="BU275" s="401"/>
      <c r="BV275" s="401"/>
      <c r="BW275" s="401"/>
      <c r="BX275" s="401"/>
      <c r="BY275" s="401"/>
      <c r="BZ275" s="401"/>
      <c r="CA275" s="401"/>
      <c r="CB275" s="401"/>
      <c r="CC275" s="401"/>
      <c r="CD275" s="401"/>
      <c r="CE275" s="401"/>
      <c r="CF275" s="401"/>
      <c r="CG275" s="401"/>
      <c r="CH275" s="401"/>
      <c r="CI275" s="401"/>
      <c r="CJ275" s="401"/>
      <c r="CK275" s="401"/>
      <c r="CL275" s="401"/>
      <c r="CM275" s="401"/>
      <c r="CN275" s="401"/>
      <c r="CO275" s="401"/>
      <c r="CP275" s="401"/>
    </row>
    <row r="276" spans="1:94" x14ac:dyDescent="0.3">
      <c r="A276" s="8">
        <f t="shared" si="492"/>
        <v>3234</v>
      </c>
      <c r="B276" s="9">
        <f t="shared" si="499"/>
        <v>32</v>
      </c>
      <c r="C276" s="45" t="str">
        <f t="shared" si="490"/>
        <v>091</v>
      </c>
      <c r="D276" s="45" t="str">
        <f t="shared" si="491"/>
        <v>0912</v>
      </c>
      <c r="E276" s="39" t="s">
        <v>136</v>
      </c>
      <c r="F276" s="40">
        <v>32</v>
      </c>
      <c r="G276" s="41">
        <v>32</v>
      </c>
      <c r="H276" s="42">
        <v>3234</v>
      </c>
      <c r="I276" s="46">
        <v>1118</v>
      </c>
      <c r="J276" s="46">
        <v>1074</v>
      </c>
      <c r="K276" s="44" t="s">
        <v>81</v>
      </c>
      <c r="L276" s="401">
        <f t="shared" si="498"/>
        <v>0</v>
      </c>
      <c r="M276" s="76">
        <v>3210</v>
      </c>
      <c r="N276" s="401"/>
      <c r="O276" s="401"/>
      <c r="P276" s="401"/>
      <c r="Q276" s="401"/>
      <c r="R276" s="401"/>
      <c r="S276" s="401"/>
      <c r="T276" s="401"/>
      <c r="U276" s="401"/>
      <c r="V276" s="401"/>
      <c r="W276" s="401"/>
      <c r="X276" s="401"/>
      <c r="Y276" s="401"/>
      <c r="Z276" s="401"/>
      <c r="AA276" s="401"/>
      <c r="AB276" s="401"/>
      <c r="AC276" s="401"/>
      <c r="AD276" s="401"/>
      <c r="AE276" s="401"/>
      <c r="AF276" s="401"/>
      <c r="AG276" s="401"/>
      <c r="AH276" s="401"/>
      <c r="AI276" s="401"/>
      <c r="AJ276" s="401"/>
      <c r="AK276" s="401"/>
      <c r="AL276" s="401"/>
      <c r="AM276" s="401"/>
      <c r="AN276" s="401"/>
      <c r="AO276" s="401"/>
      <c r="AP276" s="401"/>
      <c r="AQ276" s="401"/>
      <c r="AR276" s="401"/>
      <c r="AS276" s="401"/>
      <c r="AT276" s="401"/>
      <c r="AU276" s="401"/>
      <c r="AV276" s="401"/>
      <c r="AW276" s="401"/>
      <c r="AX276" s="401"/>
      <c r="AY276" s="401"/>
      <c r="AZ276" s="401"/>
      <c r="BA276" s="401"/>
      <c r="BB276" s="401"/>
      <c r="BC276" s="401"/>
      <c r="BD276" s="401"/>
      <c r="BE276" s="401"/>
      <c r="BF276" s="401"/>
      <c r="BG276" s="401"/>
      <c r="BH276" s="401"/>
      <c r="BI276" s="401"/>
      <c r="BJ276" s="401"/>
      <c r="BK276" s="401"/>
      <c r="BL276" s="401"/>
      <c r="BM276" s="401"/>
      <c r="BN276" s="401"/>
      <c r="BO276" s="401"/>
      <c r="BP276" s="401"/>
      <c r="BQ276" s="401"/>
      <c r="BR276" s="401"/>
      <c r="BS276" s="401"/>
      <c r="BT276" s="401"/>
      <c r="BU276" s="401"/>
      <c r="BV276" s="401"/>
      <c r="BW276" s="401"/>
      <c r="BX276" s="401"/>
      <c r="BY276" s="401"/>
      <c r="BZ276" s="401"/>
      <c r="CA276" s="401"/>
      <c r="CB276" s="401"/>
      <c r="CC276" s="401"/>
      <c r="CD276" s="401"/>
      <c r="CE276" s="401"/>
      <c r="CF276" s="401"/>
      <c r="CG276" s="401"/>
      <c r="CH276" s="401"/>
      <c r="CI276" s="401"/>
      <c r="CJ276" s="401"/>
      <c r="CK276" s="401"/>
      <c r="CL276" s="401"/>
      <c r="CM276" s="401"/>
      <c r="CN276" s="401"/>
      <c r="CO276" s="401"/>
      <c r="CP276" s="401"/>
    </row>
    <row r="277" spans="1:94" x14ac:dyDescent="0.3">
      <c r="A277" s="8">
        <f t="shared" si="492"/>
        <v>3234</v>
      </c>
      <c r="B277" s="9">
        <f t="shared" si="499"/>
        <v>54</v>
      </c>
      <c r="C277" s="45" t="str">
        <f t="shared" si="490"/>
        <v>091</v>
      </c>
      <c r="D277" s="45" t="str">
        <f t="shared" si="491"/>
        <v>0912</v>
      </c>
      <c r="E277" s="39" t="s">
        <v>136</v>
      </c>
      <c r="F277" s="40">
        <v>32</v>
      </c>
      <c r="G277" s="74">
        <v>54</v>
      </c>
      <c r="H277" s="42">
        <v>3234</v>
      </c>
      <c r="I277" s="46">
        <v>1120</v>
      </c>
      <c r="J277" s="46">
        <v>1075</v>
      </c>
      <c r="K277" s="44" t="s">
        <v>81</v>
      </c>
      <c r="L277" s="401">
        <f t="shared" si="498"/>
        <v>0</v>
      </c>
      <c r="M277" s="77">
        <v>5410</v>
      </c>
      <c r="N277" s="401"/>
      <c r="O277" s="401"/>
      <c r="P277" s="401"/>
      <c r="Q277" s="401"/>
      <c r="R277" s="401"/>
      <c r="S277" s="401"/>
      <c r="T277" s="401"/>
      <c r="U277" s="401"/>
      <c r="V277" s="401"/>
      <c r="W277" s="401"/>
      <c r="X277" s="401"/>
      <c r="Y277" s="401"/>
      <c r="Z277" s="401"/>
      <c r="AA277" s="401"/>
      <c r="AB277" s="401"/>
      <c r="AC277" s="401"/>
      <c r="AD277" s="401"/>
      <c r="AE277" s="401"/>
      <c r="AF277" s="401"/>
      <c r="AG277" s="401"/>
      <c r="AH277" s="401"/>
      <c r="AI277" s="401"/>
      <c r="AJ277" s="401"/>
      <c r="AK277" s="401"/>
      <c r="AL277" s="401"/>
      <c r="AM277" s="401"/>
      <c r="AN277" s="401"/>
      <c r="AO277" s="401"/>
      <c r="AP277" s="401"/>
      <c r="AQ277" s="401"/>
      <c r="AR277" s="401"/>
      <c r="AS277" s="401"/>
      <c r="AT277" s="401"/>
      <c r="AU277" s="401"/>
      <c r="AV277" s="401"/>
      <c r="AW277" s="401"/>
      <c r="AX277" s="401"/>
      <c r="AY277" s="401"/>
      <c r="AZ277" s="401"/>
      <c r="BA277" s="401"/>
      <c r="BB277" s="401"/>
      <c r="BC277" s="401"/>
      <c r="BD277" s="401"/>
      <c r="BE277" s="401"/>
      <c r="BF277" s="401"/>
      <c r="BG277" s="401"/>
      <c r="BH277" s="401"/>
      <c r="BI277" s="401"/>
      <c r="BJ277" s="401"/>
      <c r="BK277" s="401"/>
      <c r="BL277" s="401"/>
      <c r="BM277" s="401"/>
      <c r="BN277" s="401"/>
      <c r="BO277" s="401"/>
      <c r="BP277" s="401"/>
      <c r="BQ277" s="401"/>
      <c r="BR277" s="401"/>
      <c r="BS277" s="401"/>
      <c r="BT277" s="401"/>
      <c r="BU277" s="401"/>
      <c r="BV277" s="401"/>
      <c r="BW277" s="401"/>
      <c r="BX277" s="401"/>
      <c r="BY277" s="401"/>
      <c r="BZ277" s="401"/>
      <c r="CA277" s="401"/>
      <c r="CB277" s="401"/>
      <c r="CC277" s="401"/>
      <c r="CD277" s="401"/>
      <c r="CE277" s="401"/>
      <c r="CF277" s="401"/>
      <c r="CG277" s="401"/>
      <c r="CH277" s="401"/>
      <c r="CI277" s="401"/>
      <c r="CJ277" s="401"/>
      <c r="CK277" s="401"/>
      <c r="CL277" s="401"/>
      <c r="CM277" s="401"/>
      <c r="CN277" s="401"/>
      <c r="CO277" s="401"/>
      <c r="CP277" s="401"/>
    </row>
    <row r="278" spans="1:94" x14ac:dyDescent="0.3">
      <c r="A278" s="8">
        <f t="shared" si="492"/>
        <v>3235</v>
      </c>
      <c r="B278" s="9">
        <f t="shared" si="499"/>
        <v>32</v>
      </c>
      <c r="C278" s="45" t="str">
        <f t="shared" si="490"/>
        <v>091</v>
      </c>
      <c r="D278" s="45" t="str">
        <f t="shared" si="491"/>
        <v>0912</v>
      </c>
      <c r="E278" s="39" t="s">
        <v>136</v>
      </c>
      <c r="F278" s="40">
        <v>32</v>
      </c>
      <c r="G278" s="41">
        <v>32</v>
      </c>
      <c r="H278" s="42">
        <v>3235</v>
      </c>
      <c r="I278" s="46">
        <v>1124</v>
      </c>
      <c r="J278" s="46">
        <v>1076</v>
      </c>
      <c r="K278" s="44" t="s">
        <v>59</v>
      </c>
      <c r="L278" s="401">
        <f t="shared" si="498"/>
        <v>0</v>
      </c>
      <c r="M278" s="76">
        <v>3210</v>
      </c>
      <c r="N278" s="401"/>
      <c r="O278" s="401"/>
      <c r="P278" s="401"/>
      <c r="Q278" s="401"/>
      <c r="R278" s="401"/>
      <c r="S278" s="401"/>
      <c r="T278" s="401"/>
      <c r="U278" s="401"/>
      <c r="V278" s="401"/>
      <c r="W278" s="401"/>
      <c r="X278" s="401"/>
      <c r="Y278" s="401"/>
      <c r="Z278" s="401"/>
      <c r="AA278" s="401"/>
      <c r="AB278" s="401"/>
      <c r="AC278" s="401"/>
      <c r="AD278" s="401"/>
      <c r="AE278" s="401"/>
      <c r="AF278" s="401"/>
      <c r="AG278" s="401"/>
      <c r="AH278" s="401"/>
      <c r="AI278" s="401"/>
      <c r="AJ278" s="401"/>
      <c r="AK278" s="401"/>
      <c r="AL278" s="401"/>
      <c r="AM278" s="401"/>
      <c r="AN278" s="401"/>
      <c r="AO278" s="401"/>
      <c r="AP278" s="401"/>
      <c r="AQ278" s="401"/>
      <c r="AR278" s="401"/>
      <c r="AS278" s="401"/>
      <c r="AT278" s="401"/>
      <c r="AU278" s="401"/>
      <c r="AV278" s="401"/>
      <c r="AW278" s="401"/>
      <c r="AX278" s="401"/>
      <c r="AY278" s="401"/>
      <c r="AZ278" s="401"/>
      <c r="BA278" s="401"/>
      <c r="BB278" s="401"/>
      <c r="BC278" s="401"/>
      <c r="BD278" s="401"/>
      <c r="BE278" s="401"/>
      <c r="BF278" s="401"/>
      <c r="BG278" s="401"/>
      <c r="BH278" s="401"/>
      <c r="BI278" s="401"/>
      <c r="BJ278" s="401"/>
      <c r="BK278" s="401"/>
      <c r="BL278" s="401"/>
      <c r="BM278" s="401"/>
      <c r="BN278" s="401"/>
      <c r="BO278" s="401"/>
      <c r="BP278" s="401"/>
      <c r="BQ278" s="401"/>
      <c r="BR278" s="401"/>
      <c r="BS278" s="401"/>
      <c r="BT278" s="401"/>
      <c r="BU278" s="401"/>
      <c r="BV278" s="401"/>
      <c r="BW278" s="401"/>
      <c r="BX278" s="401"/>
      <c r="BY278" s="401"/>
      <c r="BZ278" s="401"/>
      <c r="CA278" s="401"/>
      <c r="CB278" s="401"/>
      <c r="CC278" s="401"/>
      <c r="CD278" s="401"/>
      <c r="CE278" s="401"/>
      <c r="CF278" s="401"/>
      <c r="CG278" s="401"/>
      <c r="CH278" s="401"/>
      <c r="CI278" s="401"/>
      <c r="CJ278" s="401"/>
      <c r="CK278" s="401"/>
      <c r="CL278" s="401"/>
      <c r="CM278" s="401"/>
      <c r="CN278" s="401"/>
      <c r="CO278" s="401"/>
      <c r="CP278" s="401"/>
    </row>
    <row r="279" spans="1:94" x14ac:dyDescent="0.3">
      <c r="A279" s="8">
        <f t="shared" si="492"/>
        <v>3235</v>
      </c>
      <c r="B279" s="9">
        <f t="shared" si="499"/>
        <v>49</v>
      </c>
      <c r="C279" s="45" t="str">
        <f t="shared" si="490"/>
        <v>091</v>
      </c>
      <c r="D279" s="45" t="str">
        <f t="shared" si="491"/>
        <v>0912</v>
      </c>
      <c r="E279" s="39" t="s">
        <v>136</v>
      </c>
      <c r="F279" s="40">
        <v>32</v>
      </c>
      <c r="G279" s="74">
        <v>49</v>
      </c>
      <c r="H279" s="42">
        <v>3235</v>
      </c>
      <c r="I279" s="46">
        <v>1125</v>
      </c>
      <c r="J279" s="46">
        <v>1077</v>
      </c>
      <c r="K279" s="44" t="s">
        <v>59</v>
      </c>
      <c r="L279" s="401">
        <f t="shared" si="498"/>
        <v>0</v>
      </c>
      <c r="M279" s="77">
        <v>4910</v>
      </c>
      <c r="N279" s="401"/>
      <c r="O279" s="401"/>
      <c r="P279" s="401"/>
      <c r="Q279" s="401"/>
      <c r="R279" s="401"/>
      <c r="S279" s="401"/>
      <c r="T279" s="401"/>
      <c r="U279" s="401"/>
      <c r="V279" s="401"/>
      <c r="W279" s="401"/>
      <c r="X279" s="401"/>
      <c r="Y279" s="401"/>
      <c r="Z279" s="401"/>
      <c r="AA279" s="401"/>
      <c r="AB279" s="401"/>
      <c r="AC279" s="401"/>
      <c r="AD279" s="401"/>
      <c r="AE279" s="401"/>
      <c r="AF279" s="401"/>
      <c r="AG279" s="401"/>
      <c r="AH279" s="401"/>
      <c r="AI279" s="401"/>
      <c r="AJ279" s="401"/>
      <c r="AK279" s="401"/>
      <c r="AL279" s="401"/>
      <c r="AM279" s="401"/>
      <c r="AN279" s="401"/>
      <c r="AO279" s="401"/>
      <c r="AP279" s="401"/>
      <c r="AQ279" s="401"/>
      <c r="AR279" s="401"/>
      <c r="AS279" s="401"/>
      <c r="AT279" s="401"/>
      <c r="AU279" s="401"/>
      <c r="AV279" s="401"/>
      <c r="AW279" s="401"/>
      <c r="AX279" s="401"/>
      <c r="AY279" s="401"/>
      <c r="AZ279" s="401"/>
      <c r="BA279" s="401"/>
      <c r="BB279" s="401"/>
      <c r="BC279" s="401"/>
      <c r="BD279" s="401"/>
      <c r="BE279" s="401"/>
      <c r="BF279" s="401"/>
      <c r="BG279" s="401"/>
      <c r="BH279" s="401"/>
      <c r="BI279" s="401"/>
      <c r="BJ279" s="401"/>
      <c r="BK279" s="401"/>
      <c r="BL279" s="401"/>
      <c r="BM279" s="401"/>
      <c r="BN279" s="401"/>
      <c r="BO279" s="401"/>
      <c r="BP279" s="401"/>
      <c r="BQ279" s="401"/>
      <c r="BR279" s="401"/>
      <c r="BS279" s="401"/>
      <c r="BT279" s="401"/>
      <c r="BU279" s="401"/>
      <c r="BV279" s="401"/>
      <c r="BW279" s="401"/>
      <c r="BX279" s="401"/>
      <c r="BY279" s="401"/>
      <c r="BZ279" s="401"/>
      <c r="CA279" s="401"/>
      <c r="CB279" s="401"/>
      <c r="CC279" s="401"/>
      <c r="CD279" s="401"/>
      <c r="CE279" s="401"/>
      <c r="CF279" s="401"/>
      <c r="CG279" s="401"/>
      <c r="CH279" s="401"/>
      <c r="CI279" s="401"/>
      <c r="CJ279" s="401"/>
      <c r="CK279" s="401"/>
      <c r="CL279" s="401"/>
      <c r="CM279" s="401"/>
      <c r="CN279" s="401"/>
      <c r="CO279" s="401"/>
      <c r="CP279" s="401"/>
    </row>
    <row r="280" spans="1:94" x14ac:dyDescent="0.3">
      <c r="A280" s="8">
        <f t="shared" si="492"/>
        <v>3235</v>
      </c>
      <c r="B280" s="9">
        <f t="shared" si="499"/>
        <v>54</v>
      </c>
      <c r="C280" s="45" t="str">
        <f t="shared" si="490"/>
        <v>091</v>
      </c>
      <c r="D280" s="45" t="str">
        <f t="shared" si="491"/>
        <v>0912</v>
      </c>
      <c r="E280" s="39" t="s">
        <v>136</v>
      </c>
      <c r="F280" s="40">
        <v>32</v>
      </c>
      <c r="G280" s="74">
        <v>54</v>
      </c>
      <c r="H280" s="42">
        <v>3235</v>
      </c>
      <c r="I280" s="46">
        <v>1126</v>
      </c>
      <c r="J280" s="46">
        <v>1078</v>
      </c>
      <c r="K280" s="44" t="s">
        <v>59</v>
      </c>
      <c r="L280" s="401">
        <f t="shared" si="498"/>
        <v>0</v>
      </c>
      <c r="M280" s="77">
        <v>5410</v>
      </c>
      <c r="N280" s="401"/>
      <c r="O280" s="401"/>
      <c r="P280" s="401"/>
      <c r="Q280" s="401"/>
      <c r="R280" s="401"/>
      <c r="S280" s="401"/>
      <c r="T280" s="401"/>
      <c r="U280" s="401"/>
      <c r="V280" s="401"/>
      <c r="W280" s="401"/>
      <c r="X280" s="401"/>
      <c r="Y280" s="401"/>
      <c r="Z280" s="401"/>
      <c r="AA280" s="401"/>
      <c r="AB280" s="401"/>
      <c r="AC280" s="401"/>
      <c r="AD280" s="401"/>
      <c r="AE280" s="401"/>
      <c r="AF280" s="401"/>
      <c r="AG280" s="401"/>
      <c r="AH280" s="401"/>
      <c r="AI280" s="401"/>
      <c r="AJ280" s="401"/>
      <c r="AK280" s="401"/>
      <c r="AL280" s="401"/>
      <c r="AM280" s="401"/>
      <c r="AN280" s="401"/>
      <c r="AO280" s="401"/>
      <c r="AP280" s="401"/>
      <c r="AQ280" s="401"/>
      <c r="AR280" s="401"/>
      <c r="AS280" s="401"/>
      <c r="AT280" s="401"/>
      <c r="AU280" s="401"/>
      <c r="AV280" s="401"/>
      <c r="AW280" s="401"/>
      <c r="AX280" s="401"/>
      <c r="AY280" s="401"/>
      <c r="AZ280" s="401"/>
      <c r="BA280" s="401"/>
      <c r="BB280" s="401"/>
      <c r="BC280" s="401"/>
      <c r="BD280" s="401"/>
      <c r="BE280" s="401"/>
      <c r="BF280" s="401"/>
      <c r="BG280" s="401"/>
      <c r="BH280" s="401"/>
      <c r="BI280" s="401"/>
      <c r="BJ280" s="401"/>
      <c r="BK280" s="401"/>
      <c r="BL280" s="401"/>
      <c r="BM280" s="401"/>
      <c r="BN280" s="401"/>
      <c r="BO280" s="401"/>
      <c r="BP280" s="401"/>
      <c r="BQ280" s="401"/>
      <c r="BR280" s="401"/>
      <c r="BS280" s="401"/>
      <c r="BT280" s="401"/>
      <c r="BU280" s="401"/>
      <c r="BV280" s="401"/>
      <c r="BW280" s="401"/>
      <c r="BX280" s="401"/>
      <c r="BY280" s="401"/>
      <c r="BZ280" s="401"/>
      <c r="CA280" s="401"/>
      <c r="CB280" s="401"/>
      <c r="CC280" s="401"/>
      <c r="CD280" s="401"/>
      <c r="CE280" s="401"/>
      <c r="CF280" s="401"/>
      <c r="CG280" s="401"/>
      <c r="CH280" s="401"/>
      <c r="CI280" s="401"/>
      <c r="CJ280" s="401"/>
      <c r="CK280" s="401"/>
      <c r="CL280" s="401"/>
      <c r="CM280" s="401"/>
      <c r="CN280" s="401"/>
      <c r="CO280" s="401"/>
      <c r="CP280" s="401"/>
    </row>
    <row r="281" spans="1:94" x14ac:dyDescent="0.3">
      <c r="C281" s="45"/>
      <c r="D281" s="45"/>
      <c r="E281" s="39" t="s">
        <v>136</v>
      </c>
      <c r="F281" s="40"/>
      <c r="G281" s="74">
        <v>62</v>
      </c>
      <c r="H281" s="42">
        <v>3235</v>
      </c>
      <c r="I281" s="46">
        <v>1127</v>
      </c>
      <c r="J281" s="46"/>
      <c r="K281" s="44" t="s">
        <v>59</v>
      </c>
      <c r="L281" s="401">
        <f t="shared" si="498"/>
        <v>0</v>
      </c>
      <c r="M281" s="77">
        <v>6210</v>
      </c>
      <c r="N281" s="401"/>
      <c r="O281" s="401"/>
      <c r="P281" s="401"/>
      <c r="Q281" s="401"/>
      <c r="R281" s="401"/>
      <c r="S281" s="401"/>
      <c r="T281" s="401"/>
      <c r="U281" s="401"/>
      <c r="V281" s="401"/>
      <c r="W281" s="401"/>
      <c r="X281" s="401"/>
      <c r="Y281" s="401"/>
      <c r="Z281" s="401"/>
      <c r="AA281" s="401"/>
      <c r="AB281" s="401"/>
      <c r="AC281" s="401"/>
      <c r="AD281" s="401"/>
      <c r="AE281" s="401"/>
      <c r="AF281" s="401"/>
      <c r="AG281" s="401"/>
      <c r="AH281" s="401"/>
      <c r="AI281" s="401"/>
      <c r="AJ281" s="401"/>
      <c r="AK281" s="401"/>
      <c r="AL281" s="401"/>
      <c r="AM281" s="401"/>
      <c r="AN281" s="401"/>
      <c r="AO281" s="401"/>
      <c r="AP281" s="401"/>
      <c r="AQ281" s="401"/>
      <c r="AR281" s="401"/>
      <c r="AS281" s="401"/>
      <c r="AT281" s="401"/>
      <c r="AU281" s="401"/>
      <c r="AV281" s="401"/>
      <c r="AW281" s="401"/>
      <c r="AX281" s="401"/>
      <c r="AY281" s="401"/>
      <c r="AZ281" s="401"/>
      <c r="BA281" s="401"/>
      <c r="BB281" s="401"/>
      <c r="BC281" s="401"/>
      <c r="BD281" s="401"/>
      <c r="BE281" s="401"/>
      <c r="BF281" s="401"/>
      <c r="BG281" s="401"/>
      <c r="BH281" s="401"/>
      <c r="BI281" s="401"/>
      <c r="BJ281" s="401"/>
      <c r="BK281" s="401"/>
      <c r="BL281" s="401"/>
      <c r="BM281" s="401"/>
      <c r="BN281" s="401"/>
      <c r="BO281" s="401"/>
      <c r="BP281" s="401"/>
      <c r="BQ281" s="401"/>
      <c r="BR281" s="401"/>
      <c r="BS281" s="401"/>
      <c r="BT281" s="401"/>
      <c r="BU281" s="401"/>
      <c r="BV281" s="401"/>
      <c r="BW281" s="401"/>
      <c r="BX281" s="401"/>
      <c r="BY281" s="401"/>
      <c r="BZ281" s="401"/>
      <c r="CA281" s="401"/>
      <c r="CB281" s="401"/>
      <c r="CC281" s="401"/>
      <c r="CD281" s="401"/>
      <c r="CE281" s="401"/>
      <c r="CF281" s="401"/>
      <c r="CG281" s="401"/>
      <c r="CH281" s="401"/>
      <c r="CI281" s="401"/>
      <c r="CJ281" s="401"/>
      <c r="CK281" s="401"/>
      <c r="CL281" s="401"/>
      <c r="CM281" s="401"/>
      <c r="CN281" s="401"/>
      <c r="CO281" s="401"/>
      <c r="CP281" s="401"/>
    </row>
    <row r="282" spans="1:94" x14ac:dyDescent="0.3">
      <c r="A282" s="8">
        <f t="shared" si="492"/>
        <v>3236</v>
      </c>
      <c r="B282" s="9">
        <f t="shared" si="499"/>
        <v>32</v>
      </c>
      <c r="C282" s="45" t="str">
        <f t="shared" si="490"/>
        <v>091</v>
      </c>
      <c r="D282" s="45" t="str">
        <f t="shared" si="491"/>
        <v>0912</v>
      </c>
      <c r="E282" s="39" t="s">
        <v>136</v>
      </c>
      <c r="F282" s="40">
        <v>32</v>
      </c>
      <c r="G282" s="41">
        <v>32</v>
      </c>
      <c r="H282" s="42">
        <v>3236</v>
      </c>
      <c r="I282" s="46">
        <v>1130</v>
      </c>
      <c r="J282" s="46">
        <v>1079</v>
      </c>
      <c r="K282" s="44" t="s">
        <v>109</v>
      </c>
      <c r="L282" s="401">
        <f t="shared" si="498"/>
        <v>0</v>
      </c>
      <c r="M282" s="76">
        <v>3210</v>
      </c>
      <c r="N282" s="401"/>
      <c r="O282" s="401"/>
      <c r="P282" s="401"/>
      <c r="Q282" s="401"/>
      <c r="R282" s="401"/>
      <c r="S282" s="401"/>
      <c r="T282" s="401"/>
      <c r="U282" s="401"/>
      <c r="V282" s="401"/>
      <c r="W282" s="401"/>
      <c r="X282" s="401"/>
      <c r="Y282" s="401"/>
      <c r="Z282" s="401"/>
      <c r="AA282" s="401"/>
      <c r="AB282" s="401"/>
      <c r="AC282" s="401"/>
      <c r="AD282" s="401"/>
      <c r="AE282" s="401"/>
      <c r="AF282" s="401"/>
      <c r="AG282" s="401"/>
      <c r="AH282" s="401"/>
      <c r="AI282" s="401"/>
      <c r="AJ282" s="401"/>
      <c r="AK282" s="401"/>
      <c r="AL282" s="401"/>
      <c r="AM282" s="401"/>
      <c r="AN282" s="401"/>
      <c r="AO282" s="401"/>
      <c r="AP282" s="401"/>
      <c r="AQ282" s="401"/>
      <c r="AR282" s="401"/>
      <c r="AS282" s="401"/>
      <c r="AT282" s="401"/>
      <c r="AU282" s="401"/>
      <c r="AV282" s="401"/>
      <c r="AW282" s="401"/>
      <c r="AX282" s="401"/>
      <c r="AY282" s="401"/>
      <c r="AZ282" s="401"/>
      <c r="BA282" s="401"/>
      <c r="BB282" s="401"/>
      <c r="BC282" s="401"/>
      <c r="BD282" s="401"/>
      <c r="BE282" s="401"/>
      <c r="BF282" s="401"/>
      <c r="BG282" s="401"/>
      <c r="BH282" s="401"/>
      <c r="BI282" s="401"/>
      <c r="BJ282" s="401"/>
      <c r="BK282" s="401"/>
      <c r="BL282" s="401"/>
      <c r="BM282" s="401"/>
      <c r="BN282" s="401"/>
      <c r="BO282" s="401"/>
      <c r="BP282" s="401"/>
      <c r="BQ282" s="401"/>
      <c r="BR282" s="401"/>
      <c r="BS282" s="401"/>
      <c r="BT282" s="401"/>
      <c r="BU282" s="401"/>
      <c r="BV282" s="401"/>
      <c r="BW282" s="401"/>
      <c r="BX282" s="401"/>
      <c r="BY282" s="401"/>
      <c r="BZ282" s="401"/>
      <c r="CA282" s="401"/>
      <c r="CB282" s="401"/>
      <c r="CC282" s="401"/>
      <c r="CD282" s="401"/>
      <c r="CE282" s="401"/>
      <c r="CF282" s="401"/>
      <c r="CG282" s="401"/>
      <c r="CH282" s="401"/>
      <c r="CI282" s="401"/>
      <c r="CJ282" s="401"/>
      <c r="CK282" s="401"/>
      <c r="CL282" s="401"/>
      <c r="CM282" s="401"/>
      <c r="CN282" s="401"/>
      <c r="CO282" s="401"/>
      <c r="CP282" s="401"/>
    </row>
    <row r="283" spans="1:94" x14ac:dyDescent="0.3">
      <c r="A283" s="8">
        <f t="shared" si="492"/>
        <v>3236</v>
      </c>
      <c r="B283" s="9">
        <f t="shared" si="499"/>
        <v>54</v>
      </c>
      <c r="C283" s="45" t="str">
        <f t="shared" si="490"/>
        <v>091</v>
      </c>
      <c r="D283" s="45" t="str">
        <f t="shared" si="491"/>
        <v>0912</v>
      </c>
      <c r="E283" s="39" t="s">
        <v>136</v>
      </c>
      <c r="F283" s="40">
        <v>32</v>
      </c>
      <c r="G283" s="74">
        <v>54</v>
      </c>
      <c r="H283" s="42">
        <v>3236</v>
      </c>
      <c r="I283" s="46">
        <v>1132</v>
      </c>
      <c r="J283" s="46">
        <v>1080</v>
      </c>
      <c r="K283" s="44" t="s">
        <v>109</v>
      </c>
      <c r="L283" s="401">
        <f t="shared" si="498"/>
        <v>0</v>
      </c>
      <c r="M283" s="77">
        <v>5410</v>
      </c>
      <c r="N283" s="401"/>
      <c r="O283" s="401"/>
      <c r="P283" s="401"/>
      <c r="Q283" s="401"/>
      <c r="R283" s="401"/>
      <c r="S283" s="401"/>
      <c r="T283" s="401"/>
      <c r="U283" s="401"/>
      <c r="V283" s="401"/>
      <c r="W283" s="401"/>
      <c r="X283" s="401"/>
      <c r="Y283" s="401"/>
      <c r="Z283" s="401"/>
      <c r="AA283" s="401"/>
      <c r="AB283" s="401"/>
      <c r="AC283" s="401"/>
      <c r="AD283" s="401"/>
      <c r="AE283" s="401"/>
      <c r="AF283" s="401"/>
      <c r="AG283" s="401"/>
      <c r="AH283" s="401"/>
      <c r="AI283" s="401"/>
      <c r="AJ283" s="401"/>
      <c r="AK283" s="401"/>
      <c r="AL283" s="401"/>
      <c r="AM283" s="401"/>
      <c r="AN283" s="401"/>
      <c r="AO283" s="401"/>
      <c r="AP283" s="401"/>
      <c r="AQ283" s="401"/>
      <c r="AR283" s="401"/>
      <c r="AS283" s="401"/>
      <c r="AT283" s="401"/>
      <c r="AU283" s="401"/>
      <c r="AV283" s="401"/>
      <c r="AW283" s="401"/>
      <c r="AX283" s="401"/>
      <c r="AY283" s="401"/>
      <c r="AZ283" s="401"/>
      <c r="BA283" s="401"/>
      <c r="BB283" s="401"/>
      <c r="BC283" s="401"/>
      <c r="BD283" s="401"/>
      <c r="BE283" s="401"/>
      <c r="BF283" s="401"/>
      <c r="BG283" s="401"/>
      <c r="BH283" s="401"/>
      <c r="BI283" s="401"/>
      <c r="BJ283" s="401"/>
      <c r="BK283" s="401"/>
      <c r="BL283" s="401"/>
      <c r="BM283" s="401"/>
      <c r="BN283" s="401"/>
      <c r="BO283" s="401"/>
      <c r="BP283" s="401"/>
      <c r="BQ283" s="401"/>
      <c r="BR283" s="401"/>
      <c r="BS283" s="401"/>
      <c r="BT283" s="401"/>
      <c r="BU283" s="401"/>
      <c r="BV283" s="401"/>
      <c r="BW283" s="401"/>
      <c r="BX283" s="401"/>
      <c r="BY283" s="401"/>
      <c r="BZ283" s="401"/>
      <c r="CA283" s="401"/>
      <c r="CB283" s="401"/>
      <c r="CC283" s="401"/>
      <c r="CD283" s="401"/>
      <c r="CE283" s="401"/>
      <c r="CF283" s="401"/>
      <c r="CG283" s="401"/>
      <c r="CH283" s="401"/>
      <c r="CI283" s="401"/>
      <c r="CJ283" s="401"/>
      <c r="CK283" s="401"/>
      <c r="CL283" s="401"/>
      <c r="CM283" s="401"/>
      <c r="CN283" s="401"/>
      <c r="CO283" s="401"/>
      <c r="CP283" s="401"/>
    </row>
    <row r="284" spans="1:94" x14ac:dyDescent="0.3">
      <c r="A284" s="8">
        <f t="shared" si="492"/>
        <v>3237</v>
      </c>
      <c r="B284" s="9">
        <f t="shared" si="499"/>
        <v>32</v>
      </c>
      <c r="C284" s="45" t="str">
        <f t="shared" si="490"/>
        <v>091</v>
      </c>
      <c r="D284" s="45" t="str">
        <f t="shared" si="491"/>
        <v>0912</v>
      </c>
      <c r="E284" s="39" t="s">
        <v>136</v>
      </c>
      <c r="F284" s="40">
        <v>32</v>
      </c>
      <c r="G284" s="41">
        <v>32</v>
      </c>
      <c r="H284" s="42">
        <v>3237</v>
      </c>
      <c r="I284" s="46">
        <v>1136</v>
      </c>
      <c r="J284" s="46">
        <v>1081</v>
      </c>
      <c r="K284" s="44" t="s">
        <v>60</v>
      </c>
      <c r="L284" s="401">
        <f t="shared" si="498"/>
        <v>0</v>
      </c>
      <c r="M284" s="76">
        <v>3210</v>
      </c>
      <c r="N284" s="401"/>
      <c r="O284" s="401"/>
      <c r="P284" s="401"/>
      <c r="Q284" s="401"/>
      <c r="R284" s="401"/>
      <c r="S284" s="401"/>
      <c r="T284" s="401"/>
      <c r="U284" s="401"/>
      <c r="V284" s="401"/>
      <c r="W284" s="401"/>
      <c r="X284" s="401"/>
      <c r="Y284" s="401"/>
      <c r="Z284" s="401"/>
      <c r="AA284" s="401"/>
      <c r="AB284" s="401"/>
      <c r="AC284" s="401"/>
      <c r="AD284" s="401"/>
      <c r="AE284" s="401"/>
      <c r="AF284" s="401"/>
      <c r="AG284" s="401"/>
      <c r="AH284" s="401"/>
      <c r="AI284" s="401"/>
      <c r="AJ284" s="401"/>
      <c r="AK284" s="401"/>
      <c r="AL284" s="401"/>
      <c r="AM284" s="401"/>
      <c r="AN284" s="401"/>
      <c r="AO284" s="401"/>
      <c r="AP284" s="401"/>
      <c r="AQ284" s="401"/>
      <c r="AR284" s="401"/>
      <c r="AS284" s="401"/>
      <c r="AT284" s="401"/>
      <c r="AU284" s="401"/>
      <c r="AV284" s="401"/>
      <c r="AW284" s="401"/>
      <c r="AX284" s="401"/>
      <c r="AY284" s="401"/>
      <c r="AZ284" s="401"/>
      <c r="BA284" s="401"/>
      <c r="BB284" s="401"/>
      <c r="BC284" s="401"/>
      <c r="BD284" s="401"/>
      <c r="BE284" s="401"/>
      <c r="BF284" s="401"/>
      <c r="BG284" s="401"/>
      <c r="BH284" s="401"/>
      <c r="BI284" s="401"/>
      <c r="BJ284" s="401"/>
      <c r="BK284" s="401"/>
      <c r="BL284" s="401"/>
      <c r="BM284" s="401"/>
      <c r="BN284" s="401"/>
      <c r="BO284" s="401"/>
      <c r="BP284" s="401"/>
      <c r="BQ284" s="401"/>
      <c r="BR284" s="401"/>
      <c r="BS284" s="401"/>
      <c r="BT284" s="401"/>
      <c r="BU284" s="401"/>
      <c r="BV284" s="401"/>
      <c r="BW284" s="401"/>
      <c r="BX284" s="401"/>
      <c r="BY284" s="401"/>
      <c r="BZ284" s="401"/>
      <c r="CA284" s="401"/>
      <c r="CB284" s="401"/>
      <c r="CC284" s="401"/>
      <c r="CD284" s="401"/>
      <c r="CE284" s="401"/>
      <c r="CF284" s="401"/>
      <c r="CG284" s="401"/>
      <c r="CH284" s="401"/>
      <c r="CI284" s="401"/>
      <c r="CJ284" s="401"/>
      <c r="CK284" s="401"/>
      <c r="CL284" s="401"/>
      <c r="CM284" s="401"/>
      <c r="CN284" s="401"/>
      <c r="CO284" s="401"/>
      <c r="CP284" s="401"/>
    </row>
    <row r="285" spans="1:94" x14ac:dyDescent="0.3">
      <c r="A285" s="8">
        <f t="shared" si="492"/>
        <v>3237</v>
      </c>
      <c r="B285" s="9">
        <f t="shared" si="499"/>
        <v>49</v>
      </c>
      <c r="C285" s="45" t="str">
        <f t="shared" si="490"/>
        <v>091</v>
      </c>
      <c r="D285" s="45" t="str">
        <f t="shared" si="491"/>
        <v>0912</v>
      </c>
      <c r="E285" s="39" t="s">
        <v>136</v>
      </c>
      <c r="F285" s="40">
        <v>32</v>
      </c>
      <c r="G285" s="74">
        <v>49</v>
      </c>
      <c r="H285" s="42">
        <v>3237</v>
      </c>
      <c r="I285" s="46">
        <v>1137</v>
      </c>
      <c r="J285" s="46">
        <v>1082</v>
      </c>
      <c r="K285" s="44" t="s">
        <v>60</v>
      </c>
      <c r="L285" s="401">
        <f t="shared" si="498"/>
        <v>0</v>
      </c>
      <c r="M285" s="77">
        <v>4910</v>
      </c>
      <c r="N285" s="401"/>
      <c r="O285" s="401"/>
      <c r="P285" s="401"/>
      <c r="Q285" s="401"/>
      <c r="R285" s="401"/>
      <c r="S285" s="401"/>
      <c r="T285" s="401"/>
      <c r="U285" s="401"/>
      <c r="V285" s="401"/>
      <c r="W285" s="401"/>
      <c r="X285" s="401"/>
      <c r="Y285" s="401"/>
      <c r="Z285" s="401"/>
      <c r="AA285" s="401"/>
      <c r="AB285" s="401"/>
      <c r="AC285" s="401"/>
      <c r="AD285" s="401"/>
      <c r="AE285" s="401"/>
      <c r="AF285" s="401"/>
      <c r="AG285" s="401"/>
      <c r="AH285" s="401"/>
      <c r="AI285" s="401"/>
      <c r="AJ285" s="401"/>
      <c r="AK285" s="401"/>
      <c r="AL285" s="401"/>
      <c r="AM285" s="401"/>
      <c r="AN285" s="401"/>
      <c r="AO285" s="401"/>
      <c r="AP285" s="401"/>
      <c r="AQ285" s="401"/>
      <c r="AR285" s="401"/>
      <c r="AS285" s="401"/>
      <c r="AT285" s="401"/>
      <c r="AU285" s="401"/>
      <c r="AV285" s="401"/>
      <c r="AW285" s="401"/>
      <c r="AX285" s="401"/>
      <c r="AY285" s="401"/>
      <c r="AZ285" s="401"/>
      <c r="BA285" s="401"/>
      <c r="BB285" s="401"/>
      <c r="BC285" s="401"/>
      <c r="BD285" s="401"/>
      <c r="BE285" s="401"/>
      <c r="BF285" s="401"/>
      <c r="BG285" s="401"/>
      <c r="BH285" s="401"/>
      <c r="BI285" s="401"/>
      <c r="BJ285" s="401"/>
      <c r="BK285" s="401"/>
      <c r="BL285" s="401"/>
      <c r="BM285" s="401"/>
      <c r="BN285" s="401"/>
      <c r="BO285" s="401"/>
      <c r="BP285" s="401"/>
      <c r="BQ285" s="401"/>
      <c r="BR285" s="401"/>
      <c r="BS285" s="401"/>
      <c r="BT285" s="401"/>
      <c r="BU285" s="401"/>
      <c r="BV285" s="401"/>
      <c r="BW285" s="401"/>
      <c r="BX285" s="401"/>
      <c r="BY285" s="401"/>
      <c r="BZ285" s="401"/>
      <c r="CA285" s="401"/>
      <c r="CB285" s="401"/>
      <c r="CC285" s="401"/>
      <c r="CD285" s="401"/>
      <c r="CE285" s="401"/>
      <c r="CF285" s="401"/>
      <c r="CG285" s="401"/>
      <c r="CH285" s="401"/>
      <c r="CI285" s="401"/>
      <c r="CJ285" s="401"/>
      <c r="CK285" s="401"/>
      <c r="CL285" s="401"/>
      <c r="CM285" s="401"/>
      <c r="CN285" s="401"/>
      <c r="CO285" s="401"/>
      <c r="CP285" s="401"/>
    </row>
    <row r="286" spans="1:94" x14ac:dyDescent="0.3">
      <c r="A286" s="8">
        <f t="shared" si="492"/>
        <v>3237</v>
      </c>
      <c r="B286" s="9">
        <f t="shared" si="499"/>
        <v>54</v>
      </c>
      <c r="C286" s="45" t="str">
        <f t="shared" si="490"/>
        <v>091</v>
      </c>
      <c r="D286" s="45" t="str">
        <f t="shared" si="491"/>
        <v>0912</v>
      </c>
      <c r="E286" s="39" t="s">
        <v>136</v>
      </c>
      <c r="F286" s="40">
        <v>32</v>
      </c>
      <c r="G286" s="74">
        <v>54</v>
      </c>
      <c r="H286" s="42">
        <v>3237</v>
      </c>
      <c r="I286" s="46">
        <v>1138</v>
      </c>
      <c r="J286" s="46">
        <v>1083</v>
      </c>
      <c r="K286" s="44" t="s">
        <v>60</v>
      </c>
      <c r="L286" s="401">
        <f t="shared" si="498"/>
        <v>0</v>
      </c>
      <c r="M286" s="77">
        <v>5410</v>
      </c>
      <c r="N286" s="401"/>
      <c r="O286" s="401"/>
      <c r="P286" s="401"/>
      <c r="Q286" s="401"/>
      <c r="R286" s="401"/>
      <c r="S286" s="401"/>
      <c r="T286" s="401"/>
      <c r="U286" s="401"/>
      <c r="V286" s="401"/>
      <c r="W286" s="401"/>
      <c r="X286" s="401"/>
      <c r="Y286" s="401"/>
      <c r="Z286" s="401"/>
      <c r="AA286" s="401"/>
      <c r="AB286" s="401"/>
      <c r="AC286" s="401"/>
      <c r="AD286" s="401"/>
      <c r="AE286" s="401"/>
      <c r="AF286" s="401"/>
      <c r="AG286" s="401"/>
      <c r="AH286" s="401"/>
      <c r="AI286" s="401"/>
      <c r="AJ286" s="401"/>
      <c r="AK286" s="401"/>
      <c r="AL286" s="401"/>
      <c r="AM286" s="401"/>
      <c r="AN286" s="401"/>
      <c r="AO286" s="401"/>
      <c r="AP286" s="401"/>
      <c r="AQ286" s="401"/>
      <c r="AR286" s="401"/>
      <c r="AS286" s="401"/>
      <c r="AT286" s="401"/>
      <c r="AU286" s="401"/>
      <c r="AV286" s="401"/>
      <c r="AW286" s="401"/>
      <c r="AX286" s="401"/>
      <c r="AY286" s="401"/>
      <c r="AZ286" s="401"/>
      <c r="BA286" s="401"/>
      <c r="BB286" s="401"/>
      <c r="BC286" s="401"/>
      <c r="BD286" s="401"/>
      <c r="BE286" s="401"/>
      <c r="BF286" s="401"/>
      <c r="BG286" s="401"/>
      <c r="BH286" s="401"/>
      <c r="BI286" s="401"/>
      <c r="BJ286" s="401"/>
      <c r="BK286" s="401"/>
      <c r="BL286" s="401"/>
      <c r="BM286" s="401"/>
      <c r="BN286" s="401"/>
      <c r="BO286" s="401"/>
      <c r="BP286" s="401"/>
      <c r="BQ286" s="401"/>
      <c r="BR286" s="401"/>
      <c r="BS286" s="401"/>
      <c r="BT286" s="401"/>
      <c r="BU286" s="401"/>
      <c r="BV286" s="401"/>
      <c r="BW286" s="401"/>
      <c r="BX286" s="401"/>
      <c r="BY286" s="401"/>
      <c r="BZ286" s="401"/>
      <c r="CA286" s="401"/>
      <c r="CB286" s="401"/>
      <c r="CC286" s="401"/>
      <c r="CD286" s="401"/>
      <c r="CE286" s="401"/>
      <c r="CF286" s="401"/>
      <c r="CG286" s="401"/>
      <c r="CH286" s="401"/>
      <c r="CI286" s="401"/>
      <c r="CJ286" s="401"/>
      <c r="CK286" s="401"/>
      <c r="CL286" s="401"/>
      <c r="CM286" s="401"/>
      <c r="CN286" s="401"/>
      <c r="CO286" s="401"/>
      <c r="CP286" s="401"/>
    </row>
    <row r="287" spans="1:94" x14ac:dyDescent="0.3">
      <c r="A287" s="8">
        <f t="shared" ref="A287" si="500">H287</f>
        <v>3237</v>
      </c>
      <c r="B287" s="9">
        <f t="shared" ref="B287" si="501">IF(J287&gt;0,G287," ")</f>
        <v>62</v>
      </c>
      <c r="C287" s="45" t="str">
        <f t="shared" ref="C287" si="502">IF(I287&gt;0,LEFT(E287,3),"  ")</f>
        <v>091</v>
      </c>
      <c r="D287" s="45" t="str">
        <f t="shared" ref="D287" si="503">IF(I287&gt;0,LEFT(E287,4),"  ")</f>
        <v>0912</v>
      </c>
      <c r="E287" s="39" t="s">
        <v>136</v>
      </c>
      <c r="F287" s="40">
        <v>32</v>
      </c>
      <c r="G287" s="74">
        <v>62</v>
      </c>
      <c r="H287" s="42">
        <v>3237</v>
      </c>
      <c r="I287" s="433">
        <v>1139</v>
      </c>
      <c r="J287" s="46">
        <v>1083</v>
      </c>
      <c r="K287" s="44" t="s">
        <v>60</v>
      </c>
      <c r="L287" s="401">
        <f t="shared" ref="L287" si="504">SUM(N287:CP287)</f>
        <v>0</v>
      </c>
      <c r="M287" s="77">
        <v>6210</v>
      </c>
      <c r="N287" s="401"/>
      <c r="O287" s="401"/>
      <c r="P287" s="401"/>
      <c r="Q287" s="401"/>
      <c r="R287" s="401"/>
      <c r="S287" s="401"/>
      <c r="T287" s="401"/>
      <c r="U287" s="401"/>
      <c r="V287" s="401"/>
      <c r="W287" s="401"/>
      <c r="X287" s="401"/>
      <c r="Y287" s="401"/>
      <c r="Z287" s="401"/>
      <c r="AA287" s="401"/>
      <c r="AB287" s="401"/>
      <c r="AC287" s="401"/>
      <c r="AD287" s="401"/>
      <c r="AE287" s="401"/>
      <c r="AF287" s="401"/>
      <c r="AG287" s="401"/>
      <c r="AH287" s="401"/>
      <c r="AI287" s="401"/>
      <c r="AJ287" s="401"/>
      <c r="AK287" s="401"/>
      <c r="AL287" s="401"/>
      <c r="AM287" s="401"/>
      <c r="AN287" s="401"/>
      <c r="AO287" s="401"/>
      <c r="AP287" s="401"/>
      <c r="AQ287" s="401"/>
      <c r="AR287" s="401"/>
      <c r="AS287" s="401"/>
      <c r="AT287" s="401"/>
      <c r="AU287" s="401"/>
      <c r="AV287" s="401"/>
      <c r="AW287" s="401"/>
      <c r="AX287" s="401"/>
      <c r="AY287" s="401"/>
      <c r="AZ287" s="401"/>
      <c r="BA287" s="401"/>
      <c r="BB287" s="401"/>
      <c r="BC287" s="401"/>
      <c r="BD287" s="401"/>
      <c r="BE287" s="401"/>
      <c r="BF287" s="401"/>
      <c r="BG287" s="401"/>
      <c r="BH287" s="401"/>
      <c r="BI287" s="401"/>
      <c r="BJ287" s="401"/>
      <c r="BK287" s="401"/>
      <c r="BL287" s="401"/>
      <c r="BM287" s="401"/>
      <c r="BN287" s="401"/>
      <c r="BO287" s="401"/>
      <c r="BP287" s="401"/>
      <c r="BQ287" s="401"/>
      <c r="BR287" s="401"/>
      <c r="BS287" s="401"/>
      <c r="BT287" s="401"/>
      <c r="BU287" s="401"/>
      <c r="BV287" s="401"/>
      <c r="BW287" s="401"/>
      <c r="BX287" s="401"/>
      <c r="BY287" s="401"/>
      <c r="BZ287" s="401"/>
      <c r="CA287" s="401"/>
      <c r="CB287" s="401"/>
      <c r="CC287" s="401"/>
      <c r="CD287" s="401"/>
      <c r="CE287" s="401"/>
      <c r="CF287" s="401"/>
      <c r="CG287" s="401"/>
      <c r="CH287" s="401"/>
      <c r="CI287" s="401"/>
      <c r="CJ287" s="401"/>
      <c r="CK287" s="401"/>
      <c r="CL287" s="401"/>
      <c r="CM287" s="401"/>
      <c r="CN287" s="401"/>
      <c r="CO287" s="401"/>
      <c r="CP287" s="401"/>
    </row>
    <row r="288" spans="1:94" x14ac:dyDescent="0.3">
      <c r="A288" s="8">
        <f t="shared" si="492"/>
        <v>3238</v>
      </c>
      <c r="B288" s="9">
        <f t="shared" si="499"/>
        <v>32</v>
      </c>
      <c r="C288" s="45" t="str">
        <f t="shared" si="490"/>
        <v>091</v>
      </c>
      <c r="D288" s="45" t="str">
        <f t="shared" si="491"/>
        <v>0912</v>
      </c>
      <c r="E288" s="39" t="s">
        <v>136</v>
      </c>
      <c r="F288" s="40">
        <v>32</v>
      </c>
      <c r="G288" s="41">
        <v>32</v>
      </c>
      <c r="H288" s="42">
        <v>3238</v>
      </c>
      <c r="I288" s="46">
        <v>1142</v>
      </c>
      <c r="J288" s="46">
        <v>1084</v>
      </c>
      <c r="K288" s="44" t="s">
        <v>114</v>
      </c>
      <c r="L288" s="401">
        <f t="shared" si="498"/>
        <v>0</v>
      </c>
      <c r="M288" s="76">
        <v>3210</v>
      </c>
      <c r="N288" s="401"/>
      <c r="O288" s="401"/>
      <c r="P288" s="401"/>
      <c r="Q288" s="401"/>
      <c r="R288" s="401"/>
      <c r="S288" s="401"/>
      <c r="T288" s="401"/>
      <c r="U288" s="401"/>
      <c r="V288" s="401"/>
      <c r="W288" s="401"/>
      <c r="X288" s="401"/>
      <c r="Y288" s="401"/>
      <c r="Z288" s="401"/>
      <c r="AA288" s="401"/>
      <c r="AB288" s="401"/>
      <c r="AC288" s="401"/>
      <c r="AD288" s="401"/>
      <c r="AE288" s="401"/>
      <c r="AF288" s="401"/>
      <c r="AG288" s="401"/>
      <c r="AH288" s="401"/>
      <c r="AI288" s="401"/>
      <c r="AJ288" s="401"/>
      <c r="AK288" s="401"/>
      <c r="AL288" s="401"/>
      <c r="AM288" s="401"/>
      <c r="AN288" s="401"/>
      <c r="AO288" s="401"/>
      <c r="AP288" s="401"/>
      <c r="AQ288" s="401"/>
      <c r="AR288" s="401"/>
      <c r="AS288" s="401"/>
      <c r="AT288" s="401"/>
      <c r="AU288" s="401"/>
      <c r="AV288" s="401"/>
      <c r="AW288" s="401"/>
      <c r="AX288" s="401"/>
      <c r="AY288" s="401"/>
      <c r="AZ288" s="401"/>
      <c r="BA288" s="401"/>
      <c r="BB288" s="401"/>
      <c r="BC288" s="401"/>
      <c r="BD288" s="401"/>
      <c r="BE288" s="401"/>
      <c r="BF288" s="401"/>
      <c r="BG288" s="401"/>
      <c r="BH288" s="401"/>
      <c r="BI288" s="401"/>
      <c r="BJ288" s="401"/>
      <c r="BK288" s="401"/>
      <c r="BL288" s="401"/>
      <c r="BM288" s="401"/>
      <c r="BN288" s="401"/>
      <c r="BO288" s="401"/>
      <c r="BP288" s="401"/>
      <c r="BQ288" s="401"/>
      <c r="BR288" s="401"/>
      <c r="BS288" s="401"/>
      <c r="BT288" s="401"/>
      <c r="BU288" s="401"/>
      <c r="BV288" s="401"/>
      <c r="BW288" s="401"/>
      <c r="BX288" s="401"/>
      <c r="BY288" s="401"/>
      <c r="BZ288" s="401"/>
      <c r="CA288" s="401"/>
      <c r="CB288" s="401"/>
      <c r="CC288" s="401"/>
      <c r="CD288" s="401"/>
      <c r="CE288" s="401"/>
      <c r="CF288" s="401"/>
      <c r="CG288" s="401"/>
      <c r="CH288" s="401"/>
      <c r="CI288" s="401"/>
      <c r="CJ288" s="401"/>
      <c r="CK288" s="401"/>
      <c r="CL288" s="401"/>
      <c r="CM288" s="401"/>
      <c r="CN288" s="401"/>
      <c r="CO288" s="401"/>
      <c r="CP288" s="401"/>
    </row>
    <row r="289" spans="1:94" x14ac:dyDescent="0.3">
      <c r="A289" s="8">
        <f t="shared" ref="A289" si="505">H289</f>
        <v>3238</v>
      </c>
      <c r="B289" s="9">
        <f t="shared" ref="B289" si="506">IF(J289&gt;0,G289," ")</f>
        <v>54</v>
      </c>
      <c r="C289" s="45" t="str">
        <f t="shared" ref="C289" si="507">IF(I289&gt;0,LEFT(E289,3),"  ")</f>
        <v>091</v>
      </c>
      <c r="D289" s="45" t="str">
        <f t="shared" ref="D289" si="508">IF(I289&gt;0,LEFT(E289,4),"  ")</f>
        <v>0912</v>
      </c>
      <c r="E289" s="39" t="s">
        <v>136</v>
      </c>
      <c r="F289" s="40">
        <v>32</v>
      </c>
      <c r="G289" s="41">
        <v>54</v>
      </c>
      <c r="H289" s="42">
        <v>3238</v>
      </c>
      <c r="I289" s="433">
        <v>1144</v>
      </c>
      <c r="J289" s="46">
        <v>1084</v>
      </c>
      <c r="K289" s="44" t="s">
        <v>114</v>
      </c>
      <c r="L289" s="401">
        <f t="shared" ref="L289" si="509">SUM(N289:CP289)</f>
        <v>0</v>
      </c>
      <c r="M289" s="76">
        <v>5410</v>
      </c>
      <c r="N289" s="401"/>
      <c r="O289" s="401"/>
      <c r="P289" s="401"/>
      <c r="Q289" s="401"/>
      <c r="R289" s="401"/>
      <c r="S289" s="401"/>
      <c r="T289" s="401"/>
      <c r="U289" s="401"/>
      <c r="V289" s="401"/>
      <c r="W289" s="401"/>
      <c r="X289" s="401"/>
      <c r="Y289" s="401"/>
      <c r="Z289" s="401"/>
      <c r="AA289" s="401"/>
      <c r="AB289" s="401"/>
      <c r="AC289" s="401"/>
      <c r="AD289" s="401"/>
      <c r="AE289" s="401"/>
      <c r="AF289" s="401"/>
      <c r="AG289" s="401"/>
      <c r="AH289" s="401"/>
      <c r="AI289" s="401"/>
      <c r="AJ289" s="401"/>
      <c r="AK289" s="401"/>
      <c r="AL289" s="401"/>
      <c r="AM289" s="401"/>
      <c r="AN289" s="401"/>
      <c r="AO289" s="401"/>
      <c r="AP289" s="401"/>
      <c r="AQ289" s="401"/>
      <c r="AR289" s="401"/>
      <c r="AS289" s="401"/>
      <c r="AT289" s="401"/>
      <c r="AU289" s="401"/>
      <c r="AV289" s="401"/>
      <c r="AW289" s="401"/>
      <c r="AX289" s="401"/>
      <c r="AY289" s="401"/>
      <c r="AZ289" s="401"/>
      <c r="BA289" s="401"/>
      <c r="BB289" s="401"/>
      <c r="BC289" s="401"/>
      <c r="BD289" s="401"/>
      <c r="BE289" s="401"/>
      <c r="BF289" s="401"/>
      <c r="BG289" s="401"/>
      <c r="BH289" s="401"/>
      <c r="BI289" s="401"/>
      <c r="BJ289" s="401"/>
      <c r="BK289" s="401"/>
      <c r="BL289" s="401"/>
      <c r="BM289" s="401"/>
      <c r="BN289" s="401"/>
      <c r="BO289" s="401"/>
      <c r="BP289" s="401"/>
      <c r="BQ289" s="401"/>
      <c r="BR289" s="401"/>
      <c r="BS289" s="401"/>
      <c r="BT289" s="401"/>
      <c r="BU289" s="401"/>
      <c r="BV289" s="401"/>
      <c r="BW289" s="401"/>
      <c r="BX289" s="401"/>
      <c r="BY289" s="401"/>
      <c r="BZ289" s="401"/>
      <c r="CA289" s="401"/>
      <c r="CB289" s="401"/>
      <c r="CC289" s="401"/>
      <c r="CD289" s="401"/>
      <c r="CE289" s="401"/>
      <c r="CF289" s="401"/>
      <c r="CG289" s="401"/>
      <c r="CH289" s="401"/>
      <c r="CI289" s="401"/>
      <c r="CJ289" s="401"/>
      <c r="CK289" s="401"/>
      <c r="CL289" s="401"/>
      <c r="CM289" s="401"/>
      <c r="CN289" s="401"/>
      <c r="CO289" s="401"/>
      <c r="CP289" s="401"/>
    </row>
    <row r="290" spans="1:94" x14ac:dyDescent="0.3">
      <c r="A290" s="8">
        <f t="shared" si="492"/>
        <v>3239</v>
      </c>
      <c r="B290" s="9">
        <f t="shared" si="499"/>
        <v>32</v>
      </c>
      <c r="C290" s="45" t="str">
        <f t="shared" si="490"/>
        <v>091</v>
      </c>
      <c r="D290" s="45" t="str">
        <f t="shared" si="491"/>
        <v>0912</v>
      </c>
      <c r="E290" s="39" t="s">
        <v>136</v>
      </c>
      <c r="F290" s="40">
        <v>32</v>
      </c>
      <c r="G290" s="41">
        <v>32</v>
      </c>
      <c r="H290" s="42">
        <v>3239</v>
      </c>
      <c r="I290" s="46">
        <v>1148</v>
      </c>
      <c r="J290" s="46">
        <v>1085</v>
      </c>
      <c r="K290" s="44" t="s">
        <v>61</v>
      </c>
      <c r="L290" s="401">
        <f t="shared" si="498"/>
        <v>0</v>
      </c>
      <c r="M290" s="76">
        <v>3210</v>
      </c>
      <c r="N290" s="401"/>
      <c r="O290" s="401"/>
      <c r="P290" s="401"/>
      <c r="Q290" s="401"/>
      <c r="R290" s="401"/>
      <c r="S290" s="401"/>
      <c r="T290" s="401"/>
      <c r="U290" s="401"/>
      <c r="V290" s="401"/>
      <c r="W290" s="401"/>
      <c r="X290" s="401"/>
      <c r="Y290" s="401"/>
      <c r="Z290" s="401"/>
      <c r="AA290" s="401"/>
      <c r="AB290" s="401"/>
      <c r="AC290" s="401"/>
      <c r="AD290" s="401"/>
      <c r="AE290" s="401"/>
      <c r="AF290" s="401"/>
      <c r="AG290" s="401"/>
      <c r="AH290" s="401"/>
      <c r="AI290" s="401"/>
      <c r="AJ290" s="401"/>
      <c r="AK290" s="401"/>
      <c r="AL290" s="401"/>
      <c r="AM290" s="401"/>
      <c r="AN290" s="401"/>
      <c r="AO290" s="401"/>
      <c r="AP290" s="401"/>
      <c r="AQ290" s="401"/>
      <c r="AR290" s="401"/>
      <c r="AS290" s="401"/>
      <c r="AT290" s="401"/>
      <c r="AU290" s="401"/>
      <c r="AV290" s="401"/>
      <c r="AW290" s="401"/>
      <c r="AX290" s="401"/>
      <c r="AY290" s="401"/>
      <c r="AZ290" s="401"/>
      <c r="BA290" s="401"/>
      <c r="BB290" s="401"/>
      <c r="BC290" s="401"/>
      <c r="BD290" s="401"/>
      <c r="BE290" s="401"/>
      <c r="BF290" s="401"/>
      <c r="BG290" s="401"/>
      <c r="BH290" s="401"/>
      <c r="BI290" s="401"/>
      <c r="BJ290" s="401"/>
      <c r="BK290" s="401"/>
      <c r="BL290" s="401"/>
      <c r="BM290" s="401"/>
      <c r="BN290" s="401"/>
      <c r="BO290" s="401"/>
      <c r="BP290" s="401"/>
      <c r="BQ290" s="401"/>
      <c r="BR290" s="401"/>
      <c r="BS290" s="401"/>
      <c r="BT290" s="401"/>
      <c r="BU290" s="401"/>
      <c r="BV290" s="401"/>
      <c r="BW290" s="401"/>
      <c r="BX290" s="401"/>
      <c r="BY290" s="401"/>
      <c r="BZ290" s="401"/>
      <c r="CA290" s="401"/>
      <c r="CB290" s="401"/>
      <c r="CC290" s="401"/>
      <c r="CD290" s="401"/>
      <c r="CE290" s="401"/>
      <c r="CF290" s="401"/>
      <c r="CG290" s="401"/>
      <c r="CH290" s="401"/>
      <c r="CI290" s="401"/>
      <c r="CJ290" s="401"/>
      <c r="CK290" s="401"/>
      <c r="CL290" s="401"/>
      <c r="CM290" s="401"/>
      <c r="CN290" s="401"/>
      <c r="CO290" s="401"/>
      <c r="CP290" s="401"/>
    </row>
    <row r="291" spans="1:94" x14ac:dyDescent="0.3">
      <c r="A291" s="8">
        <f t="shared" si="492"/>
        <v>3239</v>
      </c>
      <c r="B291" s="9">
        <f t="shared" si="499"/>
        <v>49</v>
      </c>
      <c r="C291" s="45" t="str">
        <f t="shared" si="490"/>
        <v>091</v>
      </c>
      <c r="D291" s="45" t="str">
        <f t="shared" si="491"/>
        <v>0912</v>
      </c>
      <c r="E291" s="39" t="s">
        <v>136</v>
      </c>
      <c r="F291" s="40">
        <v>32</v>
      </c>
      <c r="G291" s="74">
        <v>49</v>
      </c>
      <c r="H291" s="42">
        <v>3239</v>
      </c>
      <c r="I291" s="46">
        <v>1149</v>
      </c>
      <c r="J291" s="46">
        <v>1086</v>
      </c>
      <c r="K291" s="44" t="s">
        <v>61</v>
      </c>
      <c r="L291" s="401">
        <f t="shared" si="498"/>
        <v>0</v>
      </c>
      <c r="M291" s="77">
        <v>4910</v>
      </c>
      <c r="N291" s="401"/>
      <c r="O291" s="401"/>
      <c r="P291" s="401"/>
      <c r="Q291" s="401"/>
      <c r="R291" s="401"/>
      <c r="S291" s="401"/>
      <c r="T291" s="401"/>
      <c r="U291" s="401"/>
      <c r="V291" s="401"/>
      <c r="W291" s="401"/>
      <c r="X291" s="401"/>
      <c r="Y291" s="401"/>
      <c r="Z291" s="401"/>
      <c r="AA291" s="401"/>
      <c r="AB291" s="401"/>
      <c r="AC291" s="401"/>
      <c r="AD291" s="401"/>
      <c r="AE291" s="401"/>
      <c r="AF291" s="401"/>
      <c r="AG291" s="401"/>
      <c r="AH291" s="401"/>
      <c r="AI291" s="401"/>
      <c r="AJ291" s="401"/>
      <c r="AK291" s="401"/>
      <c r="AL291" s="401"/>
      <c r="AM291" s="401"/>
      <c r="AN291" s="401"/>
      <c r="AO291" s="401"/>
      <c r="AP291" s="401"/>
      <c r="AQ291" s="401"/>
      <c r="AR291" s="401"/>
      <c r="AS291" s="401"/>
      <c r="AT291" s="401"/>
      <c r="AU291" s="401"/>
      <c r="AV291" s="401"/>
      <c r="AW291" s="401"/>
      <c r="AX291" s="401"/>
      <c r="AY291" s="401"/>
      <c r="AZ291" s="401"/>
      <c r="BA291" s="401"/>
      <c r="BB291" s="401"/>
      <c r="BC291" s="401"/>
      <c r="BD291" s="401"/>
      <c r="BE291" s="401"/>
      <c r="BF291" s="401"/>
      <c r="BG291" s="401"/>
      <c r="BH291" s="401"/>
      <c r="BI291" s="401"/>
      <c r="BJ291" s="401"/>
      <c r="BK291" s="401"/>
      <c r="BL291" s="401"/>
      <c r="BM291" s="401"/>
      <c r="BN291" s="401"/>
      <c r="BO291" s="401"/>
      <c r="BP291" s="401"/>
      <c r="BQ291" s="401"/>
      <c r="BR291" s="401"/>
      <c r="BS291" s="401"/>
      <c r="BT291" s="401"/>
      <c r="BU291" s="401"/>
      <c r="BV291" s="401"/>
      <c r="BW291" s="401"/>
      <c r="BX291" s="401"/>
      <c r="BY291" s="401"/>
      <c r="BZ291" s="401"/>
      <c r="CA291" s="401"/>
      <c r="CB291" s="401"/>
      <c r="CC291" s="401"/>
      <c r="CD291" s="401"/>
      <c r="CE291" s="401"/>
      <c r="CF291" s="401"/>
      <c r="CG291" s="401"/>
      <c r="CH291" s="401"/>
      <c r="CI291" s="401"/>
      <c r="CJ291" s="401"/>
      <c r="CK291" s="401"/>
      <c r="CL291" s="401"/>
      <c r="CM291" s="401"/>
      <c r="CN291" s="401"/>
      <c r="CO291" s="401"/>
      <c r="CP291" s="401"/>
    </row>
    <row r="292" spans="1:94" x14ac:dyDescent="0.3">
      <c r="A292" s="8">
        <f t="shared" si="492"/>
        <v>3239</v>
      </c>
      <c r="B292" s="9">
        <f t="shared" si="499"/>
        <v>54</v>
      </c>
      <c r="C292" s="45" t="str">
        <f t="shared" si="490"/>
        <v>091</v>
      </c>
      <c r="D292" s="45" t="str">
        <f t="shared" si="491"/>
        <v>0912</v>
      </c>
      <c r="E292" s="39" t="s">
        <v>136</v>
      </c>
      <c r="F292" s="40">
        <v>32</v>
      </c>
      <c r="G292" s="74">
        <v>54</v>
      </c>
      <c r="H292" s="42">
        <v>3239</v>
      </c>
      <c r="I292" s="46">
        <v>1150</v>
      </c>
      <c r="J292" s="46">
        <v>1087</v>
      </c>
      <c r="K292" s="44" t="s">
        <v>61</v>
      </c>
      <c r="L292" s="401">
        <f t="shared" si="498"/>
        <v>0</v>
      </c>
      <c r="M292" s="77">
        <v>5410</v>
      </c>
      <c r="N292" s="401"/>
      <c r="O292" s="401"/>
      <c r="P292" s="401"/>
      <c r="Q292" s="401"/>
      <c r="R292" s="401"/>
      <c r="S292" s="401"/>
      <c r="T292" s="401"/>
      <c r="U292" s="401"/>
      <c r="V292" s="401"/>
      <c r="W292" s="401"/>
      <c r="X292" s="401"/>
      <c r="Y292" s="401"/>
      <c r="Z292" s="401"/>
      <c r="AA292" s="401"/>
      <c r="AB292" s="401"/>
      <c r="AC292" s="401"/>
      <c r="AD292" s="401"/>
      <c r="AE292" s="401"/>
      <c r="AF292" s="401"/>
      <c r="AG292" s="401"/>
      <c r="AH292" s="401"/>
      <c r="AI292" s="401"/>
      <c r="AJ292" s="401"/>
      <c r="AK292" s="401"/>
      <c r="AL292" s="401"/>
      <c r="AM292" s="401"/>
      <c r="AN292" s="401"/>
      <c r="AO292" s="401"/>
      <c r="AP292" s="401"/>
      <c r="AQ292" s="401"/>
      <c r="AR292" s="401"/>
      <c r="AS292" s="401"/>
      <c r="AT292" s="401"/>
      <c r="AU292" s="401"/>
      <c r="AV292" s="401"/>
      <c r="AW292" s="401"/>
      <c r="AX292" s="401"/>
      <c r="AY292" s="401"/>
      <c r="AZ292" s="401"/>
      <c r="BA292" s="401"/>
      <c r="BB292" s="401"/>
      <c r="BC292" s="401"/>
      <c r="BD292" s="401"/>
      <c r="BE292" s="401"/>
      <c r="BF292" s="401"/>
      <c r="BG292" s="401"/>
      <c r="BH292" s="401"/>
      <c r="BI292" s="401"/>
      <c r="BJ292" s="401"/>
      <c r="BK292" s="401"/>
      <c r="BL292" s="401"/>
      <c r="BM292" s="401"/>
      <c r="BN292" s="401"/>
      <c r="BO292" s="401"/>
      <c r="BP292" s="401"/>
      <c r="BQ292" s="401"/>
      <c r="BR292" s="401"/>
      <c r="BS292" s="401"/>
      <c r="BT292" s="401"/>
      <c r="BU292" s="401"/>
      <c r="BV292" s="401"/>
      <c r="BW292" s="401"/>
      <c r="BX292" s="401"/>
      <c r="BY292" s="401"/>
      <c r="BZ292" s="401"/>
      <c r="CA292" s="401"/>
      <c r="CB292" s="401"/>
      <c r="CC292" s="401"/>
      <c r="CD292" s="401"/>
      <c r="CE292" s="401"/>
      <c r="CF292" s="401"/>
      <c r="CG292" s="401"/>
      <c r="CH292" s="401"/>
      <c r="CI292" s="401"/>
      <c r="CJ292" s="401"/>
      <c r="CK292" s="401"/>
      <c r="CL292" s="401"/>
      <c r="CM292" s="401"/>
      <c r="CN292" s="401"/>
      <c r="CO292" s="401"/>
      <c r="CP292" s="401"/>
    </row>
    <row r="293" spans="1:94" x14ac:dyDescent="0.3">
      <c r="A293" s="8">
        <f t="shared" si="492"/>
        <v>3239</v>
      </c>
      <c r="B293" s="9">
        <f t="shared" si="499"/>
        <v>62</v>
      </c>
      <c r="C293" s="45" t="str">
        <f t="shared" si="490"/>
        <v>091</v>
      </c>
      <c r="D293" s="45" t="str">
        <f t="shared" si="491"/>
        <v>0912</v>
      </c>
      <c r="E293" s="39" t="s">
        <v>136</v>
      </c>
      <c r="F293" s="40">
        <v>32</v>
      </c>
      <c r="G293" s="74">
        <v>62</v>
      </c>
      <c r="H293" s="42">
        <v>3239</v>
      </c>
      <c r="I293" s="46">
        <v>1151</v>
      </c>
      <c r="J293" s="46">
        <v>1088</v>
      </c>
      <c r="K293" s="44" t="s">
        <v>61</v>
      </c>
      <c r="L293" s="401">
        <f t="shared" si="498"/>
        <v>0</v>
      </c>
      <c r="M293" s="77">
        <v>6210</v>
      </c>
      <c r="N293" s="401"/>
      <c r="O293" s="401"/>
      <c r="P293" s="401"/>
      <c r="Q293" s="401"/>
      <c r="R293" s="401"/>
      <c r="S293" s="401"/>
      <c r="T293" s="401"/>
      <c r="U293" s="401"/>
      <c r="V293" s="401"/>
      <c r="W293" s="401"/>
      <c r="X293" s="401"/>
      <c r="Y293" s="401"/>
      <c r="Z293" s="401"/>
      <c r="AA293" s="401"/>
      <c r="AB293" s="401"/>
      <c r="AC293" s="401"/>
      <c r="AD293" s="401"/>
      <c r="AE293" s="401"/>
      <c r="AF293" s="401"/>
      <c r="AG293" s="401"/>
      <c r="AH293" s="401"/>
      <c r="AI293" s="401"/>
      <c r="AJ293" s="401"/>
      <c r="AK293" s="401"/>
      <c r="AL293" s="401"/>
      <c r="AM293" s="401"/>
      <c r="AN293" s="401"/>
      <c r="AO293" s="401"/>
      <c r="AP293" s="401"/>
      <c r="AQ293" s="401"/>
      <c r="AR293" s="401"/>
      <c r="AS293" s="401"/>
      <c r="AT293" s="401"/>
      <c r="AU293" s="401"/>
      <c r="AV293" s="401"/>
      <c r="AW293" s="401"/>
      <c r="AX293" s="401"/>
      <c r="AY293" s="401"/>
      <c r="AZ293" s="401"/>
      <c r="BA293" s="401"/>
      <c r="BB293" s="401"/>
      <c r="BC293" s="401"/>
      <c r="BD293" s="401"/>
      <c r="BE293" s="401"/>
      <c r="BF293" s="401"/>
      <c r="BG293" s="401"/>
      <c r="BH293" s="401"/>
      <c r="BI293" s="401"/>
      <c r="BJ293" s="401"/>
      <c r="BK293" s="401"/>
      <c r="BL293" s="401"/>
      <c r="BM293" s="401"/>
      <c r="BN293" s="401"/>
      <c r="BO293" s="401"/>
      <c r="BP293" s="401"/>
      <c r="BQ293" s="401"/>
      <c r="BR293" s="401"/>
      <c r="BS293" s="401"/>
      <c r="BT293" s="401"/>
      <c r="BU293" s="401"/>
      <c r="BV293" s="401"/>
      <c r="BW293" s="401"/>
      <c r="BX293" s="401"/>
      <c r="BY293" s="401"/>
      <c r="BZ293" s="401"/>
      <c r="CA293" s="401"/>
      <c r="CB293" s="401"/>
      <c r="CC293" s="401"/>
      <c r="CD293" s="401"/>
      <c r="CE293" s="401"/>
      <c r="CF293" s="401"/>
      <c r="CG293" s="401"/>
      <c r="CH293" s="401"/>
      <c r="CI293" s="401"/>
      <c r="CJ293" s="401"/>
      <c r="CK293" s="401"/>
      <c r="CL293" s="401"/>
      <c r="CM293" s="401"/>
      <c r="CN293" s="401"/>
      <c r="CO293" s="401"/>
      <c r="CP293" s="401"/>
    </row>
    <row r="294" spans="1:94" ht="26.4" x14ac:dyDescent="0.3">
      <c r="A294" s="8">
        <f t="shared" si="492"/>
        <v>324</v>
      </c>
      <c r="B294" s="9" t="str">
        <f t="shared" si="499"/>
        <v xml:space="preserve"> </v>
      </c>
      <c r="C294" s="45" t="str">
        <f t="shared" si="490"/>
        <v xml:space="preserve">  </v>
      </c>
      <c r="D294" s="45" t="str">
        <f t="shared" si="491"/>
        <v xml:space="preserve">  </v>
      </c>
      <c r="E294" s="39"/>
      <c r="F294" s="40"/>
      <c r="G294" s="41"/>
      <c r="H294" s="42">
        <v>324</v>
      </c>
      <c r="I294" s="43"/>
      <c r="J294" s="43"/>
      <c r="K294" s="44" t="s">
        <v>91</v>
      </c>
      <c r="L294" s="111">
        <f>SUM(L295:L298)</f>
        <v>10000</v>
      </c>
      <c r="M294" s="18"/>
      <c r="N294" s="111">
        <f t="shared" ref="N294" si="510">SUM(N295:N298)</f>
        <v>0</v>
      </c>
      <c r="O294" s="111">
        <f t="shared" ref="O294:P294" si="511">SUM(O295:O298)</f>
        <v>0</v>
      </c>
      <c r="P294" s="111">
        <f t="shared" si="511"/>
        <v>0</v>
      </c>
      <c r="Q294" s="111">
        <f t="shared" ref="Q294:BZ294" si="512">SUM(Q295:Q298)</f>
        <v>0</v>
      </c>
      <c r="R294" s="111">
        <f t="shared" si="512"/>
        <v>0</v>
      </c>
      <c r="S294" s="111">
        <f t="shared" si="512"/>
        <v>0</v>
      </c>
      <c r="T294" s="111">
        <f t="shared" si="512"/>
        <v>0</v>
      </c>
      <c r="U294" s="111">
        <f t="shared" si="512"/>
        <v>0</v>
      </c>
      <c r="V294" s="111">
        <f t="shared" si="512"/>
        <v>0</v>
      </c>
      <c r="W294" s="111">
        <f t="shared" si="512"/>
        <v>0</v>
      </c>
      <c r="X294" s="111">
        <f t="shared" si="512"/>
        <v>0</v>
      </c>
      <c r="Y294" s="111">
        <v>14050</v>
      </c>
      <c r="Z294" s="111">
        <f t="shared" si="512"/>
        <v>0</v>
      </c>
      <c r="AA294" s="111">
        <f t="shared" si="512"/>
        <v>0</v>
      </c>
      <c r="AB294" s="111">
        <f t="shared" si="512"/>
        <v>10000</v>
      </c>
      <c r="AC294" s="111">
        <f t="shared" si="512"/>
        <v>0</v>
      </c>
      <c r="AD294" s="111">
        <f t="shared" si="512"/>
        <v>0</v>
      </c>
      <c r="AE294" s="111">
        <v>3130</v>
      </c>
      <c r="AF294" s="111">
        <f t="shared" si="512"/>
        <v>0</v>
      </c>
      <c r="AG294" s="111">
        <f t="shared" si="512"/>
        <v>0</v>
      </c>
      <c r="AH294" s="111">
        <f t="shared" si="512"/>
        <v>0</v>
      </c>
      <c r="AI294" s="111">
        <f t="shared" si="512"/>
        <v>0</v>
      </c>
      <c r="AJ294" s="111">
        <f t="shared" si="512"/>
        <v>0</v>
      </c>
      <c r="AK294" s="111">
        <f t="shared" si="512"/>
        <v>0</v>
      </c>
      <c r="AL294" s="111">
        <f t="shared" si="512"/>
        <v>0</v>
      </c>
      <c r="AM294" s="111">
        <v>100</v>
      </c>
      <c r="AN294" s="111">
        <f t="shared" si="512"/>
        <v>0</v>
      </c>
      <c r="AO294" s="111">
        <f t="shared" si="512"/>
        <v>0</v>
      </c>
      <c r="AP294" s="111">
        <f t="shared" si="512"/>
        <v>0</v>
      </c>
      <c r="AQ294" s="111">
        <f t="shared" si="512"/>
        <v>0</v>
      </c>
      <c r="AR294" s="111">
        <f t="shared" si="512"/>
        <v>0</v>
      </c>
      <c r="AS294" s="111">
        <f t="shared" si="512"/>
        <v>0</v>
      </c>
      <c r="AT294" s="111">
        <f t="shared" si="512"/>
        <v>0</v>
      </c>
      <c r="AU294" s="111">
        <f t="shared" si="512"/>
        <v>0</v>
      </c>
      <c r="AV294" s="111">
        <f t="shared" si="512"/>
        <v>0</v>
      </c>
      <c r="AW294" s="111">
        <f t="shared" si="512"/>
        <v>0</v>
      </c>
      <c r="AX294" s="111">
        <f t="shared" si="512"/>
        <v>0</v>
      </c>
      <c r="AY294" s="111">
        <f t="shared" si="512"/>
        <v>0</v>
      </c>
      <c r="AZ294" s="111">
        <f t="shared" si="512"/>
        <v>0</v>
      </c>
      <c r="BA294" s="111">
        <f t="shared" si="512"/>
        <v>0</v>
      </c>
      <c r="BB294" s="111">
        <f t="shared" si="512"/>
        <v>0</v>
      </c>
      <c r="BC294" s="111">
        <f t="shared" si="512"/>
        <v>0</v>
      </c>
      <c r="BD294" s="111">
        <f t="shared" si="512"/>
        <v>0</v>
      </c>
      <c r="BE294" s="111">
        <v>0</v>
      </c>
      <c r="BF294" s="111">
        <f t="shared" si="512"/>
        <v>0</v>
      </c>
      <c r="BG294" s="111">
        <f t="shared" si="512"/>
        <v>0</v>
      </c>
      <c r="BH294" s="111">
        <f t="shared" si="512"/>
        <v>0</v>
      </c>
      <c r="BI294" s="111">
        <f t="shared" si="512"/>
        <v>0</v>
      </c>
      <c r="BJ294" s="111">
        <f t="shared" si="512"/>
        <v>0</v>
      </c>
      <c r="BK294" s="111">
        <f t="shared" si="512"/>
        <v>0</v>
      </c>
      <c r="BL294" s="111">
        <f t="shared" si="512"/>
        <v>0</v>
      </c>
      <c r="BM294" s="111">
        <v>0</v>
      </c>
      <c r="BN294" s="111">
        <f t="shared" si="512"/>
        <v>0</v>
      </c>
      <c r="BO294" s="111">
        <f t="shared" si="512"/>
        <v>0</v>
      </c>
      <c r="BP294" s="111">
        <f t="shared" si="512"/>
        <v>0</v>
      </c>
      <c r="BQ294" s="111">
        <f t="shared" si="512"/>
        <v>0</v>
      </c>
      <c r="BR294" s="111">
        <f t="shared" si="512"/>
        <v>0</v>
      </c>
      <c r="BS294" s="111">
        <f t="shared" si="512"/>
        <v>0</v>
      </c>
      <c r="BT294" s="111">
        <f t="shared" si="512"/>
        <v>0</v>
      </c>
      <c r="BU294" s="111">
        <f t="shared" si="512"/>
        <v>0</v>
      </c>
      <c r="BV294" s="111">
        <f t="shared" si="512"/>
        <v>0</v>
      </c>
      <c r="BW294" s="111">
        <f t="shared" si="512"/>
        <v>0</v>
      </c>
      <c r="BX294" s="111">
        <f t="shared" si="512"/>
        <v>0</v>
      </c>
      <c r="BY294" s="111">
        <f t="shared" si="512"/>
        <v>0</v>
      </c>
      <c r="BZ294" s="111">
        <f t="shared" si="512"/>
        <v>0</v>
      </c>
      <c r="CA294" s="111">
        <f t="shared" ref="CA294:CP294" si="513">SUM(CA295:CA298)</f>
        <v>0</v>
      </c>
      <c r="CB294" s="111">
        <f t="shared" si="513"/>
        <v>0</v>
      </c>
      <c r="CC294" s="111">
        <f t="shared" si="513"/>
        <v>0</v>
      </c>
      <c r="CD294" s="111">
        <f t="shared" si="513"/>
        <v>0</v>
      </c>
      <c r="CE294" s="111">
        <f t="shared" si="513"/>
        <v>0</v>
      </c>
      <c r="CF294" s="111">
        <f t="shared" si="513"/>
        <v>0</v>
      </c>
      <c r="CG294" s="111">
        <f t="shared" si="513"/>
        <v>0</v>
      </c>
      <c r="CH294" s="111">
        <f t="shared" si="513"/>
        <v>0</v>
      </c>
      <c r="CI294" s="111">
        <f t="shared" si="513"/>
        <v>0</v>
      </c>
      <c r="CJ294" s="111">
        <f t="shared" si="513"/>
        <v>0</v>
      </c>
      <c r="CK294" s="111">
        <f t="shared" si="513"/>
        <v>0</v>
      </c>
      <c r="CL294" s="111">
        <f t="shared" si="513"/>
        <v>0</v>
      </c>
      <c r="CM294" s="111">
        <f t="shared" si="513"/>
        <v>0</v>
      </c>
      <c r="CN294" s="111">
        <f t="shared" si="513"/>
        <v>0</v>
      </c>
      <c r="CO294" s="111">
        <f t="shared" si="513"/>
        <v>0</v>
      </c>
      <c r="CP294" s="111">
        <f t="shared" si="513"/>
        <v>0</v>
      </c>
    </row>
    <row r="295" spans="1:94" ht="26.4" x14ac:dyDescent="0.3">
      <c r="A295" s="8">
        <f t="shared" si="492"/>
        <v>3241</v>
      </c>
      <c r="B295" s="9">
        <f t="shared" si="499"/>
        <v>32</v>
      </c>
      <c r="C295" s="45" t="str">
        <f t="shared" si="490"/>
        <v>091</v>
      </c>
      <c r="D295" s="45" t="str">
        <f t="shared" si="491"/>
        <v>0912</v>
      </c>
      <c r="E295" s="39" t="s">
        <v>136</v>
      </c>
      <c r="F295" s="40">
        <v>32</v>
      </c>
      <c r="G295" s="41">
        <v>32</v>
      </c>
      <c r="H295" s="42">
        <v>3241</v>
      </c>
      <c r="I295" s="46">
        <v>1154</v>
      </c>
      <c r="J295" s="46">
        <v>1089</v>
      </c>
      <c r="K295" s="44" t="s">
        <v>91</v>
      </c>
      <c r="L295" s="401">
        <f t="shared" ref="L295:L298" si="514">SUM(N295:CP295)</f>
        <v>0</v>
      </c>
      <c r="M295" s="76">
        <v>3210</v>
      </c>
      <c r="N295" s="401"/>
      <c r="O295" s="401"/>
      <c r="P295" s="401"/>
      <c r="Q295" s="401"/>
      <c r="R295" s="401"/>
      <c r="S295" s="401"/>
      <c r="T295" s="401"/>
      <c r="U295" s="401"/>
      <c r="V295" s="401"/>
      <c r="W295" s="401"/>
      <c r="X295" s="401"/>
      <c r="Y295" s="401"/>
      <c r="Z295" s="401"/>
      <c r="AA295" s="401"/>
      <c r="AB295" s="401"/>
      <c r="AC295" s="401"/>
      <c r="AD295" s="401"/>
      <c r="AE295" s="401"/>
      <c r="AF295" s="401"/>
      <c r="AG295" s="401"/>
      <c r="AH295" s="401"/>
      <c r="AI295" s="401"/>
      <c r="AJ295" s="401"/>
      <c r="AK295" s="401"/>
      <c r="AL295" s="401"/>
      <c r="AM295" s="401"/>
      <c r="AN295" s="401"/>
      <c r="AO295" s="401"/>
      <c r="AP295" s="401"/>
      <c r="AQ295" s="401"/>
      <c r="AR295" s="401"/>
      <c r="AS295" s="401"/>
      <c r="AT295" s="401"/>
      <c r="AU295" s="401"/>
      <c r="AV295" s="401"/>
      <c r="AW295" s="401"/>
      <c r="AX295" s="401"/>
      <c r="AY295" s="401"/>
      <c r="AZ295" s="401"/>
      <c r="BA295" s="401"/>
      <c r="BB295" s="401"/>
      <c r="BC295" s="401"/>
      <c r="BD295" s="401"/>
      <c r="BE295" s="401"/>
      <c r="BF295" s="401"/>
      <c r="BG295" s="401"/>
      <c r="BH295" s="401"/>
      <c r="BI295" s="401"/>
      <c r="BJ295" s="401"/>
      <c r="BK295" s="401"/>
      <c r="BL295" s="401"/>
      <c r="BM295" s="401"/>
      <c r="BN295" s="401"/>
      <c r="BO295" s="401"/>
      <c r="BP295" s="401"/>
      <c r="BQ295" s="401"/>
      <c r="BR295" s="401"/>
      <c r="BS295" s="401"/>
      <c r="BT295" s="401"/>
      <c r="BU295" s="401"/>
      <c r="BV295" s="401"/>
      <c r="BW295" s="401"/>
      <c r="BX295" s="401"/>
      <c r="BY295" s="401"/>
      <c r="BZ295" s="401"/>
      <c r="CA295" s="401"/>
      <c r="CB295" s="401"/>
      <c r="CC295" s="401"/>
      <c r="CD295" s="401"/>
      <c r="CE295" s="401"/>
      <c r="CF295" s="401"/>
      <c r="CG295" s="401"/>
      <c r="CH295" s="401"/>
      <c r="CI295" s="401"/>
      <c r="CJ295" s="401"/>
      <c r="CK295" s="401"/>
      <c r="CL295" s="401"/>
      <c r="CM295" s="401"/>
      <c r="CN295" s="401"/>
      <c r="CO295" s="401"/>
      <c r="CP295" s="401"/>
    </row>
    <row r="296" spans="1:94" ht="26.4" x14ac:dyDescent="0.3">
      <c r="A296" s="8">
        <f t="shared" si="492"/>
        <v>3241</v>
      </c>
      <c r="B296" s="9">
        <f t="shared" si="499"/>
        <v>49</v>
      </c>
      <c r="C296" s="45" t="str">
        <f t="shared" si="490"/>
        <v>091</v>
      </c>
      <c r="D296" s="45" t="str">
        <f t="shared" si="491"/>
        <v>0912</v>
      </c>
      <c r="E296" s="39" t="s">
        <v>136</v>
      </c>
      <c r="F296" s="40">
        <v>32</v>
      </c>
      <c r="G296" s="74">
        <v>49</v>
      </c>
      <c r="H296" s="42">
        <v>3241</v>
      </c>
      <c r="I296" s="46">
        <v>1155</v>
      </c>
      <c r="J296" s="46">
        <v>1090</v>
      </c>
      <c r="K296" s="44" t="s">
        <v>91</v>
      </c>
      <c r="L296" s="401">
        <f t="shared" si="514"/>
        <v>10000</v>
      </c>
      <c r="M296" s="77">
        <v>4910</v>
      </c>
      <c r="N296" s="401"/>
      <c r="O296" s="401"/>
      <c r="P296" s="401"/>
      <c r="Q296" s="401"/>
      <c r="R296" s="401"/>
      <c r="S296" s="401"/>
      <c r="T296" s="401"/>
      <c r="U296" s="401"/>
      <c r="V296" s="401"/>
      <c r="W296" s="401"/>
      <c r="X296" s="401"/>
      <c r="Y296" s="401"/>
      <c r="Z296" s="401"/>
      <c r="AA296" s="401"/>
      <c r="AB296" s="401">
        <v>10000</v>
      </c>
      <c r="AC296" s="401"/>
      <c r="AD296" s="401"/>
      <c r="AE296" s="401"/>
      <c r="AF296" s="401"/>
      <c r="AG296" s="401"/>
      <c r="AH296" s="401"/>
      <c r="AI296" s="401"/>
      <c r="AJ296" s="401"/>
      <c r="AK296" s="401"/>
      <c r="AL296" s="401"/>
      <c r="AM296" s="401"/>
      <c r="AN296" s="401"/>
      <c r="AO296" s="401"/>
      <c r="AP296" s="401"/>
      <c r="AQ296" s="401"/>
      <c r="AR296" s="401"/>
      <c r="AS296" s="401"/>
      <c r="AT296" s="401"/>
      <c r="AU296" s="401"/>
      <c r="AV296" s="401"/>
      <c r="AW296" s="401"/>
      <c r="AX296" s="401"/>
      <c r="AY296" s="401"/>
      <c r="AZ296" s="401"/>
      <c r="BA296" s="401"/>
      <c r="BB296" s="401"/>
      <c r="BC296" s="401"/>
      <c r="BD296" s="401"/>
      <c r="BE296" s="401"/>
      <c r="BF296" s="401"/>
      <c r="BG296" s="401"/>
      <c r="BH296" s="401"/>
      <c r="BI296" s="401"/>
      <c r="BJ296" s="401"/>
      <c r="BK296" s="401"/>
      <c r="BL296" s="401"/>
      <c r="BM296" s="401"/>
      <c r="BN296" s="401"/>
      <c r="BO296" s="401"/>
      <c r="BP296" s="401"/>
      <c r="BQ296" s="401"/>
      <c r="BR296" s="401"/>
      <c r="BS296" s="401"/>
      <c r="BT296" s="401"/>
      <c r="BU296" s="401"/>
      <c r="BV296" s="401"/>
      <c r="BW296" s="401"/>
      <c r="BX296" s="401"/>
      <c r="BY296" s="401"/>
      <c r="BZ296" s="401"/>
      <c r="CA296" s="401"/>
      <c r="CB296" s="401"/>
      <c r="CC296" s="401"/>
      <c r="CD296" s="401"/>
      <c r="CE296" s="401"/>
      <c r="CF296" s="401"/>
      <c r="CG296" s="401"/>
      <c r="CH296" s="401"/>
      <c r="CI296" s="401"/>
      <c r="CJ296" s="401"/>
      <c r="CK296" s="401"/>
      <c r="CL296" s="401"/>
      <c r="CM296" s="401"/>
      <c r="CN296" s="401"/>
      <c r="CO296" s="401"/>
      <c r="CP296" s="401"/>
    </row>
    <row r="297" spans="1:94" ht="26.4" x14ac:dyDescent="0.3">
      <c r="A297" s="8">
        <f t="shared" si="492"/>
        <v>3241</v>
      </c>
      <c r="B297" s="9">
        <f t="shared" si="499"/>
        <v>54</v>
      </c>
      <c r="C297" s="45" t="str">
        <f t="shared" si="490"/>
        <v>091</v>
      </c>
      <c r="D297" s="45" t="str">
        <f t="shared" si="491"/>
        <v>0912</v>
      </c>
      <c r="E297" s="39" t="s">
        <v>136</v>
      </c>
      <c r="F297" s="40">
        <v>32</v>
      </c>
      <c r="G297" s="74">
        <v>54</v>
      </c>
      <c r="H297" s="42">
        <v>3241</v>
      </c>
      <c r="I297" s="46">
        <v>1156</v>
      </c>
      <c r="J297" s="46">
        <v>1091</v>
      </c>
      <c r="K297" s="44" t="s">
        <v>91</v>
      </c>
      <c r="L297" s="401">
        <f t="shared" si="514"/>
        <v>0</v>
      </c>
      <c r="M297" s="77">
        <v>5410</v>
      </c>
      <c r="N297" s="401"/>
      <c r="O297" s="401"/>
      <c r="P297" s="401"/>
      <c r="Q297" s="401"/>
      <c r="R297" s="401"/>
      <c r="S297" s="401"/>
      <c r="T297" s="401"/>
      <c r="U297" s="401"/>
      <c r="V297" s="401"/>
      <c r="W297" s="401"/>
      <c r="X297" s="401"/>
      <c r="Y297" s="401"/>
      <c r="Z297" s="401"/>
      <c r="AA297" s="401"/>
      <c r="AB297" s="401"/>
      <c r="AC297" s="401"/>
      <c r="AD297" s="401"/>
      <c r="AE297" s="401"/>
      <c r="AF297" s="401"/>
      <c r="AG297" s="401"/>
      <c r="AH297" s="401"/>
      <c r="AI297" s="401"/>
      <c r="AJ297" s="401"/>
      <c r="AK297" s="401"/>
      <c r="AL297" s="401"/>
      <c r="AM297" s="401"/>
      <c r="AN297" s="401"/>
      <c r="AO297" s="401"/>
      <c r="AP297" s="401"/>
      <c r="AQ297" s="401"/>
      <c r="AR297" s="401"/>
      <c r="AS297" s="401"/>
      <c r="AT297" s="401"/>
      <c r="AU297" s="401"/>
      <c r="AV297" s="401"/>
      <c r="AW297" s="401"/>
      <c r="AX297" s="401"/>
      <c r="AY297" s="401"/>
      <c r="AZ297" s="401"/>
      <c r="BA297" s="401"/>
      <c r="BB297" s="401"/>
      <c r="BC297" s="401"/>
      <c r="BD297" s="401"/>
      <c r="BE297" s="401"/>
      <c r="BF297" s="401"/>
      <c r="BG297" s="401"/>
      <c r="BH297" s="401"/>
      <c r="BI297" s="401"/>
      <c r="BJ297" s="401"/>
      <c r="BK297" s="401"/>
      <c r="BL297" s="401"/>
      <c r="BM297" s="401"/>
      <c r="BN297" s="401"/>
      <c r="BO297" s="401"/>
      <c r="BP297" s="401"/>
      <c r="BQ297" s="401"/>
      <c r="BR297" s="401"/>
      <c r="BS297" s="401"/>
      <c r="BT297" s="401"/>
      <c r="BU297" s="401"/>
      <c r="BV297" s="401"/>
      <c r="BW297" s="401"/>
      <c r="BX297" s="401"/>
      <c r="BY297" s="401"/>
      <c r="BZ297" s="401"/>
      <c r="CA297" s="401"/>
      <c r="CB297" s="401"/>
      <c r="CC297" s="401"/>
      <c r="CD297" s="401"/>
      <c r="CE297" s="401"/>
      <c r="CF297" s="401"/>
      <c r="CG297" s="401"/>
      <c r="CH297" s="401"/>
      <c r="CI297" s="401"/>
      <c r="CJ297" s="401"/>
      <c r="CK297" s="401"/>
      <c r="CL297" s="401"/>
      <c r="CM297" s="401"/>
      <c r="CN297" s="401"/>
      <c r="CO297" s="401"/>
      <c r="CP297" s="401"/>
    </row>
    <row r="298" spans="1:94" ht="26.4" x14ac:dyDescent="0.3">
      <c r="A298" s="8">
        <f t="shared" si="492"/>
        <v>3241</v>
      </c>
      <c r="B298" s="9">
        <f t="shared" si="499"/>
        <v>62</v>
      </c>
      <c r="C298" s="45" t="str">
        <f t="shared" si="490"/>
        <v>091</v>
      </c>
      <c r="D298" s="45" t="str">
        <f t="shared" si="491"/>
        <v>0912</v>
      </c>
      <c r="E298" s="39" t="s">
        <v>136</v>
      </c>
      <c r="F298" s="40">
        <v>32</v>
      </c>
      <c r="G298" s="74">
        <v>62</v>
      </c>
      <c r="H298" s="42">
        <v>3241</v>
      </c>
      <c r="I298" s="46">
        <v>1157</v>
      </c>
      <c r="J298" s="46">
        <v>1092</v>
      </c>
      <c r="K298" s="44" t="s">
        <v>91</v>
      </c>
      <c r="L298" s="401">
        <f t="shared" si="514"/>
        <v>0</v>
      </c>
      <c r="M298" s="77">
        <v>6210</v>
      </c>
      <c r="N298" s="401"/>
      <c r="O298" s="401"/>
      <c r="P298" s="401"/>
      <c r="Q298" s="401"/>
      <c r="R298" s="401"/>
      <c r="S298" s="401"/>
      <c r="T298" s="401"/>
      <c r="U298" s="401"/>
      <c r="V298" s="401"/>
      <c r="W298" s="401"/>
      <c r="X298" s="401"/>
      <c r="Y298" s="401"/>
      <c r="Z298" s="401"/>
      <c r="AA298" s="401"/>
      <c r="AB298" s="401"/>
      <c r="AC298" s="401"/>
      <c r="AD298" s="401"/>
      <c r="AE298" s="401"/>
      <c r="AF298" s="401"/>
      <c r="AG298" s="401"/>
      <c r="AH298" s="401"/>
      <c r="AI298" s="401"/>
      <c r="AJ298" s="401"/>
      <c r="AK298" s="401"/>
      <c r="AL298" s="401"/>
      <c r="AM298" s="401"/>
      <c r="AN298" s="401"/>
      <c r="AO298" s="401"/>
      <c r="AP298" s="401"/>
      <c r="AQ298" s="401"/>
      <c r="AR298" s="401"/>
      <c r="AS298" s="401"/>
      <c r="AT298" s="401"/>
      <c r="AU298" s="401"/>
      <c r="AV298" s="401"/>
      <c r="AW298" s="401"/>
      <c r="AX298" s="401"/>
      <c r="AY298" s="401"/>
      <c r="AZ298" s="401"/>
      <c r="BA298" s="401"/>
      <c r="BB298" s="401"/>
      <c r="BC298" s="401"/>
      <c r="BD298" s="401"/>
      <c r="BE298" s="401"/>
      <c r="BF298" s="401"/>
      <c r="BG298" s="401"/>
      <c r="BH298" s="401"/>
      <c r="BI298" s="401"/>
      <c r="BJ298" s="401"/>
      <c r="BK298" s="401"/>
      <c r="BL298" s="401"/>
      <c r="BM298" s="401"/>
      <c r="BN298" s="401"/>
      <c r="BO298" s="401"/>
      <c r="BP298" s="401"/>
      <c r="BQ298" s="401"/>
      <c r="BR298" s="401"/>
      <c r="BS298" s="401"/>
      <c r="BT298" s="401"/>
      <c r="BU298" s="401"/>
      <c r="BV298" s="401"/>
      <c r="BW298" s="401"/>
      <c r="BX298" s="401"/>
      <c r="BY298" s="401"/>
      <c r="BZ298" s="401"/>
      <c r="CA298" s="401"/>
      <c r="CB298" s="401"/>
      <c r="CC298" s="401"/>
      <c r="CD298" s="401"/>
      <c r="CE298" s="401"/>
      <c r="CF298" s="401"/>
      <c r="CG298" s="401"/>
      <c r="CH298" s="401"/>
      <c r="CI298" s="401"/>
      <c r="CJ298" s="401"/>
      <c r="CK298" s="401"/>
      <c r="CL298" s="401"/>
      <c r="CM298" s="401"/>
      <c r="CN298" s="401"/>
      <c r="CO298" s="401"/>
      <c r="CP298" s="401"/>
    </row>
    <row r="299" spans="1:94" ht="26.4" x14ac:dyDescent="0.3">
      <c r="A299" s="8">
        <f t="shared" si="492"/>
        <v>329</v>
      </c>
      <c r="B299" s="9" t="str">
        <f t="shared" si="499"/>
        <v xml:space="preserve"> </v>
      </c>
      <c r="C299" s="45" t="str">
        <f t="shared" si="490"/>
        <v xml:space="preserve">  </v>
      </c>
      <c r="D299" s="45" t="str">
        <f t="shared" si="491"/>
        <v xml:space="preserve">  </v>
      </c>
      <c r="E299" s="39"/>
      <c r="F299" s="40"/>
      <c r="G299" s="41"/>
      <c r="H299" s="42">
        <v>329</v>
      </c>
      <c r="I299" s="43"/>
      <c r="J299" s="43"/>
      <c r="K299" s="44" t="s">
        <v>62</v>
      </c>
      <c r="L299" s="111">
        <f>SUM(L300:L318)</f>
        <v>49464</v>
      </c>
      <c r="M299" s="18"/>
      <c r="N299" s="111">
        <f t="shared" ref="N299:X299" si="515">SUM(N300:N318)</f>
        <v>0</v>
      </c>
      <c r="O299" s="111">
        <f t="shared" si="515"/>
        <v>0</v>
      </c>
      <c r="P299" s="111">
        <f t="shared" si="515"/>
        <v>0</v>
      </c>
      <c r="Q299" s="111">
        <f t="shared" si="515"/>
        <v>0</v>
      </c>
      <c r="R299" s="111">
        <f t="shared" si="515"/>
        <v>0</v>
      </c>
      <c r="S299" s="111">
        <f t="shared" si="515"/>
        <v>0</v>
      </c>
      <c r="T299" s="111">
        <f t="shared" si="515"/>
        <v>0</v>
      </c>
      <c r="U299" s="111">
        <f t="shared" si="515"/>
        <v>0</v>
      </c>
      <c r="V299" s="111">
        <f t="shared" si="515"/>
        <v>0</v>
      </c>
      <c r="W299" s="111">
        <f t="shared" si="515"/>
        <v>0</v>
      </c>
      <c r="X299" s="111">
        <f t="shared" si="515"/>
        <v>0</v>
      </c>
      <c r="Y299" s="111">
        <v>33705</v>
      </c>
      <c r="Z299" s="111">
        <f>SUM(Z300:Z318)</f>
        <v>0</v>
      </c>
      <c r="AA299" s="111">
        <f>SUM(AA300:AA318)</f>
        <v>0</v>
      </c>
      <c r="AB299" s="111">
        <f>SUM(AB300:AB318)</f>
        <v>49464</v>
      </c>
      <c r="AC299" s="111">
        <f>SUM(AC300:AC318)</f>
        <v>0</v>
      </c>
      <c r="AD299" s="111">
        <f>SUM(AD300:AD318)</f>
        <v>0</v>
      </c>
      <c r="AE299" s="111">
        <v>22000</v>
      </c>
      <c r="AF299" s="111">
        <f>SUM(AF300:AF318)</f>
        <v>0</v>
      </c>
      <c r="AG299" s="111">
        <f>SUM(AG300:AG318)</f>
        <v>0</v>
      </c>
      <c r="AH299" s="111">
        <f>SUM(AH300:AH318)</f>
        <v>0</v>
      </c>
      <c r="AI299" s="111">
        <f t="shared" ref="AI299:BZ299" si="516">SUM(AI300:AI318)</f>
        <v>0</v>
      </c>
      <c r="AJ299" s="111">
        <f>SUM(AJ300:AJ318)</f>
        <v>0</v>
      </c>
      <c r="AK299" s="111">
        <f>SUM(AK300:AK318)</f>
        <v>0</v>
      </c>
      <c r="AL299" s="111">
        <f>SUM(AL300:AL318)</f>
        <v>0</v>
      </c>
      <c r="AM299" s="111">
        <v>63600</v>
      </c>
      <c r="AN299" s="111">
        <f t="shared" ref="AN299:BD299" si="517">SUM(AN300:AN318)</f>
        <v>0</v>
      </c>
      <c r="AO299" s="111">
        <f t="shared" si="517"/>
        <v>0</v>
      </c>
      <c r="AP299" s="111">
        <f t="shared" si="517"/>
        <v>0</v>
      </c>
      <c r="AQ299" s="111">
        <f t="shared" si="517"/>
        <v>0</v>
      </c>
      <c r="AR299" s="111">
        <f t="shared" si="517"/>
        <v>0</v>
      </c>
      <c r="AS299" s="111">
        <f t="shared" si="517"/>
        <v>0</v>
      </c>
      <c r="AT299" s="111">
        <f t="shared" si="517"/>
        <v>0</v>
      </c>
      <c r="AU299" s="111">
        <f t="shared" si="517"/>
        <v>0</v>
      </c>
      <c r="AV299" s="111">
        <f t="shared" si="517"/>
        <v>0</v>
      </c>
      <c r="AW299" s="111">
        <f t="shared" si="517"/>
        <v>0</v>
      </c>
      <c r="AX299" s="111">
        <f t="shared" si="517"/>
        <v>0</v>
      </c>
      <c r="AY299" s="111">
        <f t="shared" si="517"/>
        <v>0</v>
      </c>
      <c r="AZ299" s="111">
        <f t="shared" si="517"/>
        <v>0</v>
      </c>
      <c r="BA299" s="111">
        <f t="shared" si="517"/>
        <v>0</v>
      </c>
      <c r="BB299" s="111">
        <f t="shared" si="517"/>
        <v>0</v>
      </c>
      <c r="BC299" s="111">
        <f t="shared" si="517"/>
        <v>0</v>
      </c>
      <c r="BD299" s="111">
        <f t="shared" si="517"/>
        <v>0</v>
      </c>
      <c r="BE299" s="111">
        <v>14200</v>
      </c>
      <c r="BF299" s="111">
        <f t="shared" ref="BF299:BL299" si="518">SUM(BF300:BF318)</f>
        <v>0</v>
      </c>
      <c r="BG299" s="111">
        <f t="shared" si="518"/>
        <v>0</v>
      </c>
      <c r="BH299" s="111">
        <f t="shared" si="518"/>
        <v>0</v>
      </c>
      <c r="BI299" s="111">
        <f t="shared" si="518"/>
        <v>0</v>
      </c>
      <c r="BJ299" s="111">
        <f t="shared" si="518"/>
        <v>0</v>
      </c>
      <c r="BK299" s="111">
        <f t="shared" si="518"/>
        <v>0</v>
      </c>
      <c r="BL299" s="111">
        <f t="shared" si="518"/>
        <v>0</v>
      </c>
      <c r="BM299" s="111">
        <v>29561</v>
      </c>
      <c r="BN299" s="111">
        <f>SUM(BN300:BN318)</f>
        <v>0</v>
      </c>
      <c r="BO299" s="111">
        <f t="shared" si="516"/>
        <v>0</v>
      </c>
      <c r="BP299" s="111">
        <f t="shared" si="516"/>
        <v>0</v>
      </c>
      <c r="BQ299" s="111">
        <f t="shared" si="516"/>
        <v>0</v>
      </c>
      <c r="BR299" s="111">
        <f t="shared" si="516"/>
        <v>0</v>
      </c>
      <c r="BS299" s="111">
        <f t="shared" si="516"/>
        <v>0</v>
      </c>
      <c r="BT299" s="111">
        <f t="shared" si="516"/>
        <v>0</v>
      </c>
      <c r="BU299" s="111">
        <f t="shared" si="516"/>
        <v>0</v>
      </c>
      <c r="BV299" s="111">
        <f t="shared" si="516"/>
        <v>0</v>
      </c>
      <c r="BW299" s="111">
        <f t="shared" si="516"/>
        <v>0</v>
      </c>
      <c r="BX299" s="111">
        <f t="shared" si="516"/>
        <v>0</v>
      </c>
      <c r="BY299" s="111">
        <f t="shared" si="516"/>
        <v>0</v>
      </c>
      <c r="BZ299" s="111">
        <f t="shared" si="516"/>
        <v>0</v>
      </c>
      <c r="CA299" s="111">
        <f t="shared" ref="CA299:CP299" si="519">SUM(CA300:CA318)</f>
        <v>0</v>
      </c>
      <c r="CB299" s="111">
        <f t="shared" si="519"/>
        <v>0</v>
      </c>
      <c r="CC299" s="111">
        <f t="shared" si="519"/>
        <v>0</v>
      </c>
      <c r="CD299" s="111">
        <f t="shared" si="519"/>
        <v>0</v>
      </c>
      <c r="CE299" s="111">
        <f t="shared" si="519"/>
        <v>0</v>
      </c>
      <c r="CF299" s="111">
        <f t="shared" si="519"/>
        <v>0</v>
      </c>
      <c r="CG299" s="111">
        <f t="shared" si="519"/>
        <v>0</v>
      </c>
      <c r="CH299" s="111">
        <f t="shared" si="519"/>
        <v>0</v>
      </c>
      <c r="CI299" s="111">
        <f t="shared" si="519"/>
        <v>0</v>
      </c>
      <c r="CJ299" s="111">
        <f t="shared" si="519"/>
        <v>0</v>
      </c>
      <c r="CK299" s="111">
        <f t="shared" si="519"/>
        <v>0</v>
      </c>
      <c r="CL299" s="111">
        <f t="shared" si="519"/>
        <v>0</v>
      </c>
      <c r="CM299" s="111">
        <f t="shared" si="519"/>
        <v>0</v>
      </c>
      <c r="CN299" s="111">
        <f t="shared" si="519"/>
        <v>0</v>
      </c>
      <c r="CO299" s="111">
        <f t="shared" si="519"/>
        <v>0</v>
      </c>
      <c r="CP299" s="111">
        <f t="shared" si="519"/>
        <v>0</v>
      </c>
    </row>
    <row r="300" spans="1:94" ht="26.4" x14ac:dyDescent="0.3">
      <c r="A300" s="8">
        <f t="shared" si="492"/>
        <v>3291</v>
      </c>
      <c r="B300" s="9">
        <f t="shared" si="499"/>
        <v>54</v>
      </c>
      <c r="C300" s="45" t="str">
        <f t="shared" si="490"/>
        <v>091</v>
      </c>
      <c r="D300" s="45" t="str">
        <f t="shared" si="491"/>
        <v>0912</v>
      </c>
      <c r="E300" s="39" t="s">
        <v>136</v>
      </c>
      <c r="F300" s="40">
        <v>32</v>
      </c>
      <c r="G300" s="74">
        <v>54</v>
      </c>
      <c r="H300" s="42">
        <v>3291</v>
      </c>
      <c r="I300" s="46">
        <v>1162</v>
      </c>
      <c r="J300" s="46">
        <v>1093</v>
      </c>
      <c r="K300" s="44" t="s">
        <v>63</v>
      </c>
      <c r="L300" s="401">
        <f t="shared" ref="L300:L318" si="520">SUM(N300:CP300)</f>
        <v>0</v>
      </c>
      <c r="M300" s="77">
        <v>5410</v>
      </c>
      <c r="N300" s="401"/>
      <c r="O300" s="401"/>
      <c r="P300" s="401"/>
      <c r="Q300" s="401"/>
      <c r="R300" s="401"/>
      <c r="S300" s="401"/>
      <c r="T300" s="401"/>
      <c r="U300" s="401"/>
      <c r="V300" s="401"/>
      <c r="W300" s="401"/>
      <c r="X300" s="401"/>
      <c r="Y300" s="401"/>
      <c r="Z300" s="401"/>
      <c r="AA300" s="401"/>
      <c r="AB300" s="401"/>
      <c r="AC300" s="401"/>
      <c r="AD300" s="401"/>
      <c r="AE300" s="401"/>
      <c r="AF300" s="401"/>
      <c r="AG300" s="401"/>
      <c r="AH300" s="401"/>
      <c r="AI300" s="401"/>
      <c r="AJ300" s="401"/>
      <c r="AK300" s="401"/>
      <c r="AL300" s="401"/>
      <c r="AM300" s="401"/>
      <c r="AN300" s="401"/>
      <c r="AO300" s="401"/>
      <c r="AP300" s="401"/>
      <c r="AQ300" s="401"/>
      <c r="AR300" s="401"/>
      <c r="AS300" s="401"/>
      <c r="AT300" s="401"/>
      <c r="AU300" s="401"/>
      <c r="AV300" s="401"/>
      <c r="AW300" s="401"/>
      <c r="AX300" s="401"/>
      <c r="AY300" s="401"/>
      <c r="AZ300" s="401"/>
      <c r="BA300" s="401"/>
      <c r="BB300" s="401"/>
      <c r="BC300" s="401"/>
      <c r="BD300" s="401"/>
      <c r="BE300" s="401"/>
      <c r="BF300" s="401"/>
      <c r="BG300" s="401"/>
      <c r="BH300" s="401"/>
      <c r="BI300" s="401"/>
      <c r="BJ300" s="401"/>
      <c r="BK300" s="401"/>
      <c r="BL300" s="401"/>
      <c r="BM300" s="401"/>
      <c r="BN300" s="401"/>
      <c r="BO300" s="401"/>
      <c r="BP300" s="401"/>
      <c r="BQ300" s="401"/>
      <c r="BR300" s="401"/>
      <c r="BS300" s="401"/>
      <c r="BT300" s="401"/>
      <c r="BU300" s="401"/>
      <c r="BV300" s="401"/>
      <c r="BW300" s="401"/>
      <c r="BX300" s="401"/>
      <c r="BY300" s="401"/>
      <c r="BZ300" s="401"/>
      <c r="CA300" s="401"/>
      <c r="CB300" s="401"/>
      <c r="CC300" s="401"/>
      <c r="CD300" s="401"/>
      <c r="CE300" s="401"/>
      <c r="CF300" s="401"/>
      <c r="CG300" s="401"/>
      <c r="CH300" s="401"/>
      <c r="CI300" s="401"/>
      <c r="CJ300" s="401"/>
      <c r="CK300" s="401"/>
      <c r="CL300" s="401"/>
      <c r="CM300" s="401"/>
      <c r="CN300" s="401"/>
      <c r="CO300" s="401"/>
      <c r="CP300" s="401"/>
    </row>
    <row r="301" spans="1:94" x14ac:dyDescent="0.3">
      <c r="A301" s="8">
        <f t="shared" si="492"/>
        <v>3292</v>
      </c>
      <c r="B301" s="9">
        <f t="shared" si="499"/>
        <v>32</v>
      </c>
      <c r="C301" s="45" t="str">
        <f t="shared" si="490"/>
        <v>091</v>
      </c>
      <c r="D301" s="45" t="str">
        <f t="shared" si="491"/>
        <v>0912</v>
      </c>
      <c r="E301" s="39" t="s">
        <v>136</v>
      </c>
      <c r="F301" s="40">
        <v>32</v>
      </c>
      <c r="G301" s="41">
        <v>32</v>
      </c>
      <c r="H301" s="42">
        <v>3292</v>
      </c>
      <c r="I301" s="46">
        <v>1166</v>
      </c>
      <c r="J301" s="46">
        <v>1094</v>
      </c>
      <c r="K301" s="44" t="s">
        <v>92</v>
      </c>
      <c r="L301" s="401">
        <f t="shared" si="520"/>
        <v>0</v>
      </c>
      <c r="M301" s="76">
        <v>3210</v>
      </c>
      <c r="N301" s="401"/>
      <c r="O301" s="401"/>
      <c r="P301" s="401"/>
      <c r="Q301" s="401"/>
      <c r="R301" s="401"/>
      <c r="S301" s="401"/>
      <c r="T301" s="401"/>
      <c r="U301" s="401"/>
      <c r="V301" s="401"/>
      <c r="W301" s="401"/>
      <c r="X301" s="401"/>
      <c r="Y301" s="401"/>
      <c r="Z301" s="401"/>
      <c r="AA301" s="401"/>
      <c r="AB301" s="401"/>
      <c r="AC301" s="401"/>
      <c r="AD301" s="401"/>
      <c r="AE301" s="401"/>
      <c r="AF301" s="401"/>
      <c r="AG301" s="401"/>
      <c r="AH301" s="401"/>
      <c r="AI301" s="401"/>
      <c r="AJ301" s="401"/>
      <c r="AK301" s="401"/>
      <c r="AL301" s="401"/>
      <c r="AM301" s="401"/>
      <c r="AN301" s="401"/>
      <c r="AO301" s="401"/>
      <c r="AP301" s="401"/>
      <c r="AQ301" s="401"/>
      <c r="AR301" s="401"/>
      <c r="AS301" s="401"/>
      <c r="AT301" s="401"/>
      <c r="AU301" s="401"/>
      <c r="AV301" s="401"/>
      <c r="AW301" s="401"/>
      <c r="AX301" s="401"/>
      <c r="AY301" s="401"/>
      <c r="AZ301" s="401"/>
      <c r="BA301" s="401"/>
      <c r="BB301" s="401"/>
      <c r="BC301" s="401"/>
      <c r="BD301" s="401"/>
      <c r="BE301" s="401"/>
      <c r="BF301" s="401"/>
      <c r="BG301" s="401"/>
      <c r="BH301" s="401"/>
      <c r="BI301" s="401"/>
      <c r="BJ301" s="401"/>
      <c r="BK301" s="401"/>
      <c r="BL301" s="401"/>
      <c r="BM301" s="401"/>
      <c r="BN301" s="401"/>
      <c r="BO301" s="401"/>
      <c r="BP301" s="401"/>
      <c r="BQ301" s="401"/>
      <c r="BR301" s="401"/>
      <c r="BS301" s="401"/>
      <c r="BT301" s="401"/>
      <c r="BU301" s="401"/>
      <c r="BV301" s="401"/>
      <c r="BW301" s="401"/>
      <c r="BX301" s="401"/>
      <c r="BY301" s="401"/>
      <c r="BZ301" s="401"/>
      <c r="CA301" s="401"/>
      <c r="CB301" s="401"/>
      <c r="CC301" s="401"/>
      <c r="CD301" s="401"/>
      <c r="CE301" s="401"/>
      <c r="CF301" s="401"/>
      <c r="CG301" s="401"/>
      <c r="CH301" s="401"/>
      <c r="CI301" s="401"/>
      <c r="CJ301" s="401"/>
      <c r="CK301" s="401"/>
      <c r="CL301" s="401"/>
      <c r="CM301" s="401"/>
      <c r="CN301" s="401"/>
      <c r="CO301" s="401"/>
      <c r="CP301" s="401"/>
    </row>
    <row r="302" spans="1:94" x14ac:dyDescent="0.3">
      <c r="A302" s="8">
        <f t="shared" si="492"/>
        <v>3292</v>
      </c>
      <c r="B302" s="9">
        <f t="shared" si="499"/>
        <v>54</v>
      </c>
      <c r="C302" s="45" t="str">
        <f t="shared" si="490"/>
        <v>091</v>
      </c>
      <c r="D302" s="45" t="str">
        <f t="shared" si="491"/>
        <v>0912</v>
      </c>
      <c r="E302" s="39" t="s">
        <v>136</v>
      </c>
      <c r="F302" s="40">
        <v>32</v>
      </c>
      <c r="G302" s="74">
        <v>54</v>
      </c>
      <c r="H302" s="42">
        <v>3292</v>
      </c>
      <c r="I302" s="46">
        <v>1168</v>
      </c>
      <c r="J302" s="46">
        <v>1095</v>
      </c>
      <c r="K302" s="44" t="s">
        <v>92</v>
      </c>
      <c r="L302" s="401">
        <f t="shared" si="520"/>
        <v>0</v>
      </c>
      <c r="M302" s="77">
        <v>5410</v>
      </c>
      <c r="N302" s="401"/>
      <c r="O302" s="401"/>
      <c r="P302" s="401"/>
      <c r="Q302" s="401"/>
      <c r="R302" s="401"/>
      <c r="S302" s="401"/>
      <c r="T302" s="401"/>
      <c r="U302" s="401"/>
      <c r="V302" s="401"/>
      <c r="W302" s="401"/>
      <c r="X302" s="401"/>
      <c r="Y302" s="401"/>
      <c r="Z302" s="401"/>
      <c r="AA302" s="401"/>
      <c r="AB302" s="401"/>
      <c r="AC302" s="401"/>
      <c r="AD302" s="401"/>
      <c r="AE302" s="401"/>
      <c r="AF302" s="401"/>
      <c r="AG302" s="401"/>
      <c r="AH302" s="401"/>
      <c r="AI302" s="401"/>
      <c r="AJ302" s="401"/>
      <c r="AK302" s="401"/>
      <c r="AL302" s="401"/>
      <c r="AM302" s="401"/>
      <c r="AN302" s="401"/>
      <c r="AO302" s="401"/>
      <c r="AP302" s="401"/>
      <c r="AQ302" s="401"/>
      <c r="AR302" s="401"/>
      <c r="AS302" s="401"/>
      <c r="AT302" s="401"/>
      <c r="AU302" s="401"/>
      <c r="AV302" s="401"/>
      <c r="AW302" s="401"/>
      <c r="AX302" s="401"/>
      <c r="AY302" s="401"/>
      <c r="AZ302" s="401"/>
      <c r="BA302" s="401"/>
      <c r="BB302" s="401"/>
      <c r="BC302" s="401"/>
      <c r="BD302" s="401"/>
      <c r="BE302" s="401"/>
      <c r="BF302" s="401"/>
      <c r="BG302" s="401"/>
      <c r="BH302" s="401"/>
      <c r="BI302" s="401"/>
      <c r="BJ302" s="401"/>
      <c r="BK302" s="401"/>
      <c r="BL302" s="401"/>
      <c r="BM302" s="401"/>
      <c r="BN302" s="401"/>
      <c r="BO302" s="401"/>
      <c r="BP302" s="401"/>
      <c r="BQ302" s="401"/>
      <c r="BR302" s="401"/>
      <c r="BS302" s="401"/>
      <c r="BT302" s="401"/>
      <c r="BU302" s="401"/>
      <c r="BV302" s="401"/>
      <c r="BW302" s="401"/>
      <c r="BX302" s="401"/>
      <c r="BY302" s="401"/>
      <c r="BZ302" s="401"/>
      <c r="CA302" s="401"/>
      <c r="CB302" s="401"/>
      <c r="CC302" s="401"/>
      <c r="CD302" s="401"/>
      <c r="CE302" s="401"/>
      <c r="CF302" s="401"/>
      <c r="CG302" s="401"/>
      <c r="CH302" s="401"/>
      <c r="CI302" s="401"/>
      <c r="CJ302" s="401"/>
      <c r="CK302" s="401"/>
      <c r="CL302" s="401"/>
      <c r="CM302" s="401"/>
      <c r="CN302" s="401"/>
      <c r="CO302" s="401"/>
      <c r="CP302" s="401"/>
    </row>
    <row r="303" spans="1:94" x14ac:dyDescent="0.3">
      <c r="A303" s="8">
        <f t="shared" si="492"/>
        <v>3293</v>
      </c>
      <c r="B303" s="9">
        <f t="shared" si="499"/>
        <v>32</v>
      </c>
      <c r="C303" s="45" t="str">
        <f t="shared" si="490"/>
        <v>091</v>
      </c>
      <c r="D303" s="45" t="str">
        <f t="shared" si="491"/>
        <v>0912</v>
      </c>
      <c r="E303" s="39" t="s">
        <v>136</v>
      </c>
      <c r="F303" s="40">
        <v>32</v>
      </c>
      <c r="G303" s="41">
        <v>32</v>
      </c>
      <c r="H303" s="42">
        <v>3293</v>
      </c>
      <c r="I303" s="46">
        <v>1172</v>
      </c>
      <c r="J303" s="46">
        <v>1096</v>
      </c>
      <c r="K303" s="44" t="s">
        <v>64</v>
      </c>
      <c r="L303" s="401">
        <f t="shared" si="520"/>
        <v>0</v>
      </c>
      <c r="M303" s="76">
        <v>3210</v>
      </c>
      <c r="N303" s="401"/>
      <c r="O303" s="401"/>
      <c r="P303" s="401"/>
      <c r="Q303" s="401"/>
      <c r="R303" s="401"/>
      <c r="S303" s="401"/>
      <c r="T303" s="401"/>
      <c r="U303" s="401"/>
      <c r="V303" s="401"/>
      <c r="W303" s="401"/>
      <c r="X303" s="401"/>
      <c r="Y303" s="401"/>
      <c r="Z303" s="401"/>
      <c r="AA303" s="401"/>
      <c r="AB303" s="401"/>
      <c r="AC303" s="401"/>
      <c r="AD303" s="401"/>
      <c r="AE303" s="401"/>
      <c r="AF303" s="401"/>
      <c r="AG303" s="401"/>
      <c r="AH303" s="401"/>
      <c r="AI303" s="401"/>
      <c r="AJ303" s="401"/>
      <c r="AK303" s="401"/>
      <c r="AL303" s="401"/>
      <c r="AM303" s="401"/>
      <c r="AN303" s="401"/>
      <c r="AO303" s="401"/>
      <c r="AP303" s="401"/>
      <c r="AQ303" s="401"/>
      <c r="AR303" s="401"/>
      <c r="AS303" s="401"/>
      <c r="AT303" s="401"/>
      <c r="AU303" s="401"/>
      <c r="AV303" s="401"/>
      <c r="AW303" s="401"/>
      <c r="AX303" s="401"/>
      <c r="AY303" s="401"/>
      <c r="AZ303" s="401"/>
      <c r="BA303" s="401"/>
      <c r="BB303" s="401"/>
      <c r="BC303" s="401"/>
      <c r="BD303" s="401"/>
      <c r="BE303" s="401"/>
      <c r="BF303" s="401"/>
      <c r="BG303" s="401"/>
      <c r="BH303" s="401"/>
      <c r="BI303" s="401"/>
      <c r="BJ303" s="401"/>
      <c r="BK303" s="401"/>
      <c r="BL303" s="401"/>
      <c r="BM303" s="401"/>
      <c r="BN303" s="401"/>
      <c r="BO303" s="401"/>
      <c r="BP303" s="401"/>
      <c r="BQ303" s="401"/>
      <c r="BR303" s="401"/>
      <c r="BS303" s="401"/>
      <c r="BT303" s="401"/>
      <c r="BU303" s="401"/>
      <c r="BV303" s="401"/>
      <c r="BW303" s="401"/>
      <c r="BX303" s="401"/>
      <c r="BY303" s="401"/>
      <c r="BZ303" s="401"/>
      <c r="CA303" s="401"/>
      <c r="CB303" s="401"/>
      <c r="CC303" s="401"/>
      <c r="CD303" s="401"/>
      <c r="CE303" s="401"/>
      <c r="CF303" s="401"/>
      <c r="CG303" s="401"/>
      <c r="CH303" s="401"/>
      <c r="CI303" s="401"/>
      <c r="CJ303" s="401"/>
      <c r="CK303" s="401"/>
      <c r="CL303" s="401"/>
      <c r="CM303" s="401"/>
      <c r="CN303" s="401"/>
      <c r="CO303" s="401"/>
      <c r="CP303" s="401"/>
    </row>
    <row r="304" spans="1:94" x14ac:dyDescent="0.3">
      <c r="A304" s="8">
        <f t="shared" si="492"/>
        <v>3293</v>
      </c>
      <c r="B304" s="9">
        <f t="shared" si="499"/>
        <v>49</v>
      </c>
      <c r="C304" s="45" t="str">
        <f t="shared" si="490"/>
        <v>091</v>
      </c>
      <c r="D304" s="45" t="str">
        <f t="shared" si="491"/>
        <v>0912</v>
      </c>
      <c r="E304" s="39" t="s">
        <v>136</v>
      </c>
      <c r="F304" s="40">
        <v>32</v>
      </c>
      <c r="G304" s="74">
        <v>49</v>
      </c>
      <c r="H304" s="42">
        <v>3293</v>
      </c>
      <c r="I304" s="46">
        <v>1173</v>
      </c>
      <c r="J304" s="46">
        <v>1097</v>
      </c>
      <c r="K304" s="44" t="s">
        <v>64</v>
      </c>
      <c r="L304" s="401">
        <f t="shared" si="520"/>
        <v>0</v>
      </c>
      <c r="M304" s="77">
        <v>4910</v>
      </c>
      <c r="N304" s="401"/>
      <c r="O304" s="401"/>
      <c r="P304" s="401"/>
      <c r="Q304" s="401"/>
      <c r="R304" s="401"/>
      <c r="S304" s="401"/>
      <c r="T304" s="401"/>
      <c r="U304" s="401"/>
      <c r="V304" s="401"/>
      <c r="W304" s="401"/>
      <c r="X304" s="401"/>
      <c r="Y304" s="401"/>
      <c r="Z304" s="401"/>
      <c r="AA304" s="401"/>
      <c r="AB304" s="401"/>
      <c r="AC304" s="401"/>
      <c r="AD304" s="401"/>
      <c r="AE304" s="401"/>
      <c r="AF304" s="401"/>
      <c r="AG304" s="401"/>
      <c r="AH304" s="401"/>
      <c r="AI304" s="401"/>
      <c r="AJ304" s="401"/>
      <c r="AK304" s="401"/>
      <c r="AL304" s="401"/>
      <c r="AM304" s="401"/>
      <c r="AN304" s="401"/>
      <c r="AO304" s="401"/>
      <c r="AP304" s="401"/>
      <c r="AQ304" s="401"/>
      <c r="AR304" s="401"/>
      <c r="AS304" s="401"/>
      <c r="AT304" s="401"/>
      <c r="AU304" s="401"/>
      <c r="AV304" s="401"/>
      <c r="AW304" s="401"/>
      <c r="AX304" s="401"/>
      <c r="AY304" s="401"/>
      <c r="AZ304" s="401"/>
      <c r="BA304" s="401"/>
      <c r="BB304" s="401"/>
      <c r="BC304" s="401"/>
      <c r="BD304" s="401"/>
      <c r="BE304" s="401"/>
      <c r="BF304" s="401"/>
      <c r="BG304" s="401"/>
      <c r="BH304" s="401"/>
      <c r="BI304" s="401"/>
      <c r="BJ304" s="401"/>
      <c r="BK304" s="401"/>
      <c r="BL304" s="401"/>
      <c r="BM304" s="401"/>
      <c r="BN304" s="401"/>
      <c r="BO304" s="401"/>
      <c r="BP304" s="401"/>
      <c r="BQ304" s="401"/>
      <c r="BR304" s="401"/>
      <c r="BS304" s="401"/>
      <c r="BT304" s="401"/>
      <c r="BU304" s="401"/>
      <c r="BV304" s="401"/>
      <c r="BW304" s="401"/>
      <c r="BX304" s="401"/>
      <c r="BY304" s="401"/>
      <c r="BZ304" s="401"/>
      <c r="CA304" s="401"/>
      <c r="CB304" s="401"/>
      <c r="CC304" s="401"/>
      <c r="CD304" s="401"/>
      <c r="CE304" s="401"/>
      <c r="CF304" s="401"/>
      <c r="CG304" s="401"/>
      <c r="CH304" s="401"/>
      <c r="CI304" s="401"/>
      <c r="CJ304" s="401"/>
      <c r="CK304" s="401"/>
      <c r="CL304" s="401"/>
      <c r="CM304" s="401"/>
      <c r="CN304" s="401"/>
      <c r="CO304" s="401"/>
      <c r="CP304" s="401"/>
    </row>
    <row r="305" spans="1:94" x14ac:dyDescent="0.3">
      <c r="A305" s="8">
        <f t="shared" si="492"/>
        <v>3293</v>
      </c>
      <c r="B305" s="9">
        <f t="shared" si="499"/>
        <v>54</v>
      </c>
      <c r="C305" s="45" t="str">
        <f t="shared" si="490"/>
        <v>091</v>
      </c>
      <c r="D305" s="45" t="str">
        <f t="shared" si="491"/>
        <v>0912</v>
      </c>
      <c r="E305" s="39" t="s">
        <v>136</v>
      </c>
      <c r="F305" s="40">
        <v>32</v>
      </c>
      <c r="G305" s="74">
        <v>54</v>
      </c>
      <c r="H305" s="42">
        <v>3293</v>
      </c>
      <c r="I305" s="46">
        <v>1174</v>
      </c>
      <c r="J305" s="46">
        <v>1098</v>
      </c>
      <c r="K305" s="44" t="s">
        <v>64</v>
      </c>
      <c r="L305" s="401">
        <f t="shared" si="520"/>
        <v>0</v>
      </c>
      <c r="M305" s="77">
        <v>5410</v>
      </c>
      <c r="N305" s="401"/>
      <c r="O305" s="401"/>
      <c r="P305" s="401"/>
      <c r="Q305" s="401"/>
      <c r="R305" s="401"/>
      <c r="S305" s="401"/>
      <c r="T305" s="401"/>
      <c r="U305" s="401"/>
      <c r="V305" s="401"/>
      <c r="W305" s="401"/>
      <c r="X305" s="401"/>
      <c r="Y305" s="401"/>
      <c r="Z305" s="401"/>
      <c r="AA305" s="401"/>
      <c r="AB305" s="401"/>
      <c r="AC305" s="401"/>
      <c r="AD305" s="401"/>
      <c r="AE305" s="401"/>
      <c r="AF305" s="401"/>
      <c r="AG305" s="401"/>
      <c r="AH305" s="401"/>
      <c r="AI305" s="401"/>
      <c r="AJ305" s="401"/>
      <c r="AK305" s="401"/>
      <c r="AL305" s="401"/>
      <c r="AM305" s="401"/>
      <c r="AN305" s="401"/>
      <c r="AO305" s="401"/>
      <c r="AP305" s="401"/>
      <c r="AQ305" s="401"/>
      <c r="AR305" s="401"/>
      <c r="AS305" s="401"/>
      <c r="AT305" s="401"/>
      <c r="AU305" s="401"/>
      <c r="AV305" s="401"/>
      <c r="AW305" s="401"/>
      <c r="AX305" s="401"/>
      <c r="AY305" s="401"/>
      <c r="AZ305" s="401"/>
      <c r="BA305" s="401"/>
      <c r="BB305" s="401"/>
      <c r="BC305" s="401"/>
      <c r="BD305" s="401"/>
      <c r="BE305" s="401"/>
      <c r="BF305" s="401"/>
      <c r="BG305" s="401"/>
      <c r="BH305" s="401"/>
      <c r="BI305" s="401"/>
      <c r="BJ305" s="401"/>
      <c r="BK305" s="401"/>
      <c r="BL305" s="401"/>
      <c r="BM305" s="401"/>
      <c r="BN305" s="401"/>
      <c r="BO305" s="401"/>
      <c r="BP305" s="401"/>
      <c r="BQ305" s="401"/>
      <c r="BR305" s="401"/>
      <c r="BS305" s="401"/>
      <c r="BT305" s="401"/>
      <c r="BU305" s="401"/>
      <c r="BV305" s="401"/>
      <c r="BW305" s="401"/>
      <c r="BX305" s="401"/>
      <c r="BY305" s="401"/>
      <c r="BZ305" s="401"/>
      <c r="CA305" s="401"/>
      <c r="CB305" s="401"/>
      <c r="CC305" s="401"/>
      <c r="CD305" s="401"/>
      <c r="CE305" s="401"/>
      <c r="CF305" s="401"/>
      <c r="CG305" s="401"/>
      <c r="CH305" s="401"/>
      <c r="CI305" s="401"/>
      <c r="CJ305" s="401"/>
      <c r="CK305" s="401"/>
      <c r="CL305" s="401"/>
      <c r="CM305" s="401"/>
      <c r="CN305" s="401"/>
      <c r="CO305" s="401"/>
      <c r="CP305" s="401"/>
    </row>
    <row r="306" spans="1:94" x14ac:dyDescent="0.3">
      <c r="A306" s="8">
        <f t="shared" si="492"/>
        <v>3293</v>
      </c>
      <c r="B306" s="9">
        <f t="shared" si="499"/>
        <v>62</v>
      </c>
      <c r="C306" s="45" t="str">
        <f t="shared" si="490"/>
        <v>091</v>
      </c>
      <c r="D306" s="45" t="str">
        <f t="shared" si="491"/>
        <v>0912</v>
      </c>
      <c r="E306" s="39" t="s">
        <v>136</v>
      </c>
      <c r="F306" s="40">
        <v>32</v>
      </c>
      <c r="G306" s="74">
        <v>62</v>
      </c>
      <c r="H306" s="42">
        <v>3293</v>
      </c>
      <c r="I306" s="46">
        <v>1175</v>
      </c>
      <c r="J306" s="46">
        <v>1099</v>
      </c>
      <c r="K306" s="44" t="s">
        <v>64</v>
      </c>
      <c r="L306" s="401">
        <f t="shared" si="520"/>
        <v>0</v>
      </c>
      <c r="M306" s="77">
        <v>6210</v>
      </c>
      <c r="N306" s="401"/>
      <c r="O306" s="401"/>
      <c r="P306" s="401"/>
      <c r="Q306" s="401"/>
      <c r="R306" s="401"/>
      <c r="S306" s="401"/>
      <c r="T306" s="401"/>
      <c r="U306" s="401"/>
      <c r="V306" s="401"/>
      <c r="W306" s="401"/>
      <c r="X306" s="401"/>
      <c r="Y306" s="401"/>
      <c r="Z306" s="401"/>
      <c r="AA306" s="401"/>
      <c r="AB306" s="401"/>
      <c r="AC306" s="401"/>
      <c r="AD306" s="401"/>
      <c r="AE306" s="401"/>
      <c r="AF306" s="401"/>
      <c r="AG306" s="401"/>
      <c r="AH306" s="401"/>
      <c r="AI306" s="401"/>
      <c r="AJ306" s="401"/>
      <c r="AK306" s="401"/>
      <c r="AL306" s="401"/>
      <c r="AM306" s="401"/>
      <c r="AN306" s="401"/>
      <c r="AO306" s="401"/>
      <c r="AP306" s="401"/>
      <c r="AQ306" s="401"/>
      <c r="AR306" s="401"/>
      <c r="AS306" s="401"/>
      <c r="AT306" s="401"/>
      <c r="AU306" s="401"/>
      <c r="AV306" s="401"/>
      <c r="AW306" s="401"/>
      <c r="AX306" s="401"/>
      <c r="AY306" s="401"/>
      <c r="AZ306" s="401"/>
      <c r="BA306" s="401"/>
      <c r="BB306" s="401"/>
      <c r="BC306" s="401"/>
      <c r="BD306" s="401"/>
      <c r="BE306" s="401"/>
      <c r="BF306" s="401"/>
      <c r="BG306" s="401"/>
      <c r="BH306" s="401"/>
      <c r="BI306" s="401"/>
      <c r="BJ306" s="401"/>
      <c r="BK306" s="401"/>
      <c r="BL306" s="401"/>
      <c r="BM306" s="401"/>
      <c r="BN306" s="401"/>
      <c r="BO306" s="401"/>
      <c r="BP306" s="401"/>
      <c r="BQ306" s="401"/>
      <c r="BR306" s="401"/>
      <c r="BS306" s="401"/>
      <c r="BT306" s="401"/>
      <c r="BU306" s="401"/>
      <c r="BV306" s="401"/>
      <c r="BW306" s="401"/>
      <c r="BX306" s="401"/>
      <c r="BY306" s="401"/>
      <c r="BZ306" s="401"/>
      <c r="CA306" s="401"/>
      <c r="CB306" s="401"/>
      <c r="CC306" s="401"/>
      <c r="CD306" s="401"/>
      <c r="CE306" s="401"/>
      <c r="CF306" s="401"/>
      <c r="CG306" s="401"/>
      <c r="CH306" s="401"/>
      <c r="CI306" s="401"/>
      <c r="CJ306" s="401"/>
      <c r="CK306" s="401"/>
      <c r="CL306" s="401"/>
      <c r="CM306" s="401"/>
      <c r="CN306" s="401"/>
      <c r="CO306" s="401"/>
      <c r="CP306" s="401"/>
    </row>
    <row r="307" spans="1:94" x14ac:dyDescent="0.3">
      <c r="A307" s="8">
        <f t="shared" si="492"/>
        <v>3294</v>
      </c>
      <c r="B307" s="9">
        <f t="shared" si="499"/>
        <v>32</v>
      </c>
      <c r="C307" s="45" t="str">
        <f t="shared" si="490"/>
        <v>091</v>
      </c>
      <c r="D307" s="45" t="str">
        <f t="shared" si="491"/>
        <v>0912</v>
      </c>
      <c r="E307" s="39" t="s">
        <v>136</v>
      </c>
      <c r="F307" s="40">
        <v>32</v>
      </c>
      <c r="G307" s="41">
        <v>32</v>
      </c>
      <c r="H307" s="42">
        <v>3294</v>
      </c>
      <c r="I307" s="46">
        <v>1178</v>
      </c>
      <c r="J307" s="46">
        <v>1100</v>
      </c>
      <c r="K307" s="5" t="s">
        <v>93</v>
      </c>
      <c r="L307" s="401">
        <f t="shared" si="520"/>
        <v>0</v>
      </c>
      <c r="M307" s="76">
        <v>3210</v>
      </c>
      <c r="N307" s="401"/>
      <c r="O307" s="401"/>
      <c r="P307" s="401"/>
      <c r="Q307" s="401"/>
      <c r="R307" s="401"/>
      <c r="S307" s="401"/>
      <c r="T307" s="401"/>
      <c r="U307" s="401"/>
      <c r="V307" s="401"/>
      <c r="W307" s="401"/>
      <c r="X307" s="401"/>
      <c r="Y307" s="401"/>
      <c r="Z307" s="401"/>
      <c r="AA307" s="401"/>
      <c r="AB307" s="401"/>
      <c r="AC307" s="401"/>
      <c r="AD307" s="401"/>
      <c r="AE307" s="401"/>
      <c r="AF307" s="401"/>
      <c r="AG307" s="401"/>
      <c r="AH307" s="401"/>
      <c r="AI307" s="401"/>
      <c r="AJ307" s="401"/>
      <c r="AK307" s="401"/>
      <c r="AL307" s="401"/>
      <c r="AM307" s="401"/>
      <c r="AN307" s="401"/>
      <c r="AO307" s="401"/>
      <c r="AP307" s="401"/>
      <c r="AQ307" s="401"/>
      <c r="AR307" s="401"/>
      <c r="AS307" s="401"/>
      <c r="AT307" s="401"/>
      <c r="AU307" s="401"/>
      <c r="AV307" s="401"/>
      <c r="AW307" s="401"/>
      <c r="AX307" s="401"/>
      <c r="AY307" s="401"/>
      <c r="AZ307" s="401"/>
      <c r="BA307" s="401"/>
      <c r="BB307" s="401"/>
      <c r="BC307" s="401"/>
      <c r="BD307" s="401"/>
      <c r="BE307" s="401"/>
      <c r="BF307" s="401"/>
      <c r="BG307" s="401"/>
      <c r="BH307" s="401"/>
      <c r="BI307" s="401"/>
      <c r="BJ307" s="401"/>
      <c r="BK307" s="401"/>
      <c r="BL307" s="401"/>
      <c r="BM307" s="401"/>
      <c r="BN307" s="401"/>
      <c r="BO307" s="401"/>
      <c r="BP307" s="401"/>
      <c r="BQ307" s="401"/>
      <c r="BR307" s="401"/>
      <c r="BS307" s="401"/>
      <c r="BT307" s="401"/>
      <c r="BU307" s="401"/>
      <c r="BV307" s="401"/>
      <c r="BW307" s="401"/>
      <c r="BX307" s="401"/>
      <c r="BY307" s="401"/>
      <c r="BZ307" s="401"/>
      <c r="CA307" s="401"/>
      <c r="CB307" s="401"/>
      <c r="CC307" s="401"/>
      <c r="CD307" s="401"/>
      <c r="CE307" s="401"/>
      <c r="CF307" s="401"/>
      <c r="CG307" s="401"/>
      <c r="CH307" s="401"/>
      <c r="CI307" s="401"/>
      <c r="CJ307" s="401"/>
      <c r="CK307" s="401"/>
      <c r="CL307" s="401"/>
      <c r="CM307" s="401"/>
      <c r="CN307" s="401"/>
      <c r="CO307" s="401"/>
      <c r="CP307" s="401"/>
    </row>
    <row r="308" spans="1:94" x14ac:dyDescent="0.3">
      <c r="A308" s="8">
        <f t="shared" si="492"/>
        <v>3294</v>
      </c>
      <c r="B308" s="9">
        <f t="shared" si="499"/>
        <v>49</v>
      </c>
      <c r="C308" s="45" t="str">
        <f t="shared" si="490"/>
        <v>091</v>
      </c>
      <c r="D308" s="45" t="str">
        <f t="shared" si="491"/>
        <v>0912</v>
      </c>
      <c r="E308" s="39" t="s">
        <v>136</v>
      </c>
      <c r="F308" s="40">
        <v>32</v>
      </c>
      <c r="G308" s="74">
        <v>49</v>
      </c>
      <c r="H308" s="42">
        <v>3294</v>
      </c>
      <c r="I308" s="46">
        <v>1179</v>
      </c>
      <c r="J308" s="46">
        <v>1101</v>
      </c>
      <c r="K308" s="5" t="s">
        <v>93</v>
      </c>
      <c r="L308" s="401">
        <f t="shared" si="520"/>
        <v>0</v>
      </c>
      <c r="M308" s="77">
        <v>4910</v>
      </c>
      <c r="N308" s="401"/>
      <c r="O308" s="401"/>
      <c r="P308" s="401"/>
      <c r="Q308" s="401"/>
      <c r="R308" s="401"/>
      <c r="S308" s="401"/>
      <c r="T308" s="401"/>
      <c r="U308" s="401"/>
      <c r="V308" s="401"/>
      <c r="W308" s="401"/>
      <c r="X308" s="401"/>
      <c r="Y308" s="401"/>
      <c r="Z308" s="401"/>
      <c r="AA308" s="401"/>
      <c r="AB308" s="401"/>
      <c r="AC308" s="401"/>
      <c r="AD308" s="401"/>
      <c r="AE308" s="401"/>
      <c r="AF308" s="401"/>
      <c r="AG308" s="401"/>
      <c r="AH308" s="401"/>
      <c r="AI308" s="401"/>
      <c r="AJ308" s="401"/>
      <c r="AK308" s="401"/>
      <c r="AL308" s="401"/>
      <c r="AM308" s="401"/>
      <c r="AN308" s="401"/>
      <c r="AO308" s="401"/>
      <c r="AP308" s="401"/>
      <c r="AQ308" s="401"/>
      <c r="AR308" s="401"/>
      <c r="AS308" s="401"/>
      <c r="AT308" s="401"/>
      <c r="AU308" s="401"/>
      <c r="AV308" s="401"/>
      <c r="AW308" s="401"/>
      <c r="AX308" s="401"/>
      <c r="AY308" s="401"/>
      <c r="AZ308" s="401"/>
      <c r="BA308" s="401"/>
      <c r="BB308" s="401"/>
      <c r="BC308" s="401"/>
      <c r="BD308" s="401"/>
      <c r="BE308" s="401"/>
      <c r="BF308" s="401"/>
      <c r="BG308" s="401"/>
      <c r="BH308" s="401"/>
      <c r="BI308" s="401"/>
      <c r="BJ308" s="401"/>
      <c r="BK308" s="401"/>
      <c r="BL308" s="401"/>
      <c r="BM308" s="401"/>
      <c r="BN308" s="401"/>
      <c r="BO308" s="401"/>
      <c r="BP308" s="401"/>
      <c r="BQ308" s="401"/>
      <c r="BR308" s="401"/>
      <c r="BS308" s="401"/>
      <c r="BT308" s="401"/>
      <c r="BU308" s="401"/>
      <c r="BV308" s="401"/>
      <c r="BW308" s="401"/>
      <c r="BX308" s="401"/>
      <c r="BY308" s="401"/>
      <c r="BZ308" s="401"/>
      <c r="CA308" s="401"/>
      <c r="CB308" s="401"/>
      <c r="CC308" s="401"/>
      <c r="CD308" s="401"/>
      <c r="CE308" s="401"/>
      <c r="CF308" s="401"/>
      <c r="CG308" s="401"/>
      <c r="CH308" s="401"/>
      <c r="CI308" s="401"/>
      <c r="CJ308" s="401"/>
      <c r="CK308" s="401"/>
      <c r="CL308" s="401"/>
      <c r="CM308" s="401"/>
      <c r="CN308" s="401"/>
      <c r="CO308" s="401"/>
      <c r="CP308" s="401"/>
    </row>
    <row r="309" spans="1:94" x14ac:dyDescent="0.3">
      <c r="A309" s="8">
        <f t="shared" si="492"/>
        <v>3294</v>
      </c>
      <c r="B309" s="9">
        <f t="shared" si="499"/>
        <v>54</v>
      </c>
      <c r="C309" s="45" t="str">
        <f t="shared" si="490"/>
        <v>091</v>
      </c>
      <c r="D309" s="45" t="str">
        <f t="shared" si="491"/>
        <v>0912</v>
      </c>
      <c r="E309" s="39" t="s">
        <v>136</v>
      </c>
      <c r="F309" s="40">
        <v>32</v>
      </c>
      <c r="G309" s="74">
        <v>54</v>
      </c>
      <c r="H309" s="42">
        <v>3294</v>
      </c>
      <c r="I309" s="46">
        <v>1180</v>
      </c>
      <c r="J309" s="46">
        <v>1102</v>
      </c>
      <c r="K309" s="5" t="s">
        <v>93</v>
      </c>
      <c r="L309" s="401">
        <f t="shared" si="520"/>
        <v>0</v>
      </c>
      <c r="M309" s="77">
        <v>5410</v>
      </c>
      <c r="N309" s="401"/>
      <c r="O309" s="401"/>
      <c r="P309" s="401"/>
      <c r="Q309" s="401"/>
      <c r="R309" s="401"/>
      <c r="S309" s="401"/>
      <c r="T309" s="401"/>
      <c r="U309" s="401"/>
      <c r="V309" s="401"/>
      <c r="W309" s="401"/>
      <c r="X309" s="401"/>
      <c r="Y309" s="401"/>
      <c r="Z309" s="401"/>
      <c r="AA309" s="401"/>
      <c r="AB309" s="401"/>
      <c r="AC309" s="401"/>
      <c r="AD309" s="401"/>
      <c r="AE309" s="401"/>
      <c r="AF309" s="401"/>
      <c r="AG309" s="401"/>
      <c r="AH309" s="401"/>
      <c r="AI309" s="401"/>
      <c r="AJ309" s="401"/>
      <c r="AK309" s="401"/>
      <c r="AL309" s="401"/>
      <c r="AM309" s="401"/>
      <c r="AN309" s="401"/>
      <c r="AO309" s="401"/>
      <c r="AP309" s="401"/>
      <c r="AQ309" s="401"/>
      <c r="AR309" s="401"/>
      <c r="AS309" s="401"/>
      <c r="AT309" s="401"/>
      <c r="AU309" s="401"/>
      <c r="AV309" s="401"/>
      <c r="AW309" s="401"/>
      <c r="AX309" s="401"/>
      <c r="AY309" s="401"/>
      <c r="AZ309" s="401"/>
      <c r="BA309" s="401"/>
      <c r="BB309" s="401"/>
      <c r="BC309" s="401"/>
      <c r="BD309" s="401"/>
      <c r="BE309" s="401"/>
      <c r="BF309" s="401"/>
      <c r="BG309" s="401"/>
      <c r="BH309" s="401"/>
      <c r="BI309" s="401"/>
      <c r="BJ309" s="401"/>
      <c r="BK309" s="401"/>
      <c r="BL309" s="401"/>
      <c r="BM309" s="401"/>
      <c r="BN309" s="401"/>
      <c r="BO309" s="401"/>
      <c r="BP309" s="401"/>
      <c r="BQ309" s="401"/>
      <c r="BR309" s="401"/>
      <c r="BS309" s="401"/>
      <c r="BT309" s="401"/>
      <c r="BU309" s="401"/>
      <c r="BV309" s="401"/>
      <c r="BW309" s="401"/>
      <c r="BX309" s="401"/>
      <c r="BY309" s="401"/>
      <c r="BZ309" s="401"/>
      <c r="CA309" s="401"/>
      <c r="CB309" s="401"/>
      <c r="CC309" s="401"/>
      <c r="CD309" s="401"/>
      <c r="CE309" s="401"/>
      <c r="CF309" s="401"/>
      <c r="CG309" s="401"/>
      <c r="CH309" s="401"/>
      <c r="CI309" s="401"/>
      <c r="CJ309" s="401"/>
      <c r="CK309" s="401"/>
      <c r="CL309" s="401"/>
      <c r="CM309" s="401"/>
      <c r="CN309" s="401"/>
      <c r="CO309" s="401"/>
      <c r="CP309" s="401"/>
    </row>
    <row r="310" spans="1:94" x14ac:dyDescent="0.3">
      <c r="A310" s="8">
        <f t="shared" si="492"/>
        <v>3294</v>
      </c>
      <c r="B310" s="9">
        <f t="shared" si="499"/>
        <v>62</v>
      </c>
      <c r="C310" s="45" t="str">
        <f t="shared" ref="C310:C404" si="521">IF(I310&gt;0,LEFT(E310,3),"  ")</f>
        <v>091</v>
      </c>
      <c r="D310" s="45" t="str">
        <f t="shared" ref="D310:D404" si="522">IF(I310&gt;0,LEFT(E310,4),"  ")</f>
        <v>0912</v>
      </c>
      <c r="E310" s="39" t="s">
        <v>136</v>
      </c>
      <c r="F310" s="40">
        <v>32</v>
      </c>
      <c r="G310" s="74">
        <v>62</v>
      </c>
      <c r="H310" s="42">
        <v>3294</v>
      </c>
      <c r="I310" s="46">
        <v>1181</v>
      </c>
      <c r="J310" s="46">
        <v>1103</v>
      </c>
      <c r="K310" s="5" t="s">
        <v>93</v>
      </c>
      <c r="L310" s="401">
        <f t="shared" si="520"/>
        <v>0</v>
      </c>
      <c r="M310" s="77">
        <v>6210</v>
      </c>
      <c r="N310" s="401"/>
      <c r="O310" s="401"/>
      <c r="P310" s="401"/>
      <c r="Q310" s="401"/>
      <c r="R310" s="401"/>
      <c r="S310" s="401"/>
      <c r="T310" s="401"/>
      <c r="U310" s="401"/>
      <c r="V310" s="401"/>
      <c r="W310" s="401"/>
      <c r="X310" s="401"/>
      <c r="Y310" s="401"/>
      <c r="Z310" s="401"/>
      <c r="AA310" s="401"/>
      <c r="AB310" s="401"/>
      <c r="AC310" s="401"/>
      <c r="AD310" s="401"/>
      <c r="AE310" s="401"/>
      <c r="AF310" s="401"/>
      <c r="AG310" s="401"/>
      <c r="AH310" s="401"/>
      <c r="AI310" s="401"/>
      <c r="AJ310" s="401"/>
      <c r="AK310" s="401"/>
      <c r="AL310" s="401"/>
      <c r="AM310" s="401"/>
      <c r="AN310" s="401"/>
      <c r="AO310" s="401"/>
      <c r="AP310" s="401"/>
      <c r="AQ310" s="401"/>
      <c r="AR310" s="401"/>
      <c r="AS310" s="401"/>
      <c r="AT310" s="401"/>
      <c r="AU310" s="401"/>
      <c r="AV310" s="401"/>
      <c r="AW310" s="401"/>
      <c r="AX310" s="401"/>
      <c r="AY310" s="401"/>
      <c r="AZ310" s="401"/>
      <c r="BA310" s="401"/>
      <c r="BB310" s="401"/>
      <c r="BC310" s="401"/>
      <c r="BD310" s="401"/>
      <c r="BE310" s="401"/>
      <c r="BF310" s="401"/>
      <c r="BG310" s="401"/>
      <c r="BH310" s="401"/>
      <c r="BI310" s="401"/>
      <c r="BJ310" s="401"/>
      <c r="BK310" s="401"/>
      <c r="BL310" s="401"/>
      <c r="BM310" s="401"/>
      <c r="BN310" s="401"/>
      <c r="BO310" s="401"/>
      <c r="BP310" s="401"/>
      <c r="BQ310" s="401"/>
      <c r="BR310" s="401"/>
      <c r="BS310" s="401"/>
      <c r="BT310" s="401"/>
      <c r="BU310" s="401"/>
      <c r="BV310" s="401"/>
      <c r="BW310" s="401"/>
      <c r="BX310" s="401"/>
      <c r="BY310" s="401"/>
      <c r="BZ310" s="401"/>
      <c r="CA310" s="401"/>
      <c r="CB310" s="401"/>
      <c r="CC310" s="401"/>
      <c r="CD310" s="401"/>
      <c r="CE310" s="401"/>
      <c r="CF310" s="401"/>
      <c r="CG310" s="401"/>
      <c r="CH310" s="401"/>
      <c r="CI310" s="401"/>
      <c r="CJ310" s="401"/>
      <c r="CK310" s="401"/>
      <c r="CL310" s="401"/>
      <c r="CM310" s="401"/>
      <c r="CN310" s="401"/>
      <c r="CO310" s="401"/>
      <c r="CP310" s="401"/>
    </row>
    <row r="311" spans="1:94" x14ac:dyDescent="0.3">
      <c r="A311" s="8">
        <f t="shared" si="492"/>
        <v>3295</v>
      </c>
      <c r="B311" s="9">
        <f t="shared" si="499"/>
        <v>32</v>
      </c>
      <c r="C311" s="45" t="str">
        <f t="shared" si="521"/>
        <v>091</v>
      </c>
      <c r="D311" s="45" t="str">
        <f t="shared" si="522"/>
        <v>0912</v>
      </c>
      <c r="E311" s="39" t="s">
        <v>136</v>
      </c>
      <c r="F311" s="40">
        <v>32</v>
      </c>
      <c r="G311" s="41">
        <v>32</v>
      </c>
      <c r="H311" s="42">
        <v>3295</v>
      </c>
      <c r="I311" s="46">
        <v>1184</v>
      </c>
      <c r="J311" s="46">
        <v>1104</v>
      </c>
      <c r="K311" s="44" t="s">
        <v>94</v>
      </c>
      <c r="L311" s="401">
        <f t="shared" si="520"/>
        <v>0</v>
      </c>
      <c r="M311" s="76">
        <v>3210</v>
      </c>
      <c r="N311" s="401"/>
      <c r="O311" s="401"/>
      <c r="P311" s="401"/>
      <c r="Q311" s="401"/>
      <c r="R311" s="401"/>
      <c r="S311" s="401"/>
      <c r="T311" s="401"/>
      <c r="U311" s="401"/>
      <c r="V311" s="401"/>
      <c r="W311" s="401"/>
      <c r="X311" s="401"/>
      <c r="Y311" s="401"/>
      <c r="Z311" s="401"/>
      <c r="AA311" s="401"/>
      <c r="AB311" s="401"/>
      <c r="AC311" s="401"/>
      <c r="AD311" s="401"/>
      <c r="AE311" s="401"/>
      <c r="AF311" s="401"/>
      <c r="AG311" s="401"/>
      <c r="AH311" s="401"/>
      <c r="AI311" s="401"/>
      <c r="AJ311" s="401"/>
      <c r="AK311" s="401"/>
      <c r="AL311" s="401"/>
      <c r="AM311" s="401"/>
      <c r="AN311" s="401"/>
      <c r="AO311" s="401"/>
      <c r="AP311" s="401"/>
      <c r="AQ311" s="401"/>
      <c r="AR311" s="401"/>
      <c r="AS311" s="401"/>
      <c r="AT311" s="401"/>
      <c r="AU311" s="401"/>
      <c r="AV311" s="401"/>
      <c r="AW311" s="401"/>
      <c r="AX311" s="401"/>
      <c r="AY311" s="401"/>
      <c r="AZ311" s="401"/>
      <c r="BA311" s="401"/>
      <c r="BB311" s="401"/>
      <c r="BC311" s="401"/>
      <c r="BD311" s="401"/>
      <c r="BE311" s="401"/>
      <c r="BF311" s="401"/>
      <c r="BG311" s="401"/>
      <c r="BH311" s="401"/>
      <c r="BI311" s="401"/>
      <c r="BJ311" s="401"/>
      <c r="BK311" s="401"/>
      <c r="BL311" s="401"/>
      <c r="BM311" s="401"/>
      <c r="BN311" s="401"/>
      <c r="BO311" s="401"/>
      <c r="BP311" s="401"/>
      <c r="BQ311" s="401"/>
      <c r="BR311" s="401"/>
      <c r="BS311" s="401"/>
      <c r="BT311" s="401"/>
      <c r="BU311" s="401"/>
      <c r="BV311" s="401"/>
      <c r="BW311" s="401"/>
      <c r="BX311" s="401"/>
      <c r="BY311" s="401"/>
      <c r="BZ311" s="401"/>
      <c r="CA311" s="401"/>
      <c r="CB311" s="401"/>
      <c r="CC311" s="401"/>
      <c r="CD311" s="401"/>
      <c r="CE311" s="401"/>
      <c r="CF311" s="401"/>
      <c r="CG311" s="401"/>
      <c r="CH311" s="401"/>
      <c r="CI311" s="401"/>
      <c r="CJ311" s="401"/>
      <c r="CK311" s="401"/>
      <c r="CL311" s="401"/>
      <c r="CM311" s="401"/>
      <c r="CN311" s="401"/>
      <c r="CO311" s="401"/>
      <c r="CP311" s="401"/>
    </row>
    <row r="312" spans="1:94" x14ac:dyDescent="0.3">
      <c r="A312" s="8">
        <f t="shared" si="492"/>
        <v>3295</v>
      </c>
      <c r="B312" s="9">
        <f t="shared" si="499"/>
        <v>54</v>
      </c>
      <c r="C312" s="45" t="str">
        <f t="shared" si="521"/>
        <v>091</v>
      </c>
      <c r="D312" s="45" t="str">
        <f t="shared" si="522"/>
        <v>0912</v>
      </c>
      <c r="E312" s="39" t="s">
        <v>136</v>
      </c>
      <c r="F312" s="40">
        <v>32</v>
      </c>
      <c r="G312" s="74">
        <v>54</v>
      </c>
      <c r="H312" s="42">
        <v>3295</v>
      </c>
      <c r="I312" s="46">
        <v>1186</v>
      </c>
      <c r="J312" s="46">
        <v>1105</v>
      </c>
      <c r="K312" s="44" t="s">
        <v>94</v>
      </c>
      <c r="L312" s="401">
        <f t="shared" si="520"/>
        <v>23964</v>
      </c>
      <c r="M312" s="77">
        <v>5410</v>
      </c>
      <c r="N312" s="401"/>
      <c r="O312" s="401"/>
      <c r="P312" s="401"/>
      <c r="Q312" s="401"/>
      <c r="R312" s="401"/>
      <c r="S312" s="401"/>
      <c r="T312" s="401"/>
      <c r="U312" s="401"/>
      <c r="V312" s="401"/>
      <c r="W312" s="401"/>
      <c r="X312" s="401"/>
      <c r="Y312" s="401"/>
      <c r="Z312" s="401"/>
      <c r="AA312" s="401"/>
      <c r="AB312" s="401">
        <v>23964</v>
      </c>
      <c r="AC312" s="401"/>
      <c r="AD312" s="401"/>
      <c r="AE312" s="401"/>
      <c r="AF312" s="401"/>
      <c r="AG312" s="401"/>
      <c r="AH312" s="401"/>
      <c r="AI312" s="401"/>
      <c r="AJ312" s="401"/>
      <c r="AK312" s="401"/>
      <c r="AL312" s="401"/>
      <c r="AM312" s="401"/>
      <c r="AN312" s="401"/>
      <c r="AO312" s="401"/>
      <c r="AP312" s="401"/>
      <c r="AQ312" s="401"/>
      <c r="AR312" s="401"/>
      <c r="AS312" s="401"/>
      <c r="AT312" s="401"/>
      <c r="AU312" s="401"/>
      <c r="AV312" s="401"/>
      <c r="AW312" s="401"/>
      <c r="AX312" s="401"/>
      <c r="AY312" s="401"/>
      <c r="AZ312" s="401"/>
      <c r="BA312" s="401"/>
      <c r="BB312" s="401"/>
      <c r="BC312" s="401"/>
      <c r="BD312" s="401"/>
      <c r="BE312" s="401"/>
      <c r="BF312" s="401"/>
      <c r="BG312" s="401"/>
      <c r="BH312" s="401"/>
      <c r="BI312" s="401"/>
      <c r="BJ312" s="401"/>
      <c r="BK312" s="401"/>
      <c r="BL312" s="401"/>
      <c r="BM312" s="401"/>
      <c r="BN312" s="401"/>
      <c r="BO312" s="401"/>
      <c r="BP312" s="401"/>
      <c r="BQ312" s="401"/>
      <c r="BR312" s="401"/>
      <c r="BS312" s="401"/>
      <c r="BT312" s="401"/>
      <c r="BU312" s="401"/>
      <c r="BV312" s="401"/>
      <c r="BW312" s="401"/>
      <c r="BX312" s="401"/>
      <c r="BY312" s="401"/>
      <c r="BZ312" s="401"/>
      <c r="CA312" s="401"/>
      <c r="CB312" s="401"/>
      <c r="CC312" s="401"/>
      <c r="CD312" s="401"/>
      <c r="CE312" s="401"/>
      <c r="CF312" s="401"/>
      <c r="CG312" s="401"/>
      <c r="CH312" s="401"/>
      <c r="CI312" s="401"/>
      <c r="CJ312" s="401"/>
      <c r="CK312" s="401"/>
      <c r="CL312" s="401"/>
      <c r="CM312" s="401"/>
      <c r="CN312" s="401"/>
      <c r="CO312" s="401"/>
      <c r="CP312" s="401"/>
    </row>
    <row r="313" spans="1:94" ht="26.4" x14ac:dyDescent="0.3">
      <c r="A313" s="8">
        <f t="shared" si="492"/>
        <v>3299</v>
      </c>
      <c r="B313" s="9">
        <f t="shared" si="499"/>
        <v>32</v>
      </c>
      <c r="C313" s="45" t="str">
        <f t="shared" si="521"/>
        <v>091</v>
      </c>
      <c r="D313" s="45" t="str">
        <f t="shared" si="522"/>
        <v>0912</v>
      </c>
      <c r="E313" s="39" t="s">
        <v>136</v>
      </c>
      <c r="F313" s="40">
        <v>32</v>
      </c>
      <c r="G313" s="41">
        <v>32</v>
      </c>
      <c r="H313" s="42">
        <v>3299</v>
      </c>
      <c r="I313" s="46">
        <v>1190</v>
      </c>
      <c r="J313" s="46">
        <v>1106</v>
      </c>
      <c r="K313" s="44" t="s">
        <v>62</v>
      </c>
      <c r="L313" s="401">
        <f t="shared" si="520"/>
        <v>6900</v>
      </c>
      <c r="M313" s="76">
        <v>3210</v>
      </c>
      <c r="N313" s="401"/>
      <c r="O313" s="401"/>
      <c r="P313" s="401"/>
      <c r="Q313" s="401"/>
      <c r="R313" s="401"/>
      <c r="S313" s="401"/>
      <c r="T313" s="401"/>
      <c r="U313" s="401"/>
      <c r="V313" s="401"/>
      <c r="W313" s="401"/>
      <c r="X313" s="401"/>
      <c r="Y313" s="401"/>
      <c r="Z313" s="401"/>
      <c r="AA313" s="401"/>
      <c r="AB313" s="401">
        <v>6900</v>
      </c>
      <c r="AC313" s="401"/>
      <c r="AD313" s="401"/>
      <c r="AE313" s="401"/>
      <c r="AF313" s="401"/>
      <c r="AG313" s="401"/>
      <c r="AH313" s="401"/>
      <c r="AI313" s="401"/>
      <c r="AJ313" s="401"/>
      <c r="AK313" s="401"/>
      <c r="AL313" s="401"/>
      <c r="AM313" s="401"/>
      <c r="AN313" s="401"/>
      <c r="AO313" s="401"/>
      <c r="AP313" s="401"/>
      <c r="AQ313" s="401"/>
      <c r="AR313" s="401"/>
      <c r="AS313" s="401"/>
      <c r="AT313" s="401"/>
      <c r="AU313" s="401"/>
      <c r="AV313" s="401"/>
      <c r="AW313" s="401"/>
      <c r="AX313" s="401"/>
      <c r="AY313" s="401"/>
      <c r="AZ313" s="401"/>
      <c r="BA313" s="401"/>
      <c r="BB313" s="401"/>
      <c r="BC313" s="401"/>
      <c r="BD313" s="401"/>
      <c r="BE313" s="401"/>
      <c r="BF313" s="401"/>
      <c r="BG313" s="401"/>
      <c r="BH313" s="401"/>
      <c r="BI313" s="401"/>
      <c r="BJ313" s="401"/>
      <c r="BK313" s="401"/>
      <c r="BL313" s="401"/>
      <c r="BM313" s="401"/>
      <c r="BN313" s="401"/>
      <c r="BO313" s="401"/>
      <c r="BP313" s="401"/>
      <c r="BQ313" s="401"/>
      <c r="BR313" s="401"/>
      <c r="BS313" s="401"/>
      <c r="BT313" s="401"/>
      <c r="BU313" s="401"/>
      <c r="BV313" s="401"/>
      <c r="BW313" s="401"/>
      <c r="BX313" s="401"/>
      <c r="BY313" s="401"/>
      <c r="BZ313" s="401"/>
      <c r="CA313" s="401"/>
      <c r="CB313" s="401"/>
      <c r="CC313" s="401"/>
      <c r="CD313" s="401"/>
      <c r="CE313" s="401"/>
      <c r="CF313" s="401"/>
      <c r="CG313" s="401"/>
      <c r="CH313" s="401"/>
      <c r="CI313" s="401"/>
      <c r="CJ313" s="401"/>
      <c r="CK313" s="401"/>
      <c r="CL313" s="401"/>
      <c r="CM313" s="401"/>
      <c r="CN313" s="401"/>
      <c r="CO313" s="401"/>
      <c r="CP313" s="401"/>
    </row>
    <row r="314" spans="1:94" ht="26.4" x14ac:dyDescent="0.3">
      <c r="A314" s="8">
        <f t="shared" si="492"/>
        <v>3299</v>
      </c>
      <c r="B314" s="9">
        <f t="shared" si="499"/>
        <v>49</v>
      </c>
      <c r="C314" s="45" t="str">
        <f t="shared" si="521"/>
        <v>091</v>
      </c>
      <c r="D314" s="45" t="str">
        <f t="shared" si="522"/>
        <v>0912</v>
      </c>
      <c r="E314" s="39" t="s">
        <v>136</v>
      </c>
      <c r="F314" s="40">
        <v>32</v>
      </c>
      <c r="G314" s="74">
        <v>49</v>
      </c>
      <c r="H314" s="42">
        <v>3299</v>
      </c>
      <c r="I314" s="46">
        <v>1191</v>
      </c>
      <c r="J314" s="46">
        <v>1107</v>
      </c>
      <c r="K314" s="44" t="s">
        <v>62</v>
      </c>
      <c r="L314" s="401">
        <f t="shared" si="520"/>
        <v>18600</v>
      </c>
      <c r="M314" s="77">
        <v>4910</v>
      </c>
      <c r="N314" s="401"/>
      <c r="O314" s="401"/>
      <c r="P314" s="401"/>
      <c r="Q314" s="401"/>
      <c r="R314" s="401"/>
      <c r="S314" s="401"/>
      <c r="T314" s="401"/>
      <c r="U314" s="401"/>
      <c r="V314" s="401"/>
      <c r="W314" s="401"/>
      <c r="X314" s="401"/>
      <c r="Y314" s="401"/>
      <c r="Z314" s="401"/>
      <c r="AA314" s="401"/>
      <c r="AB314" s="401">
        <v>18600</v>
      </c>
      <c r="AC314" s="401"/>
      <c r="AD314" s="401"/>
      <c r="AE314" s="401"/>
      <c r="AF314" s="401"/>
      <c r="AG314" s="401"/>
      <c r="AH314" s="401"/>
      <c r="AI314" s="401"/>
      <c r="AJ314" s="401"/>
      <c r="AK314" s="401"/>
      <c r="AL314" s="401"/>
      <c r="AM314" s="401"/>
      <c r="AN314" s="401"/>
      <c r="AO314" s="401"/>
      <c r="AP314" s="401"/>
      <c r="AQ314" s="401"/>
      <c r="AR314" s="401"/>
      <c r="AS314" s="401"/>
      <c r="AT314" s="401"/>
      <c r="AU314" s="401"/>
      <c r="AV314" s="401"/>
      <c r="AW314" s="401"/>
      <c r="AX314" s="401"/>
      <c r="AY314" s="401"/>
      <c r="AZ314" s="401"/>
      <c r="BA314" s="401"/>
      <c r="BB314" s="401"/>
      <c r="BC314" s="401"/>
      <c r="BD314" s="401"/>
      <c r="BE314" s="401"/>
      <c r="BF314" s="401"/>
      <c r="BG314" s="401"/>
      <c r="BH314" s="401"/>
      <c r="BI314" s="401"/>
      <c r="BJ314" s="401"/>
      <c r="BK314" s="401"/>
      <c r="BL314" s="401"/>
      <c r="BM314" s="401"/>
      <c r="BN314" s="401"/>
      <c r="BO314" s="401"/>
      <c r="BP314" s="401"/>
      <c r="BQ314" s="401"/>
      <c r="BR314" s="401"/>
      <c r="BS314" s="401"/>
      <c r="BT314" s="401"/>
      <c r="BU314" s="401"/>
      <c r="BV314" s="401"/>
      <c r="BW314" s="401"/>
      <c r="BX314" s="401"/>
      <c r="BY314" s="401"/>
      <c r="BZ314" s="401"/>
      <c r="CA314" s="401"/>
      <c r="CB314" s="401"/>
      <c r="CC314" s="401"/>
      <c r="CD314" s="401"/>
      <c r="CE314" s="401"/>
      <c r="CF314" s="401"/>
      <c r="CG314" s="401"/>
      <c r="CH314" s="401"/>
      <c r="CI314" s="401"/>
      <c r="CJ314" s="401"/>
      <c r="CK314" s="401"/>
      <c r="CL314" s="401"/>
      <c r="CM314" s="401"/>
      <c r="CN314" s="401"/>
      <c r="CO314" s="401"/>
      <c r="CP314" s="401"/>
    </row>
    <row r="315" spans="1:94" ht="26.4" x14ac:dyDescent="0.3">
      <c r="A315" s="8">
        <f t="shared" si="492"/>
        <v>3299</v>
      </c>
      <c r="B315" s="9">
        <f t="shared" si="499"/>
        <v>54</v>
      </c>
      <c r="C315" s="45" t="str">
        <f t="shared" si="521"/>
        <v>091</v>
      </c>
      <c r="D315" s="45" t="str">
        <f t="shared" si="522"/>
        <v>0912</v>
      </c>
      <c r="E315" s="39" t="s">
        <v>136</v>
      </c>
      <c r="F315" s="40">
        <v>32</v>
      </c>
      <c r="G315" s="74">
        <v>54</v>
      </c>
      <c r="H315" s="42">
        <v>3299</v>
      </c>
      <c r="I315" s="46">
        <v>1192</v>
      </c>
      <c r="J315" s="46">
        <v>1108</v>
      </c>
      <c r="K315" s="44" t="s">
        <v>62</v>
      </c>
      <c r="L315" s="401">
        <f t="shared" si="520"/>
        <v>0</v>
      </c>
      <c r="M315" s="77">
        <v>5410</v>
      </c>
      <c r="N315" s="401"/>
      <c r="O315" s="401"/>
      <c r="P315" s="401"/>
      <c r="Q315" s="401"/>
      <c r="R315" s="401"/>
      <c r="S315" s="401"/>
      <c r="T315" s="401"/>
      <c r="U315" s="401"/>
      <c r="V315" s="401"/>
      <c r="W315" s="401"/>
      <c r="X315" s="401"/>
      <c r="Y315" s="401"/>
      <c r="Z315" s="401"/>
      <c r="AA315" s="401"/>
      <c r="AB315" s="401"/>
      <c r="AC315" s="401"/>
      <c r="AD315" s="401"/>
      <c r="AE315" s="401"/>
      <c r="AF315" s="401"/>
      <c r="AG315" s="401"/>
      <c r="AH315" s="401"/>
      <c r="AI315" s="401"/>
      <c r="AJ315" s="401"/>
      <c r="AK315" s="401"/>
      <c r="AL315" s="401"/>
      <c r="AM315" s="401"/>
      <c r="AN315" s="401"/>
      <c r="AO315" s="401"/>
      <c r="AP315" s="401"/>
      <c r="AQ315" s="401"/>
      <c r="AR315" s="401"/>
      <c r="AS315" s="401"/>
      <c r="AT315" s="401"/>
      <c r="AU315" s="401"/>
      <c r="AV315" s="401"/>
      <c r="AW315" s="401"/>
      <c r="AX315" s="401"/>
      <c r="AY315" s="401"/>
      <c r="AZ315" s="401"/>
      <c r="BA315" s="401"/>
      <c r="BB315" s="401"/>
      <c r="BC315" s="401"/>
      <c r="BD315" s="401"/>
      <c r="BE315" s="401"/>
      <c r="BF315" s="401"/>
      <c r="BG315" s="401"/>
      <c r="BH315" s="401"/>
      <c r="BI315" s="401"/>
      <c r="BJ315" s="401"/>
      <c r="BK315" s="401"/>
      <c r="BL315" s="401"/>
      <c r="BM315" s="401"/>
      <c r="BN315" s="401"/>
      <c r="BO315" s="401"/>
      <c r="BP315" s="401"/>
      <c r="BQ315" s="401"/>
      <c r="BR315" s="401"/>
      <c r="BS315" s="401"/>
      <c r="BT315" s="401"/>
      <c r="BU315" s="401"/>
      <c r="BV315" s="401"/>
      <c r="BW315" s="401"/>
      <c r="BX315" s="401"/>
      <c r="BY315" s="401"/>
      <c r="BZ315" s="401"/>
      <c r="CA315" s="401"/>
      <c r="CB315" s="401"/>
      <c r="CC315" s="401"/>
      <c r="CD315" s="401"/>
      <c r="CE315" s="401"/>
      <c r="CF315" s="401"/>
      <c r="CG315" s="401"/>
      <c r="CH315" s="401"/>
      <c r="CI315" s="401"/>
      <c r="CJ315" s="401"/>
      <c r="CK315" s="401"/>
      <c r="CL315" s="401"/>
      <c r="CM315" s="401"/>
      <c r="CN315" s="401"/>
      <c r="CO315" s="401"/>
      <c r="CP315" s="401"/>
    </row>
    <row r="316" spans="1:94" ht="26.4" x14ac:dyDescent="0.3">
      <c r="A316" s="8">
        <f t="shared" si="492"/>
        <v>3299</v>
      </c>
      <c r="B316" s="9">
        <f t="shared" si="499"/>
        <v>62</v>
      </c>
      <c r="C316" s="45" t="str">
        <f t="shared" si="521"/>
        <v>091</v>
      </c>
      <c r="D316" s="45" t="str">
        <f t="shared" si="522"/>
        <v>0912</v>
      </c>
      <c r="E316" s="39" t="s">
        <v>136</v>
      </c>
      <c r="F316" s="40">
        <v>32</v>
      </c>
      <c r="G316" s="74">
        <v>62</v>
      </c>
      <c r="H316" s="42">
        <v>3299</v>
      </c>
      <c r="I316" s="46">
        <v>1193</v>
      </c>
      <c r="J316" s="46">
        <v>1109</v>
      </c>
      <c r="K316" s="44" t="s">
        <v>62</v>
      </c>
      <c r="L316" s="401">
        <f t="shared" si="520"/>
        <v>0</v>
      </c>
      <c r="M316" s="77">
        <v>6210</v>
      </c>
      <c r="N316" s="401"/>
      <c r="O316" s="401"/>
      <c r="P316" s="401"/>
      <c r="Q316" s="401"/>
      <c r="R316" s="401"/>
      <c r="S316" s="401"/>
      <c r="T316" s="401"/>
      <c r="U316" s="401"/>
      <c r="V316" s="401"/>
      <c r="W316" s="401"/>
      <c r="X316" s="401"/>
      <c r="Y316" s="401"/>
      <c r="Z316" s="401"/>
      <c r="AA316" s="401"/>
      <c r="AB316" s="401"/>
      <c r="AC316" s="401"/>
      <c r="AD316" s="401"/>
      <c r="AE316" s="401"/>
      <c r="AF316" s="401"/>
      <c r="AG316" s="401"/>
      <c r="AH316" s="401"/>
      <c r="AI316" s="401"/>
      <c r="AJ316" s="401"/>
      <c r="AK316" s="401"/>
      <c r="AL316" s="401"/>
      <c r="AM316" s="401"/>
      <c r="AN316" s="401"/>
      <c r="AO316" s="401"/>
      <c r="AP316" s="401"/>
      <c r="AQ316" s="401"/>
      <c r="AR316" s="401"/>
      <c r="AS316" s="401"/>
      <c r="AT316" s="401"/>
      <c r="AU316" s="401"/>
      <c r="AV316" s="401"/>
      <c r="AW316" s="401"/>
      <c r="AX316" s="401"/>
      <c r="AY316" s="401"/>
      <c r="AZ316" s="401"/>
      <c r="BA316" s="401"/>
      <c r="BB316" s="401"/>
      <c r="BC316" s="401"/>
      <c r="BD316" s="401"/>
      <c r="BE316" s="401"/>
      <c r="BF316" s="401"/>
      <c r="BG316" s="401"/>
      <c r="BH316" s="401"/>
      <c r="BI316" s="401"/>
      <c r="BJ316" s="401"/>
      <c r="BK316" s="401"/>
      <c r="BL316" s="401"/>
      <c r="BM316" s="401"/>
      <c r="BN316" s="401"/>
      <c r="BO316" s="401"/>
      <c r="BP316" s="401"/>
      <c r="BQ316" s="401"/>
      <c r="BR316" s="401"/>
      <c r="BS316" s="401"/>
      <c r="BT316" s="401"/>
      <c r="BU316" s="401"/>
      <c r="BV316" s="401"/>
      <c r="BW316" s="401"/>
      <c r="BX316" s="401"/>
      <c r="BY316" s="401"/>
      <c r="BZ316" s="401"/>
      <c r="CA316" s="401"/>
      <c r="CB316" s="401"/>
      <c r="CC316" s="401"/>
      <c r="CD316" s="401"/>
      <c r="CE316" s="401"/>
      <c r="CF316" s="401"/>
      <c r="CG316" s="401"/>
      <c r="CH316" s="401"/>
      <c r="CI316" s="401"/>
      <c r="CJ316" s="401"/>
      <c r="CK316" s="401"/>
      <c r="CL316" s="401"/>
      <c r="CM316" s="401"/>
      <c r="CN316" s="401"/>
      <c r="CO316" s="401"/>
      <c r="CP316" s="401"/>
    </row>
    <row r="317" spans="1:94" ht="26.4" x14ac:dyDescent="0.3">
      <c r="C317" s="45"/>
      <c r="D317" s="45"/>
      <c r="E317" s="39" t="s">
        <v>136</v>
      </c>
      <c r="F317" s="40"/>
      <c r="G317" s="74">
        <v>72</v>
      </c>
      <c r="H317" s="42">
        <v>3299</v>
      </c>
      <c r="I317" s="46">
        <v>1194</v>
      </c>
      <c r="J317" s="46"/>
      <c r="K317" s="44" t="s">
        <v>62</v>
      </c>
      <c r="L317" s="401"/>
      <c r="M317" s="77">
        <v>7210</v>
      </c>
      <c r="N317" s="401"/>
      <c r="O317" s="401"/>
      <c r="P317" s="401"/>
      <c r="Q317" s="401"/>
      <c r="R317" s="401"/>
      <c r="S317" s="401"/>
      <c r="T317" s="401"/>
      <c r="U317" s="401"/>
      <c r="V317" s="401"/>
      <c r="W317" s="401"/>
      <c r="X317" s="401"/>
      <c r="Y317" s="401"/>
      <c r="Z317" s="401"/>
      <c r="AA317" s="401"/>
      <c r="AB317" s="401"/>
      <c r="AC317" s="401"/>
      <c r="AD317" s="401"/>
      <c r="AE317" s="401"/>
      <c r="AF317" s="401"/>
      <c r="AG317" s="401"/>
      <c r="AH317" s="401"/>
      <c r="AI317" s="401"/>
      <c r="AJ317" s="401"/>
      <c r="AK317" s="401"/>
      <c r="AL317" s="401"/>
      <c r="AM317" s="401"/>
      <c r="AN317" s="401"/>
      <c r="AO317" s="401"/>
      <c r="AP317" s="401"/>
      <c r="AQ317" s="401"/>
      <c r="AR317" s="401"/>
      <c r="AS317" s="401"/>
      <c r="AT317" s="401"/>
      <c r="AU317" s="401"/>
      <c r="AV317" s="401"/>
      <c r="AW317" s="401"/>
      <c r="AX317" s="401"/>
      <c r="AY317" s="401"/>
      <c r="AZ317" s="401"/>
      <c r="BA317" s="401"/>
      <c r="BB317" s="401"/>
      <c r="BC317" s="401"/>
      <c r="BD317" s="401"/>
      <c r="BE317" s="401"/>
      <c r="BF317" s="401"/>
      <c r="BG317" s="401"/>
      <c r="BH317" s="401"/>
      <c r="BI317" s="401"/>
      <c r="BJ317" s="401"/>
      <c r="BK317" s="401"/>
      <c r="BL317" s="401"/>
      <c r="BM317" s="401"/>
      <c r="BN317" s="401"/>
      <c r="BO317" s="401"/>
      <c r="BP317" s="401"/>
      <c r="BQ317" s="401"/>
      <c r="BR317" s="401"/>
      <c r="BS317" s="401"/>
      <c r="BT317" s="401"/>
      <c r="BU317" s="401"/>
      <c r="BV317" s="401"/>
      <c r="BW317" s="401"/>
      <c r="BX317" s="401"/>
      <c r="BY317" s="401"/>
      <c r="BZ317" s="401"/>
      <c r="CA317" s="401"/>
      <c r="CB317" s="401"/>
      <c r="CC317" s="401"/>
      <c r="CD317" s="401"/>
      <c r="CE317" s="401"/>
      <c r="CF317" s="401"/>
      <c r="CG317" s="401"/>
      <c r="CH317" s="401"/>
      <c r="CI317" s="401"/>
      <c r="CJ317" s="401"/>
      <c r="CK317" s="401"/>
      <c r="CL317" s="401"/>
      <c r="CM317" s="401"/>
      <c r="CN317" s="401"/>
      <c r="CO317" s="401"/>
      <c r="CP317" s="401"/>
    </row>
    <row r="318" spans="1:94" ht="26.4" x14ac:dyDescent="0.3">
      <c r="A318" s="8">
        <f t="shared" si="492"/>
        <v>3299</v>
      </c>
      <c r="B318" s="9">
        <f t="shared" si="499"/>
        <v>82</v>
      </c>
      <c r="C318" s="45" t="str">
        <f t="shared" si="521"/>
        <v>091</v>
      </c>
      <c r="D318" s="45" t="str">
        <f t="shared" si="522"/>
        <v>0912</v>
      </c>
      <c r="E318" s="39" t="s">
        <v>136</v>
      </c>
      <c r="F318" s="40">
        <v>32</v>
      </c>
      <c r="G318" s="74">
        <v>82</v>
      </c>
      <c r="H318" s="42">
        <v>3299</v>
      </c>
      <c r="I318" s="46">
        <v>1195</v>
      </c>
      <c r="J318" s="46">
        <v>1110</v>
      </c>
      <c r="K318" s="44" t="s">
        <v>62</v>
      </c>
      <c r="L318" s="401">
        <f t="shared" si="520"/>
        <v>0</v>
      </c>
      <c r="M318" s="77">
        <v>8210</v>
      </c>
      <c r="N318" s="401"/>
      <c r="O318" s="401"/>
      <c r="P318" s="401"/>
      <c r="Q318" s="401"/>
      <c r="R318" s="401"/>
      <c r="S318" s="401"/>
      <c r="T318" s="401"/>
      <c r="U318" s="401"/>
      <c r="V318" s="401"/>
      <c r="W318" s="401"/>
      <c r="X318" s="401"/>
      <c r="Y318" s="401"/>
      <c r="Z318" s="401"/>
      <c r="AA318" s="401"/>
      <c r="AB318" s="401"/>
      <c r="AC318" s="401"/>
      <c r="AD318" s="401"/>
      <c r="AE318" s="401"/>
      <c r="AF318" s="401"/>
      <c r="AG318" s="401"/>
      <c r="AH318" s="401"/>
      <c r="AI318" s="401"/>
      <c r="AJ318" s="401"/>
      <c r="AK318" s="401"/>
      <c r="AL318" s="401"/>
      <c r="AM318" s="401"/>
      <c r="AN318" s="401"/>
      <c r="AO318" s="401"/>
      <c r="AP318" s="401"/>
      <c r="AQ318" s="401"/>
      <c r="AR318" s="401"/>
      <c r="AS318" s="401"/>
      <c r="AT318" s="401"/>
      <c r="AU318" s="401"/>
      <c r="AV318" s="401"/>
      <c r="AW318" s="401"/>
      <c r="AX318" s="401"/>
      <c r="AY318" s="401"/>
      <c r="AZ318" s="401"/>
      <c r="BA318" s="401"/>
      <c r="BB318" s="401"/>
      <c r="BC318" s="401"/>
      <c r="BD318" s="401"/>
      <c r="BE318" s="401"/>
      <c r="BF318" s="401"/>
      <c r="BG318" s="401"/>
      <c r="BH318" s="401"/>
      <c r="BI318" s="401"/>
      <c r="BJ318" s="401"/>
      <c r="BK318" s="401"/>
      <c r="BL318" s="401"/>
      <c r="BM318" s="401"/>
      <c r="BN318" s="401"/>
      <c r="BO318" s="401"/>
      <c r="BP318" s="401"/>
      <c r="BQ318" s="401"/>
      <c r="BR318" s="401"/>
      <c r="BS318" s="401"/>
      <c r="BT318" s="401"/>
      <c r="BU318" s="401"/>
      <c r="BV318" s="401"/>
      <c r="BW318" s="401"/>
      <c r="BX318" s="401"/>
      <c r="BY318" s="401"/>
      <c r="BZ318" s="401"/>
      <c r="CA318" s="401"/>
      <c r="CB318" s="401"/>
      <c r="CC318" s="401"/>
      <c r="CD318" s="401"/>
      <c r="CE318" s="401"/>
      <c r="CF318" s="401"/>
      <c r="CG318" s="401"/>
      <c r="CH318" s="401"/>
      <c r="CI318" s="401"/>
      <c r="CJ318" s="401"/>
      <c r="CK318" s="401"/>
      <c r="CL318" s="401"/>
      <c r="CM318" s="401"/>
      <c r="CN318" s="401"/>
      <c r="CO318" s="401"/>
      <c r="CP318" s="401"/>
    </row>
    <row r="319" spans="1:94" x14ac:dyDescent="0.3">
      <c r="A319" s="8">
        <f t="shared" si="492"/>
        <v>34</v>
      </c>
      <c r="B319" s="9" t="str">
        <f t="shared" si="499"/>
        <v xml:space="preserve"> </v>
      </c>
      <c r="C319" s="45" t="str">
        <f t="shared" si="521"/>
        <v xml:space="preserve">  </v>
      </c>
      <c r="D319" s="45" t="str">
        <f t="shared" si="522"/>
        <v xml:space="preserve">  </v>
      </c>
      <c r="E319" s="39"/>
      <c r="F319" s="40"/>
      <c r="G319" s="41"/>
      <c r="H319" s="42">
        <v>34</v>
      </c>
      <c r="I319" s="43"/>
      <c r="J319" s="43"/>
      <c r="K319" s="44" t="s">
        <v>82</v>
      </c>
      <c r="L319" s="111">
        <f>SUM(L320)</f>
        <v>100</v>
      </c>
      <c r="M319" s="18"/>
      <c r="N319" s="111">
        <f t="shared" ref="N319:X319" si="523">SUM(N320)</f>
        <v>0</v>
      </c>
      <c r="O319" s="111">
        <f t="shared" si="523"/>
        <v>0</v>
      </c>
      <c r="P319" s="111">
        <f t="shared" si="523"/>
        <v>0</v>
      </c>
      <c r="Q319" s="111">
        <f t="shared" si="523"/>
        <v>0</v>
      </c>
      <c r="R319" s="111">
        <f t="shared" si="523"/>
        <v>0</v>
      </c>
      <c r="S319" s="111">
        <f t="shared" si="523"/>
        <v>0</v>
      </c>
      <c r="T319" s="111">
        <f t="shared" si="523"/>
        <v>0</v>
      </c>
      <c r="U319" s="111">
        <f t="shared" si="523"/>
        <v>0</v>
      </c>
      <c r="V319" s="111">
        <f t="shared" si="523"/>
        <v>0</v>
      </c>
      <c r="W319" s="111">
        <f t="shared" si="523"/>
        <v>0</v>
      </c>
      <c r="X319" s="111">
        <f t="shared" si="523"/>
        <v>0</v>
      </c>
      <c r="Y319" s="111">
        <v>7400</v>
      </c>
      <c r="Z319" s="111">
        <f>SUM(Z320)</f>
        <v>0</v>
      </c>
      <c r="AA319" s="111">
        <f>SUM(AA320)</f>
        <v>0</v>
      </c>
      <c r="AB319" s="111">
        <f>SUM(AB320)</f>
        <v>100</v>
      </c>
      <c r="AC319" s="111">
        <f>SUM(AC320)</f>
        <v>0</v>
      </c>
      <c r="AD319" s="111">
        <f>SUM(AD320)</f>
        <v>0</v>
      </c>
      <c r="AE319" s="111">
        <v>0</v>
      </c>
      <c r="AF319" s="111">
        <f>SUM(AF320)</f>
        <v>0</v>
      </c>
      <c r="AG319" s="111">
        <f>SUM(AG320)</f>
        <v>0</v>
      </c>
      <c r="AH319" s="111">
        <f>SUM(AH320)</f>
        <v>0</v>
      </c>
      <c r="AI319" s="111">
        <f t="shared" ref="AI319:BZ319" si="524">SUM(AI320)</f>
        <v>0</v>
      </c>
      <c r="AJ319" s="111">
        <f>SUM(AJ320)</f>
        <v>0</v>
      </c>
      <c r="AK319" s="111">
        <f>SUM(AK320)</f>
        <v>0</v>
      </c>
      <c r="AL319" s="111">
        <f>SUM(AL320)</f>
        <v>0</v>
      </c>
      <c r="AM319" s="111">
        <v>6500</v>
      </c>
      <c r="AN319" s="111">
        <f t="shared" ref="AN319:BD319" si="525">SUM(AN320)</f>
        <v>0</v>
      </c>
      <c r="AO319" s="111">
        <f t="shared" si="525"/>
        <v>0</v>
      </c>
      <c r="AP319" s="111">
        <f t="shared" si="525"/>
        <v>0</v>
      </c>
      <c r="AQ319" s="111">
        <f t="shared" si="525"/>
        <v>0</v>
      </c>
      <c r="AR319" s="111">
        <f t="shared" si="525"/>
        <v>0</v>
      </c>
      <c r="AS319" s="111">
        <f t="shared" si="525"/>
        <v>0</v>
      </c>
      <c r="AT319" s="111">
        <f t="shared" si="525"/>
        <v>0</v>
      </c>
      <c r="AU319" s="111">
        <f t="shared" si="525"/>
        <v>0</v>
      </c>
      <c r="AV319" s="111">
        <f t="shared" si="525"/>
        <v>0</v>
      </c>
      <c r="AW319" s="111">
        <f t="shared" si="525"/>
        <v>0</v>
      </c>
      <c r="AX319" s="111">
        <f t="shared" si="525"/>
        <v>0</v>
      </c>
      <c r="AY319" s="111">
        <f t="shared" si="525"/>
        <v>0</v>
      </c>
      <c r="AZ319" s="111">
        <f t="shared" si="525"/>
        <v>0</v>
      </c>
      <c r="BA319" s="111">
        <f t="shared" si="525"/>
        <v>0</v>
      </c>
      <c r="BB319" s="111">
        <f t="shared" si="525"/>
        <v>0</v>
      </c>
      <c r="BC319" s="111">
        <f t="shared" si="525"/>
        <v>0</v>
      </c>
      <c r="BD319" s="111">
        <f t="shared" si="525"/>
        <v>0</v>
      </c>
      <c r="BE319" s="111">
        <v>2000</v>
      </c>
      <c r="BF319" s="111">
        <f t="shared" ref="BF319:BL319" si="526">SUM(BF320)</f>
        <v>0</v>
      </c>
      <c r="BG319" s="111">
        <f t="shared" si="526"/>
        <v>0</v>
      </c>
      <c r="BH319" s="111">
        <f t="shared" si="526"/>
        <v>0</v>
      </c>
      <c r="BI319" s="111">
        <f t="shared" si="526"/>
        <v>0</v>
      </c>
      <c r="BJ319" s="111">
        <f t="shared" si="526"/>
        <v>0</v>
      </c>
      <c r="BK319" s="111">
        <f t="shared" si="526"/>
        <v>0</v>
      </c>
      <c r="BL319" s="111">
        <f t="shared" si="526"/>
        <v>0</v>
      </c>
      <c r="BM319" s="111">
        <v>5150</v>
      </c>
      <c r="BN319" s="111">
        <f>SUM(BN320)</f>
        <v>0</v>
      </c>
      <c r="BO319" s="111">
        <f t="shared" si="524"/>
        <v>0</v>
      </c>
      <c r="BP319" s="111">
        <f t="shared" si="524"/>
        <v>0</v>
      </c>
      <c r="BQ319" s="111">
        <f t="shared" si="524"/>
        <v>0</v>
      </c>
      <c r="BR319" s="111">
        <f t="shared" si="524"/>
        <v>0</v>
      </c>
      <c r="BS319" s="111">
        <f t="shared" si="524"/>
        <v>0</v>
      </c>
      <c r="BT319" s="111">
        <f t="shared" si="524"/>
        <v>0</v>
      </c>
      <c r="BU319" s="111">
        <f t="shared" si="524"/>
        <v>0</v>
      </c>
      <c r="BV319" s="111">
        <f t="shared" si="524"/>
        <v>0</v>
      </c>
      <c r="BW319" s="111">
        <f t="shared" si="524"/>
        <v>0</v>
      </c>
      <c r="BX319" s="111">
        <f t="shared" si="524"/>
        <v>0</v>
      </c>
      <c r="BY319" s="111">
        <f t="shared" si="524"/>
        <v>0</v>
      </c>
      <c r="BZ319" s="111">
        <f t="shared" si="524"/>
        <v>0</v>
      </c>
      <c r="CA319" s="111">
        <f t="shared" ref="CA319:CP319" si="527">SUM(CA320)</f>
        <v>0</v>
      </c>
      <c r="CB319" s="111">
        <f t="shared" si="527"/>
        <v>0</v>
      </c>
      <c r="CC319" s="111">
        <f t="shared" si="527"/>
        <v>0</v>
      </c>
      <c r="CD319" s="111">
        <f t="shared" si="527"/>
        <v>0</v>
      </c>
      <c r="CE319" s="111">
        <f t="shared" si="527"/>
        <v>0</v>
      </c>
      <c r="CF319" s="111">
        <f t="shared" si="527"/>
        <v>0</v>
      </c>
      <c r="CG319" s="111">
        <f t="shared" si="527"/>
        <v>0</v>
      </c>
      <c r="CH319" s="111">
        <f t="shared" si="527"/>
        <v>0</v>
      </c>
      <c r="CI319" s="111">
        <f t="shared" si="527"/>
        <v>0</v>
      </c>
      <c r="CJ319" s="111">
        <f t="shared" si="527"/>
        <v>0</v>
      </c>
      <c r="CK319" s="111">
        <f t="shared" si="527"/>
        <v>0</v>
      </c>
      <c r="CL319" s="111">
        <f t="shared" si="527"/>
        <v>0</v>
      </c>
      <c r="CM319" s="111">
        <f t="shared" si="527"/>
        <v>0</v>
      </c>
      <c r="CN319" s="111">
        <f t="shared" si="527"/>
        <v>0</v>
      </c>
      <c r="CO319" s="111">
        <f t="shared" si="527"/>
        <v>0</v>
      </c>
      <c r="CP319" s="111">
        <f t="shared" si="527"/>
        <v>0</v>
      </c>
    </row>
    <row r="320" spans="1:94" x14ac:dyDescent="0.3">
      <c r="A320" s="8">
        <f t="shared" si="492"/>
        <v>343</v>
      </c>
      <c r="B320" s="9" t="str">
        <f t="shared" si="499"/>
        <v xml:space="preserve"> </v>
      </c>
      <c r="C320" s="45" t="str">
        <f t="shared" si="521"/>
        <v xml:space="preserve">  </v>
      </c>
      <c r="D320" s="45" t="str">
        <f t="shared" si="522"/>
        <v xml:space="preserve">  </v>
      </c>
      <c r="E320" s="39"/>
      <c r="F320" s="40"/>
      <c r="G320" s="41"/>
      <c r="H320" s="42">
        <v>343</v>
      </c>
      <c r="I320" s="43"/>
      <c r="J320" s="43"/>
      <c r="K320" s="44" t="s">
        <v>83</v>
      </c>
      <c r="L320" s="111">
        <f>SUM(L321:L328)</f>
        <v>100</v>
      </c>
      <c r="M320" s="18"/>
      <c r="N320" s="111">
        <f t="shared" ref="N320:X320" si="528">SUM(N321:N327)</f>
        <v>0</v>
      </c>
      <c r="O320" s="111">
        <f t="shared" si="528"/>
        <v>0</v>
      </c>
      <c r="P320" s="111">
        <f t="shared" si="528"/>
        <v>0</v>
      </c>
      <c r="Q320" s="111">
        <f t="shared" si="528"/>
        <v>0</v>
      </c>
      <c r="R320" s="111">
        <f t="shared" si="528"/>
        <v>0</v>
      </c>
      <c r="S320" s="111">
        <f t="shared" si="528"/>
        <v>0</v>
      </c>
      <c r="T320" s="111">
        <f t="shared" si="528"/>
        <v>0</v>
      </c>
      <c r="U320" s="111">
        <f t="shared" si="528"/>
        <v>0</v>
      </c>
      <c r="V320" s="111">
        <f t="shared" si="528"/>
        <v>0</v>
      </c>
      <c r="W320" s="111">
        <f t="shared" si="528"/>
        <v>0</v>
      </c>
      <c r="X320" s="111">
        <f t="shared" si="528"/>
        <v>0</v>
      </c>
      <c r="Y320" s="111">
        <v>7400</v>
      </c>
      <c r="Z320" s="111">
        <f>SUM(Z321:Z327)</f>
        <v>0</v>
      </c>
      <c r="AA320" s="111">
        <f>SUM(AA321:AA327)</f>
        <v>0</v>
      </c>
      <c r="AB320" s="111">
        <f>SUM(AB321:AB327)</f>
        <v>100</v>
      </c>
      <c r="AC320" s="111">
        <f>SUM(AC321:AC327)</f>
        <v>0</v>
      </c>
      <c r="AD320" s="111">
        <f>SUM(AD321:AD327)</f>
        <v>0</v>
      </c>
      <c r="AE320" s="111">
        <v>0</v>
      </c>
      <c r="AF320" s="111">
        <f>SUM(AF321:AF327)</f>
        <v>0</v>
      </c>
      <c r="AG320" s="111">
        <f>SUM(AG321:AG327)</f>
        <v>0</v>
      </c>
      <c r="AH320" s="111">
        <f>SUM(AH321:AH327)</f>
        <v>0</v>
      </c>
      <c r="AI320" s="111">
        <f t="shared" ref="AI320:BZ320" si="529">SUM(AI321:AI327)</f>
        <v>0</v>
      </c>
      <c r="AJ320" s="111">
        <f>SUM(AJ321:AJ327)</f>
        <v>0</v>
      </c>
      <c r="AK320" s="111">
        <f>SUM(AK321:AK327)</f>
        <v>0</v>
      </c>
      <c r="AL320" s="111">
        <f>SUM(AL321:AL327)</f>
        <v>0</v>
      </c>
      <c r="AM320" s="111">
        <v>6500</v>
      </c>
      <c r="AN320" s="111">
        <f t="shared" ref="AN320:BD320" si="530">SUM(AN321:AN327)</f>
        <v>0</v>
      </c>
      <c r="AO320" s="111">
        <f t="shared" si="530"/>
        <v>0</v>
      </c>
      <c r="AP320" s="111">
        <f t="shared" si="530"/>
        <v>0</v>
      </c>
      <c r="AQ320" s="111">
        <f t="shared" si="530"/>
        <v>0</v>
      </c>
      <c r="AR320" s="111">
        <f t="shared" si="530"/>
        <v>0</v>
      </c>
      <c r="AS320" s="111">
        <f t="shared" si="530"/>
        <v>0</v>
      </c>
      <c r="AT320" s="111">
        <f t="shared" si="530"/>
        <v>0</v>
      </c>
      <c r="AU320" s="111">
        <f t="shared" si="530"/>
        <v>0</v>
      </c>
      <c r="AV320" s="111">
        <f t="shared" si="530"/>
        <v>0</v>
      </c>
      <c r="AW320" s="111">
        <f t="shared" si="530"/>
        <v>0</v>
      </c>
      <c r="AX320" s="111">
        <f t="shared" si="530"/>
        <v>0</v>
      </c>
      <c r="AY320" s="111">
        <f t="shared" si="530"/>
        <v>0</v>
      </c>
      <c r="AZ320" s="111">
        <f t="shared" si="530"/>
        <v>0</v>
      </c>
      <c r="BA320" s="111">
        <f t="shared" si="530"/>
        <v>0</v>
      </c>
      <c r="BB320" s="111">
        <f t="shared" si="530"/>
        <v>0</v>
      </c>
      <c r="BC320" s="111">
        <f t="shared" si="530"/>
        <v>0</v>
      </c>
      <c r="BD320" s="111">
        <f t="shared" si="530"/>
        <v>0</v>
      </c>
      <c r="BE320" s="111">
        <v>2000</v>
      </c>
      <c r="BF320" s="111">
        <f t="shared" ref="BF320:BL320" si="531">SUM(BF321:BF327)</f>
        <v>0</v>
      </c>
      <c r="BG320" s="111">
        <f t="shared" si="531"/>
        <v>0</v>
      </c>
      <c r="BH320" s="111">
        <f t="shared" si="531"/>
        <v>0</v>
      </c>
      <c r="BI320" s="111">
        <f t="shared" si="531"/>
        <v>0</v>
      </c>
      <c r="BJ320" s="111">
        <f t="shared" si="531"/>
        <v>0</v>
      </c>
      <c r="BK320" s="111">
        <f t="shared" si="531"/>
        <v>0</v>
      </c>
      <c r="BL320" s="111">
        <f t="shared" si="531"/>
        <v>0</v>
      </c>
      <c r="BM320" s="111">
        <v>5150</v>
      </c>
      <c r="BN320" s="111">
        <f>SUM(BN321:BN327)</f>
        <v>0</v>
      </c>
      <c r="BO320" s="111">
        <f t="shared" si="529"/>
        <v>0</v>
      </c>
      <c r="BP320" s="111">
        <f t="shared" si="529"/>
        <v>0</v>
      </c>
      <c r="BQ320" s="111">
        <f t="shared" si="529"/>
        <v>0</v>
      </c>
      <c r="BR320" s="111">
        <f t="shared" si="529"/>
        <v>0</v>
      </c>
      <c r="BS320" s="111">
        <f t="shared" si="529"/>
        <v>0</v>
      </c>
      <c r="BT320" s="111">
        <f t="shared" si="529"/>
        <v>0</v>
      </c>
      <c r="BU320" s="111">
        <f t="shared" si="529"/>
        <v>0</v>
      </c>
      <c r="BV320" s="111">
        <f t="shared" si="529"/>
        <v>0</v>
      </c>
      <c r="BW320" s="111">
        <f t="shared" si="529"/>
        <v>0</v>
      </c>
      <c r="BX320" s="111">
        <f t="shared" si="529"/>
        <v>0</v>
      </c>
      <c r="BY320" s="111">
        <f t="shared" si="529"/>
        <v>0</v>
      </c>
      <c r="BZ320" s="111">
        <f t="shared" si="529"/>
        <v>0</v>
      </c>
      <c r="CA320" s="111">
        <f t="shared" ref="CA320:CP320" si="532">SUM(CA321:CA327)</f>
        <v>0</v>
      </c>
      <c r="CB320" s="111">
        <f t="shared" si="532"/>
        <v>0</v>
      </c>
      <c r="CC320" s="111">
        <f t="shared" si="532"/>
        <v>0</v>
      </c>
      <c r="CD320" s="111">
        <f t="shared" si="532"/>
        <v>0</v>
      </c>
      <c r="CE320" s="111">
        <f t="shared" si="532"/>
        <v>0</v>
      </c>
      <c r="CF320" s="111">
        <f t="shared" si="532"/>
        <v>0</v>
      </c>
      <c r="CG320" s="111">
        <f t="shared" si="532"/>
        <v>0</v>
      </c>
      <c r="CH320" s="111">
        <f t="shared" si="532"/>
        <v>0</v>
      </c>
      <c r="CI320" s="111">
        <f t="shared" si="532"/>
        <v>0</v>
      </c>
      <c r="CJ320" s="111">
        <f t="shared" si="532"/>
        <v>0</v>
      </c>
      <c r="CK320" s="111">
        <f t="shared" si="532"/>
        <v>0</v>
      </c>
      <c r="CL320" s="111">
        <f t="shared" si="532"/>
        <v>0</v>
      </c>
      <c r="CM320" s="111">
        <f t="shared" si="532"/>
        <v>0</v>
      </c>
      <c r="CN320" s="111">
        <f t="shared" si="532"/>
        <v>0</v>
      </c>
      <c r="CO320" s="111">
        <f t="shared" si="532"/>
        <v>0</v>
      </c>
      <c r="CP320" s="111">
        <f t="shared" si="532"/>
        <v>0</v>
      </c>
    </row>
    <row r="321" spans="1:94" ht="26.4" x14ac:dyDescent="0.3">
      <c r="A321" s="8">
        <f t="shared" si="492"/>
        <v>3431</v>
      </c>
      <c r="B321" s="9">
        <f t="shared" si="499"/>
        <v>32</v>
      </c>
      <c r="C321" s="45" t="str">
        <f t="shared" si="521"/>
        <v>091</v>
      </c>
      <c r="D321" s="45" t="str">
        <f t="shared" si="522"/>
        <v>0912</v>
      </c>
      <c r="E321" s="39" t="s">
        <v>136</v>
      </c>
      <c r="F321" s="40">
        <v>32</v>
      </c>
      <c r="G321" s="41">
        <v>32</v>
      </c>
      <c r="H321" s="42">
        <v>3431</v>
      </c>
      <c r="I321" s="46">
        <v>1196</v>
      </c>
      <c r="J321" s="46">
        <v>1111</v>
      </c>
      <c r="K321" s="44" t="s">
        <v>84</v>
      </c>
      <c r="L321" s="401">
        <f t="shared" ref="L321:L328" si="533">SUM(N321:CP321)</f>
        <v>100</v>
      </c>
      <c r="M321" s="76">
        <v>3210</v>
      </c>
      <c r="N321" s="401"/>
      <c r="O321" s="401"/>
      <c r="P321" s="401"/>
      <c r="Q321" s="401"/>
      <c r="R321" s="401"/>
      <c r="S321" s="401"/>
      <c r="T321" s="401"/>
      <c r="U321" s="401"/>
      <c r="V321" s="401"/>
      <c r="W321" s="401"/>
      <c r="X321" s="401"/>
      <c r="Y321" s="401"/>
      <c r="Z321" s="401"/>
      <c r="AA321" s="401"/>
      <c r="AB321" s="401">
        <v>100</v>
      </c>
      <c r="AC321" s="401"/>
      <c r="AD321" s="401"/>
      <c r="AE321" s="401"/>
      <c r="AF321" s="401"/>
      <c r="AG321" s="401"/>
      <c r="AH321" s="401"/>
      <c r="AI321" s="401"/>
      <c r="AJ321" s="401"/>
      <c r="AK321" s="401"/>
      <c r="AL321" s="401"/>
      <c r="AM321" s="401"/>
      <c r="AN321" s="401"/>
      <c r="AO321" s="401"/>
      <c r="AP321" s="401"/>
      <c r="AQ321" s="401"/>
      <c r="AR321" s="401"/>
      <c r="AS321" s="401"/>
      <c r="AT321" s="401"/>
      <c r="AU321" s="401"/>
      <c r="AV321" s="401"/>
      <c r="AW321" s="401"/>
      <c r="AX321" s="401"/>
      <c r="AY321" s="401"/>
      <c r="AZ321" s="401"/>
      <c r="BA321" s="401"/>
      <c r="BB321" s="401"/>
      <c r="BC321" s="401"/>
      <c r="BD321" s="401"/>
      <c r="BE321" s="401"/>
      <c r="BF321" s="401"/>
      <c r="BG321" s="401"/>
      <c r="BH321" s="401"/>
      <c r="BI321" s="401"/>
      <c r="BJ321" s="401"/>
      <c r="BK321" s="401"/>
      <c r="BL321" s="401"/>
      <c r="BM321" s="401"/>
      <c r="BN321" s="401"/>
      <c r="BO321" s="401"/>
      <c r="BP321" s="401"/>
      <c r="BQ321" s="401"/>
      <c r="BR321" s="401"/>
      <c r="BS321" s="401"/>
      <c r="BT321" s="401"/>
      <c r="BU321" s="401"/>
      <c r="BV321" s="401"/>
      <c r="BW321" s="401"/>
      <c r="BX321" s="401"/>
      <c r="BY321" s="401"/>
      <c r="BZ321" s="401"/>
      <c r="CA321" s="401"/>
      <c r="CB321" s="401"/>
      <c r="CC321" s="401"/>
      <c r="CD321" s="401"/>
      <c r="CE321" s="401"/>
      <c r="CF321" s="401"/>
      <c r="CG321" s="401"/>
      <c r="CH321" s="401"/>
      <c r="CI321" s="401"/>
      <c r="CJ321" s="401"/>
      <c r="CK321" s="401"/>
      <c r="CL321" s="401"/>
      <c r="CM321" s="401"/>
      <c r="CN321" s="401"/>
      <c r="CO321" s="401"/>
      <c r="CP321" s="401"/>
    </row>
    <row r="322" spans="1:94" ht="26.4" x14ac:dyDescent="0.3">
      <c r="A322" s="8">
        <f t="shared" si="492"/>
        <v>3431</v>
      </c>
      <c r="B322" s="9">
        <f t="shared" si="499"/>
        <v>49</v>
      </c>
      <c r="C322" s="45" t="str">
        <f t="shared" si="521"/>
        <v>091</v>
      </c>
      <c r="D322" s="45" t="str">
        <f t="shared" si="522"/>
        <v>0912</v>
      </c>
      <c r="E322" s="39" t="s">
        <v>136</v>
      </c>
      <c r="F322" s="40">
        <v>32</v>
      </c>
      <c r="G322" s="74">
        <v>49</v>
      </c>
      <c r="H322" s="42">
        <v>3431</v>
      </c>
      <c r="I322" s="46">
        <v>1197</v>
      </c>
      <c r="J322" s="46">
        <v>1112</v>
      </c>
      <c r="K322" s="44" t="s">
        <v>84</v>
      </c>
      <c r="L322" s="401">
        <f t="shared" si="533"/>
        <v>0</v>
      </c>
      <c r="M322" s="77">
        <v>4910</v>
      </c>
      <c r="N322" s="401"/>
      <c r="O322" s="401"/>
      <c r="P322" s="401"/>
      <c r="Q322" s="401"/>
      <c r="R322" s="401"/>
      <c r="S322" s="401"/>
      <c r="T322" s="401"/>
      <c r="U322" s="401"/>
      <c r="V322" s="401"/>
      <c r="W322" s="401"/>
      <c r="X322" s="401"/>
      <c r="Y322" s="401"/>
      <c r="Z322" s="401"/>
      <c r="AA322" s="401"/>
      <c r="AB322" s="401"/>
      <c r="AC322" s="401"/>
      <c r="AD322" s="401"/>
      <c r="AE322" s="401"/>
      <c r="AF322" s="401"/>
      <c r="AG322" s="401"/>
      <c r="AH322" s="401"/>
      <c r="AI322" s="401"/>
      <c r="AJ322" s="401"/>
      <c r="AK322" s="401"/>
      <c r="AL322" s="401"/>
      <c r="AM322" s="401"/>
      <c r="AN322" s="401"/>
      <c r="AO322" s="401"/>
      <c r="AP322" s="401"/>
      <c r="AQ322" s="401"/>
      <c r="AR322" s="401"/>
      <c r="AS322" s="401"/>
      <c r="AT322" s="401"/>
      <c r="AU322" s="401"/>
      <c r="AV322" s="401"/>
      <c r="AW322" s="401"/>
      <c r="AX322" s="401"/>
      <c r="AY322" s="401"/>
      <c r="AZ322" s="401"/>
      <c r="BA322" s="401"/>
      <c r="BB322" s="401"/>
      <c r="BC322" s="401"/>
      <c r="BD322" s="401"/>
      <c r="BE322" s="401"/>
      <c r="BF322" s="401"/>
      <c r="BG322" s="401"/>
      <c r="BH322" s="401"/>
      <c r="BI322" s="401"/>
      <c r="BJ322" s="401"/>
      <c r="BK322" s="401"/>
      <c r="BL322" s="401"/>
      <c r="BM322" s="401"/>
      <c r="BN322" s="401"/>
      <c r="BO322" s="401"/>
      <c r="BP322" s="401"/>
      <c r="BQ322" s="401"/>
      <c r="BR322" s="401"/>
      <c r="BS322" s="401"/>
      <c r="BT322" s="401"/>
      <c r="BU322" s="401"/>
      <c r="BV322" s="401"/>
      <c r="BW322" s="401"/>
      <c r="BX322" s="401"/>
      <c r="BY322" s="401"/>
      <c r="BZ322" s="401"/>
      <c r="CA322" s="401"/>
      <c r="CB322" s="401"/>
      <c r="CC322" s="401"/>
      <c r="CD322" s="401"/>
      <c r="CE322" s="401"/>
      <c r="CF322" s="401"/>
      <c r="CG322" s="401"/>
      <c r="CH322" s="401"/>
      <c r="CI322" s="401"/>
      <c r="CJ322" s="401"/>
      <c r="CK322" s="401"/>
      <c r="CL322" s="401"/>
      <c r="CM322" s="401"/>
      <c r="CN322" s="401"/>
      <c r="CO322" s="401"/>
      <c r="CP322" s="401"/>
    </row>
    <row r="323" spans="1:94" ht="26.4" x14ac:dyDescent="0.3">
      <c r="A323" s="8">
        <f t="shared" ref="A323:A416" si="534">H323</f>
        <v>3431</v>
      </c>
      <c r="B323" s="9">
        <f t="shared" si="499"/>
        <v>54</v>
      </c>
      <c r="C323" s="45" t="str">
        <f t="shared" si="521"/>
        <v>091</v>
      </c>
      <c r="D323" s="45" t="str">
        <f t="shared" si="522"/>
        <v>0912</v>
      </c>
      <c r="E323" s="39" t="s">
        <v>136</v>
      </c>
      <c r="F323" s="40">
        <v>32</v>
      </c>
      <c r="G323" s="74">
        <v>54</v>
      </c>
      <c r="H323" s="42">
        <v>3431</v>
      </c>
      <c r="I323" s="46">
        <v>1198</v>
      </c>
      <c r="J323" s="46">
        <v>1113</v>
      </c>
      <c r="K323" s="44" t="s">
        <v>84</v>
      </c>
      <c r="L323" s="401">
        <f t="shared" si="533"/>
        <v>0</v>
      </c>
      <c r="M323" s="77">
        <v>5410</v>
      </c>
      <c r="N323" s="401"/>
      <c r="O323" s="401"/>
      <c r="P323" s="401"/>
      <c r="Q323" s="401"/>
      <c r="R323" s="401"/>
      <c r="S323" s="401"/>
      <c r="T323" s="401"/>
      <c r="U323" s="401"/>
      <c r="V323" s="401"/>
      <c r="W323" s="401"/>
      <c r="X323" s="401"/>
      <c r="Y323" s="401"/>
      <c r="Z323" s="401"/>
      <c r="AA323" s="401"/>
      <c r="AB323" s="401"/>
      <c r="AC323" s="401"/>
      <c r="AD323" s="401"/>
      <c r="AE323" s="401"/>
      <c r="AF323" s="401"/>
      <c r="AG323" s="401"/>
      <c r="AH323" s="401"/>
      <c r="AI323" s="401"/>
      <c r="AJ323" s="401"/>
      <c r="AK323" s="401"/>
      <c r="AL323" s="401"/>
      <c r="AM323" s="401"/>
      <c r="AN323" s="401"/>
      <c r="AO323" s="401"/>
      <c r="AP323" s="401"/>
      <c r="AQ323" s="401"/>
      <c r="AR323" s="401"/>
      <c r="AS323" s="401"/>
      <c r="AT323" s="401"/>
      <c r="AU323" s="401"/>
      <c r="AV323" s="401"/>
      <c r="AW323" s="401"/>
      <c r="AX323" s="401"/>
      <c r="AY323" s="401"/>
      <c r="AZ323" s="401"/>
      <c r="BA323" s="401"/>
      <c r="BB323" s="401"/>
      <c r="BC323" s="401"/>
      <c r="BD323" s="401"/>
      <c r="BE323" s="401"/>
      <c r="BF323" s="401"/>
      <c r="BG323" s="401"/>
      <c r="BH323" s="401"/>
      <c r="BI323" s="401"/>
      <c r="BJ323" s="401"/>
      <c r="BK323" s="401"/>
      <c r="BL323" s="401"/>
      <c r="BM323" s="401"/>
      <c r="BN323" s="401"/>
      <c r="BO323" s="401"/>
      <c r="BP323" s="401"/>
      <c r="BQ323" s="401"/>
      <c r="BR323" s="401"/>
      <c r="BS323" s="401"/>
      <c r="BT323" s="401"/>
      <c r="BU323" s="401"/>
      <c r="BV323" s="401"/>
      <c r="BW323" s="401"/>
      <c r="BX323" s="401"/>
      <c r="BY323" s="401"/>
      <c r="BZ323" s="401"/>
      <c r="CA323" s="401"/>
      <c r="CB323" s="401"/>
      <c r="CC323" s="401"/>
      <c r="CD323" s="401"/>
      <c r="CE323" s="401"/>
      <c r="CF323" s="401"/>
      <c r="CG323" s="401"/>
      <c r="CH323" s="401"/>
      <c r="CI323" s="401"/>
      <c r="CJ323" s="401"/>
      <c r="CK323" s="401"/>
      <c r="CL323" s="401"/>
      <c r="CM323" s="401"/>
      <c r="CN323" s="401"/>
      <c r="CO323" s="401"/>
      <c r="CP323" s="401"/>
    </row>
    <row r="324" spans="1:94" ht="26.4" x14ac:dyDescent="0.3">
      <c r="A324" s="8">
        <f t="shared" si="534"/>
        <v>3432</v>
      </c>
      <c r="B324" s="9">
        <f t="shared" si="499"/>
        <v>32</v>
      </c>
      <c r="C324" s="45" t="str">
        <f t="shared" si="521"/>
        <v>091</v>
      </c>
      <c r="D324" s="45" t="str">
        <f t="shared" si="522"/>
        <v>0912</v>
      </c>
      <c r="E324" s="39" t="s">
        <v>136</v>
      </c>
      <c r="F324" s="40">
        <v>32</v>
      </c>
      <c r="G324" s="41">
        <v>32</v>
      </c>
      <c r="H324" s="42">
        <v>3432</v>
      </c>
      <c r="I324" s="46">
        <v>1202</v>
      </c>
      <c r="J324" s="46">
        <v>1114</v>
      </c>
      <c r="K324" s="44" t="s">
        <v>124</v>
      </c>
      <c r="L324" s="401">
        <f t="shared" si="533"/>
        <v>0</v>
      </c>
      <c r="M324" s="76">
        <v>3210</v>
      </c>
      <c r="N324" s="401"/>
      <c r="O324" s="401"/>
      <c r="P324" s="401"/>
      <c r="Q324" s="401"/>
      <c r="R324" s="401"/>
      <c r="S324" s="401"/>
      <c r="T324" s="401"/>
      <c r="U324" s="401"/>
      <c r="V324" s="401"/>
      <c r="W324" s="401"/>
      <c r="X324" s="401"/>
      <c r="Y324" s="401"/>
      <c r="Z324" s="401"/>
      <c r="AA324" s="401"/>
      <c r="AB324" s="401"/>
      <c r="AC324" s="401"/>
      <c r="AD324" s="401"/>
      <c r="AE324" s="401"/>
      <c r="AF324" s="401"/>
      <c r="AG324" s="401"/>
      <c r="AH324" s="401"/>
      <c r="AI324" s="401"/>
      <c r="AJ324" s="401"/>
      <c r="AK324" s="401"/>
      <c r="AL324" s="401"/>
      <c r="AM324" s="401"/>
      <c r="AN324" s="401"/>
      <c r="AO324" s="401"/>
      <c r="AP324" s="401"/>
      <c r="AQ324" s="401"/>
      <c r="AR324" s="401"/>
      <c r="AS324" s="401"/>
      <c r="AT324" s="401"/>
      <c r="AU324" s="401"/>
      <c r="AV324" s="401"/>
      <c r="AW324" s="401"/>
      <c r="AX324" s="401"/>
      <c r="AY324" s="401"/>
      <c r="AZ324" s="401"/>
      <c r="BA324" s="401"/>
      <c r="BB324" s="401"/>
      <c r="BC324" s="401"/>
      <c r="BD324" s="401"/>
      <c r="BE324" s="401"/>
      <c r="BF324" s="401"/>
      <c r="BG324" s="401"/>
      <c r="BH324" s="401"/>
      <c r="BI324" s="401"/>
      <c r="BJ324" s="401"/>
      <c r="BK324" s="401"/>
      <c r="BL324" s="401"/>
      <c r="BM324" s="401"/>
      <c r="BN324" s="401"/>
      <c r="BO324" s="401"/>
      <c r="BP324" s="401"/>
      <c r="BQ324" s="401"/>
      <c r="BR324" s="401"/>
      <c r="BS324" s="401"/>
      <c r="BT324" s="401"/>
      <c r="BU324" s="401"/>
      <c r="BV324" s="401"/>
      <c r="BW324" s="401"/>
      <c r="BX324" s="401"/>
      <c r="BY324" s="401"/>
      <c r="BZ324" s="401"/>
      <c r="CA324" s="401"/>
      <c r="CB324" s="401"/>
      <c r="CC324" s="401"/>
      <c r="CD324" s="401"/>
      <c r="CE324" s="401"/>
      <c r="CF324" s="401"/>
      <c r="CG324" s="401"/>
      <c r="CH324" s="401"/>
      <c r="CI324" s="401"/>
      <c r="CJ324" s="401"/>
      <c r="CK324" s="401"/>
      <c r="CL324" s="401"/>
      <c r="CM324" s="401"/>
      <c r="CN324" s="401"/>
      <c r="CO324" s="401"/>
      <c r="CP324" s="401"/>
    </row>
    <row r="325" spans="1:94" ht="26.4" x14ac:dyDescent="0.3">
      <c r="A325" s="8">
        <f t="shared" si="534"/>
        <v>3432</v>
      </c>
      <c r="B325" s="9">
        <f t="shared" si="499"/>
        <v>54</v>
      </c>
      <c r="C325" s="45" t="str">
        <f t="shared" si="521"/>
        <v>091</v>
      </c>
      <c r="D325" s="45" t="str">
        <f t="shared" si="522"/>
        <v>0912</v>
      </c>
      <c r="E325" s="39" t="s">
        <v>136</v>
      </c>
      <c r="F325" s="40">
        <v>32</v>
      </c>
      <c r="G325" s="74">
        <v>54</v>
      </c>
      <c r="H325" s="42">
        <v>3432</v>
      </c>
      <c r="I325" s="46">
        <v>1204</v>
      </c>
      <c r="J325" s="46">
        <v>1115</v>
      </c>
      <c r="K325" s="44" t="s">
        <v>124</v>
      </c>
      <c r="L325" s="401">
        <f t="shared" si="533"/>
        <v>0</v>
      </c>
      <c r="M325" s="77">
        <v>5410</v>
      </c>
      <c r="N325" s="401"/>
      <c r="O325" s="401"/>
      <c r="P325" s="401"/>
      <c r="Q325" s="401"/>
      <c r="R325" s="401"/>
      <c r="S325" s="401"/>
      <c r="T325" s="401"/>
      <c r="U325" s="401"/>
      <c r="V325" s="401"/>
      <c r="W325" s="401"/>
      <c r="X325" s="401"/>
      <c r="Y325" s="401"/>
      <c r="Z325" s="401"/>
      <c r="AA325" s="401"/>
      <c r="AB325" s="401"/>
      <c r="AC325" s="401"/>
      <c r="AD325" s="401"/>
      <c r="AE325" s="401"/>
      <c r="AF325" s="401"/>
      <c r="AG325" s="401"/>
      <c r="AH325" s="401"/>
      <c r="AI325" s="401"/>
      <c r="AJ325" s="401"/>
      <c r="AK325" s="401"/>
      <c r="AL325" s="401"/>
      <c r="AM325" s="401"/>
      <c r="AN325" s="401"/>
      <c r="AO325" s="401"/>
      <c r="AP325" s="401"/>
      <c r="AQ325" s="401"/>
      <c r="AR325" s="401"/>
      <c r="AS325" s="401"/>
      <c r="AT325" s="401"/>
      <c r="AU325" s="401"/>
      <c r="AV325" s="401"/>
      <c r="AW325" s="401"/>
      <c r="AX325" s="401"/>
      <c r="AY325" s="401"/>
      <c r="AZ325" s="401"/>
      <c r="BA325" s="401"/>
      <c r="BB325" s="401"/>
      <c r="BC325" s="401"/>
      <c r="BD325" s="401"/>
      <c r="BE325" s="401"/>
      <c r="BF325" s="401"/>
      <c r="BG325" s="401"/>
      <c r="BH325" s="401"/>
      <c r="BI325" s="401"/>
      <c r="BJ325" s="401"/>
      <c r="BK325" s="401"/>
      <c r="BL325" s="401"/>
      <c r="BM325" s="401"/>
      <c r="BN325" s="401"/>
      <c r="BO325" s="401"/>
      <c r="BP325" s="401"/>
      <c r="BQ325" s="401"/>
      <c r="BR325" s="401"/>
      <c r="BS325" s="401"/>
      <c r="BT325" s="401"/>
      <c r="BU325" s="401"/>
      <c r="BV325" s="401"/>
      <c r="BW325" s="401"/>
      <c r="BX325" s="401"/>
      <c r="BY325" s="401"/>
      <c r="BZ325" s="401"/>
      <c r="CA325" s="401"/>
      <c r="CB325" s="401"/>
      <c r="CC325" s="401"/>
      <c r="CD325" s="401"/>
      <c r="CE325" s="401"/>
      <c r="CF325" s="401"/>
      <c r="CG325" s="401"/>
      <c r="CH325" s="401"/>
      <c r="CI325" s="401"/>
      <c r="CJ325" s="401"/>
      <c r="CK325" s="401"/>
      <c r="CL325" s="401"/>
      <c r="CM325" s="401"/>
      <c r="CN325" s="401"/>
      <c r="CO325" s="401"/>
      <c r="CP325" s="401"/>
    </row>
    <row r="326" spans="1:94" x14ac:dyDescent="0.3">
      <c r="A326" s="8">
        <f t="shared" si="534"/>
        <v>3433</v>
      </c>
      <c r="B326" s="9">
        <f t="shared" si="499"/>
        <v>32</v>
      </c>
      <c r="C326" s="45" t="str">
        <f t="shared" si="521"/>
        <v>091</v>
      </c>
      <c r="D326" s="45" t="str">
        <f t="shared" si="522"/>
        <v>0912</v>
      </c>
      <c r="E326" s="39" t="s">
        <v>136</v>
      </c>
      <c r="F326" s="40">
        <v>32</v>
      </c>
      <c r="G326" s="41">
        <v>32</v>
      </c>
      <c r="H326" s="42">
        <v>3433</v>
      </c>
      <c r="I326" s="46">
        <v>1208</v>
      </c>
      <c r="J326" s="46">
        <v>1116</v>
      </c>
      <c r="K326" s="44" t="s">
        <v>125</v>
      </c>
      <c r="L326" s="401">
        <f t="shared" si="533"/>
        <v>0</v>
      </c>
      <c r="M326" s="76">
        <v>3210</v>
      </c>
      <c r="N326" s="401"/>
      <c r="O326" s="401"/>
      <c r="P326" s="401"/>
      <c r="Q326" s="401"/>
      <c r="R326" s="401"/>
      <c r="S326" s="401"/>
      <c r="T326" s="401"/>
      <c r="U326" s="401"/>
      <c r="V326" s="401"/>
      <c r="W326" s="401"/>
      <c r="X326" s="401"/>
      <c r="Y326" s="401"/>
      <c r="Z326" s="401"/>
      <c r="AA326" s="401"/>
      <c r="AB326" s="401"/>
      <c r="AC326" s="401"/>
      <c r="AD326" s="401"/>
      <c r="AE326" s="401"/>
      <c r="AF326" s="401"/>
      <c r="AG326" s="401"/>
      <c r="AH326" s="401"/>
      <c r="AI326" s="401"/>
      <c r="AJ326" s="401"/>
      <c r="AK326" s="401"/>
      <c r="AL326" s="401"/>
      <c r="AM326" s="401"/>
      <c r="AN326" s="401"/>
      <c r="AO326" s="401"/>
      <c r="AP326" s="401"/>
      <c r="AQ326" s="401"/>
      <c r="AR326" s="401"/>
      <c r="AS326" s="401"/>
      <c r="AT326" s="401"/>
      <c r="AU326" s="401"/>
      <c r="AV326" s="401"/>
      <c r="AW326" s="401"/>
      <c r="AX326" s="401"/>
      <c r="AY326" s="401"/>
      <c r="AZ326" s="401"/>
      <c r="BA326" s="401"/>
      <c r="BB326" s="401"/>
      <c r="BC326" s="401"/>
      <c r="BD326" s="401"/>
      <c r="BE326" s="401"/>
      <c r="BF326" s="401"/>
      <c r="BG326" s="401"/>
      <c r="BH326" s="401"/>
      <c r="BI326" s="401"/>
      <c r="BJ326" s="401"/>
      <c r="BK326" s="401"/>
      <c r="BL326" s="401"/>
      <c r="BM326" s="401"/>
      <c r="BN326" s="401"/>
      <c r="BO326" s="401"/>
      <c r="BP326" s="401"/>
      <c r="BQ326" s="401"/>
      <c r="BR326" s="401"/>
      <c r="BS326" s="401"/>
      <c r="BT326" s="401"/>
      <c r="BU326" s="401"/>
      <c r="BV326" s="401"/>
      <c r="BW326" s="401"/>
      <c r="BX326" s="401"/>
      <c r="BY326" s="401"/>
      <c r="BZ326" s="401"/>
      <c r="CA326" s="401"/>
      <c r="CB326" s="401"/>
      <c r="CC326" s="401"/>
      <c r="CD326" s="401"/>
      <c r="CE326" s="401"/>
      <c r="CF326" s="401"/>
      <c r="CG326" s="401"/>
      <c r="CH326" s="401"/>
      <c r="CI326" s="401"/>
      <c r="CJ326" s="401"/>
      <c r="CK326" s="401"/>
      <c r="CL326" s="401"/>
      <c r="CM326" s="401"/>
      <c r="CN326" s="401"/>
      <c r="CO326" s="401"/>
      <c r="CP326" s="401"/>
    </row>
    <row r="327" spans="1:94" ht="26.4" x14ac:dyDescent="0.3">
      <c r="A327" s="8">
        <f t="shared" si="534"/>
        <v>3434</v>
      </c>
      <c r="B327" s="9">
        <f t="shared" si="499"/>
        <v>32</v>
      </c>
      <c r="C327" s="45" t="str">
        <f t="shared" si="521"/>
        <v>091</v>
      </c>
      <c r="D327" s="45" t="str">
        <f t="shared" si="522"/>
        <v>0912</v>
      </c>
      <c r="E327" s="39" t="s">
        <v>136</v>
      </c>
      <c r="F327" s="40">
        <v>32</v>
      </c>
      <c r="G327" s="41">
        <v>32</v>
      </c>
      <c r="H327" s="42">
        <v>3434</v>
      </c>
      <c r="I327" s="46">
        <v>1214</v>
      </c>
      <c r="J327" s="46">
        <v>1117</v>
      </c>
      <c r="K327" s="44" t="s">
        <v>126</v>
      </c>
      <c r="L327" s="401">
        <f t="shared" si="533"/>
        <v>0</v>
      </c>
      <c r="M327" s="76">
        <v>3210</v>
      </c>
      <c r="N327" s="401"/>
      <c r="O327" s="401"/>
      <c r="P327" s="401"/>
      <c r="Q327" s="401"/>
      <c r="R327" s="401"/>
      <c r="S327" s="401"/>
      <c r="T327" s="401"/>
      <c r="U327" s="401"/>
      <c r="V327" s="401"/>
      <c r="W327" s="401"/>
      <c r="X327" s="401"/>
      <c r="Y327" s="401"/>
      <c r="Z327" s="401"/>
      <c r="AA327" s="401"/>
      <c r="AB327" s="401"/>
      <c r="AC327" s="401"/>
      <c r="AD327" s="401"/>
      <c r="AE327" s="401"/>
      <c r="AF327" s="401"/>
      <c r="AG327" s="401"/>
      <c r="AH327" s="401"/>
      <c r="AI327" s="401"/>
      <c r="AJ327" s="401"/>
      <c r="AK327" s="401"/>
      <c r="AL327" s="401"/>
      <c r="AM327" s="401"/>
      <c r="AN327" s="401"/>
      <c r="AO327" s="401"/>
      <c r="AP327" s="401"/>
      <c r="AQ327" s="401"/>
      <c r="AR327" s="401"/>
      <c r="AS327" s="401"/>
      <c r="AT327" s="401"/>
      <c r="AU327" s="401"/>
      <c r="AV327" s="401"/>
      <c r="AW327" s="401"/>
      <c r="AX327" s="401"/>
      <c r="AY327" s="401"/>
      <c r="AZ327" s="401"/>
      <c r="BA327" s="401"/>
      <c r="BB327" s="401"/>
      <c r="BC327" s="401"/>
      <c r="BD327" s="401"/>
      <c r="BE327" s="401"/>
      <c r="BF327" s="401"/>
      <c r="BG327" s="401"/>
      <c r="BH327" s="401"/>
      <c r="BI327" s="401"/>
      <c r="BJ327" s="401"/>
      <c r="BK327" s="401"/>
      <c r="BL327" s="401"/>
      <c r="BM327" s="401"/>
      <c r="BN327" s="401"/>
      <c r="BO327" s="401"/>
      <c r="BP327" s="401"/>
      <c r="BQ327" s="401"/>
      <c r="BR327" s="401"/>
      <c r="BS327" s="401"/>
      <c r="BT327" s="401"/>
      <c r="BU327" s="401"/>
      <c r="BV327" s="401"/>
      <c r="BW327" s="401"/>
      <c r="BX327" s="401"/>
      <c r="BY327" s="401"/>
      <c r="BZ327" s="401"/>
      <c r="CA327" s="401"/>
      <c r="CB327" s="401"/>
      <c r="CC327" s="401"/>
      <c r="CD327" s="401"/>
      <c r="CE327" s="401"/>
      <c r="CF327" s="401"/>
      <c r="CG327" s="401"/>
      <c r="CH327" s="401"/>
      <c r="CI327" s="401"/>
      <c r="CJ327" s="401"/>
      <c r="CK327" s="401"/>
      <c r="CL327" s="401"/>
      <c r="CM327" s="401"/>
      <c r="CN327" s="401"/>
      <c r="CO327" s="401"/>
      <c r="CP327" s="401"/>
    </row>
    <row r="328" spans="1:94" ht="26.4" x14ac:dyDescent="0.3">
      <c r="C328" s="45"/>
      <c r="D328" s="45"/>
      <c r="E328" s="39" t="s">
        <v>136</v>
      </c>
      <c r="F328" s="40"/>
      <c r="G328" s="74">
        <v>72</v>
      </c>
      <c r="H328" s="42">
        <v>3434</v>
      </c>
      <c r="I328" s="46">
        <v>1218</v>
      </c>
      <c r="J328" s="46"/>
      <c r="K328" s="44" t="s">
        <v>126</v>
      </c>
      <c r="L328" s="401">
        <f t="shared" si="533"/>
        <v>0</v>
      </c>
      <c r="M328" s="77">
        <v>7210</v>
      </c>
      <c r="N328" s="401"/>
      <c r="O328" s="401"/>
      <c r="P328" s="401"/>
      <c r="Q328" s="401"/>
      <c r="R328" s="401"/>
      <c r="S328" s="401"/>
      <c r="T328" s="401"/>
      <c r="U328" s="401"/>
      <c r="V328" s="401"/>
      <c r="W328" s="401"/>
      <c r="X328" s="401"/>
      <c r="Y328" s="401"/>
      <c r="Z328" s="401"/>
      <c r="AA328" s="401"/>
      <c r="AB328" s="401"/>
      <c r="AC328" s="401"/>
      <c r="AD328" s="401"/>
      <c r="AE328" s="401"/>
      <c r="AF328" s="401"/>
      <c r="AG328" s="401"/>
      <c r="AH328" s="401"/>
      <c r="AI328" s="401"/>
      <c r="AJ328" s="401"/>
      <c r="AK328" s="401"/>
      <c r="AL328" s="401"/>
      <c r="AM328" s="401"/>
      <c r="AN328" s="401"/>
      <c r="AO328" s="401"/>
      <c r="AP328" s="401"/>
      <c r="AQ328" s="401"/>
      <c r="AR328" s="401"/>
      <c r="AS328" s="401"/>
      <c r="AT328" s="401"/>
      <c r="AU328" s="401"/>
      <c r="AV328" s="401"/>
      <c r="AW328" s="401"/>
      <c r="AX328" s="401"/>
      <c r="AY328" s="401"/>
      <c r="AZ328" s="401"/>
      <c r="BA328" s="401"/>
      <c r="BB328" s="401"/>
      <c r="BC328" s="401"/>
      <c r="BD328" s="401"/>
      <c r="BE328" s="401"/>
      <c r="BF328" s="401"/>
      <c r="BG328" s="401"/>
      <c r="BH328" s="401"/>
      <c r="BI328" s="401"/>
      <c r="BJ328" s="401"/>
      <c r="BK328" s="401"/>
      <c r="BL328" s="401"/>
      <c r="BM328" s="401"/>
      <c r="BN328" s="401"/>
      <c r="BO328" s="401"/>
      <c r="BP328" s="401"/>
      <c r="BQ328" s="401"/>
      <c r="BR328" s="401"/>
      <c r="BS328" s="401"/>
      <c r="BT328" s="401"/>
      <c r="BU328" s="401"/>
      <c r="BV328" s="401"/>
      <c r="BW328" s="401"/>
      <c r="BX328" s="401"/>
      <c r="BY328" s="401"/>
      <c r="BZ328" s="401"/>
      <c r="CA328" s="401"/>
      <c r="CB328" s="401"/>
      <c r="CC328" s="401"/>
      <c r="CD328" s="401"/>
      <c r="CE328" s="401"/>
      <c r="CF328" s="401"/>
      <c r="CG328" s="401"/>
      <c r="CH328" s="401"/>
      <c r="CI328" s="401"/>
      <c r="CJ328" s="401"/>
      <c r="CK328" s="401"/>
      <c r="CL328" s="401"/>
      <c r="CM328" s="401"/>
      <c r="CN328" s="401"/>
      <c r="CO328" s="401"/>
      <c r="CP328" s="401"/>
    </row>
    <row r="329" spans="1:94" ht="26.4" x14ac:dyDescent="0.3">
      <c r="C329" s="45"/>
      <c r="D329" s="45"/>
      <c r="E329" s="39"/>
      <c r="F329" s="40"/>
      <c r="G329" s="430"/>
      <c r="H329" s="42">
        <v>36</v>
      </c>
      <c r="I329" s="431"/>
      <c r="J329" s="46"/>
      <c r="K329" s="44" t="s">
        <v>3443</v>
      </c>
      <c r="L329" s="401">
        <f>SUM(L330)</f>
        <v>75154</v>
      </c>
      <c r="M329" s="77"/>
      <c r="N329" s="401"/>
      <c r="O329" s="401"/>
      <c r="P329" s="401"/>
      <c r="Q329" s="401"/>
      <c r="R329" s="401"/>
      <c r="S329" s="401"/>
      <c r="T329" s="401"/>
      <c r="U329" s="401"/>
      <c r="V329" s="401"/>
      <c r="W329" s="401"/>
      <c r="X329" s="401"/>
      <c r="Y329" s="401"/>
      <c r="Z329" s="401"/>
      <c r="AA329" s="401"/>
      <c r="AB329" s="401"/>
      <c r="AC329" s="401"/>
      <c r="AD329" s="401"/>
      <c r="AE329" s="401"/>
      <c r="AF329" s="401"/>
      <c r="AG329" s="401"/>
      <c r="AH329" s="401"/>
      <c r="AI329" s="401"/>
      <c r="AJ329" s="401"/>
      <c r="AK329" s="401"/>
      <c r="AL329" s="401"/>
      <c r="AM329" s="401"/>
      <c r="AN329" s="401"/>
      <c r="AO329" s="401"/>
      <c r="AP329" s="401"/>
      <c r="AQ329" s="401"/>
      <c r="AR329" s="401"/>
      <c r="AS329" s="401"/>
      <c r="AT329" s="401"/>
      <c r="AU329" s="401"/>
      <c r="AV329" s="401"/>
      <c r="AW329" s="401"/>
      <c r="AX329" s="401"/>
      <c r="AY329" s="401"/>
      <c r="AZ329" s="401"/>
      <c r="BA329" s="401"/>
      <c r="BB329" s="401"/>
      <c r="BC329" s="401"/>
      <c r="BD329" s="401"/>
      <c r="BE329" s="401"/>
      <c r="BF329" s="401"/>
      <c r="BG329" s="401"/>
      <c r="BH329" s="401"/>
      <c r="BI329" s="401"/>
      <c r="BJ329" s="401"/>
      <c r="BK329" s="401"/>
      <c r="BL329" s="401"/>
      <c r="BM329" s="401"/>
      <c r="BN329" s="401"/>
      <c r="BO329" s="401"/>
      <c r="BP329" s="401"/>
      <c r="BQ329" s="401"/>
      <c r="BR329" s="401"/>
      <c r="BS329" s="401"/>
      <c r="BT329" s="401"/>
      <c r="BU329" s="401"/>
      <c r="BV329" s="401"/>
      <c r="BW329" s="401"/>
      <c r="BX329" s="401"/>
      <c r="BY329" s="401"/>
      <c r="BZ329" s="401"/>
      <c r="CA329" s="401"/>
      <c r="CB329" s="401"/>
      <c r="CC329" s="401"/>
      <c r="CD329" s="401"/>
      <c r="CE329" s="401"/>
      <c r="CF329" s="401"/>
      <c r="CG329" s="401"/>
      <c r="CH329" s="401"/>
      <c r="CI329" s="401"/>
      <c r="CJ329" s="401"/>
      <c r="CK329" s="401"/>
      <c r="CL329" s="401"/>
      <c r="CM329" s="401"/>
      <c r="CN329" s="401"/>
      <c r="CO329" s="401"/>
      <c r="CP329" s="401"/>
    </row>
    <row r="330" spans="1:94" ht="26.4" x14ac:dyDescent="0.3">
      <c r="C330" s="45"/>
      <c r="D330" s="45"/>
      <c r="E330" s="39"/>
      <c r="F330" s="40"/>
      <c r="G330" s="430"/>
      <c r="H330" s="42">
        <v>368</v>
      </c>
      <c r="I330" s="431"/>
      <c r="J330" s="46"/>
      <c r="K330" s="44" t="s">
        <v>1083</v>
      </c>
      <c r="L330" s="401">
        <f>SUM(L331)</f>
        <v>75154</v>
      </c>
      <c r="M330" s="77"/>
      <c r="N330" s="401"/>
      <c r="O330" s="401"/>
      <c r="P330" s="401"/>
      <c r="Q330" s="401"/>
      <c r="R330" s="401"/>
      <c r="S330" s="401"/>
      <c r="T330" s="401"/>
      <c r="U330" s="401"/>
      <c r="V330" s="401"/>
      <c r="W330" s="401"/>
      <c r="X330" s="401"/>
      <c r="Y330" s="401"/>
      <c r="Z330" s="401"/>
      <c r="AA330" s="401"/>
      <c r="AB330" s="401"/>
      <c r="AC330" s="401"/>
      <c r="AD330" s="401"/>
      <c r="AE330" s="401"/>
      <c r="AF330" s="401"/>
      <c r="AG330" s="401"/>
      <c r="AH330" s="401"/>
      <c r="AI330" s="401"/>
      <c r="AJ330" s="401"/>
      <c r="AK330" s="401"/>
      <c r="AL330" s="401"/>
      <c r="AM330" s="401"/>
      <c r="AN330" s="401"/>
      <c r="AO330" s="401"/>
      <c r="AP330" s="401"/>
      <c r="AQ330" s="401"/>
      <c r="AR330" s="401"/>
      <c r="AS330" s="401"/>
      <c r="AT330" s="401"/>
      <c r="AU330" s="401"/>
      <c r="AV330" s="401"/>
      <c r="AW330" s="401"/>
      <c r="AX330" s="401"/>
      <c r="AY330" s="401"/>
      <c r="AZ330" s="401"/>
      <c r="BA330" s="401"/>
      <c r="BB330" s="401"/>
      <c r="BC330" s="401"/>
      <c r="BD330" s="401"/>
      <c r="BE330" s="401"/>
      <c r="BF330" s="401"/>
      <c r="BG330" s="401"/>
      <c r="BH330" s="401"/>
      <c r="BI330" s="401"/>
      <c r="BJ330" s="401"/>
      <c r="BK330" s="401"/>
      <c r="BL330" s="401"/>
      <c r="BM330" s="401"/>
      <c r="BN330" s="401"/>
      <c r="BO330" s="401"/>
      <c r="BP330" s="401"/>
      <c r="BQ330" s="401"/>
      <c r="BR330" s="401"/>
      <c r="BS330" s="401"/>
      <c r="BT330" s="401"/>
      <c r="BU330" s="401"/>
      <c r="BV330" s="401"/>
      <c r="BW330" s="401"/>
      <c r="BX330" s="401"/>
      <c r="BY330" s="401"/>
      <c r="BZ330" s="401"/>
      <c r="CA330" s="401"/>
      <c r="CB330" s="401"/>
      <c r="CC330" s="401"/>
      <c r="CD330" s="401"/>
      <c r="CE330" s="401"/>
      <c r="CF330" s="401"/>
      <c r="CG330" s="401"/>
      <c r="CH330" s="401"/>
      <c r="CI330" s="401"/>
      <c r="CJ330" s="401"/>
      <c r="CK330" s="401"/>
      <c r="CL330" s="401"/>
      <c r="CM330" s="401"/>
      <c r="CN330" s="401"/>
      <c r="CO330" s="401"/>
      <c r="CP330" s="401"/>
    </row>
    <row r="331" spans="1:94" ht="26.4" x14ac:dyDescent="0.3">
      <c r="C331" s="45"/>
      <c r="D331" s="45"/>
      <c r="E331" s="39" t="s">
        <v>136</v>
      </c>
      <c r="F331" s="40"/>
      <c r="G331" s="74">
        <v>54</v>
      </c>
      <c r="H331" s="42">
        <v>3681</v>
      </c>
      <c r="I331" s="46">
        <v>1222</v>
      </c>
      <c r="J331" s="46"/>
      <c r="K331" s="44" t="s">
        <v>1084</v>
      </c>
      <c r="L331" s="401">
        <f>SUM(L332)</f>
        <v>75154</v>
      </c>
      <c r="M331" s="77">
        <v>5410</v>
      </c>
      <c r="N331" s="401"/>
      <c r="O331" s="401"/>
      <c r="P331" s="401"/>
      <c r="Q331" s="401"/>
      <c r="R331" s="401"/>
      <c r="S331" s="401"/>
      <c r="T331" s="401"/>
      <c r="U331" s="401"/>
      <c r="V331" s="401"/>
      <c r="W331" s="401"/>
      <c r="X331" s="401"/>
      <c r="Y331" s="401"/>
      <c r="Z331" s="401"/>
      <c r="AA331" s="401"/>
      <c r="AB331" s="401"/>
      <c r="AC331" s="401"/>
      <c r="AD331" s="401"/>
      <c r="AE331" s="401"/>
      <c r="AF331" s="401"/>
      <c r="AG331" s="401"/>
      <c r="AH331" s="401"/>
      <c r="AI331" s="401"/>
      <c r="AJ331" s="401"/>
      <c r="AK331" s="401"/>
      <c r="AL331" s="401"/>
      <c r="AM331" s="401"/>
      <c r="AN331" s="401"/>
      <c r="AO331" s="401"/>
      <c r="AP331" s="401"/>
      <c r="AQ331" s="401"/>
      <c r="AR331" s="401"/>
      <c r="AS331" s="401"/>
      <c r="AT331" s="401"/>
      <c r="AU331" s="401"/>
      <c r="AV331" s="401"/>
      <c r="AW331" s="401"/>
      <c r="AX331" s="401"/>
      <c r="AY331" s="401"/>
      <c r="AZ331" s="401"/>
      <c r="BA331" s="401"/>
      <c r="BB331" s="401"/>
      <c r="BC331" s="401"/>
      <c r="BD331" s="401"/>
      <c r="BE331" s="401"/>
      <c r="BF331" s="401"/>
      <c r="BG331" s="401"/>
      <c r="BH331" s="401"/>
      <c r="BI331" s="401"/>
      <c r="BJ331" s="401"/>
      <c r="BK331" s="401"/>
      <c r="BL331" s="401"/>
      <c r="BM331" s="401"/>
      <c r="BN331" s="401"/>
      <c r="BO331" s="401"/>
      <c r="BP331" s="401"/>
      <c r="BQ331" s="401"/>
      <c r="BR331" s="401"/>
      <c r="BS331" s="401"/>
      <c r="BT331" s="401"/>
      <c r="BU331" s="401"/>
      <c r="BV331" s="401"/>
      <c r="BW331" s="401"/>
      <c r="BX331" s="401"/>
      <c r="BY331" s="401"/>
      <c r="BZ331" s="401"/>
      <c r="CA331" s="401"/>
      <c r="CB331" s="401"/>
      <c r="CC331" s="401"/>
      <c r="CD331" s="401"/>
      <c r="CE331" s="401"/>
      <c r="CF331" s="401"/>
      <c r="CG331" s="401"/>
      <c r="CH331" s="401"/>
      <c r="CI331" s="401"/>
      <c r="CJ331" s="401"/>
      <c r="CK331" s="401"/>
      <c r="CL331" s="401"/>
      <c r="CM331" s="401"/>
      <c r="CN331" s="401"/>
      <c r="CO331" s="401"/>
      <c r="CP331" s="401"/>
    </row>
    <row r="332" spans="1:94" ht="26.4" x14ac:dyDescent="0.3">
      <c r="A332" s="8">
        <f t="shared" si="534"/>
        <v>37</v>
      </c>
      <c r="B332" s="9" t="str">
        <f t="shared" si="499"/>
        <v xml:space="preserve"> </v>
      </c>
      <c r="C332" s="45" t="str">
        <f t="shared" si="521"/>
        <v xml:space="preserve">  </v>
      </c>
      <c r="D332" s="45" t="str">
        <f t="shared" si="522"/>
        <v xml:space="preserve">  </v>
      </c>
      <c r="E332" s="39"/>
      <c r="F332" s="40"/>
      <c r="G332" s="41"/>
      <c r="H332" s="42">
        <v>37</v>
      </c>
      <c r="I332" s="43"/>
      <c r="J332" s="43"/>
      <c r="K332" s="5" t="s">
        <v>115</v>
      </c>
      <c r="L332" s="111">
        <f>SUM(L333)</f>
        <v>75154</v>
      </c>
      <c r="M332" s="18"/>
      <c r="N332" s="111">
        <f t="shared" ref="N332:X332" si="535">SUM(N333)</f>
        <v>0</v>
      </c>
      <c r="O332" s="111">
        <f t="shared" si="535"/>
        <v>0</v>
      </c>
      <c r="P332" s="111">
        <f t="shared" si="535"/>
        <v>0</v>
      </c>
      <c r="Q332" s="111">
        <f t="shared" si="535"/>
        <v>0</v>
      </c>
      <c r="R332" s="111">
        <f t="shared" si="535"/>
        <v>0</v>
      </c>
      <c r="S332" s="111">
        <f t="shared" si="535"/>
        <v>0</v>
      </c>
      <c r="T332" s="111">
        <f t="shared" si="535"/>
        <v>0</v>
      </c>
      <c r="U332" s="111">
        <f t="shared" si="535"/>
        <v>0</v>
      </c>
      <c r="V332" s="111">
        <f t="shared" si="535"/>
        <v>0</v>
      </c>
      <c r="W332" s="111">
        <f t="shared" si="535"/>
        <v>0</v>
      </c>
      <c r="X332" s="111">
        <f t="shared" si="535"/>
        <v>0</v>
      </c>
      <c r="Y332" s="111">
        <v>0</v>
      </c>
      <c r="Z332" s="111">
        <f>SUM(Z333)</f>
        <v>0</v>
      </c>
      <c r="AA332" s="111">
        <f>SUM(AA333)</f>
        <v>0</v>
      </c>
      <c r="AB332" s="111">
        <f>SUM(AB333)</f>
        <v>75154</v>
      </c>
      <c r="AC332" s="111">
        <f>SUM(AC333)</f>
        <v>0</v>
      </c>
      <c r="AD332" s="111">
        <f>SUM(AD333)</f>
        <v>0</v>
      </c>
      <c r="AE332" s="111">
        <v>166000</v>
      </c>
      <c r="AF332" s="111">
        <f>SUM(AF333)</f>
        <v>0</v>
      </c>
      <c r="AG332" s="111">
        <f>SUM(AG333)</f>
        <v>0</v>
      </c>
      <c r="AH332" s="111">
        <f>SUM(AH333)</f>
        <v>0</v>
      </c>
      <c r="AI332" s="111">
        <f t="shared" ref="AI332:BZ332" si="536">SUM(AI333)</f>
        <v>0</v>
      </c>
      <c r="AJ332" s="111">
        <f>SUM(AJ333)</f>
        <v>0</v>
      </c>
      <c r="AK332" s="111">
        <f>SUM(AK333)</f>
        <v>0</v>
      </c>
      <c r="AL332" s="111">
        <f>SUM(AL333)</f>
        <v>0</v>
      </c>
      <c r="AM332" s="111">
        <v>70000</v>
      </c>
      <c r="AN332" s="111">
        <f t="shared" ref="AN332:BD332" si="537">SUM(AN333)</f>
        <v>0</v>
      </c>
      <c r="AO332" s="111">
        <f t="shared" si="537"/>
        <v>0</v>
      </c>
      <c r="AP332" s="111">
        <f t="shared" si="537"/>
        <v>0</v>
      </c>
      <c r="AQ332" s="111">
        <f t="shared" si="537"/>
        <v>0</v>
      </c>
      <c r="AR332" s="111">
        <f t="shared" si="537"/>
        <v>0</v>
      </c>
      <c r="AS332" s="111">
        <f t="shared" si="537"/>
        <v>0</v>
      </c>
      <c r="AT332" s="111">
        <f t="shared" si="537"/>
        <v>0</v>
      </c>
      <c r="AU332" s="111">
        <f t="shared" si="537"/>
        <v>0</v>
      </c>
      <c r="AV332" s="111">
        <f t="shared" si="537"/>
        <v>0</v>
      </c>
      <c r="AW332" s="111">
        <f t="shared" si="537"/>
        <v>0</v>
      </c>
      <c r="AX332" s="111">
        <f t="shared" si="537"/>
        <v>0</v>
      </c>
      <c r="AY332" s="111">
        <f t="shared" si="537"/>
        <v>0</v>
      </c>
      <c r="AZ332" s="111">
        <f t="shared" si="537"/>
        <v>0</v>
      </c>
      <c r="BA332" s="111">
        <f t="shared" si="537"/>
        <v>0</v>
      </c>
      <c r="BB332" s="111">
        <f t="shared" si="537"/>
        <v>0</v>
      </c>
      <c r="BC332" s="111">
        <f t="shared" si="537"/>
        <v>0</v>
      </c>
      <c r="BD332" s="111">
        <f t="shared" si="537"/>
        <v>0</v>
      </c>
      <c r="BE332" s="111">
        <v>0</v>
      </c>
      <c r="BF332" s="111">
        <f t="shared" ref="BF332:BL332" si="538">SUM(BF333)</f>
        <v>0</v>
      </c>
      <c r="BG332" s="111">
        <f t="shared" si="538"/>
        <v>0</v>
      </c>
      <c r="BH332" s="111">
        <f t="shared" si="538"/>
        <v>0</v>
      </c>
      <c r="BI332" s="111">
        <f t="shared" si="538"/>
        <v>0</v>
      </c>
      <c r="BJ332" s="111">
        <f t="shared" si="538"/>
        <v>0</v>
      </c>
      <c r="BK332" s="111">
        <f t="shared" si="538"/>
        <v>0</v>
      </c>
      <c r="BL332" s="111">
        <f t="shared" si="538"/>
        <v>0</v>
      </c>
      <c r="BM332" s="111">
        <v>21290</v>
      </c>
      <c r="BN332" s="111">
        <f>SUM(BN333)</f>
        <v>0</v>
      </c>
      <c r="BO332" s="111">
        <f t="shared" si="536"/>
        <v>0</v>
      </c>
      <c r="BP332" s="111">
        <f t="shared" si="536"/>
        <v>0</v>
      </c>
      <c r="BQ332" s="111">
        <f t="shared" si="536"/>
        <v>0</v>
      </c>
      <c r="BR332" s="111">
        <f t="shared" si="536"/>
        <v>0</v>
      </c>
      <c r="BS332" s="111">
        <f t="shared" si="536"/>
        <v>0</v>
      </c>
      <c r="BT332" s="111">
        <f t="shared" si="536"/>
        <v>0</v>
      </c>
      <c r="BU332" s="111">
        <f t="shared" si="536"/>
        <v>0</v>
      </c>
      <c r="BV332" s="111">
        <f t="shared" si="536"/>
        <v>0</v>
      </c>
      <c r="BW332" s="111">
        <f t="shared" si="536"/>
        <v>0</v>
      </c>
      <c r="BX332" s="111">
        <f t="shared" si="536"/>
        <v>0</v>
      </c>
      <c r="BY332" s="111">
        <f t="shared" si="536"/>
        <v>0</v>
      </c>
      <c r="BZ332" s="111">
        <f t="shared" si="536"/>
        <v>0</v>
      </c>
      <c r="CA332" s="111">
        <f t="shared" ref="CA332:CP332" si="539">SUM(CA333)</f>
        <v>0</v>
      </c>
      <c r="CB332" s="111">
        <f t="shared" si="539"/>
        <v>0</v>
      </c>
      <c r="CC332" s="111">
        <f t="shared" si="539"/>
        <v>0</v>
      </c>
      <c r="CD332" s="111">
        <f t="shared" si="539"/>
        <v>0</v>
      </c>
      <c r="CE332" s="111">
        <f t="shared" si="539"/>
        <v>0</v>
      </c>
      <c r="CF332" s="111">
        <f t="shared" si="539"/>
        <v>0</v>
      </c>
      <c r="CG332" s="111">
        <f t="shared" si="539"/>
        <v>0</v>
      </c>
      <c r="CH332" s="111">
        <f t="shared" si="539"/>
        <v>0</v>
      </c>
      <c r="CI332" s="111">
        <f t="shared" si="539"/>
        <v>0</v>
      </c>
      <c r="CJ332" s="111">
        <f t="shared" si="539"/>
        <v>0</v>
      </c>
      <c r="CK332" s="111">
        <f t="shared" si="539"/>
        <v>0</v>
      </c>
      <c r="CL332" s="111">
        <f t="shared" si="539"/>
        <v>0</v>
      </c>
      <c r="CM332" s="111">
        <f t="shared" si="539"/>
        <v>0</v>
      </c>
      <c r="CN332" s="111">
        <f t="shared" si="539"/>
        <v>0</v>
      </c>
      <c r="CO332" s="111">
        <f t="shared" si="539"/>
        <v>0</v>
      </c>
      <c r="CP332" s="111">
        <f t="shared" si="539"/>
        <v>0</v>
      </c>
    </row>
    <row r="333" spans="1:94" ht="26.4" x14ac:dyDescent="0.3">
      <c r="A333" s="8">
        <f t="shared" si="534"/>
        <v>372</v>
      </c>
      <c r="B333" s="9" t="str">
        <f t="shared" si="499"/>
        <v xml:space="preserve"> </v>
      </c>
      <c r="C333" s="45" t="str">
        <f t="shared" si="521"/>
        <v xml:space="preserve">  </v>
      </c>
      <c r="D333" s="45" t="str">
        <f t="shared" si="522"/>
        <v xml:space="preserve">  </v>
      </c>
      <c r="E333" s="39"/>
      <c r="F333" s="40"/>
      <c r="G333" s="41"/>
      <c r="H333" s="42">
        <v>372</v>
      </c>
      <c r="I333" s="43"/>
      <c r="J333" s="43"/>
      <c r="K333" s="5" t="s">
        <v>116</v>
      </c>
      <c r="L333" s="111">
        <f>SUM(L334:L338)</f>
        <v>75154</v>
      </c>
      <c r="M333" s="18"/>
      <c r="N333" s="111">
        <f t="shared" ref="N333" si="540">SUM(N334:N338)</f>
        <v>0</v>
      </c>
      <c r="O333" s="111">
        <f t="shared" ref="O333:P333" si="541">SUM(O334:O338)</f>
        <v>0</v>
      </c>
      <c r="P333" s="111">
        <f t="shared" si="541"/>
        <v>0</v>
      </c>
      <c r="Q333" s="111">
        <f t="shared" ref="Q333:BZ333" si="542">SUM(Q334:Q338)</f>
        <v>0</v>
      </c>
      <c r="R333" s="111">
        <f t="shared" si="542"/>
        <v>0</v>
      </c>
      <c r="S333" s="111">
        <f t="shared" si="542"/>
        <v>0</v>
      </c>
      <c r="T333" s="111">
        <f t="shared" si="542"/>
        <v>0</v>
      </c>
      <c r="U333" s="111">
        <f t="shared" si="542"/>
        <v>0</v>
      </c>
      <c r="V333" s="111">
        <f t="shared" si="542"/>
        <v>0</v>
      </c>
      <c r="W333" s="111">
        <f t="shared" si="542"/>
        <v>0</v>
      </c>
      <c r="X333" s="111">
        <f t="shared" si="542"/>
        <v>0</v>
      </c>
      <c r="Y333" s="111">
        <v>0</v>
      </c>
      <c r="Z333" s="111">
        <f t="shared" si="542"/>
        <v>0</v>
      </c>
      <c r="AA333" s="111">
        <f t="shared" si="542"/>
        <v>0</v>
      </c>
      <c r="AB333" s="111">
        <f t="shared" si="542"/>
        <v>75154</v>
      </c>
      <c r="AC333" s="111">
        <f t="shared" si="542"/>
        <v>0</v>
      </c>
      <c r="AD333" s="111">
        <f t="shared" si="542"/>
        <v>0</v>
      </c>
      <c r="AE333" s="111">
        <v>166000</v>
      </c>
      <c r="AF333" s="111">
        <f t="shared" si="542"/>
        <v>0</v>
      </c>
      <c r="AG333" s="111">
        <f t="shared" si="542"/>
        <v>0</v>
      </c>
      <c r="AH333" s="111">
        <f t="shared" si="542"/>
        <v>0</v>
      </c>
      <c r="AI333" s="111">
        <f t="shared" si="542"/>
        <v>0</v>
      </c>
      <c r="AJ333" s="111">
        <f t="shared" si="542"/>
        <v>0</v>
      </c>
      <c r="AK333" s="111">
        <f t="shared" si="542"/>
        <v>0</v>
      </c>
      <c r="AL333" s="111">
        <f t="shared" si="542"/>
        <v>0</v>
      </c>
      <c r="AM333" s="111">
        <v>70000</v>
      </c>
      <c r="AN333" s="111">
        <f t="shared" si="542"/>
        <v>0</v>
      </c>
      <c r="AO333" s="111">
        <f t="shared" si="542"/>
        <v>0</v>
      </c>
      <c r="AP333" s="111">
        <f t="shared" si="542"/>
        <v>0</v>
      </c>
      <c r="AQ333" s="111">
        <f t="shared" si="542"/>
        <v>0</v>
      </c>
      <c r="AR333" s="111">
        <f t="shared" si="542"/>
        <v>0</v>
      </c>
      <c r="AS333" s="111">
        <f t="shared" si="542"/>
        <v>0</v>
      </c>
      <c r="AT333" s="111">
        <f t="shared" si="542"/>
        <v>0</v>
      </c>
      <c r="AU333" s="111">
        <f t="shared" si="542"/>
        <v>0</v>
      </c>
      <c r="AV333" s="111">
        <f t="shared" si="542"/>
        <v>0</v>
      </c>
      <c r="AW333" s="111">
        <f t="shared" si="542"/>
        <v>0</v>
      </c>
      <c r="AX333" s="111">
        <f t="shared" si="542"/>
        <v>0</v>
      </c>
      <c r="AY333" s="111">
        <f t="shared" si="542"/>
        <v>0</v>
      </c>
      <c r="AZ333" s="111">
        <f t="shared" si="542"/>
        <v>0</v>
      </c>
      <c r="BA333" s="111">
        <f t="shared" si="542"/>
        <v>0</v>
      </c>
      <c r="BB333" s="111">
        <f t="shared" si="542"/>
        <v>0</v>
      </c>
      <c r="BC333" s="111">
        <f t="shared" si="542"/>
        <v>0</v>
      </c>
      <c r="BD333" s="111">
        <f t="shared" si="542"/>
        <v>0</v>
      </c>
      <c r="BE333" s="111">
        <v>0</v>
      </c>
      <c r="BF333" s="111">
        <f t="shared" si="542"/>
        <v>0</v>
      </c>
      <c r="BG333" s="111">
        <f t="shared" si="542"/>
        <v>0</v>
      </c>
      <c r="BH333" s="111">
        <f t="shared" si="542"/>
        <v>0</v>
      </c>
      <c r="BI333" s="111">
        <f t="shared" si="542"/>
        <v>0</v>
      </c>
      <c r="BJ333" s="111">
        <f t="shared" si="542"/>
        <v>0</v>
      </c>
      <c r="BK333" s="111">
        <f t="shared" si="542"/>
        <v>0</v>
      </c>
      <c r="BL333" s="111">
        <f t="shared" si="542"/>
        <v>0</v>
      </c>
      <c r="BM333" s="111">
        <v>21290</v>
      </c>
      <c r="BN333" s="111">
        <f t="shared" si="542"/>
        <v>0</v>
      </c>
      <c r="BO333" s="111">
        <f t="shared" si="542"/>
        <v>0</v>
      </c>
      <c r="BP333" s="111">
        <f t="shared" si="542"/>
        <v>0</v>
      </c>
      <c r="BQ333" s="111">
        <f t="shared" si="542"/>
        <v>0</v>
      </c>
      <c r="BR333" s="111">
        <f t="shared" si="542"/>
        <v>0</v>
      </c>
      <c r="BS333" s="111">
        <f t="shared" si="542"/>
        <v>0</v>
      </c>
      <c r="BT333" s="111">
        <f t="shared" si="542"/>
        <v>0</v>
      </c>
      <c r="BU333" s="111">
        <f t="shared" si="542"/>
        <v>0</v>
      </c>
      <c r="BV333" s="111">
        <f t="shared" si="542"/>
        <v>0</v>
      </c>
      <c r="BW333" s="111">
        <f t="shared" si="542"/>
        <v>0</v>
      </c>
      <c r="BX333" s="111">
        <f t="shared" si="542"/>
        <v>0</v>
      </c>
      <c r="BY333" s="111">
        <f t="shared" si="542"/>
        <v>0</v>
      </c>
      <c r="BZ333" s="111">
        <f t="shared" si="542"/>
        <v>0</v>
      </c>
      <c r="CA333" s="111">
        <f t="shared" ref="CA333:CP333" si="543">SUM(CA334:CA338)</f>
        <v>0</v>
      </c>
      <c r="CB333" s="111">
        <f t="shared" si="543"/>
        <v>0</v>
      </c>
      <c r="CC333" s="111">
        <f t="shared" si="543"/>
        <v>0</v>
      </c>
      <c r="CD333" s="111">
        <f t="shared" si="543"/>
        <v>0</v>
      </c>
      <c r="CE333" s="111">
        <f t="shared" si="543"/>
        <v>0</v>
      </c>
      <c r="CF333" s="111">
        <f t="shared" si="543"/>
        <v>0</v>
      </c>
      <c r="CG333" s="111">
        <f t="shared" si="543"/>
        <v>0</v>
      </c>
      <c r="CH333" s="111">
        <f t="shared" si="543"/>
        <v>0</v>
      </c>
      <c r="CI333" s="111">
        <f t="shared" si="543"/>
        <v>0</v>
      </c>
      <c r="CJ333" s="111">
        <f t="shared" si="543"/>
        <v>0</v>
      </c>
      <c r="CK333" s="111">
        <f t="shared" si="543"/>
        <v>0</v>
      </c>
      <c r="CL333" s="111">
        <f t="shared" si="543"/>
        <v>0</v>
      </c>
      <c r="CM333" s="111">
        <f t="shared" si="543"/>
        <v>0</v>
      </c>
      <c r="CN333" s="111">
        <f t="shared" si="543"/>
        <v>0</v>
      </c>
      <c r="CO333" s="111">
        <f t="shared" si="543"/>
        <v>0</v>
      </c>
      <c r="CP333" s="111">
        <f t="shared" si="543"/>
        <v>0</v>
      </c>
    </row>
    <row r="334" spans="1:94" ht="26.4" x14ac:dyDescent="0.3">
      <c r="A334" s="8">
        <f t="shared" si="534"/>
        <v>3722</v>
      </c>
      <c r="B334" s="9">
        <f t="shared" si="499"/>
        <v>32</v>
      </c>
      <c r="C334" s="45" t="str">
        <f t="shared" si="521"/>
        <v>091</v>
      </c>
      <c r="D334" s="45" t="str">
        <f t="shared" si="522"/>
        <v>0912</v>
      </c>
      <c r="E334" s="39" t="s">
        <v>136</v>
      </c>
      <c r="F334" s="40">
        <v>32</v>
      </c>
      <c r="G334" s="41">
        <v>32</v>
      </c>
      <c r="H334" s="42">
        <v>3722</v>
      </c>
      <c r="I334" s="46">
        <v>1226</v>
      </c>
      <c r="J334" s="46">
        <v>1118</v>
      </c>
      <c r="K334" s="5" t="s">
        <v>178</v>
      </c>
      <c r="L334" s="401">
        <f t="shared" ref="L334:L338" si="544">SUM(N334:CP334)</f>
        <v>0</v>
      </c>
      <c r="M334" s="76">
        <v>3210</v>
      </c>
      <c r="N334" s="401"/>
      <c r="O334" s="401"/>
      <c r="P334" s="401"/>
      <c r="Q334" s="401"/>
      <c r="R334" s="401"/>
      <c r="S334" s="401"/>
      <c r="T334" s="401"/>
      <c r="U334" s="401"/>
      <c r="V334" s="401"/>
      <c r="W334" s="401"/>
      <c r="X334" s="401"/>
      <c r="Y334" s="401"/>
      <c r="Z334" s="401"/>
      <c r="AA334" s="401"/>
      <c r="AB334" s="401"/>
      <c r="AC334" s="401"/>
      <c r="AD334" s="401"/>
      <c r="AE334" s="401"/>
      <c r="AF334" s="401"/>
      <c r="AG334" s="401"/>
      <c r="AH334" s="401"/>
      <c r="AI334" s="401"/>
      <c r="AJ334" s="401"/>
      <c r="AK334" s="401"/>
      <c r="AL334" s="401"/>
      <c r="AM334" s="401"/>
      <c r="AN334" s="401"/>
      <c r="AO334" s="401"/>
      <c r="AP334" s="401"/>
      <c r="AQ334" s="401"/>
      <c r="AR334" s="401"/>
      <c r="AS334" s="401"/>
      <c r="AT334" s="401"/>
      <c r="AU334" s="401"/>
      <c r="AV334" s="401"/>
      <c r="AW334" s="401"/>
      <c r="AX334" s="401"/>
      <c r="AY334" s="401"/>
      <c r="AZ334" s="401"/>
      <c r="BA334" s="401"/>
      <c r="BB334" s="401"/>
      <c r="BC334" s="401"/>
      <c r="BD334" s="401"/>
      <c r="BE334" s="401"/>
      <c r="BF334" s="401"/>
      <c r="BG334" s="401"/>
      <c r="BH334" s="401"/>
      <c r="BI334" s="401"/>
      <c r="BJ334" s="401"/>
      <c r="BK334" s="401"/>
      <c r="BL334" s="401"/>
      <c r="BM334" s="401"/>
      <c r="BN334" s="401"/>
      <c r="BO334" s="401"/>
      <c r="BP334" s="401"/>
      <c r="BQ334" s="401"/>
      <c r="BR334" s="401"/>
      <c r="BS334" s="401"/>
      <c r="BT334" s="401"/>
      <c r="BU334" s="401"/>
      <c r="BV334" s="401"/>
      <c r="BW334" s="401"/>
      <c r="BX334" s="401"/>
      <c r="BY334" s="401"/>
      <c r="BZ334" s="401"/>
      <c r="CA334" s="401"/>
      <c r="CB334" s="401"/>
      <c r="CC334" s="401"/>
      <c r="CD334" s="401"/>
      <c r="CE334" s="401"/>
      <c r="CF334" s="401"/>
      <c r="CG334" s="401"/>
      <c r="CH334" s="401"/>
      <c r="CI334" s="401"/>
      <c r="CJ334" s="401"/>
      <c r="CK334" s="401"/>
      <c r="CL334" s="401"/>
      <c r="CM334" s="401"/>
      <c r="CN334" s="401"/>
      <c r="CO334" s="401"/>
      <c r="CP334" s="401"/>
    </row>
    <row r="335" spans="1:94" ht="26.4" x14ac:dyDescent="0.3">
      <c r="A335" s="8">
        <f t="shared" si="534"/>
        <v>3722</v>
      </c>
      <c r="B335" s="9">
        <f t="shared" si="499"/>
        <v>49</v>
      </c>
      <c r="C335" s="45" t="str">
        <f t="shared" si="521"/>
        <v>091</v>
      </c>
      <c r="D335" s="45" t="str">
        <f t="shared" si="522"/>
        <v>0912</v>
      </c>
      <c r="E335" s="39" t="s">
        <v>136</v>
      </c>
      <c r="F335" s="40">
        <v>32</v>
      </c>
      <c r="G335" s="74">
        <v>49</v>
      </c>
      <c r="H335" s="42">
        <v>3722</v>
      </c>
      <c r="I335" s="46">
        <v>1227</v>
      </c>
      <c r="J335" s="46">
        <v>1119</v>
      </c>
      <c r="K335" s="5" t="s">
        <v>178</v>
      </c>
      <c r="L335" s="401">
        <f t="shared" si="544"/>
        <v>75154</v>
      </c>
      <c r="M335" s="77">
        <v>4910</v>
      </c>
      <c r="N335" s="401"/>
      <c r="O335" s="401"/>
      <c r="P335" s="401"/>
      <c r="Q335" s="401"/>
      <c r="R335" s="401"/>
      <c r="S335" s="401"/>
      <c r="T335" s="401"/>
      <c r="U335" s="401"/>
      <c r="V335" s="401"/>
      <c r="W335" s="401"/>
      <c r="X335" s="401"/>
      <c r="Y335" s="401"/>
      <c r="Z335" s="401"/>
      <c r="AA335" s="401"/>
      <c r="AB335" s="401">
        <v>75154</v>
      </c>
      <c r="AC335" s="401"/>
      <c r="AD335" s="401"/>
      <c r="AE335" s="401"/>
      <c r="AF335" s="401"/>
      <c r="AG335" s="401"/>
      <c r="AH335" s="401"/>
      <c r="AI335" s="401"/>
      <c r="AJ335" s="401"/>
      <c r="AK335" s="401"/>
      <c r="AL335" s="401"/>
      <c r="AM335" s="401"/>
      <c r="AN335" s="401"/>
      <c r="AO335" s="401"/>
      <c r="AP335" s="401"/>
      <c r="AQ335" s="401"/>
      <c r="AR335" s="401"/>
      <c r="AS335" s="401"/>
      <c r="AT335" s="401"/>
      <c r="AU335" s="401"/>
      <c r="AV335" s="401"/>
      <c r="AW335" s="401"/>
      <c r="AX335" s="401"/>
      <c r="AY335" s="401"/>
      <c r="AZ335" s="401"/>
      <c r="BA335" s="401"/>
      <c r="BB335" s="401"/>
      <c r="BC335" s="401"/>
      <c r="BD335" s="401"/>
      <c r="BE335" s="401"/>
      <c r="BF335" s="401"/>
      <c r="BG335" s="401"/>
      <c r="BH335" s="401"/>
      <c r="BI335" s="401"/>
      <c r="BJ335" s="401"/>
      <c r="BK335" s="401"/>
      <c r="BL335" s="401"/>
      <c r="BM335" s="401"/>
      <c r="BN335" s="401"/>
      <c r="BO335" s="401"/>
      <c r="BP335" s="401"/>
      <c r="BQ335" s="401"/>
      <c r="BR335" s="401"/>
      <c r="BS335" s="401"/>
      <c r="BT335" s="401"/>
      <c r="BU335" s="401"/>
      <c r="BV335" s="401"/>
      <c r="BW335" s="401"/>
      <c r="BX335" s="401"/>
      <c r="BY335" s="401"/>
      <c r="BZ335" s="401"/>
      <c r="CA335" s="401"/>
      <c r="CB335" s="401"/>
      <c r="CC335" s="401"/>
      <c r="CD335" s="401"/>
      <c r="CE335" s="401"/>
      <c r="CF335" s="401"/>
      <c r="CG335" s="401"/>
      <c r="CH335" s="401"/>
      <c r="CI335" s="401"/>
      <c r="CJ335" s="401"/>
      <c r="CK335" s="401"/>
      <c r="CL335" s="401"/>
      <c r="CM335" s="401"/>
      <c r="CN335" s="401"/>
      <c r="CO335" s="401"/>
      <c r="CP335" s="401"/>
    </row>
    <row r="336" spans="1:94" ht="26.4" x14ac:dyDescent="0.3">
      <c r="A336" s="8">
        <f t="shared" si="534"/>
        <v>3722</v>
      </c>
      <c r="B336" s="9">
        <f t="shared" si="499"/>
        <v>54</v>
      </c>
      <c r="C336" s="45" t="str">
        <f t="shared" si="521"/>
        <v>091</v>
      </c>
      <c r="D336" s="45" t="str">
        <f t="shared" si="522"/>
        <v>0912</v>
      </c>
      <c r="E336" s="39" t="s">
        <v>136</v>
      </c>
      <c r="F336" s="40">
        <v>32</v>
      </c>
      <c r="G336" s="74">
        <v>54</v>
      </c>
      <c r="H336" s="42">
        <v>3722</v>
      </c>
      <c r="I336" s="46">
        <v>1228</v>
      </c>
      <c r="J336" s="46">
        <v>1120</v>
      </c>
      <c r="K336" s="5" t="s">
        <v>178</v>
      </c>
      <c r="L336" s="401">
        <f t="shared" si="544"/>
        <v>0</v>
      </c>
      <c r="M336" s="77">
        <v>5410</v>
      </c>
      <c r="N336" s="401"/>
      <c r="O336" s="401"/>
      <c r="P336" s="401"/>
      <c r="Q336" s="401"/>
      <c r="R336" s="401"/>
      <c r="S336" s="401"/>
      <c r="T336" s="401"/>
      <c r="U336" s="401"/>
      <c r="V336" s="401"/>
      <c r="W336" s="401"/>
      <c r="X336" s="401"/>
      <c r="Y336" s="401"/>
      <c r="Z336" s="401"/>
      <c r="AA336" s="401"/>
      <c r="AB336" s="401"/>
      <c r="AC336" s="401"/>
      <c r="AD336" s="401"/>
      <c r="AE336" s="401"/>
      <c r="AF336" s="401"/>
      <c r="AG336" s="401"/>
      <c r="AH336" s="401"/>
      <c r="AI336" s="401"/>
      <c r="AJ336" s="401"/>
      <c r="AK336" s="401"/>
      <c r="AL336" s="401"/>
      <c r="AM336" s="401"/>
      <c r="AN336" s="401"/>
      <c r="AO336" s="401"/>
      <c r="AP336" s="401"/>
      <c r="AQ336" s="401"/>
      <c r="AR336" s="401"/>
      <c r="AS336" s="401"/>
      <c r="AT336" s="401"/>
      <c r="AU336" s="401"/>
      <c r="AV336" s="401"/>
      <c r="AW336" s="401"/>
      <c r="AX336" s="401"/>
      <c r="AY336" s="401"/>
      <c r="AZ336" s="401"/>
      <c r="BA336" s="401"/>
      <c r="BB336" s="401"/>
      <c r="BC336" s="401"/>
      <c r="BD336" s="401"/>
      <c r="BE336" s="401"/>
      <c r="BF336" s="401"/>
      <c r="BG336" s="401"/>
      <c r="BH336" s="401"/>
      <c r="BI336" s="401"/>
      <c r="BJ336" s="401"/>
      <c r="BK336" s="401"/>
      <c r="BL336" s="401"/>
      <c r="BM336" s="401"/>
      <c r="BN336" s="401"/>
      <c r="BO336" s="401"/>
      <c r="BP336" s="401"/>
      <c r="BQ336" s="401"/>
      <c r="BR336" s="401"/>
      <c r="BS336" s="401"/>
      <c r="BT336" s="401"/>
      <c r="BU336" s="401"/>
      <c r="BV336" s="401"/>
      <c r="BW336" s="401"/>
      <c r="BX336" s="401"/>
      <c r="BY336" s="401"/>
      <c r="BZ336" s="401"/>
      <c r="CA336" s="401"/>
      <c r="CB336" s="401"/>
      <c r="CC336" s="401"/>
      <c r="CD336" s="401"/>
      <c r="CE336" s="401"/>
      <c r="CF336" s="401"/>
      <c r="CG336" s="401"/>
      <c r="CH336" s="401"/>
      <c r="CI336" s="401"/>
      <c r="CJ336" s="401"/>
      <c r="CK336" s="401"/>
      <c r="CL336" s="401"/>
      <c r="CM336" s="401"/>
      <c r="CN336" s="401"/>
      <c r="CO336" s="401"/>
      <c r="CP336" s="401"/>
    </row>
    <row r="337" spans="1:94" ht="26.4" x14ac:dyDescent="0.3">
      <c r="C337" s="45"/>
      <c r="D337" s="45"/>
      <c r="E337" s="39" t="s">
        <v>136</v>
      </c>
      <c r="F337" s="40"/>
      <c r="G337" s="74">
        <v>62</v>
      </c>
      <c r="H337" s="42">
        <v>3722</v>
      </c>
      <c r="I337" s="46">
        <v>1229</v>
      </c>
      <c r="J337" s="46"/>
      <c r="K337" s="5" t="s">
        <v>178</v>
      </c>
      <c r="L337" s="401">
        <f t="shared" si="544"/>
        <v>0</v>
      </c>
      <c r="M337" s="77">
        <v>6210</v>
      </c>
      <c r="N337" s="401"/>
      <c r="O337" s="401"/>
      <c r="P337" s="401"/>
      <c r="Q337" s="401"/>
      <c r="R337" s="401"/>
      <c r="S337" s="401"/>
      <c r="T337" s="401"/>
      <c r="U337" s="401"/>
      <c r="V337" s="401"/>
      <c r="W337" s="401"/>
      <c r="X337" s="401"/>
      <c r="Y337" s="401"/>
      <c r="Z337" s="401"/>
      <c r="AA337" s="401"/>
      <c r="AB337" s="401"/>
      <c r="AC337" s="401"/>
      <c r="AD337" s="401"/>
      <c r="AE337" s="401"/>
      <c r="AF337" s="401"/>
      <c r="AG337" s="401"/>
      <c r="AH337" s="401"/>
      <c r="AI337" s="401"/>
      <c r="AJ337" s="401"/>
      <c r="AK337" s="401"/>
      <c r="AL337" s="401"/>
      <c r="AM337" s="401"/>
      <c r="AN337" s="401"/>
      <c r="AO337" s="401"/>
      <c r="AP337" s="401"/>
      <c r="AQ337" s="401"/>
      <c r="AR337" s="401"/>
      <c r="AS337" s="401"/>
      <c r="AT337" s="401"/>
      <c r="AU337" s="401"/>
      <c r="AV337" s="401"/>
      <c r="AW337" s="401"/>
      <c r="AX337" s="401"/>
      <c r="AY337" s="401"/>
      <c r="AZ337" s="401"/>
      <c r="BA337" s="401"/>
      <c r="BB337" s="401"/>
      <c r="BC337" s="401"/>
      <c r="BD337" s="401"/>
      <c r="BE337" s="401"/>
      <c r="BF337" s="401"/>
      <c r="BG337" s="401"/>
      <c r="BH337" s="401"/>
      <c r="BI337" s="401"/>
      <c r="BJ337" s="401"/>
      <c r="BK337" s="401"/>
      <c r="BL337" s="401"/>
      <c r="BM337" s="401"/>
      <c r="BN337" s="401"/>
      <c r="BO337" s="401"/>
      <c r="BP337" s="401"/>
      <c r="BQ337" s="401"/>
      <c r="BR337" s="401"/>
      <c r="BS337" s="401"/>
      <c r="BT337" s="401"/>
      <c r="BU337" s="401"/>
      <c r="BV337" s="401"/>
      <c r="BW337" s="401"/>
      <c r="BX337" s="401"/>
      <c r="BY337" s="401"/>
      <c r="BZ337" s="401"/>
      <c r="CA337" s="401"/>
      <c r="CB337" s="401"/>
      <c r="CC337" s="401"/>
      <c r="CD337" s="401"/>
      <c r="CE337" s="401"/>
      <c r="CF337" s="401"/>
      <c r="CG337" s="401"/>
      <c r="CH337" s="401"/>
      <c r="CI337" s="401"/>
      <c r="CJ337" s="401"/>
      <c r="CK337" s="401"/>
      <c r="CL337" s="401"/>
      <c r="CM337" s="401"/>
      <c r="CN337" s="401"/>
      <c r="CO337" s="401"/>
      <c r="CP337" s="401"/>
    </row>
    <row r="338" spans="1:94" ht="26.4" x14ac:dyDescent="0.3">
      <c r="A338" s="8">
        <f t="shared" si="534"/>
        <v>3723</v>
      </c>
      <c r="B338" s="9">
        <f t="shared" si="499"/>
        <v>54</v>
      </c>
      <c r="C338" s="45" t="str">
        <f t="shared" si="521"/>
        <v>091</v>
      </c>
      <c r="D338" s="45" t="str">
        <f t="shared" si="522"/>
        <v>0912</v>
      </c>
      <c r="E338" s="39" t="s">
        <v>136</v>
      </c>
      <c r="F338" s="40">
        <v>32</v>
      </c>
      <c r="G338" s="74">
        <v>54</v>
      </c>
      <c r="H338" s="78">
        <v>3723</v>
      </c>
      <c r="I338" s="46">
        <v>1234</v>
      </c>
      <c r="J338" s="46">
        <v>1121</v>
      </c>
      <c r="K338" s="5" t="s">
        <v>179</v>
      </c>
      <c r="L338" s="401">
        <f t="shared" si="544"/>
        <v>0</v>
      </c>
      <c r="M338" s="77">
        <v>5410</v>
      </c>
      <c r="N338" s="401"/>
      <c r="O338" s="401"/>
      <c r="P338" s="401"/>
      <c r="Q338" s="401"/>
      <c r="R338" s="401"/>
      <c r="S338" s="401"/>
      <c r="T338" s="401"/>
      <c r="U338" s="401"/>
      <c r="V338" s="401"/>
      <c r="W338" s="401"/>
      <c r="X338" s="401"/>
      <c r="Y338" s="401"/>
      <c r="Z338" s="401"/>
      <c r="AA338" s="401"/>
      <c r="AB338" s="401"/>
      <c r="AC338" s="401"/>
      <c r="AD338" s="401"/>
      <c r="AE338" s="401"/>
      <c r="AF338" s="401"/>
      <c r="AG338" s="401"/>
      <c r="AH338" s="401"/>
      <c r="AI338" s="401"/>
      <c r="AJ338" s="401"/>
      <c r="AK338" s="401"/>
      <c r="AL338" s="401"/>
      <c r="AM338" s="401"/>
      <c r="AN338" s="401"/>
      <c r="AO338" s="401"/>
      <c r="AP338" s="401"/>
      <c r="AQ338" s="401"/>
      <c r="AR338" s="401"/>
      <c r="AS338" s="401"/>
      <c r="AT338" s="401"/>
      <c r="AU338" s="401"/>
      <c r="AV338" s="401"/>
      <c r="AW338" s="401"/>
      <c r="AX338" s="401"/>
      <c r="AY338" s="401"/>
      <c r="AZ338" s="401"/>
      <c r="BA338" s="401"/>
      <c r="BB338" s="401"/>
      <c r="BC338" s="401"/>
      <c r="BD338" s="401"/>
      <c r="BE338" s="401"/>
      <c r="BF338" s="401"/>
      <c r="BG338" s="401"/>
      <c r="BH338" s="401"/>
      <c r="BI338" s="401"/>
      <c r="BJ338" s="401"/>
      <c r="BK338" s="401"/>
      <c r="BL338" s="401"/>
      <c r="BM338" s="401"/>
      <c r="BN338" s="401"/>
      <c r="BO338" s="401"/>
      <c r="BP338" s="401"/>
      <c r="BQ338" s="401"/>
      <c r="BR338" s="401"/>
      <c r="BS338" s="401"/>
      <c r="BT338" s="401"/>
      <c r="BU338" s="401"/>
      <c r="BV338" s="401"/>
      <c r="BW338" s="401"/>
      <c r="BX338" s="401"/>
      <c r="BY338" s="401"/>
      <c r="BZ338" s="401"/>
      <c r="CA338" s="401"/>
      <c r="CB338" s="401"/>
      <c r="CC338" s="401"/>
      <c r="CD338" s="401"/>
      <c r="CE338" s="401"/>
      <c r="CF338" s="401"/>
      <c r="CG338" s="401"/>
      <c r="CH338" s="401"/>
      <c r="CI338" s="401"/>
      <c r="CJ338" s="401"/>
      <c r="CK338" s="401"/>
      <c r="CL338" s="401"/>
      <c r="CM338" s="401"/>
      <c r="CN338" s="401"/>
      <c r="CO338" s="401"/>
      <c r="CP338" s="401"/>
    </row>
    <row r="339" spans="1:94" x14ac:dyDescent="0.3">
      <c r="A339" s="8">
        <f t="shared" si="534"/>
        <v>38</v>
      </c>
      <c r="B339" s="9" t="str">
        <f t="shared" si="499"/>
        <v xml:space="preserve"> </v>
      </c>
      <c r="C339" s="45" t="str">
        <f t="shared" si="521"/>
        <v xml:space="preserve">  </v>
      </c>
      <c r="D339" s="45" t="str">
        <f t="shared" si="522"/>
        <v xml:space="preserve">  </v>
      </c>
      <c r="E339" s="39"/>
      <c r="F339" s="40"/>
      <c r="G339" s="41"/>
      <c r="H339" s="42">
        <v>38</v>
      </c>
      <c r="I339" s="43"/>
      <c r="J339" s="43"/>
      <c r="K339" s="6" t="s">
        <v>65</v>
      </c>
      <c r="L339" s="111">
        <f>SUM(L340)</f>
        <v>0</v>
      </c>
      <c r="M339" s="18"/>
      <c r="N339" s="111">
        <f t="shared" ref="N339:X339" si="545">SUM(N340)</f>
        <v>0</v>
      </c>
      <c r="O339" s="111">
        <f t="shared" si="545"/>
        <v>0</v>
      </c>
      <c r="P339" s="111">
        <f t="shared" si="545"/>
        <v>0</v>
      </c>
      <c r="Q339" s="111">
        <f t="shared" si="545"/>
        <v>0</v>
      </c>
      <c r="R339" s="111">
        <f t="shared" si="545"/>
        <v>0</v>
      </c>
      <c r="S339" s="111">
        <f t="shared" si="545"/>
        <v>0</v>
      </c>
      <c r="T339" s="111">
        <f t="shared" si="545"/>
        <v>0</v>
      </c>
      <c r="U339" s="111">
        <f t="shared" si="545"/>
        <v>0</v>
      </c>
      <c r="V339" s="111">
        <f t="shared" si="545"/>
        <v>0</v>
      </c>
      <c r="W339" s="111">
        <f t="shared" si="545"/>
        <v>0</v>
      </c>
      <c r="X339" s="111">
        <f t="shared" si="545"/>
        <v>0</v>
      </c>
      <c r="Y339" s="111">
        <v>0</v>
      </c>
      <c r="Z339" s="111">
        <f>SUM(Z340)</f>
        <v>0</v>
      </c>
      <c r="AA339" s="111">
        <f>SUM(AA340)</f>
        <v>0</v>
      </c>
      <c r="AB339" s="111">
        <f>SUM(AB340)</f>
        <v>0</v>
      </c>
      <c r="AC339" s="111">
        <f>SUM(AC340)</f>
        <v>0</v>
      </c>
      <c r="AD339" s="111">
        <f>SUM(AD340)</f>
        <v>0</v>
      </c>
      <c r="AE339" s="111">
        <v>0</v>
      </c>
      <c r="AF339" s="111">
        <f>SUM(AF340)</f>
        <v>0</v>
      </c>
      <c r="AG339" s="111">
        <f>SUM(AG340)</f>
        <v>0</v>
      </c>
      <c r="AH339" s="111">
        <f>SUM(AH340)</f>
        <v>0</v>
      </c>
      <c r="AI339" s="111">
        <f t="shared" ref="AI339:BZ339" si="546">SUM(AI340)</f>
        <v>0</v>
      </c>
      <c r="AJ339" s="111">
        <f>SUM(AJ340)</f>
        <v>0</v>
      </c>
      <c r="AK339" s="111">
        <f>SUM(AK340)</f>
        <v>0</v>
      </c>
      <c r="AL339" s="111">
        <f>SUM(AL340)</f>
        <v>0</v>
      </c>
      <c r="AM339" s="111">
        <v>0</v>
      </c>
      <c r="AN339" s="111">
        <f t="shared" ref="AN339:BD339" si="547">SUM(AN340)</f>
        <v>0</v>
      </c>
      <c r="AO339" s="111">
        <f t="shared" si="547"/>
        <v>0</v>
      </c>
      <c r="AP339" s="111">
        <f t="shared" si="547"/>
        <v>0</v>
      </c>
      <c r="AQ339" s="111">
        <f t="shared" si="547"/>
        <v>0</v>
      </c>
      <c r="AR339" s="111">
        <f t="shared" si="547"/>
        <v>0</v>
      </c>
      <c r="AS339" s="111">
        <f t="shared" si="547"/>
        <v>0</v>
      </c>
      <c r="AT339" s="111">
        <f t="shared" si="547"/>
        <v>0</v>
      </c>
      <c r="AU339" s="111">
        <f t="shared" si="547"/>
        <v>0</v>
      </c>
      <c r="AV339" s="111">
        <f t="shared" si="547"/>
        <v>0</v>
      </c>
      <c r="AW339" s="111">
        <f t="shared" si="547"/>
        <v>0</v>
      </c>
      <c r="AX339" s="111">
        <f t="shared" si="547"/>
        <v>0</v>
      </c>
      <c r="AY339" s="111">
        <f t="shared" si="547"/>
        <v>0</v>
      </c>
      <c r="AZ339" s="111">
        <f t="shared" si="547"/>
        <v>0</v>
      </c>
      <c r="BA339" s="111">
        <f t="shared" si="547"/>
        <v>0</v>
      </c>
      <c r="BB339" s="111">
        <f t="shared" si="547"/>
        <v>0</v>
      </c>
      <c r="BC339" s="111">
        <f t="shared" si="547"/>
        <v>0</v>
      </c>
      <c r="BD339" s="111">
        <f t="shared" si="547"/>
        <v>0</v>
      </c>
      <c r="BE339" s="111">
        <v>0</v>
      </c>
      <c r="BF339" s="111">
        <f t="shared" ref="BF339:BL339" si="548">SUM(BF340)</f>
        <v>0</v>
      </c>
      <c r="BG339" s="111">
        <f t="shared" si="548"/>
        <v>0</v>
      </c>
      <c r="BH339" s="111">
        <f t="shared" si="548"/>
        <v>0</v>
      </c>
      <c r="BI339" s="111">
        <f t="shared" si="548"/>
        <v>0</v>
      </c>
      <c r="BJ339" s="111">
        <f t="shared" si="548"/>
        <v>0</v>
      </c>
      <c r="BK339" s="111">
        <f t="shared" si="548"/>
        <v>0</v>
      </c>
      <c r="BL339" s="111">
        <f t="shared" si="548"/>
        <v>0</v>
      </c>
      <c r="BM339" s="111">
        <v>0</v>
      </c>
      <c r="BN339" s="111">
        <f>SUM(BN340)</f>
        <v>0</v>
      </c>
      <c r="BO339" s="111">
        <f t="shared" si="546"/>
        <v>0</v>
      </c>
      <c r="BP339" s="111">
        <f t="shared" si="546"/>
        <v>0</v>
      </c>
      <c r="BQ339" s="111">
        <f t="shared" si="546"/>
        <v>0</v>
      </c>
      <c r="BR339" s="111">
        <f t="shared" si="546"/>
        <v>0</v>
      </c>
      <c r="BS339" s="111">
        <f t="shared" si="546"/>
        <v>0</v>
      </c>
      <c r="BT339" s="111">
        <f t="shared" si="546"/>
        <v>0</v>
      </c>
      <c r="BU339" s="111">
        <f t="shared" si="546"/>
        <v>0</v>
      </c>
      <c r="BV339" s="111">
        <f t="shared" si="546"/>
        <v>0</v>
      </c>
      <c r="BW339" s="111">
        <f t="shared" si="546"/>
        <v>0</v>
      </c>
      <c r="BX339" s="111">
        <f t="shared" si="546"/>
        <v>0</v>
      </c>
      <c r="BY339" s="111">
        <f t="shared" si="546"/>
        <v>0</v>
      </c>
      <c r="BZ339" s="111">
        <f t="shared" si="546"/>
        <v>0</v>
      </c>
      <c r="CA339" s="111">
        <f t="shared" ref="CA339:CP339" si="549">SUM(CA340)</f>
        <v>0</v>
      </c>
      <c r="CB339" s="111">
        <f t="shared" si="549"/>
        <v>0</v>
      </c>
      <c r="CC339" s="111">
        <f t="shared" si="549"/>
        <v>0</v>
      </c>
      <c r="CD339" s="111">
        <f t="shared" si="549"/>
        <v>0</v>
      </c>
      <c r="CE339" s="111">
        <f t="shared" si="549"/>
        <v>0</v>
      </c>
      <c r="CF339" s="111">
        <f t="shared" si="549"/>
        <v>0</v>
      </c>
      <c r="CG339" s="111">
        <f t="shared" si="549"/>
        <v>0</v>
      </c>
      <c r="CH339" s="111">
        <f t="shared" si="549"/>
        <v>0</v>
      </c>
      <c r="CI339" s="111">
        <f t="shared" si="549"/>
        <v>0</v>
      </c>
      <c r="CJ339" s="111">
        <f t="shared" si="549"/>
        <v>0</v>
      </c>
      <c r="CK339" s="111">
        <f t="shared" si="549"/>
        <v>0</v>
      </c>
      <c r="CL339" s="111">
        <f t="shared" si="549"/>
        <v>0</v>
      </c>
      <c r="CM339" s="111">
        <f t="shared" si="549"/>
        <v>0</v>
      </c>
      <c r="CN339" s="111">
        <f t="shared" si="549"/>
        <v>0</v>
      </c>
      <c r="CO339" s="111">
        <f t="shared" si="549"/>
        <v>0</v>
      </c>
      <c r="CP339" s="111">
        <f t="shared" si="549"/>
        <v>0</v>
      </c>
    </row>
    <row r="340" spans="1:94" x14ac:dyDescent="0.3">
      <c r="A340" s="8">
        <f t="shared" si="534"/>
        <v>381</v>
      </c>
      <c r="B340" s="9" t="str">
        <f t="shared" si="499"/>
        <v xml:space="preserve"> </v>
      </c>
      <c r="C340" s="45" t="str">
        <f t="shared" si="521"/>
        <v xml:space="preserve">  </v>
      </c>
      <c r="D340" s="45" t="str">
        <f t="shared" si="522"/>
        <v xml:space="preserve">  </v>
      </c>
      <c r="E340" s="39"/>
      <c r="F340" s="40"/>
      <c r="G340" s="41"/>
      <c r="H340" s="42">
        <v>381</v>
      </c>
      <c r="I340" s="43"/>
      <c r="J340" s="43"/>
      <c r="K340" s="5" t="s">
        <v>66</v>
      </c>
      <c r="L340" s="111">
        <f>SUM(L341:L342)</f>
        <v>0</v>
      </c>
      <c r="M340" s="18"/>
      <c r="N340" s="111">
        <f t="shared" ref="N340:X340" si="550">SUM(N341:N341)</f>
        <v>0</v>
      </c>
      <c r="O340" s="111">
        <f t="shared" si="550"/>
        <v>0</v>
      </c>
      <c r="P340" s="111">
        <f t="shared" si="550"/>
        <v>0</v>
      </c>
      <c r="Q340" s="111">
        <f t="shared" si="550"/>
        <v>0</v>
      </c>
      <c r="R340" s="111">
        <f t="shared" si="550"/>
        <v>0</v>
      </c>
      <c r="S340" s="111">
        <f t="shared" si="550"/>
        <v>0</v>
      </c>
      <c r="T340" s="111">
        <f t="shared" si="550"/>
        <v>0</v>
      </c>
      <c r="U340" s="111">
        <f t="shared" si="550"/>
        <v>0</v>
      </c>
      <c r="V340" s="111">
        <f t="shared" si="550"/>
        <v>0</v>
      </c>
      <c r="W340" s="111">
        <f t="shared" si="550"/>
        <v>0</v>
      </c>
      <c r="X340" s="111">
        <f t="shared" si="550"/>
        <v>0</v>
      </c>
      <c r="Y340" s="111">
        <v>0</v>
      </c>
      <c r="Z340" s="111">
        <f>SUM(Z341:Z341)</f>
        <v>0</v>
      </c>
      <c r="AA340" s="111">
        <f>SUM(AA341:AA341)</f>
        <v>0</v>
      </c>
      <c r="AB340" s="111">
        <f>SUM(AB341:AB341)</f>
        <v>0</v>
      </c>
      <c r="AC340" s="111">
        <f>SUM(AC341:AC341)</f>
        <v>0</v>
      </c>
      <c r="AD340" s="111">
        <f>SUM(AD341:AD341)</f>
        <v>0</v>
      </c>
      <c r="AE340" s="111">
        <v>0</v>
      </c>
      <c r="AF340" s="111">
        <f>SUM(AF341:AF341)</f>
        <v>0</v>
      </c>
      <c r="AG340" s="111">
        <f>SUM(AG341:AG341)</f>
        <v>0</v>
      </c>
      <c r="AH340" s="111">
        <f>SUM(AH341:AH341)</f>
        <v>0</v>
      </c>
      <c r="AI340" s="111">
        <f t="shared" ref="AI340:BZ340" si="551">SUM(AI341:AI341)</f>
        <v>0</v>
      </c>
      <c r="AJ340" s="111">
        <f>SUM(AJ341:AJ341)</f>
        <v>0</v>
      </c>
      <c r="AK340" s="111">
        <f>SUM(AK341:AK341)</f>
        <v>0</v>
      </c>
      <c r="AL340" s="111">
        <f>SUM(AL341:AL341)</f>
        <v>0</v>
      </c>
      <c r="AM340" s="111">
        <v>0</v>
      </c>
      <c r="AN340" s="111">
        <f t="shared" ref="AN340:BD340" si="552">SUM(AN341:AN341)</f>
        <v>0</v>
      </c>
      <c r="AO340" s="111">
        <f t="shared" si="552"/>
        <v>0</v>
      </c>
      <c r="AP340" s="111">
        <f t="shared" si="552"/>
        <v>0</v>
      </c>
      <c r="AQ340" s="111">
        <f t="shared" si="552"/>
        <v>0</v>
      </c>
      <c r="AR340" s="111">
        <f t="shared" si="552"/>
        <v>0</v>
      </c>
      <c r="AS340" s="111">
        <f t="shared" si="552"/>
        <v>0</v>
      </c>
      <c r="AT340" s="111">
        <f t="shared" si="552"/>
        <v>0</v>
      </c>
      <c r="AU340" s="111">
        <f t="shared" si="552"/>
        <v>0</v>
      </c>
      <c r="AV340" s="111">
        <f t="shared" si="552"/>
        <v>0</v>
      </c>
      <c r="AW340" s="111">
        <f t="shared" si="552"/>
        <v>0</v>
      </c>
      <c r="AX340" s="111">
        <f t="shared" si="552"/>
        <v>0</v>
      </c>
      <c r="AY340" s="111">
        <f t="shared" si="552"/>
        <v>0</v>
      </c>
      <c r="AZ340" s="111">
        <f t="shared" si="552"/>
        <v>0</v>
      </c>
      <c r="BA340" s="111">
        <f t="shared" si="552"/>
        <v>0</v>
      </c>
      <c r="BB340" s="111">
        <f t="shared" si="552"/>
        <v>0</v>
      </c>
      <c r="BC340" s="111">
        <f t="shared" si="552"/>
        <v>0</v>
      </c>
      <c r="BD340" s="111">
        <f t="shared" si="552"/>
        <v>0</v>
      </c>
      <c r="BE340" s="111">
        <v>0</v>
      </c>
      <c r="BF340" s="111">
        <f t="shared" ref="BF340:BL340" si="553">SUM(BF341:BF341)</f>
        <v>0</v>
      </c>
      <c r="BG340" s="111">
        <f t="shared" si="553"/>
        <v>0</v>
      </c>
      <c r="BH340" s="111">
        <f t="shared" si="553"/>
        <v>0</v>
      </c>
      <c r="BI340" s="111">
        <f t="shared" si="553"/>
        <v>0</v>
      </c>
      <c r="BJ340" s="111">
        <f t="shared" si="553"/>
        <v>0</v>
      </c>
      <c r="BK340" s="111">
        <f t="shared" si="553"/>
        <v>0</v>
      </c>
      <c r="BL340" s="111">
        <f t="shared" si="553"/>
        <v>0</v>
      </c>
      <c r="BM340" s="111">
        <v>0</v>
      </c>
      <c r="BN340" s="111">
        <f>SUM(BN341:BN341)</f>
        <v>0</v>
      </c>
      <c r="BO340" s="111">
        <f t="shared" si="551"/>
        <v>0</v>
      </c>
      <c r="BP340" s="111">
        <f t="shared" si="551"/>
        <v>0</v>
      </c>
      <c r="BQ340" s="111">
        <f t="shared" si="551"/>
        <v>0</v>
      </c>
      <c r="BR340" s="111">
        <f t="shared" si="551"/>
        <v>0</v>
      </c>
      <c r="BS340" s="111">
        <f t="shared" si="551"/>
        <v>0</v>
      </c>
      <c r="BT340" s="111">
        <f t="shared" si="551"/>
        <v>0</v>
      </c>
      <c r="BU340" s="111">
        <f t="shared" si="551"/>
        <v>0</v>
      </c>
      <c r="BV340" s="111">
        <f t="shared" si="551"/>
        <v>0</v>
      </c>
      <c r="BW340" s="111">
        <f t="shared" si="551"/>
        <v>0</v>
      </c>
      <c r="BX340" s="111">
        <f t="shared" si="551"/>
        <v>0</v>
      </c>
      <c r="BY340" s="111">
        <f t="shared" si="551"/>
        <v>0</v>
      </c>
      <c r="BZ340" s="111">
        <f t="shared" si="551"/>
        <v>0</v>
      </c>
      <c r="CA340" s="111">
        <f t="shared" ref="CA340:CP340" si="554">SUM(CA341:CA341)</f>
        <v>0</v>
      </c>
      <c r="CB340" s="111">
        <f t="shared" si="554"/>
        <v>0</v>
      </c>
      <c r="CC340" s="111">
        <f t="shared" si="554"/>
        <v>0</v>
      </c>
      <c r="CD340" s="111">
        <f t="shared" si="554"/>
        <v>0</v>
      </c>
      <c r="CE340" s="111">
        <f t="shared" si="554"/>
        <v>0</v>
      </c>
      <c r="CF340" s="111">
        <f t="shared" si="554"/>
        <v>0</v>
      </c>
      <c r="CG340" s="111">
        <f t="shared" si="554"/>
        <v>0</v>
      </c>
      <c r="CH340" s="111">
        <f t="shared" si="554"/>
        <v>0</v>
      </c>
      <c r="CI340" s="111">
        <f t="shared" si="554"/>
        <v>0</v>
      </c>
      <c r="CJ340" s="111">
        <f t="shared" si="554"/>
        <v>0</v>
      </c>
      <c r="CK340" s="111">
        <f t="shared" si="554"/>
        <v>0</v>
      </c>
      <c r="CL340" s="111">
        <f t="shared" si="554"/>
        <v>0</v>
      </c>
      <c r="CM340" s="111">
        <f t="shared" si="554"/>
        <v>0</v>
      </c>
      <c r="CN340" s="111">
        <f t="shared" si="554"/>
        <v>0</v>
      </c>
      <c r="CO340" s="111">
        <f t="shared" si="554"/>
        <v>0</v>
      </c>
      <c r="CP340" s="111">
        <f t="shared" si="554"/>
        <v>0</v>
      </c>
    </row>
    <row r="341" spans="1:94" x14ac:dyDescent="0.3">
      <c r="A341" s="8">
        <f t="shared" si="534"/>
        <v>3811</v>
      </c>
      <c r="B341" s="9">
        <f t="shared" si="499"/>
        <v>32</v>
      </c>
      <c r="C341" s="45" t="str">
        <f t="shared" si="521"/>
        <v>091</v>
      </c>
      <c r="D341" s="45" t="str">
        <f t="shared" si="522"/>
        <v>0912</v>
      </c>
      <c r="E341" s="39" t="s">
        <v>136</v>
      </c>
      <c r="F341" s="40">
        <v>32</v>
      </c>
      <c r="G341" s="41">
        <v>32</v>
      </c>
      <c r="H341" s="42">
        <v>3811</v>
      </c>
      <c r="I341" s="46">
        <v>1238</v>
      </c>
      <c r="J341" s="46">
        <v>1122</v>
      </c>
      <c r="K341" s="5" t="s">
        <v>67</v>
      </c>
      <c r="L341" s="401">
        <f>SUM(N341:CP341)</f>
        <v>0</v>
      </c>
      <c r="M341" s="76">
        <v>3210</v>
      </c>
      <c r="N341" s="401"/>
      <c r="O341" s="401"/>
      <c r="P341" s="401"/>
      <c r="Q341" s="401"/>
      <c r="R341" s="401"/>
      <c r="S341" s="401"/>
      <c r="T341" s="401"/>
      <c r="U341" s="401"/>
      <c r="V341" s="401"/>
      <c r="W341" s="401"/>
      <c r="X341" s="401"/>
      <c r="Y341" s="401"/>
      <c r="Z341" s="401"/>
      <c r="AA341" s="401"/>
      <c r="AB341" s="401"/>
      <c r="AC341" s="401"/>
      <c r="AD341" s="401"/>
      <c r="AE341" s="401"/>
      <c r="AF341" s="401"/>
      <c r="AG341" s="401"/>
      <c r="AH341" s="401"/>
      <c r="AI341" s="401"/>
      <c r="AJ341" s="401"/>
      <c r="AK341" s="401"/>
      <c r="AL341" s="401"/>
      <c r="AM341" s="401"/>
      <c r="AN341" s="401"/>
      <c r="AO341" s="401"/>
      <c r="AP341" s="401"/>
      <c r="AQ341" s="401"/>
      <c r="AR341" s="401"/>
      <c r="AS341" s="401"/>
      <c r="AT341" s="401"/>
      <c r="AU341" s="401"/>
      <c r="AV341" s="401"/>
      <c r="AW341" s="401"/>
      <c r="AX341" s="401"/>
      <c r="AY341" s="401"/>
      <c r="AZ341" s="401"/>
      <c r="BA341" s="401"/>
      <c r="BB341" s="401"/>
      <c r="BC341" s="401"/>
      <c r="BD341" s="401"/>
      <c r="BE341" s="401"/>
      <c r="BF341" s="401"/>
      <c r="BG341" s="401"/>
      <c r="BH341" s="401"/>
      <c r="BI341" s="401"/>
      <c r="BJ341" s="401"/>
      <c r="BK341" s="401"/>
      <c r="BL341" s="401"/>
      <c r="BM341" s="401"/>
      <c r="BN341" s="401"/>
      <c r="BO341" s="401"/>
      <c r="BP341" s="401"/>
      <c r="BQ341" s="401"/>
      <c r="BR341" s="401"/>
      <c r="BS341" s="401"/>
      <c r="BT341" s="401"/>
      <c r="BU341" s="401"/>
      <c r="BV341" s="401"/>
      <c r="BW341" s="401"/>
      <c r="BX341" s="401"/>
      <c r="BY341" s="401"/>
      <c r="BZ341" s="401"/>
      <c r="CA341" s="401"/>
      <c r="CB341" s="401"/>
      <c r="CC341" s="401"/>
      <c r="CD341" s="401"/>
      <c r="CE341" s="401"/>
      <c r="CF341" s="401"/>
      <c r="CG341" s="401"/>
      <c r="CH341" s="401"/>
      <c r="CI341" s="401"/>
      <c r="CJ341" s="401"/>
      <c r="CK341" s="401"/>
      <c r="CL341" s="401"/>
      <c r="CM341" s="401"/>
      <c r="CN341" s="401"/>
      <c r="CO341" s="401"/>
      <c r="CP341" s="401"/>
    </row>
    <row r="342" spans="1:94" x14ac:dyDescent="0.3">
      <c r="C342" s="45"/>
      <c r="D342" s="45"/>
      <c r="E342" s="39" t="s">
        <v>136</v>
      </c>
      <c r="F342" s="40"/>
      <c r="G342" s="74">
        <v>62</v>
      </c>
      <c r="H342" s="42">
        <v>3811</v>
      </c>
      <c r="I342" s="46">
        <v>1241</v>
      </c>
      <c r="J342" s="46"/>
      <c r="K342" s="5" t="s">
        <v>67</v>
      </c>
      <c r="L342" s="401">
        <f>SUM(N342:CP342)</f>
        <v>0</v>
      </c>
      <c r="M342" s="77">
        <v>6210</v>
      </c>
      <c r="N342" s="401"/>
      <c r="O342" s="401"/>
      <c r="P342" s="401"/>
      <c r="Q342" s="401"/>
      <c r="R342" s="401"/>
      <c r="S342" s="401"/>
      <c r="T342" s="401"/>
      <c r="U342" s="401"/>
      <c r="V342" s="401"/>
      <c r="W342" s="401"/>
      <c r="X342" s="401"/>
      <c r="Y342" s="401"/>
      <c r="Z342" s="401"/>
      <c r="AA342" s="401"/>
      <c r="AB342" s="401"/>
      <c r="AC342" s="401"/>
      <c r="AD342" s="401"/>
      <c r="AE342" s="401"/>
      <c r="AF342" s="401"/>
      <c r="AG342" s="401"/>
      <c r="AH342" s="401"/>
      <c r="AI342" s="401"/>
      <c r="AJ342" s="401"/>
      <c r="AK342" s="401"/>
      <c r="AL342" s="401"/>
      <c r="AM342" s="401"/>
      <c r="AN342" s="401"/>
      <c r="AO342" s="401"/>
      <c r="AP342" s="401"/>
      <c r="AQ342" s="401"/>
      <c r="AR342" s="401"/>
      <c r="AS342" s="401"/>
      <c r="AT342" s="401"/>
      <c r="AU342" s="401"/>
      <c r="AV342" s="401"/>
      <c r="AW342" s="401"/>
      <c r="AX342" s="401"/>
      <c r="AY342" s="401"/>
      <c r="AZ342" s="401"/>
      <c r="BA342" s="401"/>
      <c r="BB342" s="401"/>
      <c r="BC342" s="401"/>
      <c r="BD342" s="401"/>
      <c r="BE342" s="401"/>
      <c r="BF342" s="401"/>
      <c r="BG342" s="401"/>
      <c r="BH342" s="401"/>
      <c r="BI342" s="401"/>
      <c r="BJ342" s="401"/>
      <c r="BK342" s="401"/>
      <c r="BL342" s="401"/>
      <c r="BM342" s="401"/>
      <c r="BN342" s="401"/>
      <c r="BO342" s="401"/>
      <c r="BP342" s="401"/>
      <c r="BQ342" s="401"/>
      <c r="BR342" s="401"/>
      <c r="BS342" s="401"/>
      <c r="BT342" s="401"/>
      <c r="BU342" s="401"/>
      <c r="BV342" s="401"/>
      <c r="BW342" s="401"/>
      <c r="BX342" s="401"/>
      <c r="BY342" s="401"/>
      <c r="BZ342" s="401"/>
      <c r="CA342" s="401"/>
      <c r="CB342" s="401"/>
      <c r="CC342" s="401"/>
      <c r="CD342" s="401"/>
      <c r="CE342" s="401"/>
      <c r="CF342" s="401"/>
      <c r="CG342" s="401"/>
      <c r="CH342" s="401"/>
      <c r="CI342" s="401"/>
      <c r="CJ342" s="401"/>
      <c r="CK342" s="401"/>
      <c r="CL342" s="401"/>
      <c r="CM342" s="401"/>
      <c r="CN342" s="401"/>
      <c r="CO342" s="401"/>
      <c r="CP342" s="401"/>
    </row>
    <row r="343" spans="1:94" ht="26.4" x14ac:dyDescent="0.3">
      <c r="A343" s="8">
        <f t="shared" si="534"/>
        <v>4</v>
      </c>
      <c r="B343" s="9" t="str">
        <f t="shared" si="499"/>
        <v xml:space="preserve"> </v>
      </c>
      <c r="C343" s="45" t="str">
        <f t="shared" si="521"/>
        <v xml:space="preserve">  </v>
      </c>
      <c r="D343" s="45" t="str">
        <f t="shared" si="522"/>
        <v xml:space="preserve">  </v>
      </c>
      <c r="E343" s="39"/>
      <c r="F343" s="40"/>
      <c r="G343" s="41"/>
      <c r="H343" s="42">
        <v>4</v>
      </c>
      <c r="I343" s="43"/>
      <c r="J343" s="43"/>
      <c r="K343" s="44" t="s">
        <v>70</v>
      </c>
      <c r="L343" s="111">
        <f>SUM(L344,L348)</f>
        <v>141920</v>
      </c>
      <c r="M343" s="18"/>
      <c r="N343" s="111">
        <f t="shared" ref="N343:X343" si="555">SUM(N344,N348)</f>
        <v>0</v>
      </c>
      <c r="O343" s="111">
        <f t="shared" si="555"/>
        <v>0</v>
      </c>
      <c r="P343" s="111">
        <f t="shared" si="555"/>
        <v>0</v>
      </c>
      <c r="Q343" s="111">
        <f t="shared" si="555"/>
        <v>0</v>
      </c>
      <c r="R343" s="111">
        <f t="shared" si="555"/>
        <v>0</v>
      </c>
      <c r="S343" s="111">
        <f t="shared" si="555"/>
        <v>0</v>
      </c>
      <c r="T343" s="111">
        <f t="shared" si="555"/>
        <v>0</v>
      </c>
      <c r="U343" s="111">
        <f t="shared" si="555"/>
        <v>0</v>
      </c>
      <c r="V343" s="111">
        <f t="shared" si="555"/>
        <v>0</v>
      </c>
      <c r="W343" s="111">
        <f t="shared" si="555"/>
        <v>0</v>
      </c>
      <c r="X343" s="111">
        <f t="shared" si="555"/>
        <v>0</v>
      </c>
      <c r="Y343" s="111">
        <v>355738</v>
      </c>
      <c r="Z343" s="111">
        <f>SUM(Z344,Z348)</f>
        <v>0</v>
      </c>
      <c r="AA343" s="111">
        <f>SUM(AA344,AA348)</f>
        <v>0</v>
      </c>
      <c r="AB343" s="111">
        <f>SUM(AB344,AB348)</f>
        <v>141920</v>
      </c>
      <c r="AC343" s="111">
        <f>SUM(AC344,AC348)</f>
        <v>0</v>
      </c>
      <c r="AD343" s="111">
        <f>SUM(AD344,AD348)</f>
        <v>0</v>
      </c>
      <c r="AE343" s="111">
        <v>59132</v>
      </c>
      <c r="AF343" s="111">
        <f>SUM(AF344,AF348)</f>
        <v>0</v>
      </c>
      <c r="AG343" s="111">
        <f>SUM(AG344,AG348)</f>
        <v>0</v>
      </c>
      <c r="AH343" s="111">
        <f>SUM(AH344,AH348)</f>
        <v>0</v>
      </c>
      <c r="AI343" s="111">
        <f t="shared" ref="AI343:BZ343" si="556">SUM(AI344,AI348)</f>
        <v>0</v>
      </c>
      <c r="AJ343" s="111">
        <f>SUM(AJ344,AJ348)</f>
        <v>0</v>
      </c>
      <c r="AK343" s="111">
        <f>SUM(AK344,AK348)</f>
        <v>0</v>
      </c>
      <c r="AL343" s="111">
        <f>SUM(AL344,AL348)</f>
        <v>0</v>
      </c>
      <c r="AM343" s="111">
        <v>224850</v>
      </c>
      <c r="AN343" s="111">
        <f t="shared" ref="AN343:BD343" si="557">SUM(AN344,AN348)</f>
        <v>0</v>
      </c>
      <c r="AO343" s="111">
        <f t="shared" si="557"/>
        <v>0</v>
      </c>
      <c r="AP343" s="111">
        <f t="shared" si="557"/>
        <v>0</v>
      </c>
      <c r="AQ343" s="111">
        <f t="shared" si="557"/>
        <v>0</v>
      </c>
      <c r="AR343" s="111">
        <f t="shared" si="557"/>
        <v>0</v>
      </c>
      <c r="AS343" s="111">
        <f t="shared" si="557"/>
        <v>0</v>
      </c>
      <c r="AT343" s="111">
        <f t="shared" si="557"/>
        <v>0</v>
      </c>
      <c r="AU343" s="111">
        <f t="shared" si="557"/>
        <v>0</v>
      </c>
      <c r="AV343" s="111">
        <f t="shared" si="557"/>
        <v>0</v>
      </c>
      <c r="AW343" s="111">
        <f t="shared" si="557"/>
        <v>0</v>
      </c>
      <c r="AX343" s="111">
        <f t="shared" si="557"/>
        <v>0</v>
      </c>
      <c r="AY343" s="111">
        <f t="shared" si="557"/>
        <v>0</v>
      </c>
      <c r="AZ343" s="111">
        <f t="shared" si="557"/>
        <v>0</v>
      </c>
      <c r="BA343" s="111">
        <f t="shared" si="557"/>
        <v>0</v>
      </c>
      <c r="BB343" s="111">
        <f t="shared" si="557"/>
        <v>0</v>
      </c>
      <c r="BC343" s="111">
        <f t="shared" si="557"/>
        <v>0</v>
      </c>
      <c r="BD343" s="111">
        <f t="shared" si="557"/>
        <v>0</v>
      </c>
      <c r="BE343" s="111">
        <v>159700</v>
      </c>
      <c r="BF343" s="111">
        <f t="shared" ref="BF343:BL343" si="558">SUM(BF344,BF348)</f>
        <v>0</v>
      </c>
      <c r="BG343" s="111">
        <f t="shared" si="558"/>
        <v>0</v>
      </c>
      <c r="BH343" s="111">
        <f t="shared" si="558"/>
        <v>0</v>
      </c>
      <c r="BI343" s="111">
        <f t="shared" si="558"/>
        <v>0</v>
      </c>
      <c r="BJ343" s="111">
        <f t="shared" si="558"/>
        <v>0</v>
      </c>
      <c r="BK343" s="111">
        <f t="shared" si="558"/>
        <v>0</v>
      </c>
      <c r="BL343" s="111">
        <f t="shared" si="558"/>
        <v>0</v>
      </c>
      <c r="BM343" s="111">
        <v>76502</v>
      </c>
      <c r="BN343" s="111">
        <f>SUM(BN344,BN348)</f>
        <v>0</v>
      </c>
      <c r="BO343" s="111">
        <f t="shared" si="556"/>
        <v>0</v>
      </c>
      <c r="BP343" s="111">
        <f t="shared" si="556"/>
        <v>0</v>
      </c>
      <c r="BQ343" s="111">
        <f t="shared" si="556"/>
        <v>0</v>
      </c>
      <c r="BR343" s="111">
        <f t="shared" si="556"/>
        <v>0</v>
      </c>
      <c r="BS343" s="111">
        <f t="shared" si="556"/>
        <v>0</v>
      </c>
      <c r="BT343" s="111">
        <f t="shared" si="556"/>
        <v>0</v>
      </c>
      <c r="BU343" s="111">
        <f t="shared" si="556"/>
        <v>0</v>
      </c>
      <c r="BV343" s="111">
        <f t="shared" si="556"/>
        <v>0</v>
      </c>
      <c r="BW343" s="111">
        <f t="shared" si="556"/>
        <v>0</v>
      </c>
      <c r="BX343" s="111">
        <f t="shared" si="556"/>
        <v>0</v>
      </c>
      <c r="BY343" s="111">
        <f t="shared" si="556"/>
        <v>0</v>
      </c>
      <c r="BZ343" s="111">
        <f t="shared" si="556"/>
        <v>0</v>
      </c>
      <c r="CA343" s="111">
        <f t="shared" ref="CA343:CP343" si="559">SUM(CA344,CA348)</f>
        <v>0</v>
      </c>
      <c r="CB343" s="111">
        <f t="shared" si="559"/>
        <v>0</v>
      </c>
      <c r="CC343" s="111">
        <f t="shared" si="559"/>
        <v>0</v>
      </c>
      <c r="CD343" s="111">
        <f t="shared" si="559"/>
        <v>0</v>
      </c>
      <c r="CE343" s="111">
        <f t="shared" si="559"/>
        <v>0</v>
      </c>
      <c r="CF343" s="111">
        <f t="shared" si="559"/>
        <v>0</v>
      </c>
      <c r="CG343" s="111">
        <f t="shared" si="559"/>
        <v>0</v>
      </c>
      <c r="CH343" s="111">
        <f t="shared" si="559"/>
        <v>0</v>
      </c>
      <c r="CI343" s="111">
        <f t="shared" si="559"/>
        <v>0</v>
      </c>
      <c r="CJ343" s="111">
        <f t="shared" si="559"/>
        <v>0</v>
      </c>
      <c r="CK343" s="111">
        <f t="shared" si="559"/>
        <v>0</v>
      </c>
      <c r="CL343" s="111">
        <f t="shared" si="559"/>
        <v>0</v>
      </c>
      <c r="CM343" s="111">
        <f t="shared" si="559"/>
        <v>0</v>
      </c>
      <c r="CN343" s="111">
        <f t="shared" si="559"/>
        <v>0</v>
      </c>
      <c r="CO343" s="111">
        <f t="shared" si="559"/>
        <v>0</v>
      </c>
      <c r="CP343" s="111">
        <f t="shared" si="559"/>
        <v>0</v>
      </c>
    </row>
    <row r="344" spans="1:94" ht="26.4" x14ac:dyDescent="0.3">
      <c r="A344" s="8">
        <f t="shared" si="534"/>
        <v>41</v>
      </c>
      <c r="B344" s="9" t="str">
        <f t="shared" si="499"/>
        <v xml:space="preserve"> </v>
      </c>
      <c r="C344" s="45" t="str">
        <f>IF(I344&gt;0,LEFT(E344,3),"  ")</f>
        <v xml:space="preserve">  </v>
      </c>
      <c r="D344" s="45" t="str">
        <f>IF(I344&gt;0,LEFT(E344,4),"  ")</f>
        <v xml:space="preserve">  </v>
      </c>
      <c r="E344" s="39"/>
      <c r="F344" s="40"/>
      <c r="G344" s="41"/>
      <c r="H344" s="42">
        <v>41</v>
      </c>
      <c r="I344" s="43"/>
      <c r="J344" s="43"/>
      <c r="K344" s="44" t="s">
        <v>97</v>
      </c>
      <c r="L344" s="111">
        <f>SUM(L345)</f>
        <v>0</v>
      </c>
      <c r="M344" s="18"/>
      <c r="N344" s="111">
        <f t="shared" ref="N344" si="560">SUM(N345)</f>
        <v>0</v>
      </c>
      <c r="O344" s="111">
        <f t="shared" ref="O344:BW344" si="561">SUM(O345)</f>
        <v>0</v>
      </c>
      <c r="P344" s="111">
        <f t="shared" si="561"/>
        <v>0</v>
      </c>
      <c r="Q344" s="111">
        <f t="shared" si="561"/>
        <v>0</v>
      </c>
      <c r="R344" s="111">
        <f t="shared" si="561"/>
        <v>0</v>
      </c>
      <c r="S344" s="111">
        <f t="shared" si="561"/>
        <v>0</v>
      </c>
      <c r="T344" s="111">
        <f t="shared" si="561"/>
        <v>0</v>
      </c>
      <c r="U344" s="111">
        <f t="shared" si="561"/>
        <v>0</v>
      </c>
      <c r="V344" s="111">
        <f t="shared" si="561"/>
        <v>0</v>
      </c>
      <c r="W344" s="111">
        <f t="shared" si="561"/>
        <v>0</v>
      </c>
      <c r="X344" s="111">
        <f t="shared" si="561"/>
        <v>0</v>
      </c>
      <c r="Y344" s="111">
        <v>0</v>
      </c>
      <c r="Z344" s="111">
        <f t="shared" si="561"/>
        <v>0</v>
      </c>
      <c r="AA344" s="111">
        <f t="shared" si="561"/>
        <v>0</v>
      </c>
      <c r="AB344" s="111">
        <f t="shared" si="561"/>
        <v>0</v>
      </c>
      <c r="AC344" s="111">
        <f t="shared" si="561"/>
        <v>0</v>
      </c>
      <c r="AD344" s="111">
        <f t="shared" si="561"/>
        <v>0</v>
      </c>
      <c r="AE344" s="111">
        <v>0</v>
      </c>
      <c r="AF344" s="111">
        <f t="shared" si="561"/>
        <v>0</v>
      </c>
      <c r="AG344" s="111">
        <f t="shared" si="561"/>
        <v>0</v>
      </c>
      <c r="AH344" s="111">
        <f t="shared" si="561"/>
        <v>0</v>
      </c>
      <c r="AI344" s="111">
        <f t="shared" si="561"/>
        <v>0</v>
      </c>
      <c r="AJ344" s="111">
        <f t="shared" si="561"/>
        <v>0</v>
      </c>
      <c r="AK344" s="111">
        <f t="shared" si="561"/>
        <v>0</v>
      </c>
      <c r="AL344" s="111">
        <f t="shared" si="561"/>
        <v>0</v>
      </c>
      <c r="AM344" s="111">
        <v>0</v>
      </c>
      <c r="AN344" s="111">
        <f t="shared" si="561"/>
        <v>0</v>
      </c>
      <c r="AO344" s="111">
        <f t="shared" si="561"/>
        <v>0</v>
      </c>
      <c r="AP344" s="111">
        <f t="shared" si="561"/>
        <v>0</v>
      </c>
      <c r="AQ344" s="111">
        <f t="shared" si="561"/>
        <v>0</v>
      </c>
      <c r="AR344" s="111">
        <f t="shared" si="561"/>
        <v>0</v>
      </c>
      <c r="AS344" s="111">
        <f t="shared" si="561"/>
        <v>0</v>
      </c>
      <c r="AT344" s="111">
        <f t="shared" si="561"/>
        <v>0</v>
      </c>
      <c r="AU344" s="111">
        <f t="shared" si="561"/>
        <v>0</v>
      </c>
      <c r="AV344" s="111">
        <f t="shared" si="561"/>
        <v>0</v>
      </c>
      <c r="AW344" s="111">
        <f t="shared" si="561"/>
        <v>0</v>
      </c>
      <c r="AX344" s="111">
        <f t="shared" si="561"/>
        <v>0</v>
      </c>
      <c r="AY344" s="111">
        <f t="shared" si="561"/>
        <v>0</v>
      </c>
      <c r="AZ344" s="111">
        <f t="shared" si="561"/>
        <v>0</v>
      </c>
      <c r="BA344" s="111">
        <f t="shared" si="561"/>
        <v>0</v>
      </c>
      <c r="BB344" s="111">
        <f t="shared" si="561"/>
        <v>0</v>
      </c>
      <c r="BC344" s="111">
        <f t="shared" si="561"/>
        <v>0</v>
      </c>
      <c r="BD344" s="111">
        <f t="shared" si="561"/>
        <v>0</v>
      </c>
      <c r="BE344" s="111">
        <v>0</v>
      </c>
      <c r="BF344" s="111">
        <f t="shared" si="561"/>
        <v>0</v>
      </c>
      <c r="BG344" s="111">
        <f t="shared" si="561"/>
        <v>0</v>
      </c>
      <c r="BH344" s="111">
        <f t="shared" si="561"/>
        <v>0</v>
      </c>
      <c r="BI344" s="111">
        <f t="shared" si="561"/>
        <v>0</v>
      </c>
      <c r="BJ344" s="111">
        <f t="shared" si="561"/>
        <v>0</v>
      </c>
      <c r="BK344" s="111">
        <f t="shared" si="561"/>
        <v>0</v>
      </c>
      <c r="BL344" s="111">
        <f t="shared" si="561"/>
        <v>0</v>
      </c>
      <c r="BM344" s="111">
        <v>0</v>
      </c>
      <c r="BN344" s="111">
        <f t="shared" si="561"/>
        <v>0</v>
      </c>
      <c r="BO344" s="111">
        <f t="shared" si="561"/>
        <v>0</v>
      </c>
      <c r="BP344" s="111">
        <f t="shared" si="561"/>
        <v>0</v>
      </c>
      <c r="BQ344" s="111">
        <f t="shared" si="561"/>
        <v>0</v>
      </c>
      <c r="BR344" s="111">
        <f t="shared" si="561"/>
        <v>0</v>
      </c>
      <c r="BS344" s="111">
        <f t="shared" si="561"/>
        <v>0</v>
      </c>
      <c r="BT344" s="111">
        <f t="shared" si="561"/>
        <v>0</v>
      </c>
      <c r="BU344" s="111">
        <f t="shared" si="561"/>
        <v>0</v>
      </c>
      <c r="BV344" s="111">
        <f t="shared" si="561"/>
        <v>0</v>
      </c>
      <c r="BW344" s="111">
        <f t="shared" si="561"/>
        <v>0</v>
      </c>
      <c r="BX344" s="111">
        <f t="shared" ref="BX344:CP344" si="562">SUM(BX345)</f>
        <v>0</v>
      </c>
      <c r="BY344" s="111">
        <f t="shared" si="562"/>
        <v>0</v>
      </c>
      <c r="BZ344" s="111">
        <f t="shared" si="562"/>
        <v>0</v>
      </c>
      <c r="CA344" s="111">
        <f t="shared" si="562"/>
        <v>0</v>
      </c>
      <c r="CB344" s="111">
        <f t="shared" si="562"/>
        <v>0</v>
      </c>
      <c r="CC344" s="111">
        <f t="shared" si="562"/>
        <v>0</v>
      </c>
      <c r="CD344" s="111">
        <f t="shared" si="562"/>
        <v>0</v>
      </c>
      <c r="CE344" s="111">
        <f t="shared" si="562"/>
        <v>0</v>
      </c>
      <c r="CF344" s="111">
        <f t="shared" si="562"/>
        <v>0</v>
      </c>
      <c r="CG344" s="111">
        <f t="shared" si="562"/>
        <v>0</v>
      </c>
      <c r="CH344" s="111">
        <f t="shared" si="562"/>
        <v>0</v>
      </c>
      <c r="CI344" s="111">
        <f t="shared" si="562"/>
        <v>0</v>
      </c>
      <c r="CJ344" s="111">
        <f t="shared" si="562"/>
        <v>0</v>
      </c>
      <c r="CK344" s="111">
        <f t="shared" si="562"/>
        <v>0</v>
      </c>
      <c r="CL344" s="111">
        <f t="shared" si="562"/>
        <v>0</v>
      </c>
      <c r="CM344" s="111">
        <f t="shared" si="562"/>
        <v>0</v>
      </c>
      <c r="CN344" s="111">
        <f t="shared" si="562"/>
        <v>0</v>
      </c>
      <c r="CO344" s="111">
        <f t="shared" si="562"/>
        <v>0</v>
      </c>
      <c r="CP344" s="111">
        <f t="shared" si="562"/>
        <v>0</v>
      </c>
    </row>
    <row r="345" spans="1:94" x14ac:dyDescent="0.3">
      <c r="A345" s="8">
        <f t="shared" si="534"/>
        <v>412</v>
      </c>
      <c r="B345" s="9" t="str">
        <f t="shared" ref="B345:B404" si="563">IF(J345&gt;0,G345," ")</f>
        <v xml:space="preserve"> </v>
      </c>
      <c r="C345" s="45" t="str">
        <f>IF(I345&gt;0,LEFT(E345,3),"  ")</f>
        <v xml:space="preserve">  </v>
      </c>
      <c r="D345" s="45" t="str">
        <f>IF(I345&gt;0,LEFT(E345,4),"  ")</f>
        <v xml:space="preserve">  </v>
      </c>
      <c r="E345" s="39"/>
      <c r="F345" s="40"/>
      <c r="G345" s="41"/>
      <c r="H345" s="42">
        <v>412</v>
      </c>
      <c r="I345" s="43"/>
      <c r="J345" s="43"/>
      <c r="K345" s="5" t="s">
        <v>98</v>
      </c>
      <c r="L345" s="111">
        <f>SUM(L346:L347)</f>
        <v>0</v>
      </c>
      <c r="M345" s="18"/>
      <c r="N345" s="111">
        <f t="shared" ref="N345:X345" si="564">SUM(N347:N347)</f>
        <v>0</v>
      </c>
      <c r="O345" s="111">
        <f t="shared" si="564"/>
        <v>0</v>
      </c>
      <c r="P345" s="111">
        <f t="shared" si="564"/>
        <v>0</v>
      </c>
      <c r="Q345" s="111">
        <f t="shared" si="564"/>
        <v>0</v>
      </c>
      <c r="R345" s="111">
        <f t="shared" si="564"/>
        <v>0</v>
      </c>
      <c r="S345" s="111">
        <f t="shared" si="564"/>
        <v>0</v>
      </c>
      <c r="T345" s="111">
        <f t="shared" si="564"/>
        <v>0</v>
      </c>
      <c r="U345" s="111">
        <f t="shared" si="564"/>
        <v>0</v>
      </c>
      <c r="V345" s="111">
        <f t="shared" si="564"/>
        <v>0</v>
      </c>
      <c r="W345" s="111">
        <f t="shared" si="564"/>
        <v>0</v>
      </c>
      <c r="X345" s="111">
        <f t="shared" si="564"/>
        <v>0</v>
      </c>
      <c r="Y345" s="111">
        <v>0</v>
      </c>
      <c r="Z345" s="111">
        <f>SUM(Z347:Z347)</f>
        <v>0</v>
      </c>
      <c r="AA345" s="111">
        <f>SUM(AA347:AA347)</f>
        <v>0</v>
      </c>
      <c r="AB345" s="111">
        <f>SUM(AB347:AB347)</f>
        <v>0</v>
      </c>
      <c r="AC345" s="111">
        <f>SUM(AC347:AC347)</f>
        <v>0</v>
      </c>
      <c r="AD345" s="111">
        <f>SUM(AD347:AD347)</f>
        <v>0</v>
      </c>
      <c r="AE345" s="111">
        <v>0</v>
      </c>
      <c r="AF345" s="111">
        <f>SUM(AF347:AF347)</f>
        <v>0</v>
      </c>
      <c r="AG345" s="111">
        <f>SUM(AG347:AG347)</f>
        <v>0</v>
      </c>
      <c r="AH345" s="111">
        <f>SUM(AH347:AH347)</f>
        <v>0</v>
      </c>
      <c r="AI345" s="111">
        <f t="shared" ref="AI345:BZ345" si="565">SUM(AI347:AI347)</f>
        <v>0</v>
      </c>
      <c r="AJ345" s="111">
        <f>SUM(AJ347:AJ347)</f>
        <v>0</v>
      </c>
      <c r="AK345" s="111">
        <f>SUM(AK347:AK347)</f>
        <v>0</v>
      </c>
      <c r="AL345" s="111">
        <f>SUM(AL347:AL347)</f>
        <v>0</v>
      </c>
      <c r="AM345" s="111">
        <v>0</v>
      </c>
      <c r="AN345" s="111">
        <f t="shared" ref="AN345:BD345" si="566">SUM(AN347:AN347)</f>
        <v>0</v>
      </c>
      <c r="AO345" s="111">
        <f t="shared" si="566"/>
        <v>0</v>
      </c>
      <c r="AP345" s="111">
        <f t="shared" si="566"/>
        <v>0</v>
      </c>
      <c r="AQ345" s="111">
        <f t="shared" si="566"/>
        <v>0</v>
      </c>
      <c r="AR345" s="111">
        <f t="shared" si="566"/>
        <v>0</v>
      </c>
      <c r="AS345" s="111">
        <f t="shared" si="566"/>
        <v>0</v>
      </c>
      <c r="AT345" s="111">
        <f t="shared" si="566"/>
        <v>0</v>
      </c>
      <c r="AU345" s="111">
        <f t="shared" si="566"/>
        <v>0</v>
      </c>
      <c r="AV345" s="111">
        <f t="shared" si="566"/>
        <v>0</v>
      </c>
      <c r="AW345" s="111">
        <f t="shared" si="566"/>
        <v>0</v>
      </c>
      <c r="AX345" s="111">
        <f t="shared" si="566"/>
        <v>0</v>
      </c>
      <c r="AY345" s="111">
        <f t="shared" si="566"/>
        <v>0</v>
      </c>
      <c r="AZ345" s="111">
        <f t="shared" si="566"/>
        <v>0</v>
      </c>
      <c r="BA345" s="111">
        <f t="shared" si="566"/>
        <v>0</v>
      </c>
      <c r="BB345" s="111">
        <f t="shared" si="566"/>
        <v>0</v>
      </c>
      <c r="BC345" s="111">
        <f t="shared" si="566"/>
        <v>0</v>
      </c>
      <c r="BD345" s="111">
        <f t="shared" si="566"/>
        <v>0</v>
      </c>
      <c r="BE345" s="111">
        <v>0</v>
      </c>
      <c r="BF345" s="111">
        <f t="shared" ref="BF345:BL345" si="567">SUM(BF347:BF347)</f>
        <v>0</v>
      </c>
      <c r="BG345" s="111">
        <f t="shared" si="567"/>
        <v>0</v>
      </c>
      <c r="BH345" s="111">
        <f t="shared" si="567"/>
        <v>0</v>
      </c>
      <c r="BI345" s="111">
        <f t="shared" si="567"/>
        <v>0</v>
      </c>
      <c r="BJ345" s="111">
        <f t="shared" si="567"/>
        <v>0</v>
      </c>
      <c r="BK345" s="111">
        <f t="shared" si="567"/>
        <v>0</v>
      </c>
      <c r="BL345" s="111">
        <f t="shared" si="567"/>
        <v>0</v>
      </c>
      <c r="BM345" s="111">
        <v>0</v>
      </c>
      <c r="BN345" s="111">
        <f>SUM(BN347:BN347)</f>
        <v>0</v>
      </c>
      <c r="BO345" s="111">
        <f t="shared" si="565"/>
        <v>0</v>
      </c>
      <c r="BP345" s="111">
        <f t="shared" si="565"/>
        <v>0</v>
      </c>
      <c r="BQ345" s="111">
        <f t="shared" si="565"/>
        <v>0</v>
      </c>
      <c r="BR345" s="111">
        <f t="shared" si="565"/>
        <v>0</v>
      </c>
      <c r="BS345" s="111">
        <f t="shared" si="565"/>
        <v>0</v>
      </c>
      <c r="BT345" s="111">
        <f t="shared" si="565"/>
        <v>0</v>
      </c>
      <c r="BU345" s="111">
        <f t="shared" si="565"/>
        <v>0</v>
      </c>
      <c r="BV345" s="111">
        <f t="shared" si="565"/>
        <v>0</v>
      </c>
      <c r="BW345" s="111">
        <f t="shared" si="565"/>
        <v>0</v>
      </c>
      <c r="BX345" s="111">
        <f t="shared" si="565"/>
        <v>0</v>
      </c>
      <c r="BY345" s="111">
        <f t="shared" si="565"/>
        <v>0</v>
      </c>
      <c r="BZ345" s="111">
        <f t="shared" si="565"/>
        <v>0</v>
      </c>
      <c r="CA345" s="111">
        <f t="shared" ref="CA345:CP345" si="568">SUM(CA347:CA347)</f>
        <v>0</v>
      </c>
      <c r="CB345" s="111">
        <f t="shared" si="568"/>
        <v>0</v>
      </c>
      <c r="CC345" s="111">
        <f t="shared" si="568"/>
        <v>0</v>
      </c>
      <c r="CD345" s="111">
        <f t="shared" si="568"/>
        <v>0</v>
      </c>
      <c r="CE345" s="111">
        <f t="shared" si="568"/>
        <v>0</v>
      </c>
      <c r="CF345" s="111">
        <f t="shared" si="568"/>
        <v>0</v>
      </c>
      <c r="CG345" s="111">
        <f t="shared" si="568"/>
        <v>0</v>
      </c>
      <c r="CH345" s="111">
        <f t="shared" si="568"/>
        <v>0</v>
      </c>
      <c r="CI345" s="111">
        <f t="shared" si="568"/>
        <v>0</v>
      </c>
      <c r="CJ345" s="111">
        <f t="shared" si="568"/>
        <v>0</v>
      </c>
      <c r="CK345" s="111">
        <f t="shared" si="568"/>
        <v>0</v>
      </c>
      <c r="CL345" s="111">
        <f t="shared" si="568"/>
        <v>0</v>
      </c>
      <c r="CM345" s="111">
        <f t="shared" si="568"/>
        <v>0</v>
      </c>
      <c r="CN345" s="111">
        <f t="shared" si="568"/>
        <v>0</v>
      </c>
      <c r="CO345" s="111">
        <f t="shared" si="568"/>
        <v>0</v>
      </c>
      <c r="CP345" s="111">
        <f t="shared" si="568"/>
        <v>0</v>
      </c>
    </row>
    <row r="346" spans="1:94" x14ac:dyDescent="0.3">
      <c r="C346" s="45"/>
      <c r="D346" s="45"/>
      <c r="E346" s="39" t="s">
        <v>136</v>
      </c>
      <c r="F346" s="40"/>
      <c r="G346" s="41">
        <v>32</v>
      </c>
      <c r="H346" s="42">
        <v>4123</v>
      </c>
      <c r="I346" s="46">
        <v>1244</v>
      </c>
      <c r="J346" s="43"/>
      <c r="K346" s="44" t="s">
        <v>99</v>
      </c>
      <c r="L346" s="401">
        <f>SUM(N346:CP346)</f>
        <v>0</v>
      </c>
      <c r="M346" s="76">
        <v>3210</v>
      </c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/>
      <c r="BE346" s="111"/>
      <c r="BF346" s="111"/>
      <c r="BG346" s="111"/>
      <c r="BH346" s="111"/>
      <c r="BI346" s="111"/>
      <c r="BJ346" s="111"/>
      <c r="BK346" s="111"/>
      <c r="BL346" s="111"/>
      <c r="BM346" s="111"/>
      <c r="BN346" s="111"/>
      <c r="BO346" s="111"/>
      <c r="BP346" s="111"/>
      <c r="BQ346" s="111"/>
      <c r="BR346" s="111"/>
      <c r="BS346" s="111"/>
      <c r="BT346" s="111"/>
      <c r="BU346" s="111"/>
      <c r="BV346" s="111"/>
      <c r="BW346" s="111"/>
      <c r="BX346" s="111"/>
      <c r="BY346" s="111"/>
      <c r="BZ346" s="111"/>
      <c r="CA346" s="111"/>
      <c r="CB346" s="111"/>
      <c r="CC346" s="111"/>
      <c r="CD346" s="111"/>
      <c r="CE346" s="111"/>
      <c r="CF346" s="111"/>
      <c r="CG346" s="111"/>
      <c r="CH346" s="111"/>
      <c r="CI346" s="111"/>
      <c r="CJ346" s="111"/>
      <c r="CK346" s="111"/>
      <c r="CL346" s="111"/>
      <c r="CM346" s="111"/>
      <c r="CN346" s="111"/>
      <c r="CO346" s="111"/>
      <c r="CP346" s="111"/>
    </row>
    <row r="347" spans="1:94" x14ac:dyDescent="0.3">
      <c r="A347" s="8">
        <f t="shared" si="534"/>
        <v>4123</v>
      </c>
      <c r="B347" s="9">
        <f t="shared" si="563"/>
        <v>54</v>
      </c>
      <c r="C347" s="45" t="str">
        <f t="shared" ref="C347" si="569">IF(I347&gt;0,LEFT(E347,3),"  ")</f>
        <v>091</v>
      </c>
      <c r="D347" s="45" t="str">
        <f t="shared" ref="D347" si="570">IF(I347&gt;0,LEFT(E347,4),"  ")</f>
        <v>0912</v>
      </c>
      <c r="E347" s="39" t="s">
        <v>136</v>
      </c>
      <c r="F347" s="40">
        <v>32</v>
      </c>
      <c r="G347" s="74">
        <v>54</v>
      </c>
      <c r="H347" s="42">
        <v>4123</v>
      </c>
      <c r="I347" s="46">
        <v>1246</v>
      </c>
      <c r="J347" s="46">
        <v>1123</v>
      </c>
      <c r="K347" s="44" t="s">
        <v>99</v>
      </c>
      <c r="L347" s="401">
        <f>SUM(N347:CP347)</f>
        <v>0</v>
      </c>
      <c r="M347" s="77">
        <v>5410</v>
      </c>
      <c r="N347" s="401"/>
      <c r="O347" s="401"/>
      <c r="P347" s="401"/>
      <c r="Q347" s="401"/>
      <c r="R347" s="401"/>
      <c r="S347" s="401"/>
      <c r="T347" s="401"/>
      <c r="U347" s="401"/>
      <c r="V347" s="401"/>
      <c r="W347" s="401"/>
      <c r="X347" s="401"/>
      <c r="Y347" s="401"/>
      <c r="Z347" s="401"/>
      <c r="AA347" s="401"/>
      <c r="AB347" s="401"/>
      <c r="AC347" s="401"/>
      <c r="AD347" s="401"/>
      <c r="AE347" s="401"/>
      <c r="AF347" s="401"/>
      <c r="AG347" s="401"/>
      <c r="AH347" s="401"/>
      <c r="AI347" s="401"/>
      <c r="AJ347" s="401"/>
      <c r="AK347" s="401"/>
      <c r="AL347" s="401"/>
      <c r="AM347" s="401"/>
      <c r="AN347" s="401"/>
      <c r="AO347" s="401"/>
      <c r="AP347" s="401"/>
      <c r="AQ347" s="401"/>
      <c r="AR347" s="401"/>
      <c r="AS347" s="401"/>
      <c r="AT347" s="401"/>
      <c r="AU347" s="401"/>
      <c r="AV347" s="401"/>
      <c r="AW347" s="401"/>
      <c r="AX347" s="401"/>
      <c r="AY347" s="401"/>
      <c r="AZ347" s="401"/>
      <c r="BA347" s="401"/>
      <c r="BB347" s="401"/>
      <c r="BC347" s="401"/>
      <c r="BD347" s="401"/>
      <c r="BE347" s="401"/>
      <c r="BF347" s="401"/>
      <c r="BG347" s="401"/>
      <c r="BH347" s="401"/>
      <c r="BI347" s="401"/>
      <c r="BJ347" s="401"/>
      <c r="BK347" s="401"/>
      <c r="BL347" s="401"/>
      <c r="BM347" s="401"/>
      <c r="BN347" s="401"/>
      <c r="BO347" s="401"/>
      <c r="BP347" s="401"/>
      <c r="BQ347" s="401"/>
      <c r="BR347" s="401"/>
      <c r="BS347" s="401"/>
      <c r="BT347" s="401"/>
      <c r="BU347" s="401"/>
      <c r="BV347" s="401"/>
      <c r="BW347" s="401"/>
      <c r="BX347" s="401"/>
      <c r="BY347" s="401"/>
      <c r="BZ347" s="401"/>
      <c r="CA347" s="401"/>
      <c r="CB347" s="401"/>
      <c r="CC347" s="401"/>
      <c r="CD347" s="401"/>
      <c r="CE347" s="401"/>
      <c r="CF347" s="401"/>
      <c r="CG347" s="401"/>
      <c r="CH347" s="401"/>
      <c r="CI347" s="401"/>
      <c r="CJ347" s="401"/>
      <c r="CK347" s="401"/>
      <c r="CL347" s="401"/>
      <c r="CM347" s="401"/>
      <c r="CN347" s="401"/>
      <c r="CO347" s="401"/>
      <c r="CP347" s="401"/>
    </row>
    <row r="348" spans="1:94" ht="26.4" x14ac:dyDescent="0.3">
      <c r="A348" s="8">
        <f t="shared" si="534"/>
        <v>42</v>
      </c>
      <c r="B348" s="9" t="str">
        <f t="shared" si="563"/>
        <v xml:space="preserve"> </v>
      </c>
      <c r="C348" s="45" t="str">
        <f t="shared" si="521"/>
        <v xml:space="preserve">  </v>
      </c>
      <c r="D348" s="45" t="str">
        <f t="shared" si="522"/>
        <v xml:space="preserve">  </v>
      </c>
      <c r="E348" s="39"/>
      <c r="F348" s="40"/>
      <c r="G348" s="41"/>
      <c r="H348" s="42">
        <v>42</v>
      </c>
      <c r="I348" s="43"/>
      <c r="J348" s="43"/>
      <c r="K348" s="44" t="s">
        <v>71</v>
      </c>
      <c r="L348" s="111">
        <f>SUM(L349,L352,L391,L395)</f>
        <v>141920</v>
      </c>
      <c r="M348" s="18"/>
      <c r="N348" s="111">
        <f t="shared" ref="N348:X348" si="571">SUM(N349,N352,N391,N395)</f>
        <v>0</v>
      </c>
      <c r="O348" s="111">
        <f t="shared" si="571"/>
        <v>0</v>
      </c>
      <c r="P348" s="111">
        <f t="shared" si="571"/>
        <v>0</v>
      </c>
      <c r="Q348" s="111">
        <f t="shared" si="571"/>
        <v>0</v>
      </c>
      <c r="R348" s="111">
        <f t="shared" si="571"/>
        <v>0</v>
      </c>
      <c r="S348" s="111">
        <f t="shared" si="571"/>
        <v>0</v>
      </c>
      <c r="T348" s="111">
        <f t="shared" si="571"/>
        <v>0</v>
      </c>
      <c r="U348" s="111">
        <f t="shared" si="571"/>
        <v>0</v>
      </c>
      <c r="V348" s="111">
        <f t="shared" si="571"/>
        <v>0</v>
      </c>
      <c r="W348" s="111">
        <f t="shared" si="571"/>
        <v>0</v>
      </c>
      <c r="X348" s="111">
        <f t="shared" si="571"/>
        <v>0</v>
      </c>
      <c r="Y348" s="111">
        <v>355738</v>
      </c>
      <c r="Z348" s="111">
        <f>SUM(Z349,Z352,Z391,Z395)</f>
        <v>0</v>
      </c>
      <c r="AA348" s="111">
        <f>SUM(AA349,AA352,AA391,AA395)</f>
        <v>0</v>
      </c>
      <c r="AB348" s="111">
        <f>SUM(AB349,AB352,AB391,AB395)</f>
        <v>141920</v>
      </c>
      <c r="AC348" s="111">
        <f>SUM(AC349,AC352,AC391,AC395)</f>
        <v>0</v>
      </c>
      <c r="AD348" s="111">
        <f>SUM(AD349,AD352,AD391,AD395)</f>
        <v>0</v>
      </c>
      <c r="AE348" s="111">
        <v>59132</v>
      </c>
      <c r="AF348" s="111">
        <f t="shared" ref="AF348:AL348" si="572">SUM(AF349,AF352,AF391,AF395)</f>
        <v>0</v>
      </c>
      <c r="AG348" s="111">
        <f t="shared" si="572"/>
        <v>0</v>
      </c>
      <c r="AH348" s="111">
        <f t="shared" si="572"/>
        <v>0</v>
      </c>
      <c r="AI348" s="111">
        <f t="shared" si="572"/>
        <v>0</v>
      </c>
      <c r="AJ348" s="111">
        <f t="shared" si="572"/>
        <v>0</v>
      </c>
      <c r="AK348" s="111">
        <f t="shared" si="572"/>
        <v>0</v>
      </c>
      <c r="AL348" s="111">
        <f t="shared" si="572"/>
        <v>0</v>
      </c>
      <c r="AM348" s="111">
        <v>224850</v>
      </c>
      <c r="AN348" s="111">
        <f t="shared" ref="AN348:BD348" si="573">SUM(AN349,AN352,AN391,AN395)</f>
        <v>0</v>
      </c>
      <c r="AO348" s="111">
        <f t="shared" si="573"/>
        <v>0</v>
      </c>
      <c r="AP348" s="111">
        <f t="shared" si="573"/>
        <v>0</v>
      </c>
      <c r="AQ348" s="111">
        <f t="shared" si="573"/>
        <v>0</v>
      </c>
      <c r="AR348" s="111">
        <f t="shared" si="573"/>
        <v>0</v>
      </c>
      <c r="AS348" s="111">
        <f t="shared" si="573"/>
        <v>0</v>
      </c>
      <c r="AT348" s="111">
        <f t="shared" si="573"/>
        <v>0</v>
      </c>
      <c r="AU348" s="111">
        <f t="shared" si="573"/>
        <v>0</v>
      </c>
      <c r="AV348" s="111">
        <f t="shared" si="573"/>
        <v>0</v>
      </c>
      <c r="AW348" s="111">
        <f t="shared" si="573"/>
        <v>0</v>
      </c>
      <c r="AX348" s="111">
        <f t="shared" si="573"/>
        <v>0</v>
      </c>
      <c r="AY348" s="111">
        <f t="shared" si="573"/>
        <v>0</v>
      </c>
      <c r="AZ348" s="111">
        <f t="shared" si="573"/>
        <v>0</v>
      </c>
      <c r="BA348" s="111">
        <f t="shared" si="573"/>
        <v>0</v>
      </c>
      <c r="BB348" s="111">
        <f t="shared" si="573"/>
        <v>0</v>
      </c>
      <c r="BC348" s="111">
        <f t="shared" si="573"/>
        <v>0</v>
      </c>
      <c r="BD348" s="111">
        <f t="shared" si="573"/>
        <v>0</v>
      </c>
      <c r="BE348" s="111">
        <v>159700</v>
      </c>
      <c r="BF348" s="111">
        <f t="shared" ref="BF348:BL348" si="574">SUM(BF349,BF352,BF391,BF395)</f>
        <v>0</v>
      </c>
      <c r="BG348" s="111">
        <f t="shared" si="574"/>
        <v>0</v>
      </c>
      <c r="BH348" s="111">
        <f t="shared" si="574"/>
        <v>0</v>
      </c>
      <c r="BI348" s="111">
        <f t="shared" si="574"/>
        <v>0</v>
      </c>
      <c r="BJ348" s="111">
        <f t="shared" si="574"/>
        <v>0</v>
      </c>
      <c r="BK348" s="111">
        <f t="shared" si="574"/>
        <v>0</v>
      </c>
      <c r="BL348" s="111">
        <f t="shared" si="574"/>
        <v>0</v>
      </c>
      <c r="BM348" s="111">
        <v>76502</v>
      </c>
      <c r="BN348" s="111">
        <f t="shared" ref="BN348:CP348" si="575">SUM(BN349,BN352,BN391,BN395)</f>
        <v>0</v>
      </c>
      <c r="BO348" s="111">
        <f t="shared" si="575"/>
        <v>0</v>
      </c>
      <c r="BP348" s="111">
        <f t="shared" si="575"/>
        <v>0</v>
      </c>
      <c r="BQ348" s="111">
        <f t="shared" si="575"/>
        <v>0</v>
      </c>
      <c r="BR348" s="111">
        <f t="shared" si="575"/>
        <v>0</v>
      </c>
      <c r="BS348" s="111">
        <f t="shared" si="575"/>
        <v>0</v>
      </c>
      <c r="BT348" s="111">
        <f t="shared" si="575"/>
        <v>0</v>
      </c>
      <c r="BU348" s="111">
        <f t="shared" si="575"/>
        <v>0</v>
      </c>
      <c r="BV348" s="111">
        <f t="shared" si="575"/>
        <v>0</v>
      </c>
      <c r="BW348" s="111">
        <f t="shared" si="575"/>
        <v>0</v>
      </c>
      <c r="BX348" s="111">
        <f t="shared" si="575"/>
        <v>0</v>
      </c>
      <c r="BY348" s="111">
        <f t="shared" si="575"/>
        <v>0</v>
      </c>
      <c r="BZ348" s="111">
        <f t="shared" si="575"/>
        <v>0</v>
      </c>
      <c r="CA348" s="111">
        <f t="shared" si="575"/>
        <v>0</v>
      </c>
      <c r="CB348" s="111">
        <f t="shared" si="575"/>
        <v>0</v>
      </c>
      <c r="CC348" s="111">
        <f t="shared" si="575"/>
        <v>0</v>
      </c>
      <c r="CD348" s="111">
        <f t="shared" si="575"/>
        <v>0</v>
      </c>
      <c r="CE348" s="111">
        <f t="shared" si="575"/>
        <v>0</v>
      </c>
      <c r="CF348" s="111">
        <f t="shared" si="575"/>
        <v>0</v>
      </c>
      <c r="CG348" s="111">
        <f t="shared" si="575"/>
        <v>0</v>
      </c>
      <c r="CH348" s="111">
        <f t="shared" si="575"/>
        <v>0</v>
      </c>
      <c r="CI348" s="111">
        <f t="shared" si="575"/>
        <v>0</v>
      </c>
      <c r="CJ348" s="111">
        <f t="shared" si="575"/>
        <v>0</v>
      </c>
      <c r="CK348" s="111">
        <f t="shared" si="575"/>
        <v>0</v>
      </c>
      <c r="CL348" s="111">
        <f t="shared" si="575"/>
        <v>0</v>
      </c>
      <c r="CM348" s="111">
        <f t="shared" si="575"/>
        <v>0</v>
      </c>
      <c r="CN348" s="111">
        <f t="shared" si="575"/>
        <v>0</v>
      </c>
      <c r="CO348" s="111">
        <f t="shared" si="575"/>
        <v>0</v>
      </c>
      <c r="CP348" s="111">
        <f t="shared" si="575"/>
        <v>0</v>
      </c>
    </row>
    <row r="349" spans="1:94" x14ac:dyDescent="0.3">
      <c r="A349" s="8">
        <f t="shared" ref="A349:A351" si="576">H349</f>
        <v>421</v>
      </c>
      <c r="B349" s="9" t="str">
        <f t="shared" ref="B349:B351" si="577">IF(J349&gt;0,G349," ")</f>
        <v xml:space="preserve"> </v>
      </c>
      <c r="C349" s="45" t="str">
        <f>IF(I349&gt;0,LEFT(E349,3),"  ")</f>
        <v xml:space="preserve">  </v>
      </c>
      <c r="D349" s="45" t="str">
        <f>IF(I349&gt;0,LEFT(E349,4),"  ")</f>
        <v xml:space="preserve">  </v>
      </c>
      <c r="E349" s="39"/>
      <c r="F349" s="40"/>
      <c r="G349" s="41"/>
      <c r="H349" s="42">
        <v>421</v>
      </c>
      <c r="I349" s="43"/>
      <c r="J349" s="43"/>
      <c r="K349" s="5" t="s">
        <v>119</v>
      </c>
      <c r="L349" s="111">
        <f>SUM(L350:L351)</f>
        <v>0</v>
      </c>
      <c r="M349" s="18"/>
      <c r="N349" s="111">
        <f t="shared" ref="N349:X349" si="578">SUM(N351:N351)</f>
        <v>0</v>
      </c>
      <c r="O349" s="111">
        <f t="shared" si="578"/>
        <v>0</v>
      </c>
      <c r="P349" s="111">
        <f t="shared" si="578"/>
        <v>0</v>
      </c>
      <c r="Q349" s="111">
        <f t="shared" si="578"/>
        <v>0</v>
      </c>
      <c r="R349" s="111">
        <f t="shared" si="578"/>
        <v>0</v>
      </c>
      <c r="S349" s="111">
        <f t="shared" si="578"/>
        <v>0</v>
      </c>
      <c r="T349" s="111">
        <f t="shared" si="578"/>
        <v>0</v>
      </c>
      <c r="U349" s="111">
        <f t="shared" si="578"/>
        <v>0</v>
      </c>
      <c r="V349" s="111">
        <f t="shared" si="578"/>
        <v>0</v>
      </c>
      <c r="W349" s="111">
        <f t="shared" si="578"/>
        <v>0</v>
      </c>
      <c r="X349" s="111">
        <f t="shared" si="578"/>
        <v>0</v>
      </c>
      <c r="Y349" s="111">
        <v>0</v>
      </c>
      <c r="Z349" s="111">
        <f>SUM(Z351:Z351)</f>
        <v>0</v>
      </c>
      <c r="AA349" s="111">
        <f>SUM(AA351:AA351)</f>
        <v>0</v>
      </c>
      <c r="AB349" s="111">
        <f>SUM(AB351:AB351)</f>
        <v>0</v>
      </c>
      <c r="AC349" s="111">
        <f>SUM(AC351:AC351)</f>
        <v>0</v>
      </c>
      <c r="AD349" s="111">
        <f>SUM(AD351:AD351)</f>
        <v>0</v>
      </c>
      <c r="AE349" s="111">
        <v>0</v>
      </c>
      <c r="AF349" s="111">
        <f>SUM(AF351:AF351)</f>
        <v>0</v>
      </c>
      <c r="AG349" s="111">
        <f>SUM(AG351:AG351)</f>
        <v>0</v>
      </c>
      <c r="AH349" s="111">
        <f>SUM(AH351:AH351)</f>
        <v>0</v>
      </c>
      <c r="AI349" s="111">
        <f t="shared" ref="AI349:BZ349" si="579">SUM(AI351:AI351)</f>
        <v>0</v>
      </c>
      <c r="AJ349" s="111">
        <f t="shared" si="579"/>
        <v>0</v>
      </c>
      <c r="AK349" s="111">
        <f>SUM(AK351:AK351)</f>
        <v>0</v>
      </c>
      <c r="AL349" s="111">
        <f>SUM(AL351:AL351)</f>
        <v>0</v>
      </c>
      <c r="AM349" s="111">
        <v>0</v>
      </c>
      <c r="AN349" s="111">
        <f t="shared" ref="AN349:BD349" si="580">SUM(AN351:AN351)</f>
        <v>0</v>
      </c>
      <c r="AO349" s="111">
        <f t="shared" si="580"/>
        <v>0</v>
      </c>
      <c r="AP349" s="111">
        <f t="shared" si="580"/>
        <v>0</v>
      </c>
      <c r="AQ349" s="111">
        <f t="shared" si="580"/>
        <v>0</v>
      </c>
      <c r="AR349" s="111">
        <f t="shared" si="580"/>
        <v>0</v>
      </c>
      <c r="AS349" s="111">
        <f t="shared" si="580"/>
        <v>0</v>
      </c>
      <c r="AT349" s="111">
        <f t="shared" si="580"/>
        <v>0</v>
      </c>
      <c r="AU349" s="111">
        <f t="shared" si="580"/>
        <v>0</v>
      </c>
      <c r="AV349" s="111">
        <f t="shared" si="580"/>
        <v>0</v>
      </c>
      <c r="AW349" s="111">
        <f t="shared" si="580"/>
        <v>0</v>
      </c>
      <c r="AX349" s="111">
        <f t="shared" si="580"/>
        <v>0</v>
      </c>
      <c r="AY349" s="111">
        <f t="shared" si="580"/>
        <v>0</v>
      </c>
      <c r="AZ349" s="111">
        <f t="shared" si="580"/>
        <v>0</v>
      </c>
      <c r="BA349" s="111">
        <f t="shared" si="580"/>
        <v>0</v>
      </c>
      <c r="BB349" s="111">
        <f t="shared" si="580"/>
        <v>0</v>
      </c>
      <c r="BC349" s="111">
        <f t="shared" si="580"/>
        <v>0</v>
      </c>
      <c r="BD349" s="111">
        <f t="shared" si="580"/>
        <v>0</v>
      </c>
      <c r="BE349" s="111">
        <v>0</v>
      </c>
      <c r="BF349" s="111">
        <f t="shared" ref="BF349:BL349" si="581">SUM(BF351:BF351)</f>
        <v>0</v>
      </c>
      <c r="BG349" s="111">
        <f t="shared" si="581"/>
        <v>0</v>
      </c>
      <c r="BH349" s="111">
        <f t="shared" si="581"/>
        <v>0</v>
      </c>
      <c r="BI349" s="111">
        <f t="shared" si="581"/>
        <v>0</v>
      </c>
      <c r="BJ349" s="111">
        <f t="shared" si="581"/>
        <v>0</v>
      </c>
      <c r="BK349" s="111">
        <f t="shared" si="581"/>
        <v>0</v>
      </c>
      <c r="BL349" s="111">
        <f t="shared" si="581"/>
        <v>0</v>
      </c>
      <c r="BM349" s="111">
        <v>0</v>
      </c>
      <c r="BN349" s="111">
        <f>SUM(BN351:BN351)</f>
        <v>0</v>
      </c>
      <c r="BO349" s="111">
        <f t="shared" si="579"/>
        <v>0</v>
      </c>
      <c r="BP349" s="111">
        <f t="shared" si="579"/>
        <v>0</v>
      </c>
      <c r="BQ349" s="111">
        <f t="shared" si="579"/>
        <v>0</v>
      </c>
      <c r="BR349" s="111">
        <f t="shared" si="579"/>
        <v>0</v>
      </c>
      <c r="BS349" s="111">
        <f t="shared" si="579"/>
        <v>0</v>
      </c>
      <c r="BT349" s="111">
        <f t="shared" si="579"/>
        <v>0</v>
      </c>
      <c r="BU349" s="111">
        <f t="shared" si="579"/>
        <v>0</v>
      </c>
      <c r="BV349" s="111">
        <f t="shared" si="579"/>
        <v>0</v>
      </c>
      <c r="BW349" s="111">
        <f t="shared" si="579"/>
        <v>0</v>
      </c>
      <c r="BX349" s="111">
        <f t="shared" si="579"/>
        <v>0</v>
      </c>
      <c r="BY349" s="111">
        <f t="shared" si="579"/>
        <v>0</v>
      </c>
      <c r="BZ349" s="111">
        <f t="shared" si="579"/>
        <v>0</v>
      </c>
      <c r="CA349" s="111">
        <f t="shared" ref="CA349:CP349" si="582">SUM(CA351:CA351)</f>
        <v>0</v>
      </c>
      <c r="CB349" s="111">
        <f t="shared" si="582"/>
        <v>0</v>
      </c>
      <c r="CC349" s="111">
        <f t="shared" si="582"/>
        <v>0</v>
      </c>
      <c r="CD349" s="111">
        <f t="shared" si="582"/>
        <v>0</v>
      </c>
      <c r="CE349" s="111">
        <f t="shared" si="582"/>
        <v>0</v>
      </c>
      <c r="CF349" s="111">
        <f t="shared" si="582"/>
        <v>0</v>
      </c>
      <c r="CG349" s="111">
        <f t="shared" si="582"/>
        <v>0</v>
      </c>
      <c r="CH349" s="111">
        <f t="shared" si="582"/>
        <v>0</v>
      </c>
      <c r="CI349" s="111">
        <f t="shared" si="582"/>
        <v>0</v>
      </c>
      <c r="CJ349" s="111">
        <f t="shared" si="582"/>
        <v>0</v>
      </c>
      <c r="CK349" s="111">
        <f t="shared" si="582"/>
        <v>0</v>
      </c>
      <c r="CL349" s="111">
        <f t="shared" si="582"/>
        <v>0</v>
      </c>
      <c r="CM349" s="111">
        <f t="shared" si="582"/>
        <v>0</v>
      </c>
      <c r="CN349" s="111">
        <f t="shared" si="582"/>
        <v>0</v>
      </c>
      <c r="CO349" s="111">
        <f t="shared" si="582"/>
        <v>0</v>
      </c>
      <c r="CP349" s="111">
        <f t="shared" si="582"/>
        <v>0</v>
      </c>
    </row>
    <row r="350" spans="1:94" x14ac:dyDescent="0.3">
      <c r="C350" s="45"/>
      <c r="D350" s="45"/>
      <c r="E350" s="39" t="s">
        <v>136</v>
      </c>
      <c r="F350" s="40"/>
      <c r="G350" s="41">
        <v>32</v>
      </c>
      <c r="H350" s="42">
        <v>4212</v>
      </c>
      <c r="I350" s="432">
        <v>1250</v>
      </c>
      <c r="J350" s="43"/>
      <c r="K350" s="5" t="s">
        <v>147</v>
      </c>
      <c r="L350" s="401">
        <f>SUM(N350:CP350)</f>
        <v>0</v>
      </c>
      <c r="M350" s="76">
        <v>3210</v>
      </c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/>
      <c r="BE350" s="111"/>
      <c r="BF350" s="111"/>
      <c r="BG350" s="111"/>
      <c r="BH350" s="111"/>
      <c r="BI350" s="111"/>
      <c r="BJ350" s="111"/>
      <c r="BK350" s="111"/>
      <c r="BL350" s="111"/>
      <c r="BM350" s="111"/>
      <c r="BN350" s="111"/>
      <c r="BO350" s="111"/>
      <c r="BP350" s="111"/>
      <c r="BQ350" s="111"/>
      <c r="BR350" s="111"/>
      <c r="BS350" s="111"/>
      <c r="BT350" s="111"/>
      <c r="BU350" s="111"/>
      <c r="BV350" s="111"/>
      <c r="BW350" s="111"/>
      <c r="BX350" s="111"/>
      <c r="BY350" s="111"/>
      <c r="BZ350" s="111"/>
      <c r="CA350" s="111"/>
      <c r="CB350" s="111"/>
      <c r="CC350" s="111"/>
      <c r="CD350" s="111"/>
      <c r="CE350" s="111"/>
      <c r="CF350" s="111"/>
      <c r="CG350" s="111"/>
      <c r="CH350" s="111"/>
      <c r="CI350" s="111"/>
      <c r="CJ350" s="111"/>
      <c r="CK350" s="111"/>
      <c r="CL350" s="111"/>
      <c r="CM350" s="111"/>
      <c r="CN350" s="111"/>
      <c r="CO350" s="111"/>
      <c r="CP350" s="111"/>
    </row>
    <row r="351" spans="1:94" x14ac:dyDescent="0.3">
      <c r="A351" s="8">
        <f t="shared" si="576"/>
        <v>4214</v>
      </c>
      <c r="B351" s="9">
        <f t="shared" si="577"/>
        <v>32</v>
      </c>
      <c r="C351" s="45" t="str">
        <f t="shared" ref="C351" si="583">IF(I351&gt;0,LEFT(E351,3),"  ")</f>
        <v>091</v>
      </c>
      <c r="D351" s="45" t="str">
        <f t="shared" ref="D351" si="584">IF(I351&gt;0,LEFT(E351,4),"  ")</f>
        <v>0912</v>
      </c>
      <c r="E351" s="39" t="s">
        <v>136</v>
      </c>
      <c r="F351" s="40">
        <v>32</v>
      </c>
      <c r="G351" s="74">
        <v>32</v>
      </c>
      <c r="H351" s="42">
        <v>4214</v>
      </c>
      <c r="I351" s="433">
        <v>1256</v>
      </c>
      <c r="J351" s="46">
        <v>1123</v>
      </c>
      <c r="K351" s="44" t="s">
        <v>3433</v>
      </c>
      <c r="L351" s="401">
        <f>SUM(N351:CP351)</f>
        <v>0</v>
      </c>
      <c r="M351" s="77">
        <v>3210</v>
      </c>
      <c r="N351" s="401"/>
      <c r="O351" s="401"/>
      <c r="P351" s="401"/>
      <c r="Q351" s="401"/>
      <c r="R351" s="401"/>
      <c r="S351" s="401"/>
      <c r="T351" s="401"/>
      <c r="U351" s="401"/>
      <c r="V351" s="401"/>
      <c r="W351" s="401"/>
      <c r="X351" s="401"/>
      <c r="Y351" s="401"/>
      <c r="Z351" s="401"/>
      <c r="AA351" s="401"/>
      <c r="AB351" s="401"/>
      <c r="AC351" s="401"/>
      <c r="AD351" s="401"/>
      <c r="AE351" s="401"/>
      <c r="AF351" s="401"/>
      <c r="AG351" s="401"/>
      <c r="AH351" s="401"/>
      <c r="AI351" s="401"/>
      <c r="AJ351" s="401"/>
      <c r="AK351" s="401"/>
      <c r="AL351" s="401"/>
      <c r="AM351" s="401"/>
      <c r="AN351" s="401"/>
      <c r="AO351" s="401"/>
      <c r="AP351" s="401"/>
      <c r="AQ351" s="401"/>
      <c r="AR351" s="401"/>
      <c r="AS351" s="401"/>
      <c r="AT351" s="401"/>
      <c r="AU351" s="401"/>
      <c r="AV351" s="401"/>
      <c r="AW351" s="401"/>
      <c r="AX351" s="401"/>
      <c r="AY351" s="401"/>
      <c r="AZ351" s="401"/>
      <c r="BA351" s="401"/>
      <c r="BB351" s="401"/>
      <c r="BC351" s="401"/>
      <c r="BD351" s="401"/>
      <c r="BE351" s="401"/>
      <c r="BF351" s="401"/>
      <c r="BG351" s="401"/>
      <c r="BH351" s="401"/>
      <c r="BI351" s="401"/>
      <c r="BJ351" s="401"/>
      <c r="BK351" s="401"/>
      <c r="BL351" s="401"/>
      <c r="BM351" s="401"/>
      <c r="BN351" s="401"/>
      <c r="BO351" s="401"/>
      <c r="BP351" s="401"/>
      <c r="BQ351" s="401"/>
      <c r="BR351" s="401"/>
      <c r="BS351" s="401"/>
      <c r="BT351" s="401"/>
      <c r="BU351" s="401"/>
      <c r="BV351" s="401"/>
      <c r="BW351" s="401"/>
      <c r="BX351" s="401"/>
      <c r="BY351" s="401"/>
      <c r="BZ351" s="401"/>
      <c r="CA351" s="401"/>
      <c r="CB351" s="401"/>
      <c r="CC351" s="401"/>
      <c r="CD351" s="401"/>
      <c r="CE351" s="401"/>
      <c r="CF351" s="401"/>
      <c r="CG351" s="401"/>
      <c r="CH351" s="401"/>
      <c r="CI351" s="401"/>
      <c r="CJ351" s="401"/>
      <c r="CK351" s="401"/>
      <c r="CL351" s="401"/>
      <c r="CM351" s="401"/>
      <c r="CN351" s="401"/>
      <c r="CO351" s="401"/>
      <c r="CP351" s="401"/>
    </row>
    <row r="352" spans="1:94" x14ac:dyDescent="0.3">
      <c r="A352" s="8">
        <f t="shared" si="534"/>
        <v>422</v>
      </c>
      <c r="B352" s="9" t="str">
        <f t="shared" si="563"/>
        <v xml:space="preserve"> </v>
      </c>
      <c r="C352" s="45" t="str">
        <f t="shared" si="521"/>
        <v xml:space="preserve">  </v>
      </c>
      <c r="D352" s="45" t="str">
        <f t="shared" si="522"/>
        <v xml:space="preserve">  </v>
      </c>
      <c r="E352" s="39"/>
      <c r="F352" s="40"/>
      <c r="G352" s="41"/>
      <c r="H352" s="42">
        <v>422</v>
      </c>
      <c r="I352" s="43"/>
      <c r="J352" s="43"/>
      <c r="K352" s="44" t="s">
        <v>72</v>
      </c>
      <c r="L352" s="111">
        <f>SUM(L353:L390)</f>
        <v>74782</v>
      </c>
      <c r="M352" s="18"/>
      <c r="N352" s="111">
        <f t="shared" ref="N352:X352" si="585">SUM(N353:N388)</f>
        <v>0</v>
      </c>
      <c r="O352" s="111">
        <f t="shared" si="585"/>
        <v>0</v>
      </c>
      <c r="P352" s="111">
        <f t="shared" si="585"/>
        <v>0</v>
      </c>
      <c r="Q352" s="111">
        <f t="shared" si="585"/>
        <v>0</v>
      </c>
      <c r="R352" s="111">
        <f t="shared" si="585"/>
        <v>0</v>
      </c>
      <c r="S352" s="111">
        <f t="shared" si="585"/>
        <v>0</v>
      </c>
      <c r="T352" s="111">
        <f t="shared" si="585"/>
        <v>0</v>
      </c>
      <c r="U352" s="111">
        <f t="shared" si="585"/>
        <v>0</v>
      </c>
      <c r="V352" s="111">
        <f t="shared" si="585"/>
        <v>0</v>
      </c>
      <c r="W352" s="111">
        <f t="shared" si="585"/>
        <v>0</v>
      </c>
      <c r="X352" s="111">
        <f t="shared" si="585"/>
        <v>0</v>
      </c>
      <c r="Y352" s="111">
        <v>68638</v>
      </c>
      <c r="Z352" s="111">
        <f>SUM(Z353:Z388)</f>
        <v>0</v>
      </c>
      <c r="AA352" s="111">
        <f>SUM(AA353:AA388)</f>
        <v>0</v>
      </c>
      <c r="AB352" s="111">
        <f>SUM(AB353:AB388)</f>
        <v>74782</v>
      </c>
      <c r="AC352" s="111">
        <f>SUM(AC353:AC388)</f>
        <v>0</v>
      </c>
      <c r="AD352" s="111">
        <f>SUM(AD353:AD388)</f>
        <v>0</v>
      </c>
      <c r="AE352" s="111">
        <v>55832</v>
      </c>
      <c r="AF352" s="111">
        <f t="shared" ref="AF352:AL352" si="586">SUM(AF353:AF388)</f>
        <v>0</v>
      </c>
      <c r="AG352" s="111">
        <f t="shared" si="586"/>
        <v>0</v>
      </c>
      <c r="AH352" s="111">
        <f t="shared" si="586"/>
        <v>0</v>
      </c>
      <c r="AI352" s="111">
        <f t="shared" si="586"/>
        <v>0</v>
      </c>
      <c r="AJ352" s="111">
        <f t="shared" si="586"/>
        <v>0</v>
      </c>
      <c r="AK352" s="111">
        <f t="shared" si="586"/>
        <v>0</v>
      </c>
      <c r="AL352" s="111">
        <f t="shared" si="586"/>
        <v>0</v>
      </c>
      <c r="AM352" s="111">
        <f>SUM(AM353:AM389)</f>
        <v>0</v>
      </c>
      <c r="AN352" s="111">
        <f t="shared" ref="AN352:BD352" si="587">SUM(AN353:AN388)</f>
        <v>0</v>
      </c>
      <c r="AO352" s="111">
        <f t="shared" si="587"/>
        <v>0</v>
      </c>
      <c r="AP352" s="111">
        <f t="shared" si="587"/>
        <v>0</v>
      </c>
      <c r="AQ352" s="111">
        <f t="shared" si="587"/>
        <v>0</v>
      </c>
      <c r="AR352" s="111">
        <f t="shared" si="587"/>
        <v>0</v>
      </c>
      <c r="AS352" s="111">
        <f t="shared" si="587"/>
        <v>0</v>
      </c>
      <c r="AT352" s="111">
        <f t="shared" si="587"/>
        <v>0</v>
      </c>
      <c r="AU352" s="111">
        <f t="shared" si="587"/>
        <v>0</v>
      </c>
      <c r="AV352" s="111">
        <f t="shared" si="587"/>
        <v>0</v>
      </c>
      <c r="AW352" s="111">
        <f t="shared" si="587"/>
        <v>0</v>
      </c>
      <c r="AX352" s="111">
        <f t="shared" si="587"/>
        <v>0</v>
      </c>
      <c r="AY352" s="111">
        <f t="shared" si="587"/>
        <v>0</v>
      </c>
      <c r="AZ352" s="111">
        <f t="shared" si="587"/>
        <v>0</v>
      </c>
      <c r="BA352" s="111">
        <f t="shared" si="587"/>
        <v>0</v>
      </c>
      <c r="BB352" s="111">
        <f t="shared" si="587"/>
        <v>0</v>
      </c>
      <c r="BC352" s="111">
        <f t="shared" si="587"/>
        <v>0</v>
      </c>
      <c r="BD352" s="111">
        <f t="shared" si="587"/>
        <v>0</v>
      </c>
      <c r="BE352" s="111">
        <v>76200</v>
      </c>
      <c r="BF352" s="111">
        <f t="shared" ref="BF352:BL352" si="588">SUM(BF353:BF388)</f>
        <v>0</v>
      </c>
      <c r="BG352" s="111">
        <f t="shared" si="588"/>
        <v>0</v>
      </c>
      <c r="BH352" s="111">
        <f t="shared" si="588"/>
        <v>0</v>
      </c>
      <c r="BI352" s="111">
        <f t="shared" si="588"/>
        <v>0</v>
      </c>
      <c r="BJ352" s="111">
        <f t="shared" si="588"/>
        <v>0</v>
      </c>
      <c r="BK352" s="111">
        <f t="shared" si="588"/>
        <v>0</v>
      </c>
      <c r="BL352" s="111">
        <f t="shared" si="588"/>
        <v>0</v>
      </c>
      <c r="BM352" s="111">
        <v>39480</v>
      </c>
      <c r="BN352" s="111">
        <f t="shared" ref="BN352:CP352" si="589">SUM(BN353:BN388)</f>
        <v>0</v>
      </c>
      <c r="BO352" s="111">
        <f t="shared" si="589"/>
        <v>0</v>
      </c>
      <c r="BP352" s="111">
        <f t="shared" si="589"/>
        <v>0</v>
      </c>
      <c r="BQ352" s="111">
        <f t="shared" si="589"/>
        <v>0</v>
      </c>
      <c r="BR352" s="111">
        <f t="shared" si="589"/>
        <v>0</v>
      </c>
      <c r="BS352" s="111">
        <f t="shared" si="589"/>
        <v>0</v>
      </c>
      <c r="BT352" s="111">
        <f t="shared" si="589"/>
        <v>0</v>
      </c>
      <c r="BU352" s="111">
        <f t="shared" si="589"/>
        <v>0</v>
      </c>
      <c r="BV352" s="111">
        <f t="shared" si="589"/>
        <v>0</v>
      </c>
      <c r="BW352" s="111">
        <f t="shared" si="589"/>
        <v>0</v>
      </c>
      <c r="BX352" s="111">
        <f t="shared" si="589"/>
        <v>0</v>
      </c>
      <c r="BY352" s="111">
        <f t="shared" si="589"/>
        <v>0</v>
      </c>
      <c r="BZ352" s="111">
        <f t="shared" si="589"/>
        <v>0</v>
      </c>
      <c r="CA352" s="111">
        <f t="shared" si="589"/>
        <v>0</v>
      </c>
      <c r="CB352" s="111">
        <f t="shared" si="589"/>
        <v>0</v>
      </c>
      <c r="CC352" s="111">
        <f t="shared" si="589"/>
        <v>0</v>
      </c>
      <c r="CD352" s="111">
        <f t="shared" si="589"/>
        <v>0</v>
      </c>
      <c r="CE352" s="111">
        <f t="shared" si="589"/>
        <v>0</v>
      </c>
      <c r="CF352" s="111">
        <f t="shared" si="589"/>
        <v>0</v>
      </c>
      <c r="CG352" s="111">
        <f t="shared" si="589"/>
        <v>0</v>
      </c>
      <c r="CH352" s="111">
        <f t="shared" si="589"/>
        <v>0</v>
      </c>
      <c r="CI352" s="111">
        <f t="shared" si="589"/>
        <v>0</v>
      </c>
      <c r="CJ352" s="111">
        <f t="shared" si="589"/>
        <v>0</v>
      </c>
      <c r="CK352" s="111">
        <f t="shared" si="589"/>
        <v>0</v>
      </c>
      <c r="CL352" s="111">
        <f t="shared" si="589"/>
        <v>0</v>
      </c>
      <c r="CM352" s="111">
        <f t="shared" si="589"/>
        <v>0</v>
      </c>
      <c r="CN352" s="111">
        <f t="shared" si="589"/>
        <v>0</v>
      </c>
      <c r="CO352" s="111">
        <f t="shared" si="589"/>
        <v>0</v>
      </c>
      <c r="CP352" s="111">
        <f t="shared" si="589"/>
        <v>0</v>
      </c>
    </row>
    <row r="353" spans="1:94" x14ac:dyDescent="0.3">
      <c r="A353" s="8">
        <f t="shared" si="534"/>
        <v>4221</v>
      </c>
      <c r="B353" s="9">
        <f t="shared" si="563"/>
        <v>32</v>
      </c>
      <c r="C353" s="45" t="str">
        <f t="shared" si="521"/>
        <v>091</v>
      </c>
      <c r="D353" s="45" t="str">
        <f t="shared" si="522"/>
        <v>0912</v>
      </c>
      <c r="E353" s="39" t="s">
        <v>136</v>
      </c>
      <c r="F353" s="40">
        <v>32</v>
      </c>
      <c r="G353" s="41">
        <v>32</v>
      </c>
      <c r="H353" s="42">
        <v>4221</v>
      </c>
      <c r="I353" s="46">
        <v>1262</v>
      </c>
      <c r="J353" s="46">
        <v>1124</v>
      </c>
      <c r="K353" s="44" t="s">
        <v>73</v>
      </c>
      <c r="L353" s="401">
        <f t="shared" ref="L353:L390" si="590">SUM(N353:CP353)</f>
        <v>9182</v>
      </c>
      <c r="M353" s="76">
        <v>3210</v>
      </c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401"/>
      <c r="Z353" s="401"/>
      <c r="AA353" s="401"/>
      <c r="AB353" s="401">
        <v>9182</v>
      </c>
      <c r="AC353" s="401"/>
      <c r="AD353" s="401"/>
      <c r="AE353" s="401"/>
      <c r="AF353" s="401"/>
      <c r="AG353" s="401"/>
      <c r="AH353" s="401"/>
      <c r="AI353" s="401"/>
      <c r="AJ353" s="401"/>
      <c r="AK353" s="401"/>
      <c r="AL353" s="401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401"/>
      <c r="BA353" s="401"/>
      <c r="BB353" s="401"/>
      <c r="BC353" s="401"/>
      <c r="BD353" s="401"/>
      <c r="BE353" s="401"/>
      <c r="BF353" s="401"/>
      <c r="BG353" s="401"/>
      <c r="BH353" s="401"/>
      <c r="BI353" s="401"/>
      <c r="BJ353" s="401"/>
      <c r="BK353" s="401"/>
      <c r="BL353" s="401"/>
      <c r="BM353" s="401"/>
      <c r="BN353" s="401"/>
      <c r="BO353" s="401"/>
      <c r="BP353" s="401"/>
      <c r="BQ353" s="401"/>
      <c r="BR353" s="401"/>
      <c r="BS353" s="401"/>
      <c r="BT353" s="401"/>
      <c r="BU353" s="401"/>
      <c r="BV353" s="401"/>
      <c r="BW353" s="401"/>
      <c r="BX353" s="401"/>
      <c r="BY353" s="401"/>
      <c r="BZ353" s="401"/>
      <c r="CA353" s="401"/>
      <c r="CB353" s="401"/>
      <c r="CC353" s="401"/>
      <c r="CD353" s="401"/>
      <c r="CE353" s="401"/>
      <c r="CF353" s="401"/>
      <c r="CG353" s="401"/>
      <c r="CH353" s="401"/>
      <c r="CI353" s="401"/>
      <c r="CJ353" s="401"/>
      <c r="CK353" s="401"/>
      <c r="CL353" s="401"/>
      <c r="CM353" s="401"/>
      <c r="CN353" s="401"/>
      <c r="CO353" s="401"/>
      <c r="CP353" s="401"/>
    </row>
    <row r="354" spans="1:94" x14ac:dyDescent="0.3">
      <c r="A354" s="8">
        <f t="shared" si="534"/>
        <v>4221</v>
      </c>
      <c r="B354" s="9">
        <f t="shared" si="563"/>
        <v>49</v>
      </c>
      <c r="C354" s="45" t="str">
        <f t="shared" si="521"/>
        <v>091</v>
      </c>
      <c r="D354" s="45" t="str">
        <f t="shared" si="522"/>
        <v>0912</v>
      </c>
      <c r="E354" s="39" t="s">
        <v>136</v>
      </c>
      <c r="F354" s="40">
        <v>32</v>
      </c>
      <c r="G354" s="74">
        <v>49</v>
      </c>
      <c r="H354" s="42">
        <v>4221</v>
      </c>
      <c r="I354" s="46">
        <v>1263</v>
      </c>
      <c r="J354" s="46">
        <v>1125</v>
      </c>
      <c r="K354" s="44" t="s">
        <v>73</v>
      </c>
      <c r="L354" s="401">
        <f t="shared" si="590"/>
        <v>47600</v>
      </c>
      <c r="M354" s="77">
        <v>4910</v>
      </c>
      <c r="N354" s="401"/>
      <c r="O354" s="401"/>
      <c r="P354" s="401"/>
      <c r="Q354" s="401"/>
      <c r="R354" s="401"/>
      <c r="S354" s="401"/>
      <c r="T354" s="401"/>
      <c r="U354" s="401"/>
      <c r="V354" s="401"/>
      <c r="W354" s="401"/>
      <c r="X354" s="401"/>
      <c r="Y354" s="401"/>
      <c r="Z354" s="401"/>
      <c r="AA354" s="401"/>
      <c r="AB354" s="401">
        <v>47600</v>
      </c>
      <c r="AC354" s="401"/>
      <c r="AD354" s="401"/>
      <c r="AE354" s="401"/>
      <c r="AF354" s="401"/>
      <c r="AG354" s="401"/>
      <c r="AH354" s="401"/>
      <c r="AI354" s="401"/>
      <c r="AJ354" s="401"/>
      <c r="AK354" s="401"/>
      <c r="AL354" s="401"/>
      <c r="AM354" s="401"/>
      <c r="AN354" s="401"/>
      <c r="AO354" s="401"/>
      <c r="AP354" s="401"/>
      <c r="AQ354" s="401"/>
      <c r="AR354" s="401"/>
      <c r="AS354" s="401"/>
      <c r="AT354" s="401"/>
      <c r="AU354" s="401"/>
      <c r="AV354" s="401"/>
      <c r="AW354" s="401"/>
      <c r="AX354" s="401"/>
      <c r="AY354" s="401"/>
      <c r="AZ354" s="401"/>
      <c r="BA354" s="401"/>
      <c r="BB354" s="401"/>
      <c r="BC354" s="401"/>
      <c r="BD354" s="401"/>
      <c r="BE354" s="401"/>
      <c r="BF354" s="401"/>
      <c r="BG354" s="401"/>
      <c r="BH354" s="401"/>
      <c r="BI354" s="401"/>
      <c r="BJ354" s="401"/>
      <c r="BK354" s="401"/>
      <c r="BL354" s="401"/>
      <c r="BM354" s="401"/>
      <c r="BN354" s="401"/>
      <c r="BO354" s="401"/>
      <c r="BP354" s="401"/>
      <c r="BQ354" s="401"/>
      <c r="BR354" s="401"/>
      <c r="BS354" s="401"/>
      <c r="BT354" s="401"/>
      <c r="BU354" s="401"/>
      <c r="BV354" s="401"/>
      <c r="BW354" s="401"/>
      <c r="BX354" s="401"/>
      <c r="BY354" s="401"/>
      <c r="BZ354" s="401"/>
      <c r="CA354" s="401"/>
      <c r="CB354" s="401"/>
      <c r="CC354" s="401"/>
      <c r="CD354" s="401"/>
      <c r="CE354" s="401"/>
      <c r="CF354" s="401"/>
      <c r="CG354" s="401"/>
      <c r="CH354" s="401"/>
      <c r="CI354" s="401"/>
      <c r="CJ354" s="401"/>
      <c r="CK354" s="401"/>
      <c r="CL354" s="401"/>
      <c r="CM354" s="401"/>
      <c r="CN354" s="401"/>
      <c r="CO354" s="401"/>
      <c r="CP354" s="401"/>
    </row>
    <row r="355" spans="1:94" x14ac:dyDescent="0.3">
      <c r="A355" s="8">
        <f t="shared" si="534"/>
        <v>4221</v>
      </c>
      <c r="B355" s="9">
        <f t="shared" si="563"/>
        <v>54</v>
      </c>
      <c r="C355" s="45" t="str">
        <f t="shared" si="521"/>
        <v>091</v>
      </c>
      <c r="D355" s="45" t="str">
        <f t="shared" si="522"/>
        <v>0912</v>
      </c>
      <c r="E355" s="39" t="s">
        <v>136</v>
      </c>
      <c r="F355" s="40">
        <v>32</v>
      </c>
      <c r="G355" s="74">
        <v>54</v>
      </c>
      <c r="H355" s="42">
        <v>4221</v>
      </c>
      <c r="I355" s="46">
        <v>1264</v>
      </c>
      <c r="J355" s="46">
        <v>1126</v>
      </c>
      <c r="K355" s="44" t="s">
        <v>73</v>
      </c>
      <c r="L355" s="401">
        <f t="shared" si="590"/>
        <v>0</v>
      </c>
      <c r="M355" s="77">
        <v>5410</v>
      </c>
      <c r="N355" s="401"/>
      <c r="O355" s="401"/>
      <c r="P355" s="401"/>
      <c r="Q355" s="401"/>
      <c r="R355" s="401"/>
      <c r="S355" s="401"/>
      <c r="T355" s="401"/>
      <c r="U355" s="401"/>
      <c r="V355" s="401"/>
      <c r="W355" s="401"/>
      <c r="X355" s="401"/>
      <c r="Y355" s="401"/>
      <c r="Z355" s="401"/>
      <c r="AA355" s="401"/>
      <c r="AB355" s="401"/>
      <c r="AC355" s="401"/>
      <c r="AD355" s="401"/>
      <c r="AE355" s="401"/>
      <c r="AF355" s="401"/>
      <c r="AG355" s="401"/>
      <c r="AH355" s="401"/>
      <c r="AI355" s="401"/>
      <c r="AJ355" s="401"/>
      <c r="AK355" s="401"/>
      <c r="AL355" s="401"/>
      <c r="AM355" s="401"/>
      <c r="AN355" s="401"/>
      <c r="AO355" s="401"/>
      <c r="AP355" s="401"/>
      <c r="AQ355" s="401"/>
      <c r="AR355" s="401"/>
      <c r="AS355" s="401"/>
      <c r="AT355" s="401"/>
      <c r="AU355" s="401"/>
      <c r="AV355" s="401"/>
      <c r="AW355" s="401"/>
      <c r="AX355" s="401"/>
      <c r="AY355" s="401"/>
      <c r="AZ355" s="401"/>
      <c r="BA355" s="401"/>
      <c r="BB355" s="401"/>
      <c r="BC355" s="401"/>
      <c r="BD355" s="401"/>
      <c r="BE355" s="401"/>
      <c r="BF355" s="401"/>
      <c r="BG355" s="401"/>
      <c r="BH355" s="401"/>
      <c r="BI355" s="401"/>
      <c r="BJ355" s="401"/>
      <c r="BK355" s="401"/>
      <c r="BL355" s="401"/>
      <c r="BM355" s="401"/>
      <c r="BN355" s="401"/>
      <c r="BO355" s="401"/>
      <c r="BP355" s="401"/>
      <c r="BQ355" s="401"/>
      <c r="BR355" s="401"/>
      <c r="BS355" s="401"/>
      <c r="BT355" s="401"/>
      <c r="BU355" s="401"/>
      <c r="BV355" s="401"/>
      <c r="BW355" s="401"/>
      <c r="BX355" s="401"/>
      <c r="BY355" s="401"/>
      <c r="BZ355" s="401"/>
      <c r="CA355" s="401"/>
      <c r="CB355" s="401"/>
      <c r="CC355" s="401"/>
      <c r="CD355" s="401"/>
      <c r="CE355" s="401"/>
      <c r="CF355" s="401"/>
      <c r="CG355" s="401"/>
      <c r="CH355" s="401"/>
      <c r="CI355" s="401"/>
      <c r="CJ355" s="401"/>
      <c r="CK355" s="401"/>
      <c r="CL355" s="401"/>
      <c r="CM355" s="401"/>
      <c r="CN355" s="401"/>
      <c r="CO355" s="401"/>
      <c r="CP355" s="401"/>
    </row>
    <row r="356" spans="1:94" x14ac:dyDescent="0.3">
      <c r="A356" s="8">
        <f t="shared" si="534"/>
        <v>4221</v>
      </c>
      <c r="B356" s="9">
        <f t="shared" si="563"/>
        <v>62</v>
      </c>
      <c r="C356" s="45" t="str">
        <f t="shared" si="521"/>
        <v>091</v>
      </c>
      <c r="D356" s="45" t="str">
        <f t="shared" si="522"/>
        <v>0912</v>
      </c>
      <c r="E356" s="39" t="s">
        <v>136</v>
      </c>
      <c r="F356" s="40">
        <v>32</v>
      </c>
      <c r="G356" s="74">
        <v>62</v>
      </c>
      <c r="H356" s="42">
        <v>4221</v>
      </c>
      <c r="I356" s="46">
        <v>1265</v>
      </c>
      <c r="J356" s="46">
        <v>1127</v>
      </c>
      <c r="K356" s="44" t="s">
        <v>73</v>
      </c>
      <c r="L356" s="401">
        <f t="shared" si="590"/>
        <v>0</v>
      </c>
      <c r="M356" s="77">
        <v>6210</v>
      </c>
      <c r="N356" s="401"/>
      <c r="O356" s="401"/>
      <c r="P356" s="401"/>
      <c r="Q356" s="401"/>
      <c r="R356" s="401"/>
      <c r="S356" s="401"/>
      <c r="T356" s="401"/>
      <c r="U356" s="401"/>
      <c r="V356" s="401"/>
      <c r="W356" s="401"/>
      <c r="X356" s="401"/>
      <c r="Y356" s="401"/>
      <c r="Z356" s="401"/>
      <c r="AA356" s="401"/>
      <c r="AB356" s="401"/>
      <c r="AC356" s="401"/>
      <c r="AD356" s="401"/>
      <c r="AE356" s="401"/>
      <c r="AF356" s="401"/>
      <c r="AG356" s="401"/>
      <c r="AH356" s="401"/>
      <c r="AI356" s="401"/>
      <c r="AJ356" s="401"/>
      <c r="AK356" s="401"/>
      <c r="AL356" s="401"/>
      <c r="AM356" s="401"/>
      <c r="AN356" s="401"/>
      <c r="AO356" s="401"/>
      <c r="AP356" s="401"/>
      <c r="AQ356" s="401"/>
      <c r="AR356" s="401"/>
      <c r="AS356" s="401"/>
      <c r="AT356" s="401"/>
      <c r="AU356" s="401"/>
      <c r="AV356" s="401"/>
      <c r="AW356" s="401"/>
      <c r="AX356" s="401"/>
      <c r="AY356" s="401"/>
      <c r="AZ356" s="401"/>
      <c r="BA356" s="401"/>
      <c r="BB356" s="401"/>
      <c r="BC356" s="401"/>
      <c r="BD356" s="401"/>
      <c r="BE356" s="401"/>
      <c r="BF356" s="401"/>
      <c r="BG356" s="401"/>
      <c r="BH356" s="401"/>
      <c r="BI356" s="401"/>
      <c r="BJ356" s="401"/>
      <c r="BK356" s="401"/>
      <c r="BL356" s="401"/>
      <c r="BM356" s="401"/>
      <c r="BN356" s="401"/>
      <c r="BO356" s="401"/>
      <c r="BP356" s="401"/>
      <c r="BQ356" s="401"/>
      <c r="BR356" s="401"/>
      <c r="BS356" s="401"/>
      <c r="BT356" s="401"/>
      <c r="BU356" s="401"/>
      <c r="BV356" s="401"/>
      <c r="BW356" s="401"/>
      <c r="BX356" s="401"/>
      <c r="BY356" s="401"/>
      <c r="BZ356" s="401"/>
      <c r="CA356" s="401"/>
      <c r="CB356" s="401"/>
      <c r="CC356" s="401"/>
      <c r="CD356" s="401"/>
      <c r="CE356" s="401"/>
      <c r="CF356" s="401"/>
      <c r="CG356" s="401"/>
      <c r="CH356" s="401"/>
      <c r="CI356" s="401"/>
      <c r="CJ356" s="401"/>
      <c r="CK356" s="401"/>
      <c r="CL356" s="401"/>
      <c r="CM356" s="401"/>
      <c r="CN356" s="401"/>
      <c r="CO356" s="401"/>
      <c r="CP356" s="401"/>
    </row>
    <row r="357" spans="1:94" x14ac:dyDescent="0.3">
      <c r="A357" s="8">
        <f t="shared" si="534"/>
        <v>4221</v>
      </c>
      <c r="B357" s="9">
        <f t="shared" si="563"/>
        <v>72</v>
      </c>
      <c r="C357" s="45" t="str">
        <f t="shared" si="521"/>
        <v>091</v>
      </c>
      <c r="D357" s="45" t="str">
        <f t="shared" si="522"/>
        <v>0912</v>
      </c>
      <c r="E357" s="39" t="s">
        <v>136</v>
      </c>
      <c r="F357" s="40">
        <v>32</v>
      </c>
      <c r="G357" s="74">
        <v>72</v>
      </c>
      <c r="H357" s="42">
        <v>4221</v>
      </c>
      <c r="I357" s="46">
        <v>1266</v>
      </c>
      <c r="J357" s="46">
        <v>1128</v>
      </c>
      <c r="K357" s="44" t="s">
        <v>73</v>
      </c>
      <c r="L357" s="401">
        <f t="shared" si="590"/>
        <v>0</v>
      </c>
      <c r="M357" s="77">
        <v>7210</v>
      </c>
      <c r="N357" s="401"/>
      <c r="O357" s="401"/>
      <c r="P357" s="401"/>
      <c r="Q357" s="401"/>
      <c r="R357" s="401"/>
      <c r="S357" s="401"/>
      <c r="T357" s="401"/>
      <c r="U357" s="401"/>
      <c r="V357" s="401"/>
      <c r="W357" s="401"/>
      <c r="X357" s="401"/>
      <c r="Y357" s="401"/>
      <c r="Z357" s="401"/>
      <c r="AA357" s="401"/>
      <c r="AB357" s="401"/>
      <c r="AC357" s="401"/>
      <c r="AD357" s="401"/>
      <c r="AE357" s="401"/>
      <c r="AF357" s="401"/>
      <c r="AG357" s="401"/>
      <c r="AH357" s="401"/>
      <c r="AI357" s="401"/>
      <c r="AJ357" s="401"/>
      <c r="AK357" s="401"/>
      <c r="AL357" s="401"/>
      <c r="AM357" s="401"/>
      <c r="AN357" s="401"/>
      <c r="AO357" s="401"/>
      <c r="AP357" s="401"/>
      <c r="AQ357" s="401"/>
      <c r="AR357" s="401"/>
      <c r="AS357" s="401"/>
      <c r="AT357" s="401"/>
      <c r="AU357" s="401"/>
      <c r="AV357" s="401"/>
      <c r="AW357" s="401"/>
      <c r="AX357" s="401"/>
      <c r="AY357" s="401"/>
      <c r="AZ357" s="401"/>
      <c r="BA357" s="401"/>
      <c r="BB357" s="401"/>
      <c r="BC357" s="401"/>
      <c r="BD357" s="401"/>
      <c r="BE357" s="401"/>
      <c r="BF357" s="401"/>
      <c r="BG357" s="401"/>
      <c r="BH357" s="401"/>
      <c r="BI357" s="401"/>
      <c r="BJ357" s="401"/>
      <c r="BK357" s="401"/>
      <c r="BL357" s="401"/>
      <c r="BM357" s="401"/>
      <c r="BN357" s="401"/>
      <c r="BO357" s="401"/>
      <c r="BP357" s="401"/>
      <c r="BQ357" s="401"/>
      <c r="BR357" s="401"/>
      <c r="BS357" s="401"/>
      <c r="BT357" s="401"/>
      <c r="BU357" s="401"/>
      <c r="BV357" s="401"/>
      <c r="BW357" s="401"/>
      <c r="BX357" s="401"/>
      <c r="BY357" s="401"/>
      <c r="BZ357" s="401"/>
      <c r="CA357" s="401"/>
      <c r="CB357" s="401"/>
      <c r="CC357" s="401"/>
      <c r="CD357" s="401"/>
      <c r="CE357" s="401"/>
      <c r="CF357" s="401"/>
      <c r="CG357" s="401"/>
      <c r="CH357" s="401"/>
      <c r="CI357" s="401"/>
      <c r="CJ357" s="401"/>
      <c r="CK357" s="401"/>
      <c r="CL357" s="401"/>
      <c r="CM357" s="401"/>
      <c r="CN357" s="401"/>
      <c r="CO357" s="401"/>
      <c r="CP357" s="401"/>
    </row>
    <row r="358" spans="1:94" x14ac:dyDescent="0.3">
      <c r="A358" s="8">
        <f t="shared" si="534"/>
        <v>4221</v>
      </c>
      <c r="B358" s="9">
        <f t="shared" si="563"/>
        <v>82</v>
      </c>
      <c r="C358" s="45" t="str">
        <f t="shared" si="521"/>
        <v>091</v>
      </c>
      <c r="D358" s="45" t="str">
        <f t="shared" si="522"/>
        <v>0912</v>
      </c>
      <c r="E358" s="39" t="s">
        <v>136</v>
      </c>
      <c r="F358" s="40">
        <v>32</v>
      </c>
      <c r="G358" s="74">
        <v>82</v>
      </c>
      <c r="H358" s="42">
        <v>4221</v>
      </c>
      <c r="I358" s="46">
        <v>1267</v>
      </c>
      <c r="J358" s="46">
        <v>1129</v>
      </c>
      <c r="K358" s="44" t="s">
        <v>73</v>
      </c>
      <c r="L358" s="401">
        <f t="shared" si="590"/>
        <v>0</v>
      </c>
      <c r="M358" s="77">
        <v>8210</v>
      </c>
      <c r="N358" s="401"/>
      <c r="O358" s="401"/>
      <c r="P358" s="401"/>
      <c r="Q358" s="401"/>
      <c r="R358" s="401"/>
      <c r="S358" s="401"/>
      <c r="T358" s="401"/>
      <c r="U358" s="401"/>
      <c r="V358" s="401"/>
      <c r="W358" s="401"/>
      <c r="X358" s="401"/>
      <c r="Y358" s="401"/>
      <c r="Z358" s="401"/>
      <c r="AA358" s="401"/>
      <c r="AB358" s="401"/>
      <c r="AC358" s="401"/>
      <c r="AD358" s="401"/>
      <c r="AE358" s="401"/>
      <c r="AF358" s="401"/>
      <c r="AG358" s="401"/>
      <c r="AH358" s="401"/>
      <c r="AI358" s="401"/>
      <c r="AJ358" s="401"/>
      <c r="AK358" s="401"/>
      <c r="AL358" s="401"/>
      <c r="AM358" s="401"/>
      <c r="AN358" s="401"/>
      <c r="AO358" s="401"/>
      <c r="AP358" s="401"/>
      <c r="AQ358" s="401"/>
      <c r="AR358" s="401"/>
      <c r="AS358" s="401"/>
      <c r="AT358" s="401"/>
      <c r="AU358" s="401"/>
      <c r="AV358" s="401"/>
      <c r="AW358" s="401"/>
      <c r="AX358" s="401"/>
      <c r="AY358" s="401"/>
      <c r="AZ358" s="401"/>
      <c r="BA358" s="401"/>
      <c r="BB358" s="401"/>
      <c r="BC358" s="401"/>
      <c r="BD358" s="401"/>
      <c r="BE358" s="401"/>
      <c r="BF358" s="401"/>
      <c r="BG358" s="401"/>
      <c r="BH358" s="401"/>
      <c r="BI358" s="401"/>
      <c r="BJ358" s="401"/>
      <c r="BK358" s="401"/>
      <c r="BL358" s="401"/>
      <c r="BM358" s="401"/>
      <c r="BN358" s="401"/>
      <c r="BO358" s="401"/>
      <c r="BP358" s="401"/>
      <c r="BQ358" s="401"/>
      <c r="BR358" s="401"/>
      <c r="BS358" s="401"/>
      <c r="BT358" s="401"/>
      <c r="BU358" s="401"/>
      <c r="BV358" s="401"/>
      <c r="BW358" s="401"/>
      <c r="BX358" s="401"/>
      <c r="BY358" s="401"/>
      <c r="BZ358" s="401"/>
      <c r="CA358" s="401"/>
      <c r="CB358" s="401"/>
      <c r="CC358" s="401"/>
      <c r="CD358" s="401"/>
      <c r="CE358" s="401"/>
      <c r="CF358" s="401"/>
      <c r="CG358" s="401"/>
      <c r="CH358" s="401"/>
      <c r="CI358" s="401"/>
      <c r="CJ358" s="401"/>
      <c r="CK358" s="401"/>
      <c r="CL358" s="401"/>
      <c r="CM358" s="401"/>
      <c r="CN358" s="401"/>
      <c r="CO358" s="401"/>
      <c r="CP358" s="401"/>
    </row>
    <row r="359" spans="1:94" x14ac:dyDescent="0.3">
      <c r="A359" s="8">
        <f t="shared" si="534"/>
        <v>4222</v>
      </c>
      <c r="B359" s="9">
        <f t="shared" si="563"/>
        <v>32</v>
      </c>
      <c r="C359" s="45" t="str">
        <f t="shared" si="521"/>
        <v>091</v>
      </c>
      <c r="D359" s="45" t="str">
        <f t="shared" si="522"/>
        <v>0912</v>
      </c>
      <c r="E359" s="39" t="s">
        <v>136</v>
      </c>
      <c r="F359" s="40">
        <v>32</v>
      </c>
      <c r="G359" s="41">
        <v>32</v>
      </c>
      <c r="H359" s="42">
        <v>4222</v>
      </c>
      <c r="I359" s="46">
        <v>1268</v>
      </c>
      <c r="J359" s="46">
        <v>1130</v>
      </c>
      <c r="K359" s="44" t="s">
        <v>100</v>
      </c>
      <c r="L359" s="401">
        <f t="shared" si="590"/>
        <v>0</v>
      </c>
      <c r="M359" s="76">
        <v>3210</v>
      </c>
      <c r="N359" s="401"/>
      <c r="O359" s="401"/>
      <c r="P359" s="401"/>
      <c r="Q359" s="401"/>
      <c r="R359" s="401"/>
      <c r="S359" s="401"/>
      <c r="T359" s="401"/>
      <c r="U359" s="401"/>
      <c r="V359" s="401"/>
      <c r="W359" s="401"/>
      <c r="X359" s="401"/>
      <c r="Y359" s="401"/>
      <c r="Z359" s="401"/>
      <c r="AA359" s="401"/>
      <c r="AB359" s="401"/>
      <c r="AC359" s="401"/>
      <c r="AD359" s="401"/>
      <c r="AE359" s="401"/>
      <c r="AF359" s="401"/>
      <c r="AG359" s="401"/>
      <c r="AH359" s="401"/>
      <c r="AI359" s="401"/>
      <c r="AJ359" s="401"/>
      <c r="AK359" s="401"/>
      <c r="AL359" s="401"/>
      <c r="AM359" s="401"/>
      <c r="AN359" s="401"/>
      <c r="AO359" s="401"/>
      <c r="AP359" s="401"/>
      <c r="AQ359" s="401"/>
      <c r="AR359" s="401"/>
      <c r="AS359" s="401"/>
      <c r="AT359" s="401"/>
      <c r="AU359" s="401"/>
      <c r="AV359" s="401"/>
      <c r="AW359" s="401"/>
      <c r="AX359" s="401"/>
      <c r="AY359" s="401"/>
      <c r="AZ359" s="401"/>
      <c r="BA359" s="401"/>
      <c r="BB359" s="401"/>
      <c r="BC359" s="401"/>
      <c r="BD359" s="401"/>
      <c r="BE359" s="401"/>
      <c r="BF359" s="401"/>
      <c r="BG359" s="401"/>
      <c r="BH359" s="401"/>
      <c r="BI359" s="401"/>
      <c r="BJ359" s="401"/>
      <c r="BK359" s="401"/>
      <c r="BL359" s="401"/>
      <c r="BM359" s="401"/>
      <c r="BN359" s="401"/>
      <c r="BO359" s="401"/>
      <c r="BP359" s="401"/>
      <c r="BQ359" s="401"/>
      <c r="BR359" s="401"/>
      <c r="BS359" s="401"/>
      <c r="BT359" s="401"/>
      <c r="BU359" s="401"/>
      <c r="BV359" s="401"/>
      <c r="BW359" s="401"/>
      <c r="BX359" s="401"/>
      <c r="BY359" s="401"/>
      <c r="BZ359" s="401"/>
      <c r="CA359" s="401"/>
      <c r="CB359" s="401"/>
      <c r="CC359" s="401"/>
      <c r="CD359" s="401"/>
      <c r="CE359" s="401"/>
      <c r="CF359" s="401"/>
      <c r="CG359" s="401"/>
      <c r="CH359" s="401"/>
      <c r="CI359" s="401"/>
      <c r="CJ359" s="401"/>
      <c r="CK359" s="401"/>
      <c r="CL359" s="401"/>
      <c r="CM359" s="401"/>
      <c r="CN359" s="401"/>
      <c r="CO359" s="401"/>
      <c r="CP359" s="401"/>
    </row>
    <row r="360" spans="1:94" x14ac:dyDescent="0.3">
      <c r="A360" s="8">
        <f t="shared" si="534"/>
        <v>4222</v>
      </c>
      <c r="B360" s="9">
        <f t="shared" si="563"/>
        <v>49</v>
      </c>
      <c r="C360" s="45" t="str">
        <f t="shared" si="521"/>
        <v>091</v>
      </c>
      <c r="D360" s="45" t="str">
        <f t="shared" si="522"/>
        <v>0912</v>
      </c>
      <c r="E360" s="39" t="s">
        <v>136</v>
      </c>
      <c r="F360" s="40">
        <v>32</v>
      </c>
      <c r="G360" s="74">
        <v>49</v>
      </c>
      <c r="H360" s="42">
        <v>4222</v>
      </c>
      <c r="I360" s="46">
        <v>1269</v>
      </c>
      <c r="J360" s="46">
        <v>1131</v>
      </c>
      <c r="K360" s="44" t="s">
        <v>100</v>
      </c>
      <c r="L360" s="401">
        <f t="shared" si="590"/>
        <v>0</v>
      </c>
      <c r="M360" s="77">
        <v>4910</v>
      </c>
      <c r="N360" s="401"/>
      <c r="O360" s="401"/>
      <c r="P360" s="401"/>
      <c r="Q360" s="401"/>
      <c r="R360" s="401"/>
      <c r="S360" s="401"/>
      <c r="T360" s="401"/>
      <c r="U360" s="401"/>
      <c r="V360" s="401"/>
      <c r="W360" s="401"/>
      <c r="X360" s="401"/>
      <c r="Y360" s="401"/>
      <c r="Z360" s="401"/>
      <c r="AA360" s="401"/>
      <c r="AB360" s="401"/>
      <c r="AC360" s="401"/>
      <c r="AD360" s="401"/>
      <c r="AE360" s="401"/>
      <c r="AF360" s="401"/>
      <c r="AG360" s="401"/>
      <c r="AH360" s="401"/>
      <c r="AI360" s="401"/>
      <c r="AJ360" s="401"/>
      <c r="AK360" s="401"/>
      <c r="AL360" s="401"/>
      <c r="AM360" s="401"/>
      <c r="AN360" s="401"/>
      <c r="AO360" s="401"/>
      <c r="AP360" s="401"/>
      <c r="AQ360" s="401"/>
      <c r="AR360" s="401"/>
      <c r="AS360" s="401"/>
      <c r="AT360" s="401"/>
      <c r="AU360" s="401"/>
      <c r="AV360" s="401"/>
      <c r="AW360" s="401"/>
      <c r="AX360" s="401"/>
      <c r="AY360" s="401"/>
      <c r="AZ360" s="401"/>
      <c r="BA360" s="401"/>
      <c r="BB360" s="401"/>
      <c r="BC360" s="401"/>
      <c r="BD360" s="401"/>
      <c r="BE360" s="401"/>
      <c r="BF360" s="401"/>
      <c r="BG360" s="401"/>
      <c r="BH360" s="401"/>
      <c r="BI360" s="401"/>
      <c r="BJ360" s="401"/>
      <c r="BK360" s="401"/>
      <c r="BL360" s="401"/>
      <c r="BM360" s="401"/>
      <c r="BN360" s="401"/>
      <c r="BO360" s="401"/>
      <c r="BP360" s="401"/>
      <c r="BQ360" s="401"/>
      <c r="BR360" s="401"/>
      <c r="BS360" s="401"/>
      <c r="BT360" s="401"/>
      <c r="BU360" s="401"/>
      <c r="BV360" s="401"/>
      <c r="BW360" s="401"/>
      <c r="BX360" s="401"/>
      <c r="BY360" s="401"/>
      <c r="BZ360" s="401"/>
      <c r="CA360" s="401"/>
      <c r="CB360" s="401"/>
      <c r="CC360" s="401"/>
      <c r="CD360" s="401"/>
      <c r="CE360" s="401"/>
      <c r="CF360" s="401"/>
      <c r="CG360" s="401"/>
      <c r="CH360" s="401"/>
      <c r="CI360" s="401"/>
      <c r="CJ360" s="401"/>
      <c r="CK360" s="401"/>
      <c r="CL360" s="401"/>
      <c r="CM360" s="401"/>
      <c r="CN360" s="401"/>
      <c r="CO360" s="401"/>
      <c r="CP360" s="401"/>
    </row>
    <row r="361" spans="1:94" x14ac:dyDescent="0.3">
      <c r="A361" s="8">
        <f t="shared" si="534"/>
        <v>4222</v>
      </c>
      <c r="B361" s="9">
        <f t="shared" si="563"/>
        <v>54</v>
      </c>
      <c r="C361" s="45" t="str">
        <f t="shared" si="521"/>
        <v>091</v>
      </c>
      <c r="D361" s="45" t="str">
        <f t="shared" si="522"/>
        <v>0912</v>
      </c>
      <c r="E361" s="39" t="s">
        <v>136</v>
      </c>
      <c r="F361" s="40">
        <v>32</v>
      </c>
      <c r="G361" s="74">
        <v>54</v>
      </c>
      <c r="H361" s="42">
        <v>4222</v>
      </c>
      <c r="I361" s="46">
        <v>1270</v>
      </c>
      <c r="J361" s="46">
        <v>1132</v>
      </c>
      <c r="K361" s="44" t="s">
        <v>100</v>
      </c>
      <c r="L361" s="401">
        <f t="shared" si="590"/>
        <v>0</v>
      </c>
      <c r="M361" s="77">
        <v>5410</v>
      </c>
      <c r="N361" s="401"/>
      <c r="O361" s="401"/>
      <c r="P361" s="401"/>
      <c r="Q361" s="401"/>
      <c r="R361" s="401"/>
      <c r="S361" s="401"/>
      <c r="T361" s="401"/>
      <c r="U361" s="401"/>
      <c r="V361" s="401"/>
      <c r="W361" s="401"/>
      <c r="X361" s="401"/>
      <c r="Y361" s="401"/>
      <c r="Z361" s="401"/>
      <c r="AA361" s="401"/>
      <c r="AB361" s="401"/>
      <c r="AC361" s="401"/>
      <c r="AD361" s="401"/>
      <c r="AE361" s="401"/>
      <c r="AF361" s="401"/>
      <c r="AG361" s="401"/>
      <c r="AH361" s="401"/>
      <c r="AI361" s="401"/>
      <c r="AJ361" s="401"/>
      <c r="AK361" s="401"/>
      <c r="AL361" s="401"/>
      <c r="AM361" s="401"/>
      <c r="AN361" s="401"/>
      <c r="AO361" s="401"/>
      <c r="AP361" s="401"/>
      <c r="AQ361" s="401"/>
      <c r="AR361" s="401"/>
      <c r="AS361" s="401"/>
      <c r="AT361" s="401"/>
      <c r="AU361" s="401"/>
      <c r="AV361" s="401"/>
      <c r="AW361" s="401"/>
      <c r="AX361" s="401"/>
      <c r="AY361" s="401"/>
      <c r="AZ361" s="401"/>
      <c r="BA361" s="401"/>
      <c r="BB361" s="401"/>
      <c r="BC361" s="401"/>
      <c r="BD361" s="401"/>
      <c r="BE361" s="401"/>
      <c r="BF361" s="401"/>
      <c r="BG361" s="401"/>
      <c r="BH361" s="401"/>
      <c r="BI361" s="401"/>
      <c r="BJ361" s="401"/>
      <c r="BK361" s="401"/>
      <c r="BL361" s="401"/>
      <c r="BM361" s="401"/>
      <c r="BN361" s="401"/>
      <c r="BO361" s="401"/>
      <c r="BP361" s="401"/>
      <c r="BQ361" s="401"/>
      <c r="BR361" s="401"/>
      <c r="BS361" s="401"/>
      <c r="BT361" s="401"/>
      <c r="BU361" s="401"/>
      <c r="BV361" s="401"/>
      <c r="BW361" s="401"/>
      <c r="BX361" s="401"/>
      <c r="BY361" s="401"/>
      <c r="BZ361" s="401"/>
      <c r="CA361" s="401"/>
      <c r="CB361" s="401"/>
      <c r="CC361" s="401"/>
      <c r="CD361" s="401"/>
      <c r="CE361" s="401"/>
      <c r="CF361" s="401"/>
      <c r="CG361" s="401"/>
      <c r="CH361" s="401"/>
      <c r="CI361" s="401"/>
      <c r="CJ361" s="401"/>
      <c r="CK361" s="401"/>
      <c r="CL361" s="401"/>
      <c r="CM361" s="401"/>
      <c r="CN361" s="401"/>
      <c r="CO361" s="401"/>
      <c r="CP361" s="401"/>
    </row>
    <row r="362" spans="1:94" x14ac:dyDescent="0.3">
      <c r="C362" s="45"/>
      <c r="D362" s="45"/>
      <c r="E362" s="39" t="s">
        <v>136</v>
      </c>
      <c r="F362" s="40"/>
      <c r="G362" s="74">
        <v>62</v>
      </c>
      <c r="H362" s="42">
        <v>4222</v>
      </c>
      <c r="I362" s="46">
        <v>1271</v>
      </c>
      <c r="J362" s="46"/>
      <c r="K362" s="44" t="s">
        <v>100</v>
      </c>
      <c r="L362" s="401">
        <f t="shared" si="590"/>
        <v>0</v>
      </c>
      <c r="M362" s="76">
        <v>6210</v>
      </c>
      <c r="N362" s="401"/>
      <c r="O362" s="401"/>
      <c r="P362" s="401"/>
      <c r="Q362" s="401"/>
      <c r="R362" s="401"/>
      <c r="S362" s="401"/>
      <c r="T362" s="401"/>
      <c r="U362" s="401"/>
      <c r="V362" s="401"/>
      <c r="W362" s="401"/>
      <c r="X362" s="401"/>
      <c r="Y362" s="401"/>
      <c r="Z362" s="401"/>
      <c r="AA362" s="401"/>
      <c r="AB362" s="401"/>
      <c r="AC362" s="401"/>
      <c r="AD362" s="401"/>
      <c r="AE362" s="401"/>
      <c r="AF362" s="401"/>
      <c r="AG362" s="401"/>
      <c r="AH362" s="401"/>
      <c r="AI362" s="401"/>
      <c r="AJ362" s="401"/>
      <c r="AK362" s="401"/>
      <c r="AL362" s="401"/>
      <c r="AM362" s="401"/>
      <c r="AN362" s="401"/>
      <c r="AO362" s="401"/>
      <c r="AP362" s="401"/>
      <c r="AQ362" s="401"/>
      <c r="AR362" s="401"/>
      <c r="AS362" s="401"/>
      <c r="AT362" s="401"/>
      <c r="AU362" s="401"/>
      <c r="AV362" s="401"/>
      <c r="AW362" s="401"/>
      <c r="AX362" s="401"/>
      <c r="AY362" s="401"/>
      <c r="AZ362" s="401"/>
      <c r="BA362" s="401"/>
      <c r="BB362" s="401"/>
      <c r="BC362" s="401"/>
      <c r="BD362" s="401"/>
      <c r="BE362" s="401"/>
      <c r="BF362" s="401"/>
      <c r="BG362" s="401"/>
      <c r="BH362" s="401"/>
      <c r="BI362" s="401"/>
      <c r="BJ362" s="401"/>
      <c r="BK362" s="401"/>
      <c r="BL362" s="401"/>
      <c r="BM362" s="401"/>
      <c r="BN362" s="401"/>
      <c r="BO362" s="401"/>
      <c r="BP362" s="401"/>
      <c r="BQ362" s="401"/>
      <c r="BR362" s="401"/>
      <c r="BS362" s="401"/>
      <c r="BT362" s="401"/>
      <c r="BU362" s="401"/>
      <c r="BV362" s="401"/>
      <c r="BW362" s="401"/>
      <c r="BX362" s="401"/>
      <c r="BY362" s="401"/>
      <c r="BZ362" s="401"/>
      <c r="CA362" s="401"/>
      <c r="CB362" s="401"/>
      <c r="CC362" s="401"/>
      <c r="CD362" s="401"/>
      <c r="CE362" s="401"/>
      <c r="CF362" s="401"/>
      <c r="CG362" s="401"/>
      <c r="CH362" s="401"/>
      <c r="CI362" s="401"/>
      <c r="CJ362" s="401"/>
      <c r="CK362" s="401"/>
      <c r="CL362" s="401"/>
      <c r="CM362" s="401"/>
      <c r="CN362" s="401"/>
      <c r="CO362" s="401"/>
      <c r="CP362" s="401"/>
    </row>
    <row r="363" spans="1:94" x14ac:dyDescent="0.3">
      <c r="A363" s="8">
        <f t="shared" si="534"/>
        <v>4222</v>
      </c>
      <c r="B363" s="9">
        <f t="shared" si="563"/>
        <v>72</v>
      </c>
      <c r="C363" s="45" t="str">
        <f t="shared" si="521"/>
        <v>091</v>
      </c>
      <c r="D363" s="45" t="str">
        <f t="shared" si="522"/>
        <v>0912</v>
      </c>
      <c r="E363" s="39" t="s">
        <v>136</v>
      </c>
      <c r="F363" s="40">
        <v>32</v>
      </c>
      <c r="G363" s="74">
        <v>72</v>
      </c>
      <c r="H363" s="42">
        <v>4222</v>
      </c>
      <c r="I363" s="46">
        <v>1272</v>
      </c>
      <c r="J363" s="46">
        <v>1133</v>
      </c>
      <c r="K363" s="44" t="s">
        <v>100</v>
      </c>
      <c r="L363" s="401">
        <f t="shared" si="590"/>
        <v>0</v>
      </c>
      <c r="M363" s="77">
        <v>7210</v>
      </c>
      <c r="N363" s="401"/>
      <c r="O363" s="401"/>
      <c r="P363" s="401"/>
      <c r="Q363" s="401"/>
      <c r="R363" s="401"/>
      <c r="S363" s="401"/>
      <c r="T363" s="401"/>
      <c r="U363" s="401"/>
      <c r="V363" s="401"/>
      <c r="W363" s="401"/>
      <c r="X363" s="401"/>
      <c r="Y363" s="401"/>
      <c r="Z363" s="401"/>
      <c r="AA363" s="401"/>
      <c r="AB363" s="401"/>
      <c r="AC363" s="401"/>
      <c r="AD363" s="401"/>
      <c r="AE363" s="401"/>
      <c r="AF363" s="401"/>
      <c r="AG363" s="401"/>
      <c r="AH363" s="401"/>
      <c r="AI363" s="401"/>
      <c r="AJ363" s="401"/>
      <c r="AK363" s="401"/>
      <c r="AL363" s="401"/>
      <c r="AM363" s="401"/>
      <c r="AN363" s="401"/>
      <c r="AO363" s="401"/>
      <c r="AP363" s="401"/>
      <c r="AQ363" s="401"/>
      <c r="AR363" s="401"/>
      <c r="AS363" s="401"/>
      <c r="AT363" s="401"/>
      <c r="AU363" s="401"/>
      <c r="AV363" s="401"/>
      <c r="AW363" s="401"/>
      <c r="AX363" s="401"/>
      <c r="AY363" s="401"/>
      <c r="AZ363" s="401"/>
      <c r="BA363" s="401"/>
      <c r="BB363" s="401"/>
      <c r="BC363" s="401"/>
      <c r="BD363" s="401"/>
      <c r="BE363" s="401"/>
      <c r="BF363" s="401"/>
      <c r="BG363" s="401"/>
      <c r="BH363" s="401"/>
      <c r="BI363" s="401"/>
      <c r="BJ363" s="401"/>
      <c r="BK363" s="401"/>
      <c r="BL363" s="401"/>
      <c r="BM363" s="401"/>
      <c r="BN363" s="401"/>
      <c r="BO363" s="401"/>
      <c r="BP363" s="401"/>
      <c r="BQ363" s="401"/>
      <c r="BR363" s="401"/>
      <c r="BS363" s="401"/>
      <c r="BT363" s="401"/>
      <c r="BU363" s="401"/>
      <c r="BV363" s="401"/>
      <c r="BW363" s="401"/>
      <c r="BX363" s="401"/>
      <c r="BY363" s="401"/>
      <c r="BZ363" s="401"/>
      <c r="CA363" s="401"/>
      <c r="CB363" s="401"/>
      <c r="CC363" s="401"/>
      <c r="CD363" s="401"/>
      <c r="CE363" s="401"/>
      <c r="CF363" s="401"/>
      <c r="CG363" s="401"/>
      <c r="CH363" s="401"/>
      <c r="CI363" s="401"/>
      <c r="CJ363" s="401"/>
      <c r="CK363" s="401"/>
      <c r="CL363" s="401"/>
      <c r="CM363" s="401"/>
      <c r="CN363" s="401"/>
      <c r="CO363" s="401"/>
      <c r="CP363" s="401"/>
    </row>
    <row r="364" spans="1:94" x14ac:dyDescent="0.3">
      <c r="A364" s="8">
        <f t="shared" si="534"/>
        <v>4223</v>
      </c>
      <c r="B364" s="9">
        <f t="shared" si="563"/>
        <v>32</v>
      </c>
      <c r="C364" s="45" t="str">
        <f t="shared" si="521"/>
        <v>091</v>
      </c>
      <c r="D364" s="45" t="str">
        <f t="shared" si="522"/>
        <v>0912</v>
      </c>
      <c r="E364" s="39" t="s">
        <v>136</v>
      </c>
      <c r="F364" s="40">
        <v>32</v>
      </c>
      <c r="G364" s="41">
        <v>32</v>
      </c>
      <c r="H364" s="42">
        <v>4223</v>
      </c>
      <c r="I364" s="46">
        <v>1274</v>
      </c>
      <c r="J364" s="46">
        <v>1134</v>
      </c>
      <c r="K364" s="44" t="s">
        <v>101</v>
      </c>
      <c r="L364" s="401">
        <f t="shared" si="590"/>
        <v>0</v>
      </c>
      <c r="M364" s="76">
        <v>3210</v>
      </c>
      <c r="N364" s="401"/>
      <c r="O364" s="401"/>
      <c r="P364" s="401"/>
      <c r="Q364" s="401"/>
      <c r="R364" s="401"/>
      <c r="S364" s="401"/>
      <c r="T364" s="401"/>
      <c r="U364" s="401"/>
      <c r="V364" s="401"/>
      <c r="W364" s="401"/>
      <c r="X364" s="401"/>
      <c r="Y364" s="401"/>
      <c r="Z364" s="401"/>
      <c r="AA364" s="401"/>
      <c r="AB364" s="401"/>
      <c r="AC364" s="401"/>
      <c r="AD364" s="401"/>
      <c r="AE364" s="401"/>
      <c r="AF364" s="401"/>
      <c r="AG364" s="401"/>
      <c r="AH364" s="401"/>
      <c r="AI364" s="401"/>
      <c r="AJ364" s="401"/>
      <c r="AK364" s="401"/>
      <c r="AL364" s="401"/>
      <c r="AM364" s="401"/>
      <c r="AN364" s="401"/>
      <c r="AO364" s="401"/>
      <c r="AP364" s="401"/>
      <c r="AQ364" s="401"/>
      <c r="AR364" s="401"/>
      <c r="AS364" s="401"/>
      <c r="AT364" s="401"/>
      <c r="AU364" s="401"/>
      <c r="AV364" s="401"/>
      <c r="AW364" s="401"/>
      <c r="AX364" s="401"/>
      <c r="AY364" s="401"/>
      <c r="AZ364" s="401"/>
      <c r="BA364" s="401"/>
      <c r="BB364" s="401"/>
      <c r="BC364" s="401"/>
      <c r="BD364" s="401"/>
      <c r="BE364" s="401"/>
      <c r="BF364" s="401"/>
      <c r="BG364" s="401"/>
      <c r="BH364" s="401"/>
      <c r="BI364" s="401"/>
      <c r="BJ364" s="401"/>
      <c r="BK364" s="401"/>
      <c r="BL364" s="401"/>
      <c r="BM364" s="401"/>
      <c r="BN364" s="401"/>
      <c r="BO364" s="401"/>
      <c r="BP364" s="401"/>
      <c r="BQ364" s="401"/>
      <c r="BR364" s="401"/>
      <c r="BS364" s="401"/>
      <c r="BT364" s="401"/>
      <c r="BU364" s="401"/>
      <c r="BV364" s="401"/>
      <c r="BW364" s="401"/>
      <c r="BX364" s="401"/>
      <c r="BY364" s="401"/>
      <c r="BZ364" s="401"/>
      <c r="CA364" s="401"/>
      <c r="CB364" s="401"/>
      <c r="CC364" s="401"/>
      <c r="CD364" s="401"/>
      <c r="CE364" s="401"/>
      <c r="CF364" s="401"/>
      <c r="CG364" s="401"/>
      <c r="CH364" s="401"/>
      <c r="CI364" s="401"/>
      <c r="CJ364" s="401"/>
      <c r="CK364" s="401"/>
      <c r="CL364" s="401"/>
      <c r="CM364" s="401"/>
      <c r="CN364" s="401"/>
      <c r="CO364" s="401"/>
      <c r="CP364" s="401"/>
    </row>
    <row r="365" spans="1:94" x14ac:dyDescent="0.3">
      <c r="A365" s="8">
        <f t="shared" si="534"/>
        <v>4223</v>
      </c>
      <c r="B365" s="9">
        <f t="shared" si="563"/>
        <v>54</v>
      </c>
      <c r="C365" s="45" t="str">
        <f t="shared" si="521"/>
        <v>091</v>
      </c>
      <c r="D365" s="45" t="str">
        <f t="shared" si="522"/>
        <v>0912</v>
      </c>
      <c r="E365" s="39" t="s">
        <v>136</v>
      </c>
      <c r="F365" s="40">
        <v>32</v>
      </c>
      <c r="G365" s="41">
        <v>54</v>
      </c>
      <c r="H365" s="42">
        <v>4223</v>
      </c>
      <c r="I365" s="433">
        <v>1276</v>
      </c>
      <c r="J365" s="46">
        <v>1134</v>
      </c>
      <c r="K365" s="44" t="s">
        <v>101</v>
      </c>
      <c r="L365" s="401">
        <f>SUM(N365:CP365)</f>
        <v>0</v>
      </c>
      <c r="M365" s="76">
        <v>5410</v>
      </c>
      <c r="N365" s="401"/>
      <c r="O365" s="401"/>
      <c r="P365" s="401"/>
      <c r="Q365" s="401"/>
      <c r="R365" s="401"/>
      <c r="S365" s="401"/>
      <c r="T365" s="401"/>
      <c r="U365" s="401"/>
      <c r="V365" s="401"/>
      <c r="W365" s="401"/>
      <c r="X365" s="401"/>
      <c r="Y365" s="401"/>
      <c r="Z365" s="401"/>
      <c r="AA365" s="401"/>
      <c r="AB365" s="401"/>
      <c r="AC365" s="401"/>
      <c r="AD365" s="401"/>
      <c r="AE365" s="401"/>
      <c r="AF365" s="401"/>
      <c r="AG365" s="401"/>
      <c r="AH365" s="401"/>
      <c r="AI365" s="401"/>
      <c r="AJ365" s="401"/>
      <c r="AK365" s="401"/>
      <c r="AL365" s="401"/>
      <c r="AM365" s="401"/>
      <c r="AN365" s="401"/>
      <c r="AO365" s="401"/>
      <c r="AP365" s="401"/>
      <c r="AQ365" s="401"/>
      <c r="AR365" s="401"/>
      <c r="AS365" s="401"/>
      <c r="AT365" s="401"/>
      <c r="AU365" s="401"/>
      <c r="AV365" s="401"/>
      <c r="AW365" s="401"/>
      <c r="AX365" s="401"/>
      <c r="AY365" s="401"/>
      <c r="AZ365" s="401"/>
      <c r="BA365" s="401"/>
      <c r="BB365" s="401"/>
      <c r="BC365" s="401"/>
      <c r="BD365" s="401"/>
      <c r="BE365" s="401"/>
      <c r="BF365" s="401"/>
      <c r="BG365" s="401"/>
      <c r="BH365" s="401"/>
      <c r="BI365" s="401"/>
      <c r="BJ365" s="401"/>
      <c r="BK365" s="401"/>
      <c r="BL365" s="401"/>
      <c r="BM365" s="401"/>
      <c r="BN365" s="401"/>
      <c r="BO365" s="401"/>
      <c r="BP365" s="401"/>
      <c r="BQ365" s="401"/>
      <c r="BR365" s="401"/>
      <c r="BS365" s="401"/>
      <c r="BT365" s="401"/>
      <c r="BU365" s="401"/>
      <c r="BV365" s="401"/>
      <c r="BW365" s="401"/>
      <c r="BX365" s="401"/>
      <c r="BY365" s="401"/>
      <c r="BZ365" s="401"/>
      <c r="CA365" s="401"/>
      <c r="CB365" s="401"/>
      <c r="CC365" s="401"/>
      <c r="CD365" s="401"/>
      <c r="CE365" s="401"/>
      <c r="CF365" s="401"/>
      <c r="CG365" s="401"/>
      <c r="CH365" s="401"/>
      <c r="CI365" s="401"/>
      <c r="CJ365" s="401"/>
      <c r="CK365" s="401"/>
      <c r="CL365" s="401"/>
      <c r="CM365" s="401"/>
      <c r="CN365" s="401"/>
      <c r="CO365" s="401"/>
      <c r="CP365" s="401"/>
    </row>
    <row r="366" spans="1:94" x14ac:dyDescent="0.3">
      <c r="A366" s="8">
        <f t="shared" ref="A366" si="591">H366</f>
        <v>4223</v>
      </c>
      <c r="B366" s="9">
        <f t="shared" ref="B366" si="592">IF(J366&gt;0,G366," ")</f>
        <v>62</v>
      </c>
      <c r="C366" s="45" t="str">
        <f t="shared" ref="C366" si="593">IF(I366&gt;0,LEFT(E366,3),"  ")</f>
        <v>091</v>
      </c>
      <c r="D366" s="45" t="str">
        <f t="shared" ref="D366" si="594">IF(I366&gt;0,LEFT(E366,4),"  ")</f>
        <v>0912</v>
      </c>
      <c r="E366" s="39" t="s">
        <v>136</v>
      </c>
      <c r="F366" s="40">
        <v>32</v>
      </c>
      <c r="G366" s="41">
        <v>62</v>
      </c>
      <c r="H366" s="42">
        <v>4223</v>
      </c>
      <c r="I366" s="433">
        <v>1277</v>
      </c>
      <c r="J366" s="46">
        <v>1134</v>
      </c>
      <c r="K366" s="44" t="s">
        <v>101</v>
      </c>
      <c r="L366" s="401">
        <f t="shared" ref="L366:L367" si="595">SUM(N366:CP366)</f>
        <v>0</v>
      </c>
      <c r="M366" s="76">
        <v>6210</v>
      </c>
      <c r="N366" s="401"/>
      <c r="O366" s="401"/>
      <c r="P366" s="401"/>
      <c r="Q366" s="401"/>
      <c r="R366" s="401"/>
      <c r="S366" s="401"/>
      <c r="T366" s="401"/>
      <c r="U366" s="401"/>
      <c r="V366" s="401"/>
      <c r="W366" s="401"/>
      <c r="X366" s="401"/>
      <c r="Y366" s="401"/>
      <c r="Z366" s="401"/>
      <c r="AA366" s="401"/>
      <c r="AB366" s="401"/>
      <c r="AC366" s="401"/>
      <c r="AD366" s="401"/>
      <c r="AE366" s="401"/>
      <c r="AF366" s="401"/>
      <c r="AG366" s="401"/>
      <c r="AH366" s="401"/>
      <c r="AI366" s="401"/>
      <c r="AJ366" s="401"/>
      <c r="AK366" s="401"/>
      <c r="AL366" s="401"/>
      <c r="AM366" s="401"/>
      <c r="AN366" s="401"/>
      <c r="AO366" s="401"/>
      <c r="AP366" s="401"/>
      <c r="AQ366" s="401"/>
      <c r="AR366" s="401"/>
      <c r="AS366" s="401"/>
      <c r="AT366" s="401"/>
      <c r="AU366" s="401"/>
      <c r="AV366" s="401"/>
      <c r="AW366" s="401"/>
      <c r="AX366" s="401"/>
      <c r="AY366" s="401"/>
      <c r="AZ366" s="401"/>
      <c r="BA366" s="401"/>
      <c r="BB366" s="401"/>
      <c r="BC366" s="401"/>
      <c r="BD366" s="401"/>
      <c r="BE366" s="401"/>
      <c r="BF366" s="401"/>
      <c r="BG366" s="401"/>
      <c r="BH366" s="401"/>
      <c r="BI366" s="401"/>
      <c r="BJ366" s="401"/>
      <c r="BK366" s="401"/>
      <c r="BL366" s="401"/>
      <c r="BM366" s="401"/>
      <c r="BN366" s="401"/>
      <c r="BO366" s="401"/>
      <c r="BP366" s="401"/>
      <c r="BQ366" s="401"/>
      <c r="BR366" s="401"/>
      <c r="BS366" s="401"/>
      <c r="BT366" s="401"/>
      <c r="BU366" s="401"/>
      <c r="BV366" s="401"/>
      <c r="BW366" s="401"/>
      <c r="BX366" s="401"/>
      <c r="BY366" s="401"/>
      <c r="BZ366" s="401"/>
      <c r="CA366" s="401"/>
      <c r="CB366" s="401"/>
      <c r="CC366" s="401"/>
      <c r="CD366" s="401"/>
      <c r="CE366" s="401"/>
      <c r="CF366" s="401"/>
      <c r="CG366" s="401"/>
      <c r="CH366" s="401"/>
      <c r="CI366" s="401"/>
      <c r="CJ366" s="401"/>
      <c r="CK366" s="401"/>
      <c r="CL366" s="401"/>
      <c r="CM366" s="401"/>
      <c r="CN366" s="401"/>
      <c r="CO366" s="401"/>
      <c r="CP366" s="401"/>
    </row>
    <row r="367" spans="1:94" x14ac:dyDescent="0.3">
      <c r="C367" s="45"/>
      <c r="D367" s="45"/>
      <c r="E367" s="39" t="s">
        <v>136</v>
      </c>
      <c r="F367" s="40"/>
      <c r="G367" s="74">
        <v>72</v>
      </c>
      <c r="H367" s="42">
        <v>4223</v>
      </c>
      <c r="I367" s="433">
        <v>1278</v>
      </c>
      <c r="J367" s="46"/>
      <c r="K367" s="44" t="s">
        <v>101</v>
      </c>
      <c r="L367" s="401">
        <f t="shared" si="595"/>
        <v>0</v>
      </c>
      <c r="M367" s="77">
        <v>7210</v>
      </c>
      <c r="N367" s="401"/>
      <c r="O367" s="401"/>
      <c r="P367" s="401"/>
      <c r="Q367" s="401"/>
      <c r="R367" s="401"/>
      <c r="S367" s="401"/>
      <c r="T367" s="401"/>
      <c r="U367" s="401"/>
      <c r="V367" s="401"/>
      <c r="W367" s="401"/>
      <c r="X367" s="401"/>
      <c r="Y367" s="401"/>
      <c r="Z367" s="401"/>
      <c r="AA367" s="401"/>
      <c r="AB367" s="401"/>
      <c r="AC367" s="401"/>
      <c r="AD367" s="401"/>
      <c r="AE367" s="401"/>
      <c r="AF367" s="401"/>
      <c r="AG367" s="401"/>
      <c r="AH367" s="401"/>
      <c r="AI367" s="401"/>
      <c r="AJ367" s="401"/>
      <c r="AK367" s="401"/>
      <c r="AL367" s="401"/>
      <c r="AM367" s="401"/>
      <c r="AN367" s="401"/>
      <c r="AO367" s="401"/>
      <c r="AP367" s="401"/>
      <c r="AQ367" s="401"/>
      <c r="AR367" s="401"/>
      <c r="AS367" s="401"/>
      <c r="AT367" s="401"/>
      <c r="AU367" s="401"/>
      <c r="AV367" s="401"/>
      <c r="AW367" s="401"/>
      <c r="AX367" s="401"/>
      <c r="AY367" s="401"/>
      <c r="AZ367" s="401"/>
      <c r="BA367" s="401"/>
      <c r="BB367" s="401"/>
      <c r="BC367" s="401"/>
      <c r="BD367" s="401"/>
      <c r="BE367" s="401"/>
      <c r="BF367" s="401"/>
      <c r="BG367" s="401"/>
      <c r="BH367" s="401"/>
      <c r="BI367" s="401"/>
      <c r="BJ367" s="401"/>
      <c r="BK367" s="401"/>
      <c r="BL367" s="401"/>
      <c r="BM367" s="401"/>
      <c r="BN367" s="401"/>
      <c r="BO367" s="401"/>
      <c r="BP367" s="401"/>
      <c r="BQ367" s="401"/>
      <c r="BR367" s="401"/>
      <c r="BS367" s="401"/>
      <c r="BT367" s="401"/>
      <c r="BU367" s="401"/>
      <c r="BV367" s="401"/>
      <c r="BW367" s="401"/>
      <c r="BX367" s="401"/>
      <c r="BY367" s="401"/>
      <c r="BZ367" s="401"/>
      <c r="CA367" s="401"/>
      <c r="CB367" s="401"/>
      <c r="CC367" s="401"/>
      <c r="CD367" s="401"/>
      <c r="CE367" s="401"/>
      <c r="CF367" s="401"/>
      <c r="CG367" s="401"/>
      <c r="CH367" s="401"/>
      <c r="CI367" s="401"/>
      <c r="CJ367" s="401"/>
      <c r="CK367" s="401"/>
      <c r="CL367" s="401"/>
      <c r="CM367" s="401"/>
      <c r="CN367" s="401"/>
      <c r="CO367" s="401"/>
      <c r="CP367" s="401"/>
    </row>
    <row r="368" spans="1:94" x14ac:dyDescent="0.3">
      <c r="A368" s="8">
        <f t="shared" si="534"/>
        <v>4223</v>
      </c>
      <c r="B368" s="9">
        <f t="shared" si="563"/>
        <v>82</v>
      </c>
      <c r="C368" s="45" t="str">
        <f t="shared" si="521"/>
        <v>091</v>
      </c>
      <c r="D368" s="45" t="str">
        <f t="shared" si="522"/>
        <v>0912</v>
      </c>
      <c r="E368" s="39" t="s">
        <v>136</v>
      </c>
      <c r="F368" s="40">
        <v>32</v>
      </c>
      <c r="G368" s="74">
        <v>82</v>
      </c>
      <c r="H368" s="42">
        <v>4223</v>
      </c>
      <c r="I368" s="46">
        <v>1279</v>
      </c>
      <c r="J368" s="46">
        <v>1135</v>
      </c>
      <c r="K368" s="44" t="s">
        <v>101</v>
      </c>
      <c r="L368" s="401">
        <f t="shared" si="590"/>
        <v>0</v>
      </c>
      <c r="M368" s="77">
        <v>8210</v>
      </c>
      <c r="N368" s="401"/>
      <c r="O368" s="401"/>
      <c r="P368" s="401"/>
      <c r="Q368" s="401"/>
      <c r="R368" s="401"/>
      <c r="S368" s="401"/>
      <c r="T368" s="401"/>
      <c r="U368" s="401"/>
      <c r="V368" s="401"/>
      <c r="W368" s="401"/>
      <c r="X368" s="401"/>
      <c r="Y368" s="401"/>
      <c r="Z368" s="401"/>
      <c r="AA368" s="401"/>
      <c r="AB368" s="401"/>
      <c r="AC368" s="401"/>
      <c r="AD368" s="401"/>
      <c r="AE368" s="401"/>
      <c r="AF368" s="401"/>
      <c r="AG368" s="401"/>
      <c r="AH368" s="401"/>
      <c r="AI368" s="401"/>
      <c r="AJ368" s="401"/>
      <c r="AK368" s="401"/>
      <c r="AL368" s="401"/>
      <c r="AM368" s="401"/>
      <c r="AN368" s="401"/>
      <c r="AO368" s="401"/>
      <c r="AP368" s="401"/>
      <c r="AQ368" s="401"/>
      <c r="AR368" s="401"/>
      <c r="AS368" s="401"/>
      <c r="AT368" s="401"/>
      <c r="AU368" s="401"/>
      <c r="AV368" s="401"/>
      <c r="AW368" s="401"/>
      <c r="AX368" s="401"/>
      <c r="AY368" s="401"/>
      <c r="AZ368" s="401"/>
      <c r="BA368" s="401"/>
      <c r="BB368" s="401"/>
      <c r="BC368" s="401"/>
      <c r="BD368" s="401"/>
      <c r="BE368" s="401"/>
      <c r="BF368" s="401"/>
      <c r="BG368" s="401"/>
      <c r="BH368" s="401"/>
      <c r="BI368" s="401"/>
      <c r="BJ368" s="401"/>
      <c r="BK368" s="401"/>
      <c r="BL368" s="401"/>
      <c r="BM368" s="401"/>
      <c r="BN368" s="401"/>
      <c r="BO368" s="401"/>
      <c r="BP368" s="401"/>
      <c r="BQ368" s="401"/>
      <c r="BR368" s="401"/>
      <c r="BS368" s="401"/>
      <c r="BT368" s="401"/>
      <c r="BU368" s="401"/>
      <c r="BV368" s="401"/>
      <c r="BW368" s="401"/>
      <c r="BX368" s="401"/>
      <c r="BY368" s="401"/>
      <c r="BZ368" s="401"/>
      <c r="CA368" s="401"/>
      <c r="CB368" s="401"/>
      <c r="CC368" s="401"/>
      <c r="CD368" s="401"/>
      <c r="CE368" s="401"/>
      <c r="CF368" s="401"/>
      <c r="CG368" s="401"/>
      <c r="CH368" s="401"/>
      <c r="CI368" s="401"/>
      <c r="CJ368" s="401"/>
      <c r="CK368" s="401"/>
      <c r="CL368" s="401"/>
      <c r="CM368" s="401"/>
      <c r="CN368" s="401"/>
      <c r="CO368" s="401"/>
      <c r="CP368" s="401"/>
    </row>
    <row r="369" spans="1:94" x14ac:dyDescent="0.3">
      <c r="C369" s="45"/>
      <c r="D369" s="45"/>
      <c r="E369" s="39" t="s">
        <v>136</v>
      </c>
      <c r="F369" s="40"/>
      <c r="G369" s="41">
        <v>32</v>
      </c>
      <c r="H369" s="42">
        <v>4224</v>
      </c>
      <c r="I369" s="46">
        <v>1280</v>
      </c>
      <c r="J369" s="46"/>
      <c r="K369" s="44" t="s">
        <v>121</v>
      </c>
      <c r="L369" s="401">
        <f t="shared" si="590"/>
        <v>0</v>
      </c>
      <c r="M369" s="76">
        <v>3210</v>
      </c>
      <c r="N369" s="401"/>
      <c r="O369" s="401"/>
      <c r="P369" s="401"/>
      <c r="Q369" s="401"/>
      <c r="R369" s="401"/>
      <c r="S369" s="401"/>
      <c r="T369" s="401"/>
      <c r="U369" s="401"/>
      <c r="V369" s="401"/>
      <c r="W369" s="401"/>
      <c r="X369" s="401"/>
      <c r="Y369" s="401"/>
      <c r="Z369" s="401"/>
      <c r="AA369" s="401"/>
      <c r="AB369" s="401"/>
      <c r="AC369" s="401"/>
      <c r="AD369" s="401"/>
      <c r="AE369" s="401"/>
      <c r="AF369" s="401"/>
      <c r="AG369" s="401"/>
      <c r="AH369" s="401"/>
      <c r="AI369" s="401"/>
      <c r="AJ369" s="401"/>
      <c r="AK369" s="401"/>
      <c r="AL369" s="401"/>
      <c r="AM369" s="401"/>
      <c r="AN369" s="401"/>
      <c r="AO369" s="401"/>
      <c r="AP369" s="401"/>
      <c r="AQ369" s="401"/>
      <c r="AR369" s="401"/>
      <c r="AS369" s="401"/>
      <c r="AT369" s="401"/>
      <c r="AU369" s="401"/>
      <c r="AV369" s="401"/>
      <c r="AW369" s="401"/>
      <c r="AX369" s="401"/>
      <c r="AY369" s="401"/>
      <c r="AZ369" s="401"/>
      <c r="BA369" s="401"/>
      <c r="BB369" s="401"/>
      <c r="BC369" s="401"/>
      <c r="BD369" s="401"/>
      <c r="BE369" s="401"/>
      <c r="BF369" s="401"/>
      <c r="BG369" s="401"/>
      <c r="BH369" s="401"/>
      <c r="BI369" s="401"/>
      <c r="BJ369" s="401"/>
      <c r="BK369" s="401"/>
      <c r="BL369" s="401"/>
      <c r="BM369" s="401"/>
      <c r="BN369" s="401"/>
      <c r="BO369" s="401"/>
      <c r="BP369" s="401"/>
      <c r="BQ369" s="401"/>
      <c r="BR369" s="401"/>
      <c r="BS369" s="401"/>
      <c r="BT369" s="401"/>
      <c r="BU369" s="401"/>
      <c r="BV369" s="401"/>
      <c r="BW369" s="401"/>
      <c r="BX369" s="401"/>
      <c r="BY369" s="401"/>
      <c r="BZ369" s="401"/>
      <c r="CA369" s="401"/>
      <c r="CB369" s="401"/>
      <c r="CC369" s="401"/>
      <c r="CD369" s="401"/>
      <c r="CE369" s="401"/>
      <c r="CF369" s="401"/>
      <c r="CG369" s="401"/>
      <c r="CH369" s="401"/>
      <c r="CI369" s="401"/>
      <c r="CJ369" s="401"/>
      <c r="CK369" s="401"/>
      <c r="CL369" s="401"/>
      <c r="CM369" s="401"/>
      <c r="CN369" s="401"/>
      <c r="CO369" s="401"/>
      <c r="CP369" s="401"/>
    </row>
    <row r="370" spans="1:94" x14ac:dyDescent="0.3">
      <c r="C370" s="45"/>
      <c r="D370" s="45"/>
      <c r="E370" s="39" t="s">
        <v>136</v>
      </c>
      <c r="F370" s="40"/>
      <c r="G370" s="74">
        <v>49</v>
      </c>
      <c r="H370" s="42">
        <v>4224</v>
      </c>
      <c r="I370" s="46">
        <v>1281</v>
      </c>
      <c r="J370" s="46"/>
      <c r="K370" s="44" t="s">
        <v>121</v>
      </c>
      <c r="L370" s="401">
        <f t="shared" si="590"/>
        <v>0</v>
      </c>
      <c r="M370" s="77">
        <v>4910</v>
      </c>
      <c r="N370" s="401"/>
      <c r="O370" s="401"/>
      <c r="P370" s="401"/>
      <c r="Q370" s="401"/>
      <c r="R370" s="401"/>
      <c r="S370" s="401"/>
      <c r="T370" s="401"/>
      <c r="U370" s="401"/>
      <c r="V370" s="401"/>
      <c r="W370" s="401"/>
      <c r="X370" s="401"/>
      <c r="Y370" s="401"/>
      <c r="Z370" s="401"/>
      <c r="AA370" s="401"/>
      <c r="AB370" s="401"/>
      <c r="AC370" s="401"/>
      <c r="AD370" s="401"/>
      <c r="AE370" s="401"/>
      <c r="AF370" s="401"/>
      <c r="AG370" s="401"/>
      <c r="AH370" s="401"/>
      <c r="AI370" s="401"/>
      <c r="AJ370" s="401"/>
      <c r="AK370" s="401"/>
      <c r="AL370" s="401"/>
      <c r="AM370" s="401"/>
      <c r="AN370" s="401"/>
      <c r="AO370" s="401"/>
      <c r="AP370" s="401"/>
      <c r="AQ370" s="401"/>
      <c r="AR370" s="401"/>
      <c r="AS370" s="401"/>
      <c r="AT370" s="401"/>
      <c r="AU370" s="401"/>
      <c r="AV370" s="401"/>
      <c r="AW370" s="401"/>
      <c r="AX370" s="401"/>
      <c r="AY370" s="401"/>
      <c r="AZ370" s="401"/>
      <c r="BA370" s="401"/>
      <c r="BB370" s="401"/>
      <c r="BC370" s="401"/>
      <c r="BD370" s="401"/>
      <c r="BE370" s="401"/>
      <c r="BF370" s="401"/>
      <c r="BG370" s="401"/>
      <c r="BH370" s="401"/>
      <c r="BI370" s="401"/>
      <c r="BJ370" s="401"/>
      <c r="BK370" s="401"/>
      <c r="BL370" s="401"/>
      <c r="BM370" s="401"/>
      <c r="BN370" s="401"/>
      <c r="BO370" s="401"/>
      <c r="BP370" s="401"/>
      <c r="BQ370" s="401"/>
      <c r="BR370" s="401"/>
      <c r="BS370" s="401"/>
      <c r="BT370" s="401"/>
      <c r="BU370" s="401"/>
      <c r="BV370" s="401"/>
      <c r="BW370" s="401"/>
      <c r="BX370" s="401"/>
      <c r="BY370" s="401"/>
      <c r="BZ370" s="401"/>
      <c r="CA370" s="401"/>
      <c r="CB370" s="401"/>
      <c r="CC370" s="401"/>
      <c r="CD370" s="401"/>
      <c r="CE370" s="401"/>
      <c r="CF370" s="401"/>
      <c r="CG370" s="401"/>
      <c r="CH370" s="401"/>
      <c r="CI370" s="401"/>
      <c r="CJ370" s="401"/>
      <c r="CK370" s="401"/>
      <c r="CL370" s="401"/>
      <c r="CM370" s="401"/>
      <c r="CN370" s="401"/>
      <c r="CO370" s="401"/>
      <c r="CP370" s="401"/>
    </row>
    <row r="371" spans="1:94" x14ac:dyDescent="0.3">
      <c r="A371" s="8">
        <f t="shared" si="534"/>
        <v>4224</v>
      </c>
      <c r="B371" s="9">
        <f t="shared" si="563"/>
        <v>54</v>
      </c>
      <c r="C371" s="45" t="str">
        <f t="shared" si="521"/>
        <v>091</v>
      </c>
      <c r="D371" s="45" t="str">
        <f t="shared" si="522"/>
        <v>0912</v>
      </c>
      <c r="E371" s="39" t="s">
        <v>136</v>
      </c>
      <c r="F371" s="40">
        <v>32</v>
      </c>
      <c r="G371" s="74">
        <v>54</v>
      </c>
      <c r="H371" s="42">
        <v>4224</v>
      </c>
      <c r="I371" s="46">
        <v>1282</v>
      </c>
      <c r="J371" s="46">
        <v>1136</v>
      </c>
      <c r="K371" s="44" t="s">
        <v>121</v>
      </c>
      <c r="L371" s="401">
        <f t="shared" si="590"/>
        <v>0</v>
      </c>
      <c r="M371" s="77">
        <v>5410</v>
      </c>
      <c r="N371" s="401"/>
      <c r="O371" s="401"/>
      <c r="P371" s="401"/>
      <c r="Q371" s="401"/>
      <c r="R371" s="401"/>
      <c r="S371" s="401"/>
      <c r="T371" s="401"/>
      <c r="U371" s="401"/>
      <c r="V371" s="401"/>
      <c r="W371" s="401"/>
      <c r="X371" s="401"/>
      <c r="Y371" s="401"/>
      <c r="Z371" s="401"/>
      <c r="AA371" s="401"/>
      <c r="AB371" s="401"/>
      <c r="AC371" s="401"/>
      <c r="AD371" s="401"/>
      <c r="AE371" s="401"/>
      <c r="AF371" s="401"/>
      <c r="AG371" s="401"/>
      <c r="AH371" s="401"/>
      <c r="AI371" s="401"/>
      <c r="AJ371" s="401"/>
      <c r="AK371" s="401"/>
      <c r="AL371" s="401"/>
      <c r="AM371" s="401"/>
      <c r="AN371" s="401"/>
      <c r="AO371" s="401"/>
      <c r="AP371" s="401"/>
      <c r="AQ371" s="401"/>
      <c r="AR371" s="401"/>
      <c r="AS371" s="401"/>
      <c r="AT371" s="401"/>
      <c r="AU371" s="401"/>
      <c r="AV371" s="401"/>
      <c r="AW371" s="401"/>
      <c r="AX371" s="401"/>
      <c r="AY371" s="401"/>
      <c r="AZ371" s="401"/>
      <c r="BA371" s="401"/>
      <c r="BB371" s="401"/>
      <c r="BC371" s="401"/>
      <c r="BD371" s="401"/>
      <c r="BE371" s="401"/>
      <c r="BF371" s="401"/>
      <c r="BG371" s="401"/>
      <c r="BH371" s="401"/>
      <c r="BI371" s="401"/>
      <c r="BJ371" s="401"/>
      <c r="BK371" s="401"/>
      <c r="BL371" s="401"/>
      <c r="BM371" s="401"/>
      <c r="BN371" s="401"/>
      <c r="BO371" s="401"/>
      <c r="BP371" s="401"/>
      <c r="BQ371" s="401"/>
      <c r="BR371" s="401"/>
      <c r="BS371" s="401"/>
      <c r="BT371" s="401"/>
      <c r="BU371" s="401"/>
      <c r="BV371" s="401"/>
      <c r="BW371" s="401"/>
      <c r="BX371" s="401"/>
      <c r="BY371" s="401"/>
      <c r="BZ371" s="401"/>
      <c r="CA371" s="401"/>
      <c r="CB371" s="401"/>
      <c r="CC371" s="401"/>
      <c r="CD371" s="401"/>
      <c r="CE371" s="401"/>
      <c r="CF371" s="401"/>
      <c r="CG371" s="401"/>
      <c r="CH371" s="401"/>
      <c r="CI371" s="401"/>
      <c r="CJ371" s="401"/>
      <c r="CK371" s="401"/>
      <c r="CL371" s="401"/>
      <c r="CM371" s="401"/>
      <c r="CN371" s="401"/>
      <c r="CO371" s="401"/>
      <c r="CP371" s="401"/>
    </row>
    <row r="372" spans="1:94" x14ac:dyDescent="0.3">
      <c r="C372" s="45"/>
      <c r="D372" s="45"/>
      <c r="E372" s="39" t="s">
        <v>136</v>
      </c>
      <c r="F372" s="40"/>
      <c r="G372" s="74">
        <v>72</v>
      </c>
      <c r="H372" s="42">
        <v>4224</v>
      </c>
      <c r="I372" s="46">
        <v>1284</v>
      </c>
      <c r="J372" s="46"/>
      <c r="K372" s="44" t="s">
        <v>121</v>
      </c>
      <c r="L372" s="401">
        <f t="shared" si="590"/>
        <v>0</v>
      </c>
      <c r="M372" s="77">
        <v>7210</v>
      </c>
      <c r="N372" s="401"/>
      <c r="O372" s="401"/>
      <c r="P372" s="401"/>
      <c r="Q372" s="401"/>
      <c r="R372" s="401"/>
      <c r="S372" s="401"/>
      <c r="T372" s="401"/>
      <c r="U372" s="401"/>
      <c r="V372" s="401"/>
      <c r="W372" s="401"/>
      <c r="X372" s="401"/>
      <c r="Y372" s="401"/>
      <c r="Z372" s="401"/>
      <c r="AA372" s="401"/>
      <c r="AB372" s="401"/>
      <c r="AC372" s="401"/>
      <c r="AD372" s="401"/>
      <c r="AE372" s="401"/>
      <c r="AF372" s="401"/>
      <c r="AG372" s="401"/>
      <c r="AH372" s="401"/>
      <c r="AI372" s="401"/>
      <c r="AJ372" s="401"/>
      <c r="AK372" s="401"/>
      <c r="AL372" s="401"/>
      <c r="AM372" s="401"/>
      <c r="AN372" s="401"/>
      <c r="AO372" s="401"/>
      <c r="AP372" s="401"/>
      <c r="AQ372" s="401"/>
      <c r="AR372" s="401"/>
      <c r="AS372" s="401"/>
      <c r="AT372" s="401"/>
      <c r="AU372" s="401"/>
      <c r="AV372" s="401"/>
      <c r="AW372" s="401"/>
      <c r="AX372" s="401"/>
      <c r="AY372" s="401"/>
      <c r="AZ372" s="401"/>
      <c r="BA372" s="401"/>
      <c r="BB372" s="401"/>
      <c r="BC372" s="401"/>
      <c r="BD372" s="401"/>
      <c r="BE372" s="401"/>
      <c r="BF372" s="401"/>
      <c r="BG372" s="401"/>
      <c r="BH372" s="401"/>
      <c r="BI372" s="401"/>
      <c r="BJ372" s="401"/>
      <c r="BK372" s="401"/>
      <c r="BL372" s="401"/>
      <c r="BM372" s="401"/>
      <c r="BN372" s="401"/>
      <c r="BO372" s="401"/>
      <c r="BP372" s="401"/>
      <c r="BQ372" s="401"/>
      <c r="BR372" s="401"/>
      <c r="BS372" s="401"/>
      <c r="BT372" s="401"/>
      <c r="BU372" s="401"/>
      <c r="BV372" s="401"/>
      <c r="BW372" s="401"/>
      <c r="BX372" s="401"/>
      <c r="BY372" s="401"/>
      <c r="BZ372" s="401"/>
      <c r="CA372" s="401"/>
      <c r="CB372" s="401"/>
      <c r="CC372" s="401"/>
      <c r="CD372" s="401"/>
      <c r="CE372" s="401"/>
      <c r="CF372" s="401"/>
      <c r="CG372" s="401"/>
      <c r="CH372" s="401"/>
      <c r="CI372" s="401"/>
      <c r="CJ372" s="401"/>
      <c r="CK372" s="401"/>
      <c r="CL372" s="401"/>
      <c r="CM372" s="401"/>
      <c r="CN372" s="401"/>
      <c r="CO372" s="401"/>
      <c r="CP372" s="401"/>
    </row>
    <row r="373" spans="1:94" x14ac:dyDescent="0.3">
      <c r="A373" s="8">
        <f t="shared" si="534"/>
        <v>4224</v>
      </c>
      <c r="B373" s="9">
        <f t="shared" si="563"/>
        <v>82</v>
      </c>
      <c r="C373" s="45" t="str">
        <f t="shared" si="521"/>
        <v>091</v>
      </c>
      <c r="D373" s="45" t="str">
        <f t="shared" si="522"/>
        <v>0912</v>
      </c>
      <c r="E373" s="39" t="s">
        <v>136</v>
      </c>
      <c r="F373" s="40">
        <v>32</v>
      </c>
      <c r="G373" s="74">
        <v>82</v>
      </c>
      <c r="H373" s="42">
        <v>4224</v>
      </c>
      <c r="I373" s="46">
        <v>1285</v>
      </c>
      <c r="J373" s="46">
        <v>1137</v>
      </c>
      <c r="K373" s="44" t="s">
        <v>121</v>
      </c>
      <c r="L373" s="401">
        <f t="shared" si="590"/>
        <v>0</v>
      </c>
      <c r="M373" s="77">
        <v>8210</v>
      </c>
      <c r="N373" s="401"/>
      <c r="O373" s="401"/>
      <c r="P373" s="401"/>
      <c r="Q373" s="401"/>
      <c r="R373" s="401"/>
      <c r="S373" s="401"/>
      <c r="T373" s="401"/>
      <c r="U373" s="401"/>
      <c r="V373" s="401"/>
      <c r="W373" s="401"/>
      <c r="X373" s="401"/>
      <c r="Y373" s="401"/>
      <c r="Z373" s="401"/>
      <c r="AA373" s="401"/>
      <c r="AB373" s="401"/>
      <c r="AC373" s="401"/>
      <c r="AD373" s="401"/>
      <c r="AE373" s="401"/>
      <c r="AF373" s="401"/>
      <c r="AG373" s="401"/>
      <c r="AH373" s="401"/>
      <c r="AI373" s="401"/>
      <c r="AJ373" s="401"/>
      <c r="AK373" s="401"/>
      <c r="AL373" s="401"/>
      <c r="AM373" s="401"/>
      <c r="AN373" s="401"/>
      <c r="AO373" s="401"/>
      <c r="AP373" s="401"/>
      <c r="AQ373" s="401"/>
      <c r="AR373" s="401"/>
      <c r="AS373" s="401"/>
      <c r="AT373" s="401"/>
      <c r="AU373" s="401"/>
      <c r="AV373" s="401"/>
      <c r="AW373" s="401"/>
      <c r="AX373" s="401"/>
      <c r="AY373" s="401"/>
      <c r="AZ373" s="401"/>
      <c r="BA373" s="401"/>
      <c r="BB373" s="401"/>
      <c r="BC373" s="401"/>
      <c r="BD373" s="401"/>
      <c r="BE373" s="401"/>
      <c r="BF373" s="401"/>
      <c r="BG373" s="401"/>
      <c r="BH373" s="401"/>
      <c r="BI373" s="401"/>
      <c r="BJ373" s="401"/>
      <c r="BK373" s="401"/>
      <c r="BL373" s="401"/>
      <c r="BM373" s="401"/>
      <c r="BN373" s="401"/>
      <c r="BO373" s="401"/>
      <c r="BP373" s="401"/>
      <c r="BQ373" s="401"/>
      <c r="BR373" s="401"/>
      <c r="BS373" s="401"/>
      <c r="BT373" s="401"/>
      <c r="BU373" s="401"/>
      <c r="BV373" s="401"/>
      <c r="BW373" s="401"/>
      <c r="BX373" s="401"/>
      <c r="BY373" s="401"/>
      <c r="BZ373" s="401"/>
      <c r="CA373" s="401"/>
      <c r="CB373" s="401"/>
      <c r="CC373" s="401"/>
      <c r="CD373" s="401"/>
      <c r="CE373" s="401"/>
      <c r="CF373" s="401"/>
      <c r="CG373" s="401"/>
      <c r="CH373" s="401"/>
      <c r="CI373" s="401"/>
      <c r="CJ373" s="401"/>
      <c r="CK373" s="401"/>
      <c r="CL373" s="401"/>
      <c r="CM373" s="401"/>
      <c r="CN373" s="401"/>
      <c r="CO373" s="401"/>
      <c r="CP373" s="401"/>
    </row>
    <row r="374" spans="1:94" x14ac:dyDescent="0.3">
      <c r="C374" s="45"/>
      <c r="D374" s="45"/>
      <c r="E374" s="39" t="s">
        <v>136</v>
      </c>
      <c r="F374" s="40"/>
      <c r="G374" s="41">
        <v>32</v>
      </c>
      <c r="H374" s="42">
        <v>4225</v>
      </c>
      <c r="I374" s="46">
        <v>1286</v>
      </c>
      <c r="J374" s="46"/>
      <c r="K374" s="44" t="s">
        <v>107</v>
      </c>
      <c r="L374" s="401">
        <f t="shared" si="590"/>
        <v>0</v>
      </c>
      <c r="M374" s="76">
        <v>3210</v>
      </c>
      <c r="N374" s="401"/>
      <c r="O374" s="401"/>
      <c r="P374" s="401"/>
      <c r="Q374" s="401"/>
      <c r="R374" s="401"/>
      <c r="S374" s="401"/>
      <c r="T374" s="401"/>
      <c r="U374" s="401"/>
      <c r="V374" s="401"/>
      <c r="W374" s="401"/>
      <c r="X374" s="401"/>
      <c r="Y374" s="401"/>
      <c r="Z374" s="401"/>
      <c r="AA374" s="401"/>
      <c r="AB374" s="401"/>
      <c r="AC374" s="401"/>
      <c r="AD374" s="401"/>
      <c r="AE374" s="401"/>
      <c r="AF374" s="401"/>
      <c r="AG374" s="401"/>
      <c r="AH374" s="401"/>
      <c r="AI374" s="401"/>
      <c r="AJ374" s="401"/>
      <c r="AK374" s="401"/>
      <c r="AL374" s="401"/>
      <c r="AM374" s="401"/>
      <c r="AN374" s="401"/>
      <c r="AO374" s="401"/>
      <c r="AP374" s="401"/>
      <c r="AQ374" s="401"/>
      <c r="AR374" s="401"/>
      <c r="AS374" s="401"/>
      <c r="AT374" s="401"/>
      <c r="AU374" s="401"/>
      <c r="AV374" s="401"/>
      <c r="AW374" s="401"/>
      <c r="AX374" s="401"/>
      <c r="AY374" s="401"/>
      <c r="AZ374" s="401"/>
      <c r="BA374" s="401"/>
      <c r="BB374" s="401"/>
      <c r="BC374" s="401"/>
      <c r="BD374" s="401"/>
      <c r="BE374" s="401"/>
      <c r="BF374" s="401"/>
      <c r="BG374" s="401"/>
      <c r="BH374" s="401"/>
      <c r="BI374" s="401"/>
      <c r="BJ374" s="401"/>
      <c r="BK374" s="401"/>
      <c r="BL374" s="401"/>
      <c r="BM374" s="401"/>
      <c r="BN374" s="401"/>
      <c r="BO374" s="401"/>
      <c r="BP374" s="401"/>
      <c r="BQ374" s="401"/>
      <c r="BR374" s="401"/>
      <c r="BS374" s="401"/>
      <c r="BT374" s="401"/>
      <c r="BU374" s="401"/>
      <c r="BV374" s="401"/>
      <c r="BW374" s="401"/>
      <c r="BX374" s="401"/>
      <c r="BY374" s="401"/>
      <c r="BZ374" s="401"/>
      <c r="CA374" s="401"/>
      <c r="CB374" s="401"/>
      <c r="CC374" s="401"/>
      <c r="CD374" s="401"/>
      <c r="CE374" s="401"/>
      <c r="CF374" s="401"/>
      <c r="CG374" s="401"/>
      <c r="CH374" s="401"/>
      <c r="CI374" s="401"/>
      <c r="CJ374" s="401"/>
      <c r="CK374" s="401"/>
      <c r="CL374" s="401"/>
      <c r="CM374" s="401"/>
      <c r="CN374" s="401"/>
      <c r="CO374" s="401"/>
      <c r="CP374" s="401"/>
    </row>
    <row r="375" spans="1:94" x14ac:dyDescent="0.3">
      <c r="C375" s="45"/>
      <c r="D375" s="45"/>
      <c r="E375" s="39" t="s">
        <v>136</v>
      </c>
      <c r="F375" s="40"/>
      <c r="G375" s="74">
        <v>49</v>
      </c>
      <c r="H375" s="42">
        <v>4225</v>
      </c>
      <c r="I375" s="46">
        <v>1287</v>
      </c>
      <c r="J375" s="46"/>
      <c r="K375" s="44" t="s">
        <v>107</v>
      </c>
      <c r="L375" s="401">
        <f t="shared" si="590"/>
        <v>0</v>
      </c>
      <c r="M375" s="77">
        <v>4910</v>
      </c>
      <c r="N375" s="401"/>
      <c r="O375" s="401"/>
      <c r="P375" s="401"/>
      <c r="Q375" s="401"/>
      <c r="R375" s="401"/>
      <c r="S375" s="401"/>
      <c r="T375" s="401"/>
      <c r="U375" s="401"/>
      <c r="V375" s="401"/>
      <c r="W375" s="401"/>
      <c r="X375" s="401"/>
      <c r="Y375" s="401"/>
      <c r="Z375" s="401"/>
      <c r="AA375" s="401"/>
      <c r="AB375" s="401"/>
      <c r="AC375" s="401"/>
      <c r="AD375" s="401"/>
      <c r="AE375" s="401"/>
      <c r="AF375" s="401"/>
      <c r="AG375" s="401"/>
      <c r="AH375" s="401"/>
      <c r="AI375" s="401"/>
      <c r="AJ375" s="401"/>
      <c r="AK375" s="401"/>
      <c r="AL375" s="401"/>
      <c r="AM375" s="401"/>
      <c r="AN375" s="401"/>
      <c r="AO375" s="401"/>
      <c r="AP375" s="401"/>
      <c r="AQ375" s="401"/>
      <c r="AR375" s="401"/>
      <c r="AS375" s="401"/>
      <c r="AT375" s="401"/>
      <c r="AU375" s="401"/>
      <c r="AV375" s="401"/>
      <c r="AW375" s="401"/>
      <c r="AX375" s="401"/>
      <c r="AY375" s="401"/>
      <c r="AZ375" s="401"/>
      <c r="BA375" s="401"/>
      <c r="BB375" s="401"/>
      <c r="BC375" s="401"/>
      <c r="BD375" s="401"/>
      <c r="BE375" s="401"/>
      <c r="BF375" s="401"/>
      <c r="BG375" s="401"/>
      <c r="BH375" s="401"/>
      <c r="BI375" s="401"/>
      <c r="BJ375" s="401"/>
      <c r="BK375" s="401"/>
      <c r="BL375" s="401"/>
      <c r="BM375" s="401"/>
      <c r="BN375" s="401"/>
      <c r="BO375" s="401"/>
      <c r="BP375" s="401"/>
      <c r="BQ375" s="401"/>
      <c r="BR375" s="401"/>
      <c r="BS375" s="401"/>
      <c r="BT375" s="401"/>
      <c r="BU375" s="401"/>
      <c r="BV375" s="401"/>
      <c r="BW375" s="401"/>
      <c r="BX375" s="401"/>
      <c r="BY375" s="401"/>
      <c r="BZ375" s="401"/>
      <c r="CA375" s="401"/>
      <c r="CB375" s="401"/>
      <c r="CC375" s="401"/>
      <c r="CD375" s="401"/>
      <c r="CE375" s="401"/>
      <c r="CF375" s="401"/>
      <c r="CG375" s="401"/>
      <c r="CH375" s="401"/>
      <c r="CI375" s="401"/>
      <c r="CJ375" s="401"/>
      <c r="CK375" s="401"/>
      <c r="CL375" s="401"/>
      <c r="CM375" s="401"/>
      <c r="CN375" s="401"/>
      <c r="CO375" s="401"/>
      <c r="CP375" s="401"/>
    </row>
    <row r="376" spans="1:94" x14ac:dyDescent="0.3">
      <c r="A376" s="8">
        <f t="shared" si="534"/>
        <v>4225</v>
      </c>
      <c r="B376" s="9">
        <f t="shared" si="563"/>
        <v>54</v>
      </c>
      <c r="C376" s="45" t="str">
        <f t="shared" si="521"/>
        <v>091</v>
      </c>
      <c r="D376" s="45" t="str">
        <f t="shared" si="522"/>
        <v>0912</v>
      </c>
      <c r="E376" s="39" t="s">
        <v>136</v>
      </c>
      <c r="F376" s="40">
        <v>32</v>
      </c>
      <c r="G376" s="74">
        <v>54</v>
      </c>
      <c r="H376" s="42">
        <v>4225</v>
      </c>
      <c r="I376" s="46">
        <v>1288</v>
      </c>
      <c r="J376" s="46">
        <v>1138</v>
      </c>
      <c r="K376" s="44" t="s">
        <v>107</v>
      </c>
      <c r="L376" s="401">
        <f t="shared" si="590"/>
        <v>0</v>
      </c>
      <c r="M376" s="77">
        <v>5410</v>
      </c>
      <c r="N376" s="401"/>
      <c r="O376" s="401"/>
      <c r="P376" s="401"/>
      <c r="Q376" s="401"/>
      <c r="R376" s="401"/>
      <c r="S376" s="401"/>
      <c r="T376" s="401"/>
      <c r="U376" s="401"/>
      <c r="V376" s="401"/>
      <c r="W376" s="401"/>
      <c r="X376" s="401"/>
      <c r="Y376" s="401"/>
      <c r="Z376" s="401"/>
      <c r="AA376" s="401"/>
      <c r="AB376" s="401"/>
      <c r="AC376" s="401"/>
      <c r="AD376" s="401"/>
      <c r="AE376" s="401"/>
      <c r="AF376" s="401"/>
      <c r="AG376" s="401"/>
      <c r="AH376" s="401"/>
      <c r="AI376" s="401"/>
      <c r="AJ376" s="401"/>
      <c r="AK376" s="401"/>
      <c r="AL376" s="401"/>
      <c r="AM376" s="401"/>
      <c r="AN376" s="401"/>
      <c r="AO376" s="401"/>
      <c r="AP376" s="401"/>
      <c r="AQ376" s="401"/>
      <c r="AR376" s="401"/>
      <c r="AS376" s="401"/>
      <c r="AT376" s="401"/>
      <c r="AU376" s="401"/>
      <c r="AV376" s="401"/>
      <c r="AW376" s="401"/>
      <c r="AX376" s="401"/>
      <c r="AY376" s="401"/>
      <c r="AZ376" s="401"/>
      <c r="BA376" s="401"/>
      <c r="BB376" s="401"/>
      <c r="BC376" s="401"/>
      <c r="BD376" s="401"/>
      <c r="BE376" s="401"/>
      <c r="BF376" s="401"/>
      <c r="BG376" s="401"/>
      <c r="BH376" s="401"/>
      <c r="BI376" s="401"/>
      <c r="BJ376" s="401"/>
      <c r="BK376" s="401"/>
      <c r="BL376" s="401"/>
      <c r="BM376" s="401"/>
      <c r="BN376" s="401"/>
      <c r="BO376" s="401"/>
      <c r="BP376" s="401"/>
      <c r="BQ376" s="401"/>
      <c r="BR376" s="401"/>
      <c r="BS376" s="401"/>
      <c r="BT376" s="401"/>
      <c r="BU376" s="401"/>
      <c r="BV376" s="401"/>
      <c r="BW376" s="401"/>
      <c r="BX376" s="401"/>
      <c r="BY376" s="401"/>
      <c r="BZ376" s="401"/>
      <c r="CA376" s="401"/>
      <c r="CB376" s="401"/>
      <c r="CC376" s="401"/>
      <c r="CD376" s="401"/>
      <c r="CE376" s="401"/>
      <c r="CF376" s="401"/>
      <c r="CG376" s="401"/>
      <c r="CH376" s="401"/>
      <c r="CI376" s="401"/>
      <c r="CJ376" s="401"/>
      <c r="CK376" s="401"/>
      <c r="CL376" s="401"/>
      <c r="CM376" s="401"/>
      <c r="CN376" s="401"/>
      <c r="CO376" s="401"/>
      <c r="CP376" s="401"/>
    </row>
    <row r="377" spans="1:94" x14ac:dyDescent="0.3">
      <c r="A377" s="8">
        <f t="shared" si="534"/>
        <v>4225</v>
      </c>
      <c r="B377" s="9">
        <f t="shared" si="563"/>
        <v>62</v>
      </c>
      <c r="C377" s="45" t="str">
        <f t="shared" si="521"/>
        <v>091</v>
      </c>
      <c r="D377" s="45" t="str">
        <f t="shared" si="522"/>
        <v>0912</v>
      </c>
      <c r="E377" s="39" t="s">
        <v>136</v>
      </c>
      <c r="F377" s="40">
        <v>32</v>
      </c>
      <c r="G377" s="74">
        <v>62</v>
      </c>
      <c r="H377" s="42">
        <v>4225</v>
      </c>
      <c r="I377" s="46">
        <v>1289</v>
      </c>
      <c r="J377" s="46">
        <v>1139</v>
      </c>
      <c r="K377" s="44" t="s">
        <v>107</v>
      </c>
      <c r="L377" s="401">
        <f t="shared" si="590"/>
        <v>0</v>
      </c>
      <c r="M377" s="77">
        <v>6210</v>
      </c>
      <c r="N377" s="401"/>
      <c r="O377" s="401"/>
      <c r="P377" s="401"/>
      <c r="Q377" s="401"/>
      <c r="R377" s="401"/>
      <c r="S377" s="401"/>
      <c r="T377" s="401"/>
      <c r="U377" s="401"/>
      <c r="V377" s="401"/>
      <c r="W377" s="401"/>
      <c r="X377" s="401"/>
      <c r="Y377" s="401"/>
      <c r="Z377" s="401"/>
      <c r="AA377" s="401"/>
      <c r="AB377" s="401"/>
      <c r="AC377" s="401"/>
      <c r="AD377" s="401"/>
      <c r="AE377" s="401"/>
      <c r="AF377" s="401"/>
      <c r="AG377" s="401"/>
      <c r="AH377" s="401"/>
      <c r="AI377" s="401"/>
      <c r="AJ377" s="401"/>
      <c r="AK377" s="401"/>
      <c r="AL377" s="401"/>
      <c r="AM377" s="401"/>
      <c r="AN377" s="401"/>
      <c r="AO377" s="401"/>
      <c r="AP377" s="401"/>
      <c r="AQ377" s="401"/>
      <c r="AR377" s="401"/>
      <c r="AS377" s="401"/>
      <c r="AT377" s="401"/>
      <c r="AU377" s="401"/>
      <c r="AV377" s="401"/>
      <c r="AW377" s="401"/>
      <c r="AX377" s="401"/>
      <c r="AY377" s="401"/>
      <c r="AZ377" s="401"/>
      <c r="BA377" s="401"/>
      <c r="BB377" s="401"/>
      <c r="BC377" s="401"/>
      <c r="BD377" s="401"/>
      <c r="BE377" s="401"/>
      <c r="BF377" s="401"/>
      <c r="BG377" s="401"/>
      <c r="BH377" s="401"/>
      <c r="BI377" s="401"/>
      <c r="BJ377" s="401"/>
      <c r="BK377" s="401"/>
      <c r="BL377" s="401"/>
      <c r="BM377" s="401"/>
      <c r="BN377" s="401"/>
      <c r="BO377" s="401"/>
      <c r="BP377" s="401"/>
      <c r="BQ377" s="401"/>
      <c r="BR377" s="401"/>
      <c r="BS377" s="401"/>
      <c r="BT377" s="401"/>
      <c r="BU377" s="401"/>
      <c r="BV377" s="401"/>
      <c r="BW377" s="401"/>
      <c r="BX377" s="401"/>
      <c r="BY377" s="401"/>
      <c r="BZ377" s="401"/>
      <c r="CA377" s="401"/>
      <c r="CB377" s="401"/>
      <c r="CC377" s="401"/>
      <c r="CD377" s="401"/>
      <c r="CE377" s="401"/>
      <c r="CF377" s="401"/>
      <c r="CG377" s="401"/>
      <c r="CH377" s="401"/>
      <c r="CI377" s="401"/>
      <c r="CJ377" s="401"/>
      <c r="CK377" s="401"/>
      <c r="CL377" s="401"/>
      <c r="CM377" s="401"/>
      <c r="CN377" s="401"/>
      <c r="CO377" s="401"/>
      <c r="CP377" s="401"/>
    </row>
    <row r="378" spans="1:94" x14ac:dyDescent="0.3">
      <c r="C378" s="45"/>
      <c r="D378" s="45"/>
      <c r="E378" s="39" t="s">
        <v>136</v>
      </c>
      <c r="F378" s="40"/>
      <c r="G378" s="74">
        <v>72</v>
      </c>
      <c r="H378" s="42">
        <v>4225</v>
      </c>
      <c r="I378" s="46">
        <v>1290</v>
      </c>
      <c r="J378" s="46"/>
      <c r="K378" s="44" t="s">
        <v>107</v>
      </c>
      <c r="L378" s="401">
        <f t="shared" si="590"/>
        <v>0</v>
      </c>
      <c r="M378" s="77">
        <v>7210</v>
      </c>
      <c r="N378" s="401"/>
      <c r="O378" s="401"/>
      <c r="P378" s="401"/>
      <c r="Q378" s="401"/>
      <c r="R378" s="401"/>
      <c r="S378" s="401"/>
      <c r="T378" s="401"/>
      <c r="U378" s="401"/>
      <c r="V378" s="401"/>
      <c r="W378" s="401"/>
      <c r="X378" s="401"/>
      <c r="Y378" s="401"/>
      <c r="Z378" s="401"/>
      <c r="AA378" s="401"/>
      <c r="AB378" s="401"/>
      <c r="AC378" s="401"/>
      <c r="AD378" s="401"/>
      <c r="AE378" s="401"/>
      <c r="AF378" s="401"/>
      <c r="AG378" s="401"/>
      <c r="AH378" s="401"/>
      <c r="AI378" s="401"/>
      <c r="AJ378" s="401"/>
      <c r="AK378" s="401"/>
      <c r="AL378" s="401"/>
      <c r="AM378" s="401"/>
      <c r="AN378" s="401"/>
      <c r="AO378" s="401"/>
      <c r="AP378" s="401"/>
      <c r="AQ378" s="401"/>
      <c r="AR378" s="401"/>
      <c r="AS378" s="401"/>
      <c r="AT378" s="401"/>
      <c r="AU378" s="401"/>
      <c r="AV378" s="401"/>
      <c r="AW378" s="401"/>
      <c r="AX378" s="401"/>
      <c r="AY378" s="401"/>
      <c r="AZ378" s="401"/>
      <c r="BA378" s="401"/>
      <c r="BB378" s="401"/>
      <c r="BC378" s="401"/>
      <c r="BD378" s="401"/>
      <c r="BE378" s="401"/>
      <c r="BF378" s="401"/>
      <c r="BG378" s="401"/>
      <c r="BH378" s="401"/>
      <c r="BI378" s="401"/>
      <c r="BJ378" s="401"/>
      <c r="BK378" s="401"/>
      <c r="BL378" s="401"/>
      <c r="BM378" s="401"/>
      <c r="BN378" s="401"/>
      <c r="BO378" s="401"/>
      <c r="BP378" s="401"/>
      <c r="BQ378" s="401"/>
      <c r="BR378" s="401"/>
      <c r="BS378" s="401"/>
      <c r="BT378" s="401"/>
      <c r="BU378" s="401"/>
      <c r="BV378" s="401"/>
      <c r="BW378" s="401"/>
      <c r="BX378" s="401"/>
      <c r="BY378" s="401"/>
      <c r="BZ378" s="401"/>
      <c r="CA378" s="401"/>
      <c r="CB378" s="401"/>
      <c r="CC378" s="401"/>
      <c r="CD378" s="401"/>
      <c r="CE378" s="401"/>
      <c r="CF378" s="401"/>
      <c r="CG378" s="401"/>
      <c r="CH378" s="401"/>
      <c r="CI378" s="401"/>
      <c r="CJ378" s="401"/>
      <c r="CK378" s="401"/>
      <c r="CL378" s="401"/>
      <c r="CM378" s="401"/>
      <c r="CN378" s="401"/>
      <c r="CO378" s="401"/>
      <c r="CP378" s="401"/>
    </row>
    <row r="379" spans="1:94" x14ac:dyDescent="0.3">
      <c r="A379" s="8">
        <f t="shared" si="534"/>
        <v>4226</v>
      </c>
      <c r="B379" s="9">
        <f t="shared" si="563"/>
        <v>32</v>
      </c>
      <c r="C379" s="45" t="str">
        <f t="shared" si="521"/>
        <v>091</v>
      </c>
      <c r="D379" s="45" t="str">
        <f t="shared" si="522"/>
        <v>0912</v>
      </c>
      <c r="E379" s="39" t="s">
        <v>136</v>
      </c>
      <c r="F379" s="40">
        <v>32</v>
      </c>
      <c r="G379" s="41">
        <v>32</v>
      </c>
      <c r="H379" s="42">
        <v>4226</v>
      </c>
      <c r="I379" s="46">
        <v>1292</v>
      </c>
      <c r="J379" s="46">
        <v>1140</v>
      </c>
      <c r="K379" s="44" t="s">
        <v>150</v>
      </c>
      <c r="L379" s="401">
        <f t="shared" si="590"/>
        <v>0</v>
      </c>
      <c r="M379" s="76">
        <v>3210</v>
      </c>
      <c r="N379" s="401"/>
      <c r="O379" s="401"/>
      <c r="P379" s="401"/>
      <c r="Q379" s="401"/>
      <c r="R379" s="401"/>
      <c r="S379" s="401"/>
      <c r="T379" s="401"/>
      <c r="U379" s="401"/>
      <c r="V379" s="401"/>
      <c r="W379" s="401"/>
      <c r="X379" s="401"/>
      <c r="Y379" s="401"/>
      <c r="Z379" s="401"/>
      <c r="AA379" s="401"/>
      <c r="AB379" s="401"/>
      <c r="AC379" s="401"/>
      <c r="AD379" s="401"/>
      <c r="AE379" s="401"/>
      <c r="AF379" s="401"/>
      <c r="AG379" s="401"/>
      <c r="AH379" s="401"/>
      <c r="AI379" s="401"/>
      <c r="AJ379" s="401"/>
      <c r="AK379" s="401"/>
      <c r="AL379" s="401"/>
      <c r="AM379" s="401"/>
      <c r="AN379" s="401"/>
      <c r="AO379" s="401"/>
      <c r="AP379" s="401"/>
      <c r="AQ379" s="401"/>
      <c r="AR379" s="401"/>
      <c r="AS379" s="401"/>
      <c r="AT379" s="401"/>
      <c r="AU379" s="401"/>
      <c r="AV379" s="401"/>
      <c r="AW379" s="401"/>
      <c r="AX379" s="401"/>
      <c r="AY379" s="401"/>
      <c r="AZ379" s="401"/>
      <c r="BA379" s="401"/>
      <c r="BB379" s="401"/>
      <c r="BC379" s="401"/>
      <c r="BD379" s="401"/>
      <c r="BE379" s="401"/>
      <c r="BF379" s="401"/>
      <c r="BG379" s="401"/>
      <c r="BH379" s="401"/>
      <c r="BI379" s="401"/>
      <c r="BJ379" s="401"/>
      <c r="BK379" s="401"/>
      <c r="BL379" s="401"/>
      <c r="BM379" s="401"/>
      <c r="BN379" s="401"/>
      <c r="BO379" s="401"/>
      <c r="BP379" s="401"/>
      <c r="BQ379" s="401"/>
      <c r="BR379" s="401"/>
      <c r="BS379" s="401"/>
      <c r="BT379" s="401"/>
      <c r="BU379" s="401"/>
      <c r="BV379" s="401"/>
      <c r="BW379" s="401"/>
      <c r="BX379" s="401"/>
      <c r="BY379" s="401"/>
      <c r="BZ379" s="401"/>
      <c r="CA379" s="401"/>
      <c r="CB379" s="401"/>
      <c r="CC379" s="401"/>
      <c r="CD379" s="401"/>
      <c r="CE379" s="401"/>
      <c r="CF379" s="401"/>
      <c r="CG379" s="401"/>
      <c r="CH379" s="401"/>
      <c r="CI379" s="401"/>
      <c r="CJ379" s="401"/>
      <c r="CK379" s="401"/>
      <c r="CL379" s="401"/>
      <c r="CM379" s="401"/>
      <c r="CN379" s="401"/>
      <c r="CO379" s="401"/>
      <c r="CP379" s="401"/>
    </row>
    <row r="380" spans="1:94" x14ac:dyDescent="0.3">
      <c r="C380" s="45"/>
      <c r="D380" s="45"/>
      <c r="E380" s="39" t="s">
        <v>136</v>
      </c>
      <c r="F380" s="40"/>
      <c r="G380" s="74">
        <v>49</v>
      </c>
      <c r="H380" s="42">
        <v>4226</v>
      </c>
      <c r="I380" s="46">
        <v>1293</v>
      </c>
      <c r="J380" s="46"/>
      <c r="K380" s="44" t="s">
        <v>150</v>
      </c>
      <c r="L380" s="401">
        <f t="shared" si="590"/>
        <v>0</v>
      </c>
      <c r="M380" s="77">
        <v>4910</v>
      </c>
      <c r="N380" s="401"/>
      <c r="O380" s="401"/>
      <c r="P380" s="401"/>
      <c r="Q380" s="401"/>
      <c r="R380" s="401"/>
      <c r="S380" s="401"/>
      <c r="T380" s="401"/>
      <c r="U380" s="401"/>
      <c r="V380" s="401"/>
      <c r="W380" s="401"/>
      <c r="X380" s="401"/>
      <c r="Y380" s="401"/>
      <c r="Z380" s="401"/>
      <c r="AA380" s="401"/>
      <c r="AB380" s="401"/>
      <c r="AC380" s="401"/>
      <c r="AD380" s="401"/>
      <c r="AE380" s="401"/>
      <c r="AF380" s="401"/>
      <c r="AG380" s="401"/>
      <c r="AH380" s="401"/>
      <c r="AI380" s="401"/>
      <c r="AJ380" s="401"/>
      <c r="AK380" s="401"/>
      <c r="AL380" s="401"/>
      <c r="AM380" s="401"/>
      <c r="AN380" s="401"/>
      <c r="AO380" s="401"/>
      <c r="AP380" s="401"/>
      <c r="AQ380" s="401"/>
      <c r="AR380" s="401"/>
      <c r="AS380" s="401"/>
      <c r="AT380" s="401"/>
      <c r="AU380" s="401"/>
      <c r="AV380" s="401"/>
      <c r="AW380" s="401"/>
      <c r="AX380" s="401"/>
      <c r="AY380" s="401"/>
      <c r="AZ380" s="401"/>
      <c r="BA380" s="401"/>
      <c r="BB380" s="401"/>
      <c r="BC380" s="401"/>
      <c r="BD380" s="401"/>
      <c r="BE380" s="401"/>
      <c r="BF380" s="401"/>
      <c r="BG380" s="401"/>
      <c r="BH380" s="401"/>
      <c r="BI380" s="401"/>
      <c r="BJ380" s="401"/>
      <c r="BK380" s="401"/>
      <c r="BL380" s="401"/>
      <c r="BM380" s="401"/>
      <c r="BN380" s="401"/>
      <c r="BO380" s="401"/>
      <c r="BP380" s="401"/>
      <c r="BQ380" s="401"/>
      <c r="BR380" s="401"/>
      <c r="BS380" s="401"/>
      <c r="BT380" s="401"/>
      <c r="BU380" s="401"/>
      <c r="BV380" s="401"/>
      <c r="BW380" s="401"/>
      <c r="BX380" s="401"/>
      <c r="BY380" s="401"/>
      <c r="BZ380" s="401"/>
      <c r="CA380" s="401"/>
      <c r="CB380" s="401"/>
      <c r="CC380" s="401"/>
      <c r="CD380" s="401"/>
      <c r="CE380" s="401"/>
      <c r="CF380" s="401"/>
      <c r="CG380" s="401"/>
      <c r="CH380" s="401"/>
      <c r="CI380" s="401"/>
      <c r="CJ380" s="401"/>
      <c r="CK380" s="401"/>
      <c r="CL380" s="401"/>
      <c r="CM380" s="401"/>
      <c r="CN380" s="401"/>
      <c r="CO380" s="401"/>
      <c r="CP380" s="401"/>
    </row>
    <row r="381" spans="1:94" x14ac:dyDescent="0.3">
      <c r="A381" s="8">
        <f t="shared" si="534"/>
        <v>4226</v>
      </c>
      <c r="B381" s="9">
        <f t="shared" si="563"/>
        <v>54</v>
      </c>
      <c r="C381" s="45" t="str">
        <f t="shared" si="521"/>
        <v>091</v>
      </c>
      <c r="D381" s="45" t="str">
        <f t="shared" si="522"/>
        <v>0912</v>
      </c>
      <c r="E381" s="39" t="s">
        <v>136</v>
      </c>
      <c r="F381" s="40">
        <v>32</v>
      </c>
      <c r="G381" s="74">
        <v>54</v>
      </c>
      <c r="H381" s="42">
        <v>4226</v>
      </c>
      <c r="I381" s="46">
        <v>1294</v>
      </c>
      <c r="J381" s="46">
        <v>1141</v>
      </c>
      <c r="K381" s="44" t="s">
        <v>150</v>
      </c>
      <c r="L381" s="401">
        <f t="shared" si="590"/>
        <v>0</v>
      </c>
      <c r="M381" s="77">
        <v>5410</v>
      </c>
      <c r="N381" s="401"/>
      <c r="O381" s="401"/>
      <c r="P381" s="401"/>
      <c r="Q381" s="401"/>
      <c r="R381" s="401"/>
      <c r="S381" s="401"/>
      <c r="T381" s="401"/>
      <c r="U381" s="401"/>
      <c r="V381" s="401"/>
      <c r="W381" s="401"/>
      <c r="X381" s="401"/>
      <c r="Y381" s="401"/>
      <c r="Z381" s="401"/>
      <c r="AA381" s="401"/>
      <c r="AB381" s="401"/>
      <c r="AC381" s="401"/>
      <c r="AD381" s="401"/>
      <c r="AE381" s="401"/>
      <c r="AF381" s="401"/>
      <c r="AG381" s="401"/>
      <c r="AH381" s="401"/>
      <c r="AI381" s="401"/>
      <c r="AJ381" s="401"/>
      <c r="AK381" s="401"/>
      <c r="AL381" s="401"/>
      <c r="AM381" s="401"/>
      <c r="AN381" s="401"/>
      <c r="AO381" s="401"/>
      <c r="AP381" s="401"/>
      <c r="AQ381" s="401"/>
      <c r="AR381" s="401"/>
      <c r="AS381" s="401"/>
      <c r="AT381" s="401"/>
      <c r="AU381" s="401"/>
      <c r="AV381" s="401"/>
      <c r="AW381" s="401"/>
      <c r="AX381" s="401"/>
      <c r="AY381" s="401"/>
      <c r="AZ381" s="401"/>
      <c r="BA381" s="401"/>
      <c r="BB381" s="401"/>
      <c r="BC381" s="401"/>
      <c r="BD381" s="401"/>
      <c r="BE381" s="401"/>
      <c r="BF381" s="401"/>
      <c r="BG381" s="401"/>
      <c r="BH381" s="401"/>
      <c r="BI381" s="401"/>
      <c r="BJ381" s="401"/>
      <c r="BK381" s="401"/>
      <c r="BL381" s="401"/>
      <c r="BM381" s="401"/>
      <c r="BN381" s="401"/>
      <c r="BO381" s="401"/>
      <c r="BP381" s="401"/>
      <c r="BQ381" s="401"/>
      <c r="BR381" s="401"/>
      <c r="BS381" s="401"/>
      <c r="BT381" s="401"/>
      <c r="BU381" s="401"/>
      <c r="BV381" s="401"/>
      <c r="BW381" s="401"/>
      <c r="BX381" s="401"/>
      <c r="BY381" s="401"/>
      <c r="BZ381" s="401"/>
      <c r="CA381" s="401"/>
      <c r="CB381" s="401"/>
      <c r="CC381" s="401"/>
      <c r="CD381" s="401"/>
      <c r="CE381" s="401"/>
      <c r="CF381" s="401"/>
      <c r="CG381" s="401"/>
      <c r="CH381" s="401"/>
      <c r="CI381" s="401"/>
      <c r="CJ381" s="401"/>
      <c r="CK381" s="401"/>
      <c r="CL381" s="401"/>
      <c r="CM381" s="401"/>
      <c r="CN381" s="401"/>
      <c r="CO381" s="401"/>
      <c r="CP381" s="401"/>
    </row>
    <row r="382" spans="1:94" x14ac:dyDescent="0.3">
      <c r="C382" s="45"/>
      <c r="D382" s="45"/>
      <c r="E382" s="39" t="s">
        <v>136</v>
      </c>
      <c r="F382" s="40"/>
      <c r="G382" s="74">
        <v>62</v>
      </c>
      <c r="H382" s="42">
        <v>4226</v>
      </c>
      <c r="I382" s="46">
        <v>1295</v>
      </c>
      <c r="J382" s="46"/>
      <c r="K382" s="44" t="s">
        <v>150</v>
      </c>
      <c r="L382" s="401">
        <f t="shared" si="590"/>
        <v>0</v>
      </c>
      <c r="M382" s="77">
        <v>6210</v>
      </c>
      <c r="N382" s="401"/>
      <c r="O382" s="401"/>
      <c r="P382" s="401"/>
      <c r="Q382" s="401"/>
      <c r="R382" s="401"/>
      <c r="S382" s="401"/>
      <c r="T382" s="401"/>
      <c r="U382" s="401"/>
      <c r="V382" s="401"/>
      <c r="W382" s="401"/>
      <c r="X382" s="401"/>
      <c r="Y382" s="401"/>
      <c r="Z382" s="401"/>
      <c r="AA382" s="401"/>
      <c r="AB382" s="401"/>
      <c r="AC382" s="401"/>
      <c r="AD382" s="401"/>
      <c r="AE382" s="401"/>
      <c r="AF382" s="401"/>
      <c r="AG382" s="401"/>
      <c r="AH382" s="401"/>
      <c r="AI382" s="401"/>
      <c r="AJ382" s="401"/>
      <c r="AK382" s="401"/>
      <c r="AL382" s="401"/>
      <c r="AM382" s="401"/>
      <c r="AN382" s="401"/>
      <c r="AO382" s="401"/>
      <c r="AP382" s="401"/>
      <c r="AQ382" s="401"/>
      <c r="AR382" s="401"/>
      <c r="AS382" s="401"/>
      <c r="AT382" s="401"/>
      <c r="AU382" s="401"/>
      <c r="AV382" s="401"/>
      <c r="AW382" s="401"/>
      <c r="AX382" s="401"/>
      <c r="AY382" s="401"/>
      <c r="AZ382" s="401"/>
      <c r="BA382" s="401"/>
      <c r="BB382" s="401"/>
      <c r="BC382" s="401"/>
      <c r="BD382" s="401"/>
      <c r="BE382" s="401"/>
      <c r="BF382" s="401"/>
      <c r="BG382" s="401"/>
      <c r="BH382" s="401"/>
      <c r="BI382" s="401"/>
      <c r="BJ382" s="401"/>
      <c r="BK382" s="401"/>
      <c r="BL382" s="401"/>
      <c r="BM382" s="401"/>
      <c r="BN382" s="401"/>
      <c r="BO382" s="401"/>
      <c r="BP382" s="401"/>
      <c r="BQ382" s="401"/>
      <c r="BR382" s="401"/>
      <c r="BS382" s="401"/>
      <c r="BT382" s="401"/>
      <c r="BU382" s="401"/>
      <c r="BV382" s="401"/>
      <c r="BW382" s="401"/>
      <c r="BX382" s="401"/>
      <c r="BY382" s="401"/>
      <c r="BZ382" s="401"/>
      <c r="CA382" s="401"/>
      <c r="CB382" s="401"/>
      <c r="CC382" s="401"/>
      <c r="CD382" s="401"/>
      <c r="CE382" s="401"/>
      <c r="CF382" s="401"/>
      <c r="CG382" s="401"/>
      <c r="CH382" s="401"/>
      <c r="CI382" s="401"/>
      <c r="CJ382" s="401"/>
      <c r="CK382" s="401"/>
      <c r="CL382" s="401"/>
      <c r="CM382" s="401"/>
      <c r="CN382" s="401"/>
      <c r="CO382" s="401"/>
      <c r="CP382" s="401"/>
    </row>
    <row r="383" spans="1:94" x14ac:dyDescent="0.3">
      <c r="C383" s="45"/>
      <c r="D383" s="45"/>
      <c r="E383" s="39" t="s">
        <v>136</v>
      </c>
      <c r="F383" s="40"/>
      <c r="G383" s="74">
        <v>72</v>
      </c>
      <c r="H383" s="42">
        <v>4226</v>
      </c>
      <c r="I383" s="46">
        <v>1296</v>
      </c>
      <c r="J383" s="46"/>
      <c r="K383" s="44" t="s">
        <v>150</v>
      </c>
      <c r="L383" s="401">
        <f t="shared" si="590"/>
        <v>0</v>
      </c>
      <c r="M383" s="77">
        <v>7210</v>
      </c>
      <c r="N383" s="401"/>
      <c r="O383" s="401"/>
      <c r="P383" s="401"/>
      <c r="Q383" s="401"/>
      <c r="R383" s="401"/>
      <c r="S383" s="401"/>
      <c r="T383" s="401"/>
      <c r="U383" s="401"/>
      <c r="V383" s="401"/>
      <c r="W383" s="401"/>
      <c r="X383" s="401"/>
      <c r="Y383" s="401"/>
      <c r="Z383" s="401"/>
      <c r="AA383" s="401"/>
      <c r="AB383" s="401"/>
      <c r="AC383" s="401"/>
      <c r="AD383" s="401"/>
      <c r="AE383" s="401"/>
      <c r="AF383" s="401"/>
      <c r="AG383" s="401"/>
      <c r="AH383" s="401"/>
      <c r="AI383" s="401"/>
      <c r="AJ383" s="401"/>
      <c r="AK383" s="401"/>
      <c r="AL383" s="401"/>
      <c r="AM383" s="401"/>
      <c r="AN383" s="401"/>
      <c r="AO383" s="401"/>
      <c r="AP383" s="401"/>
      <c r="AQ383" s="401"/>
      <c r="AR383" s="401"/>
      <c r="AS383" s="401"/>
      <c r="AT383" s="401"/>
      <c r="AU383" s="401"/>
      <c r="AV383" s="401"/>
      <c r="AW383" s="401"/>
      <c r="AX383" s="401"/>
      <c r="AY383" s="401"/>
      <c r="AZ383" s="401"/>
      <c r="BA383" s="401"/>
      <c r="BB383" s="401"/>
      <c r="BC383" s="401"/>
      <c r="BD383" s="401"/>
      <c r="BE383" s="401"/>
      <c r="BF383" s="401"/>
      <c r="BG383" s="401"/>
      <c r="BH383" s="401"/>
      <c r="BI383" s="401"/>
      <c r="BJ383" s="401"/>
      <c r="BK383" s="401"/>
      <c r="BL383" s="401"/>
      <c r="BM383" s="401"/>
      <c r="BN383" s="401"/>
      <c r="BO383" s="401"/>
      <c r="BP383" s="401"/>
      <c r="BQ383" s="401"/>
      <c r="BR383" s="401"/>
      <c r="BS383" s="401"/>
      <c r="BT383" s="401"/>
      <c r="BU383" s="401"/>
      <c r="BV383" s="401"/>
      <c r="BW383" s="401"/>
      <c r="BX383" s="401"/>
      <c r="BY383" s="401"/>
      <c r="BZ383" s="401"/>
      <c r="CA383" s="401"/>
      <c r="CB383" s="401"/>
      <c r="CC383" s="401"/>
      <c r="CD383" s="401"/>
      <c r="CE383" s="401"/>
      <c r="CF383" s="401"/>
      <c r="CG383" s="401"/>
      <c r="CH383" s="401"/>
      <c r="CI383" s="401"/>
      <c r="CJ383" s="401"/>
      <c r="CK383" s="401"/>
      <c r="CL383" s="401"/>
      <c r="CM383" s="401"/>
      <c r="CN383" s="401"/>
      <c r="CO383" s="401"/>
      <c r="CP383" s="401"/>
    </row>
    <row r="384" spans="1:94" x14ac:dyDescent="0.3">
      <c r="A384" s="8">
        <f t="shared" si="534"/>
        <v>4226</v>
      </c>
      <c r="B384" s="9">
        <f t="shared" si="563"/>
        <v>82</v>
      </c>
      <c r="C384" s="45" t="str">
        <f t="shared" si="521"/>
        <v>091</v>
      </c>
      <c r="D384" s="45" t="str">
        <f t="shared" si="522"/>
        <v>0912</v>
      </c>
      <c r="E384" s="39" t="s">
        <v>136</v>
      </c>
      <c r="F384" s="40">
        <v>32</v>
      </c>
      <c r="G384" s="74">
        <v>82</v>
      </c>
      <c r="H384" s="42">
        <v>4226</v>
      </c>
      <c r="I384" s="46">
        <v>1297</v>
      </c>
      <c r="J384" s="46">
        <v>1142</v>
      </c>
      <c r="K384" s="44" t="s">
        <v>150</v>
      </c>
      <c r="L384" s="401">
        <f t="shared" si="590"/>
        <v>0</v>
      </c>
      <c r="M384" s="77">
        <v>8210</v>
      </c>
      <c r="N384" s="401"/>
      <c r="O384" s="401"/>
      <c r="P384" s="401"/>
      <c r="Q384" s="401"/>
      <c r="R384" s="401"/>
      <c r="S384" s="401"/>
      <c r="T384" s="401"/>
      <c r="U384" s="401"/>
      <c r="V384" s="401"/>
      <c r="W384" s="401"/>
      <c r="X384" s="401"/>
      <c r="Y384" s="401"/>
      <c r="Z384" s="401"/>
      <c r="AA384" s="401"/>
      <c r="AB384" s="401"/>
      <c r="AC384" s="401"/>
      <c r="AD384" s="401"/>
      <c r="AE384" s="401"/>
      <c r="AF384" s="401"/>
      <c r="AG384" s="401"/>
      <c r="AH384" s="401"/>
      <c r="AI384" s="401"/>
      <c r="AJ384" s="401"/>
      <c r="AK384" s="401"/>
      <c r="AL384" s="401"/>
      <c r="AM384" s="401"/>
      <c r="AN384" s="401"/>
      <c r="AO384" s="401"/>
      <c r="AP384" s="401"/>
      <c r="AQ384" s="401"/>
      <c r="AR384" s="401"/>
      <c r="AS384" s="401"/>
      <c r="AT384" s="401"/>
      <c r="AU384" s="401"/>
      <c r="AV384" s="401"/>
      <c r="AW384" s="401"/>
      <c r="AX384" s="401"/>
      <c r="AY384" s="401"/>
      <c r="AZ384" s="401"/>
      <c r="BA384" s="401"/>
      <c r="BB384" s="401"/>
      <c r="BC384" s="401"/>
      <c r="BD384" s="401"/>
      <c r="BE384" s="401"/>
      <c r="BF384" s="401"/>
      <c r="BG384" s="401"/>
      <c r="BH384" s="401"/>
      <c r="BI384" s="401"/>
      <c r="BJ384" s="401"/>
      <c r="BK384" s="401"/>
      <c r="BL384" s="401"/>
      <c r="BM384" s="401"/>
      <c r="BN384" s="401"/>
      <c r="BO384" s="401"/>
      <c r="BP384" s="401"/>
      <c r="BQ384" s="401"/>
      <c r="BR384" s="401"/>
      <c r="BS384" s="401"/>
      <c r="BT384" s="401"/>
      <c r="BU384" s="401"/>
      <c r="BV384" s="401"/>
      <c r="BW384" s="401"/>
      <c r="BX384" s="401"/>
      <c r="BY384" s="401"/>
      <c r="BZ384" s="401"/>
      <c r="CA384" s="401"/>
      <c r="CB384" s="401"/>
      <c r="CC384" s="401"/>
      <c r="CD384" s="401"/>
      <c r="CE384" s="401"/>
      <c r="CF384" s="401"/>
      <c r="CG384" s="401"/>
      <c r="CH384" s="401"/>
      <c r="CI384" s="401"/>
      <c r="CJ384" s="401"/>
      <c r="CK384" s="401"/>
      <c r="CL384" s="401"/>
      <c r="CM384" s="401"/>
      <c r="CN384" s="401"/>
      <c r="CO384" s="401"/>
      <c r="CP384" s="401"/>
    </row>
    <row r="385" spans="1:94" ht="26.4" x14ac:dyDescent="0.3">
      <c r="A385" s="8">
        <f t="shared" si="534"/>
        <v>4227</v>
      </c>
      <c r="B385" s="9">
        <f t="shared" si="563"/>
        <v>32</v>
      </c>
      <c r="C385" s="45" t="str">
        <f t="shared" si="521"/>
        <v>091</v>
      </c>
      <c r="D385" s="45" t="str">
        <f t="shared" si="522"/>
        <v>0912</v>
      </c>
      <c r="E385" s="39" t="s">
        <v>136</v>
      </c>
      <c r="F385" s="40">
        <v>32</v>
      </c>
      <c r="G385" s="41">
        <v>32</v>
      </c>
      <c r="H385" s="42">
        <v>4227</v>
      </c>
      <c r="I385" s="46">
        <v>1298</v>
      </c>
      <c r="J385" s="46">
        <v>1143</v>
      </c>
      <c r="K385" s="44" t="s">
        <v>102</v>
      </c>
      <c r="L385" s="401">
        <f t="shared" si="590"/>
        <v>0</v>
      </c>
      <c r="M385" s="76">
        <v>3210</v>
      </c>
      <c r="N385" s="401"/>
      <c r="O385" s="401"/>
      <c r="P385" s="401"/>
      <c r="Q385" s="401"/>
      <c r="R385" s="401"/>
      <c r="S385" s="401"/>
      <c r="T385" s="401"/>
      <c r="U385" s="401"/>
      <c r="V385" s="401"/>
      <c r="W385" s="401"/>
      <c r="X385" s="401"/>
      <c r="Y385" s="401"/>
      <c r="Z385" s="401"/>
      <c r="AA385" s="401"/>
      <c r="AB385" s="401"/>
      <c r="AC385" s="401"/>
      <c r="AD385" s="401"/>
      <c r="AE385" s="401"/>
      <c r="AF385" s="401"/>
      <c r="AG385" s="401"/>
      <c r="AH385" s="401"/>
      <c r="AI385" s="401"/>
      <c r="AJ385" s="401"/>
      <c r="AK385" s="401"/>
      <c r="AL385" s="401"/>
      <c r="AM385" s="401"/>
      <c r="AN385" s="401"/>
      <c r="AO385" s="401"/>
      <c r="AP385" s="401"/>
      <c r="AQ385" s="401"/>
      <c r="AR385" s="401"/>
      <c r="AS385" s="401"/>
      <c r="AT385" s="401"/>
      <c r="AU385" s="401"/>
      <c r="AV385" s="401"/>
      <c r="AW385" s="401"/>
      <c r="AX385" s="401"/>
      <c r="AY385" s="401"/>
      <c r="AZ385" s="401"/>
      <c r="BA385" s="401"/>
      <c r="BB385" s="401"/>
      <c r="BC385" s="401"/>
      <c r="BD385" s="401"/>
      <c r="BE385" s="401"/>
      <c r="BF385" s="401"/>
      <c r="BG385" s="401"/>
      <c r="BH385" s="401"/>
      <c r="BI385" s="401"/>
      <c r="BJ385" s="401"/>
      <c r="BK385" s="401"/>
      <c r="BL385" s="401"/>
      <c r="BM385" s="401"/>
      <c r="BN385" s="401"/>
      <c r="BO385" s="401"/>
      <c r="BP385" s="401"/>
      <c r="BQ385" s="401"/>
      <c r="BR385" s="401"/>
      <c r="BS385" s="401"/>
      <c r="BT385" s="401"/>
      <c r="BU385" s="401"/>
      <c r="BV385" s="401"/>
      <c r="BW385" s="401"/>
      <c r="BX385" s="401"/>
      <c r="BY385" s="401"/>
      <c r="BZ385" s="401"/>
      <c r="CA385" s="401"/>
      <c r="CB385" s="401"/>
      <c r="CC385" s="401"/>
      <c r="CD385" s="401"/>
      <c r="CE385" s="401"/>
      <c r="CF385" s="401"/>
      <c r="CG385" s="401"/>
      <c r="CH385" s="401"/>
      <c r="CI385" s="401"/>
      <c r="CJ385" s="401"/>
      <c r="CK385" s="401"/>
      <c r="CL385" s="401"/>
      <c r="CM385" s="401"/>
      <c r="CN385" s="401"/>
      <c r="CO385" s="401"/>
      <c r="CP385" s="401"/>
    </row>
    <row r="386" spans="1:94" ht="26.4" x14ac:dyDescent="0.3">
      <c r="A386" s="8">
        <f t="shared" si="534"/>
        <v>4227</v>
      </c>
      <c r="B386" s="9">
        <f t="shared" si="563"/>
        <v>49</v>
      </c>
      <c r="C386" s="45" t="str">
        <f t="shared" si="521"/>
        <v>091</v>
      </c>
      <c r="D386" s="45" t="str">
        <f t="shared" si="522"/>
        <v>0912</v>
      </c>
      <c r="E386" s="39" t="s">
        <v>136</v>
      </c>
      <c r="F386" s="40">
        <v>32</v>
      </c>
      <c r="G386" s="74">
        <v>49</v>
      </c>
      <c r="H386" s="42">
        <v>4227</v>
      </c>
      <c r="I386" s="46">
        <v>1299</v>
      </c>
      <c r="J386" s="46">
        <v>1144</v>
      </c>
      <c r="K386" s="44" t="s">
        <v>102</v>
      </c>
      <c r="L386" s="401">
        <f t="shared" si="590"/>
        <v>18000</v>
      </c>
      <c r="M386" s="77">
        <v>4910</v>
      </c>
      <c r="N386" s="401"/>
      <c r="O386" s="401"/>
      <c r="P386" s="401"/>
      <c r="Q386" s="401"/>
      <c r="R386" s="401"/>
      <c r="S386" s="401"/>
      <c r="T386" s="401"/>
      <c r="U386" s="401"/>
      <c r="V386" s="401"/>
      <c r="W386" s="401"/>
      <c r="X386" s="401"/>
      <c r="Y386" s="401"/>
      <c r="Z386" s="401"/>
      <c r="AA386" s="401"/>
      <c r="AB386" s="401">
        <v>18000</v>
      </c>
      <c r="AC386" s="401"/>
      <c r="AD386" s="401"/>
      <c r="AE386" s="401"/>
      <c r="AF386" s="401"/>
      <c r="AG386" s="401"/>
      <c r="AH386" s="401"/>
      <c r="AI386" s="401"/>
      <c r="AJ386" s="401"/>
      <c r="AK386" s="401"/>
      <c r="AL386" s="401"/>
      <c r="AM386" s="401"/>
      <c r="AN386" s="401"/>
      <c r="AO386" s="401"/>
      <c r="AP386" s="401"/>
      <c r="AQ386" s="401"/>
      <c r="AR386" s="401"/>
      <c r="AS386" s="401"/>
      <c r="AT386" s="401"/>
      <c r="AU386" s="401"/>
      <c r="AV386" s="401"/>
      <c r="AW386" s="401"/>
      <c r="AX386" s="401"/>
      <c r="AY386" s="401"/>
      <c r="AZ386" s="401"/>
      <c r="BA386" s="401"/>
      <c r="BB386" s="401"/>
      <c r="BC386" s="401"/>
      <c r="BD386" s="401"/>
      <c r="BE386" s="401"/>
      <c r="BF386" s="401"/>
      <c r="BG386" s="401"/>
      <c r="BH386" s="401"/>
      <c r="BI386" s="401"/>
      <c r="BJ386" s="401"/>
      <c r="BK386" s="401"/>
      <c r="BL386" s="401"/>
      <c r="BM386" s="401"/>
      <c r="BN386" s="401"/>
      <c r="BO386" s="401"/>
      <c r="BP386" s="401"/>
      <c r="BQ386" s="401"/>
      <c r="BR386" s="401"/>
      <c r="BS386" s="401"/>
      <c r="BT386" s="401"/>
      <c r="BU386" s="401"/>
      <c r="BV386" s="401"/>
      <c r="BW386" s="401"/>
      <c r="BX386" s="401"/>
      <c r="BY386" s="401"/>
      <c r="BZ386" s="401"/>
      <c r="CA386" s="401"/>
      <c r="CB386" s="401"/>
      <c r="CC386" s="401"/>
      <c r="CD386" s="401"/>
      <c r="CE386" s="401"/>
      <c r="CF386" s="401"/>
      <c r="CG386" s="401"/>
      <c r="CH386" s="401"/>
      <c r="CI386" s="401"/>
      <c r="CJ386" s="401"/>
      <c r="CK386" s="401"/>
      <c r="CL386" s="401"/>
      <c r="CM386" s="401"/>
      <c r="CN386" s="401"/>
      <c r="CO386" s="401"/>
      <c r="CP386" s="401"/>
    </row>
    <row r="387" spans="1:94" ht="26.4" x14ac:dyDescent="0.3">
      <c r="A387" s="8">
        <f t="shared" si="534"/>
        <v>4227</v>
      </c>
      <c r="B387" s="9">
        <f t="shared" si="563"/>
        <v>54</v>
      </c>
      <c r="C387" s="45" t="str">
        <f t="shared" si="521"/>
        <v>091</v>
      </c>
      <c r="D387" s="45" t="str">
        <f t="shared" si="522"/>
        <v>0912</v>
      </c>
      <c r="E387" s="39" t="s">
        <v>136</v>
      </c>
      <c r="F387" s="40">
        <v>32</v>
      </c>
      <c r="G387" s="74">
        <v>54</v>
      </c>
      <c r="H387" s="42">
        <v>4227</v>
      </c>
      <c r="I387" s="46">
        <v>1300</v>
      </c>
      <c r="J387" s="46">
        <v>1145</v>
      </c>
      <c r="K387" s="44" t="s">
        <v>102</v>
      </c>
      <c r="L387" s="401">
        <f t="shared" si="590"/>
        <v>0</v>
      </c>
      <c r="M387" s="77">
        <v>5410</v>
      </c>
      <c r="N387" s="401"/>
      <c r="O387" s="401"/>
      <c r="P387" s="401"/>
      <c r="Q387" s="401"/>
      <c r="R387" s="401"/>
      <c r="S387" s="401"/>
      <c r="T387" s="401"/>
      <c r="U387" s="401"/>
      <c r="V387" s="401"/>
      <c r="W387" s="401"/>
      <c r="X387" s="401"/>
      <c r="Y387" s="401"/>
      <c r="Z387" s="401"/>
      <c r="AA387" s="401"/>
      <c r="AB387" s="401"/>
      <c r="AC387" s="401"/>
      <c r="AD387" s="401"/>
      <c r="AE387" s="401"/>
      <c r="AF387" s="401"/>
      <c r="AG387" s="401"/>
      <c r="AH387" s="401"/>
      <c r="AI387" s="401"/>
      <c r="AJ387" s="401"/>
      <c r="AK387" s="401"/>
      <c r="AL387" s="401"/>
      <c r="AM387" s="401"/>
      <c r="AN387" s="401"/>
      <c r="AO387" s="401"/>
      <c r="AP387" s="401"/>
      <c r="AQ387" s="401"/>
      <c r="AR387" s="401"/>
      <c r="AS387" s="401"/>
      <c r="AT387" s="401"/>
      <c r="AU387" s="401"/>
      <c r="AV387" s="401"/>
      <c r="AW387" s="401"/>
      <c r="AX387" s="401"/>
      <c r="AY387" s="401"/>
      <c r="AZ387" s="401"/>
      <c r="BA387" s="401"/>
      <c r="BB387" s="401"/>
      <c r="BC387" s="401"/>
      <c r="BD387" s="401"/>
      <c r="BE387" s="401"/>
      <c r="BF387" s="401"/>
      <c r="BG387" s="401"/>
      <c r="BH387" s="401"/>
      <c r="BI387" s="401"/>
      <c r="BJ387" s="401"/>
      <c r="BK387" s="401"/>
      <c r="BL387" s="401"/>
      <c r="BM387" s="401"/>
      <c r="BN387" s="401"/>
      <c r="BO387" s="401"/>
      <c r="BP387" s="401"/>
      <c r="BQ387" s="401"/>
      <c r="BR387" s="401"/>
      <c r="BS387" s="401"/>
      <c r="BT387" s="401"/>
      <c r="BU387" s="401"/>
      <c r="BV387" s="401"/>
      <c r="BW387" s="401"/>
      <c r="BX387" s="401"/>
      <c r="BY387" s="401"/>
      <c r="BZ387" s="401"/>
      <c r="CA387" s="401"/>
      <c r="CB387" s="401"/>
      <c r="CC387" s="401"/>
      <c r="CD387" s="401"/>
      <c r="CE387" s="401"/>
      <c r="CF387" s="401"/>
      <c r="CG387" s="401"/>
      <c r="CH387" s="401"/>
      <c r="CI387" s="401"/>
      <c r="CJ387" s="401"/>
      <c r="CK387" s="401"/>
      <c r="CL387" s="401"/>
      <c r="CM387" s="401"/>
      <c r="CN387" s="401"/>
      <c r="CO387" s="401"/>
      <c r="CP387" s="401"/>
    </row>
    <row r="388" spans="1:94" ht="26.4" x14ac:dyDescent="0.3">
      <c r="A388" s="8">
        <f t="shared" si="534"/>
        <v>4227</v>
      </c>
      <c r="B388" s="9">
        <f t="shared" si="563"/>
        <v>62</v>
      </c>
      <c r="C388" s="45" t="str">
        <f t="shared" si="521"/>
        <v>091</v>
      </c>
      <c r="D388" s="45" t="str">
        <f t="shared" si="522"/>
        <v>0912</v>
      </c>
      <c r="E388" s="39" t="s">
        <v>136</v>
      </c>
      <c r="F388" s="40">
        <v>32</v>
      </c>
      <c r="G388" s="74">
        <v>62</v>
      </c>
      <c r="H388" s="42">
        <v>4227</v>
      </c>
      <c r="I388" s="46">
        <v>1301</v>
      </c>
      <c r="J388" s="46">
        <v>1146</v>
      </c>
      <c r="K388" s="44" t="s">
        <v>102</v>
      </c>
      <c r="L388" s="401">
        <f t="shared" si="590"/>
        <v>0</v>
      </c>
      <c r="M388" s="77">
        <v>6210</v>
      </c>
      <c r="N388" s="401"/>
      <c r="O388" s="401"/>
      <c r="P388" s="401"/>
      <c r="Q388" s="401"/>
      <c r="R388" s="401"/>
      <c r="S388" s="401"/>
      <c r="T388" s="401"/>
      <c r="U388" s="401"/>
      <c r="V388" s="401"/>
      <c r="W388" s="401"/>
      <c r="X388" s="401"/>
      <c r="Y388" s="401"/>
      <c r="Z388" s="401"/>
      <c r="AA388" s="401"/>
      <c r="AB388" s="401"/>
      <c r="AC388" s="401"/>
      <c r="AD388" s="401"/>
      <c r="AE388" s="401"/>
      <c r="AF388" s="401"/>
      <c r="AG388" s="401"/>
      <c r="AH388" s="401"/>
      <c r="AI388" s="401"/>
      <c r="AJ388" s="401"/>
      <c r="AK388" s="401"/>
      <c r="AL388" s="401"/>
      <c r="AM388" s="401"/>
      <c r="AN388" s="401"/>
      <c r="AO388" s="401"/>
      <c r="AP388" s="401"/>
      <c r="AQ388" s="401"/>
      <c r="AR388" s="401"/>
      <c r="AS388" s="401"/>
      <c r="AT388" s="401"/>
      <c r="AU388" s="401"/>
      <c r="AV388" s="401"/>
      <c r="AW388" s="401"/>
      <c r="AX388" s="401"/>
      <c r="AY388" s="401"/>
      <c r="AZ388" s="401"/>
      <c r="BA388" s="401"/>
      <c r="BB388" s="401"/>
      <c r="BC388" s="401"/>
      <c r="BD388" s="401"/>
      <c r="BE388" s="401"/>
      <c r="BF388" s="401"/>
      <c r="BG388" s="401"/>
      <c r="BH388" s="401"/>
      <c r="BI388" s="401"/>
      <c r="BJ388" s="401"/>
      <c r="BK388" s="401"/>
      <c r="BL388" s="401"/>
      <c r="BM388" s="401"/>
      <c r="BN388" s="401"/>
      <c r="BO388" s="401"/>
      <c r="BP388" s="401"/>
      <c r="BQ388" s="401"/>
      <c r="BR388" s="401"/>
      <c r="BS388" s="401"/>
      <c r="BT388" s="401"/>
      <c r="BU388" s="401"/>
      <c r="BV388" s="401"/>
      <c r="BW388" s="401"/>
      <c r="BX388" s="401"/>
      <c r="BY388" s="401"/>
      <c r="BZ388" s="401"/>
      <c r="CA388" s="401"/>
      <c r="CB388" s="401"/>
      <c r="CC388" s="401"/>
      <c r="CD388" s="401"/>
      <c r="CE388" s="401"/>
      <c r="CF388" s="401"/>
      <c r="CG388" s="401"/>
      <c r="CH388" s="401"/>
      <c r="CI388" s="401"/>
      <c r="CJ388" s="401"/>
      <c r="CK388" s="401"/>
      <c r="CL388" s="401"/>
      <c r="CM388" s="401"/>
      <c r="CN388" s="401"/>
      <c r="CO388" s="401"/>
      <c r="CP388" s="401"/>
    </row>
    <row r="389" spans="1:94" ht="26.4" x14ac:dyDescent="0.3">
      <c r="C389" s="45" t="str">
        <f t="shared" si="521"/>
        <v>091</v>
      </c>
      <c r="D389" s="45" t="str">
        <f t="shared" si="522"/>
        <v>0912</v>
      </c>
      <c r="E389" s="39" t="s">
        <v>136</v>
      </c>
      <c r="F389" s="40"/>
      <c r="G389" s="74">
        <v>72</v>
      </c>
      <c r="H389" s="42">
        <v>4227</v>
      </c>
      <c r="I389" s="433">
        <v>1302</v>
      </c>
      <c r="J389" s="46"/>
      <c r="K389" s="44" t="s">
        <v>102</v>
      </c>
      <c r="L389" s="401">
        <f t="shared" si="590"/>
        <v>0</v>
      </c>
      <c r="M389" s="77">
        <v>7210</v>
      </c>
      <c r="N389" s="401"/>
      <c r="O389" s="401"/>
      <c r="P389" s="401"/>
      <c r="Q389" s="401"/>
      <c r="R389" s="401"/>
      <c r="S389" s="401"/>
      <c r="T389" s="401"/>
      <c r="U389" s="401"/>
      <c r="V389" s="401"/>
      <c r="W389" s="401"/>
      <c r="X389" s="401"/>
      <c r="Y389" s="401"/>
      <c r="Z389" s="401"/>
      <c r="AA389" s="401"/>
      <c r="AB389" s="401"/>
      <c r="AC389" s="401"/>
      <c r="AD389" s="401"/>
      <c r="AE389" s="401"/>
      <c r="AF389" s="401"/>
      <c r="AG389" s="401"/>
      <c r="AH389" s="401"/>
      <c r="AI389" s="401"/>
      <c r="AJ389" s="401"/>
      <c r="AK389" s="401"/>
      <c r="AL389" s="401"/>
      <c r="AM389" s="401"/>
      <c r="AN389" s="401"/>
      <c r="AO389" s="401"/>
      <c r="AP389" s="401"/>
      <c r="AQ389" s="401"/>
      <c r="AR389" s="401"/>
      <c r="AS389" s="401"/>
      <c r="AT389" s="401"/>
      <c r="AU389" s="401"/>
      <c r="AV389" s="401"/>
      <c r="AW389" s="401"/>
      <c r="AX389" s="401"/>
      <c r="AY389" s="401"/>
      <c r="AZ389" s="401"/>
      <c r="BA389" s="401"/>
      <c r="BB389" s="401"/>
      <c r="BC389" s="401"/>
      <c r="BD389" s="401"/>
      <c r="BE389" s="401"/>
      <c r="BF389" s="401"/>
      <c r="BG389" s="401"/>
      <c r="BH389" s="401"/>
      <c r="BI389" s="401"/>
      <c r="BJ389" s="401"/>
      <c r="BK389" s="401"/>
      <c r="BL389" s="401"/>
      <c r="BM389" s="401"/>
      <c r="BN389" s="401"/>
      <c r="BO389" s="401"/>
      <c r="BP389" s="401"/>
      <c r="BQ389" s="401"/>
      <c r="BR389" s="401"/>
      <c r="BS389" s="401"/>
      <c r="BT389" s="401"/>
      <c r="BU389" s="401"/>
      <c r="BV389" s="401"/>
      <c r="BW389" s="401"/>
      <c r="BX389" s="401"/>
      <c r="BY389" s="401"/>
      <c r="BZ389" s="401"/>
      <c r="CA389" s="401"/>
      <c r="CB389" s="401"/>
      <c r="CC389" s="401"/>
      <c r="CD389" s="401"/>
      <c r="CE389" s="401"/>
      <c r="CF389" s="401"/>
      <c r="CG389" s="401"/>
      <c r="CH389" s="401"/>
      <c r="CI389" s="401"/>
      <c r="CJ389" s="401"/>
      <c r="CK389" s="401"/>
      <c r="CL389" s="401"/>
      <c r="CM389" s="401"/>
      <c r="CN389" s="401"/>
      <c r="CO389" s="401"/>
      <c r="CP389" s="401"/>
    </row>
    <row r="390" spans="1:94" ht="26.4" x14ac:dyDescent="0.3">
      <c r="C390" s="45"/>
      <c r="D390" s="45"/>
      <c r="E390" s="39" t="s">
        <v>136</v>
      </c>
      <c r="F390" s="40"/>
      <c r="G390" s="74">
        <v>82</v>
      </c>
      <c r="H390" s="42">
        <v>4227</v>
      </c>
      <c r="I390" s="46">
        <v>1303</v>
      </c>
      <c r="J390" s="46"/>
      <c r="K390" s="44" t="s">
        <v>102</v>
      </c>
      <c r="L390" s="401">
        <f t="shared" si="590"/>
        <v>0</v>
      </c>
      <c r="M390" s="77">
        <v>8210</v>
      </c>
      <c r="N390" s="401"/>
      <c r="O390" s="401"/>
      <c r="P390" s="401"/>
      <c r="Q390" s="401"/>
      <c r="R390" s="401"/>
      <c r="S390" s="401"/>
      <c r="T390" s="401"/>
      <c r="U390" s="401"/>
      <c r="V390" s="401"/>
      <c r="W390" s="401"/>
      <c r="X390" s="401"/>
      <c r="Y390" s="401"/>
      <c r="Z390" s="401"/>
      <c r="AA390" s="401"/>
      <c r="AB390" s="401"/>
      <c r="AC390" s="401"/>
      <c r="AD390" s="401"/>
      <c r="AE390" s="401"/>
      <c r="AF390" s="401"/>
      <c r="AG390" s="401"/>
      <c r="AH390" s="401"/>
      <c r="AI390" s="401"/>
      <c r="AJ390" s="401"/>
      <c r="AK390" s="401"/>
      <c r="AL390" s="401"/>
      <c r="AM390" s="401"/>
      <c r="AN390" s="401"/>
      <c r="AO390" s="401"/>
      <c r="AP390" s="401"/>
      <c r="AQ390" s="401"/>
      <c r="AR390" s="401"/>
      <c r="AS390" s="401"/>
      <c r="AT390" s="401"/>
      <c r="AU390" s="401"/>
      <c r="AV390" s="401"/>
      <c r="AW390" s="401"/>
      <c r="AX390" s="401"/>
      <c r="AY390" s="401"/>
      <c r="AZ390" s="401"/>
      <c r="BA390" s="401"/>
      <c r="BB390" s="401"/>
      <c r="BC390" s="401"/>
      <c r="BD390" s="401"/>
      <c r="BE390" s="401"/>
      <c r="BF390" s="401"/>
      <c r="BG390" s="401"/>
      <c r="BH390" s="401"/>
      <c r="BI390" s="401"/>
      <c r="BJ390" s="401"/>
      <c r="BK390" s="401"/>
      <c r="BL390" s="401"/>
      <c r="BM390" s="401"/>
      <c r="BN390" s="401"/>
      <c r="BO390" s="401"/>
      <c r="BP390" s="401"/>
      <c r="BQ390" s="401"/>
      <c r="BR390" s="401"/>
      <c r="BS390" s="401"/>
      <c r="BT390" s="401"/>
      <c r="BU390" s="401"/>
      <c r="BV390" s="401"/>
      <c r="BW390" s="401"/>
      <c r="BX390" s="401"/>
      <c r="BY390" s="401"/>
      <c r="BZ390" s="401"/>
      <c r="CA390" s="401"/>
      <c r="CB390" s="401"/>
      <c r="CC390" s="401"/>
      <c r="CD390" s="401"/>
      <c r="CE390" s="401"/>
      <c r="CF390" s="401"/>
      <c r="CG390" s="401"/>
      <c r="CH390" s="401"/>
      <c r="CI390" s="401"/>
      <c r="CJ390" s="401"/>
      <c r="CK390" s="401"/>
      <c r="CL390" s="401"/>
      <c r="CM390" s="401"/>
      <c r="CN390" s="401"/>
      <c r="CO390" s="401"/>
      <c r="CP390" s="401"/>
    </row>
    <row r="391" spans="1:94" x14ac:dyDescent="0.3">
      <c r="A391" s="8">
        <f t="shared" ref="A391:A393" si="596">H391</f>
        <v>423</v>
      </c>
      <c r="B391" s="9" t="str">
        <f t="shared" ref="B391:B393" si="597">IF(J391&gt;0,G391," ")</f>
        <v xml:space="preserve"> </v>
      </c>
      <c r="C391" s="45" t="str">
        <f t="shared" ref="C391:C393" si="598">IF(I391&gt;0,LEFT(E391,3),"  ")</f>
        <v xml:space="preserve">  </v>
      </c>
      <c r="D391" s="45" t="str">
        <f t="shared" ref="D391:D393" si="599">IF(I391&gt;0,LEFT(E391,4),"  ")</f>
        <v xml:space="preserve">  </v>
      </c>
      <c r="E391" s="39"/>
      <c r="F391" s="40"/>
      <c r="G391" s="41"/>
      <c r="H391" s="42">
        <v>423</v>
      </c>
      <c r="I391" s="43"/>
      <c r="J391" s="43"/>
      <c r="K391" s="44" t="s">
        <v>151</v>
      </c>
      <c r="L391" s="111">
        <f>SUM(L392:L394)</f>
        <v>19700</v>
      </c>
      <c r="M391" s="18"/>
      <c r="N391" s="111">
        <f t="shared" ref="N391" si="600">SUM(N392:N393)</f>
        <v>0</v>
      </c>
      <c r="O391" s="111">
        <f t="shared" ref="O391:BY391" si="601">SUM(O392:O393)</f>
        <v>0</v>
      </c>
      <c r="P391" s="111">
        <f t="shared" si="601"/>
        <v>0</v>
      </c>
      <c r="Q391" s="111">
        <f t="shared" si="601"/>
        <v>0</v>
      </c>
      <c r="R391" s="111">
        <f t="shared" si="601"/>
        <v>0</v>
      </c>
      <c r="S391" s="111">
        <f t="shared" si="601"/>
        <v>0</v>
      </c>
      <c r="T391" s="111">
        <f t="shared" si="601"/>
        <v>0</v>
      </c>
      <c r="U391" s="111">
        <f t="shared" si="601"/>
        <v>0</v>
      </c>
      <c r="V391" s="111">
        <f t="shared" si="601"/>
        <v>0</v>
      </c>
      <c r="W391" s="111">
        <f t="shared" si="601"/>
        <v>0</v>
      </c>
      <c r="X391" s="111">
        <f t="shared" si="601"/>
        <v>0</v>
      </c>
      <c r="Y391" s="111">
        <v>0</v>
      </c>
      <c r="Z391" s="111">
        <f t="shared" si="601"/>
        <v>0</v>
      </c>
      <c r="AA391" s="111">
        <f t="shared" si="601"/>
        <v>0</v>
      </c>
      <c r="AB391" s="111">
        <f>SUM(AB392:AB394)</f>
        <v>19700</v>
      </c>
      <c r="AC391" s="111">
        <f t="shared" si="601"/>
        <v>0</v>
      </c>
      <c r="AD391" s="111">
        <f t="shared" si="601"/>
        <v>0</v>
      </c>
      <c r="AE391" s="111">
        <v>0</v>
      </c>
      <c r="AF391" s="111">
        <f t="shared" si="601"/>
        <v>0</v>
      </c>
      <c r="AG391" s="111">
        <f t="shared" si="601"/>
        <v>0</v>
      </c>
      <c r="AH391" s="111">
        <f t="shared" si="601"/>
        <v>0</v>
      </c>
      <c r="AI391" s="111">
        <f t="shared" si="601"/>
        <v>0</v>
      </c>
      <c r="AJ391" s="111">
        <f t="shared" si="601"/>
        <v>0</v>
      </c>
      <c r="AK391" s="111">
        <f t="shared" si="601"/>
        <v>0</v>
      </c>
      <c r="AL391" s="111">
        <f t="shared" si="601"/>
        <v>0</v>
      </c>
      <c r="AM391" s="111">
        <v>0</v>
      </c>
      <c r="AN391" s="111">
        <f t="shared" si="601"/>
        <v>0</v>
      </c>
      <c r="AO391" s="111">
        <f t="shared" si="601"/>
        <v>0</v>
      </c>
      <c r="AP391" s="111">
        <f t="shared" si="601"/>
        <v>0</v>
      </c>
      <c r="AQ391" s="111">
        <f t="shared" si="601"/>
        <v>0</v>
      </c>
      <c r="AR391" s="111">
        <f t="shared" si="601"/>
        <v>0</v>
      </c>
      <c r="AS391" s="111">
        <f t="shared" si="601"/>
        <v>0</v>
      </c>
      <c r="AT391" s="111">
        <f t="shared" si="601"/>
        <v>0</v>
      </c>
      <c r="AU391" s="111">
        <f t="shared" si="601"/>
        <v>0</v>
      </c>
      <c r="AV391" s="111">
        <f t="shared" si="601"/>
        <v>0</v>
      </c>
      <c r="AW391" s="111">
        <f t="shared" si="601"/>
        <v>0</v>
      </c>
      <c r="AX391" s="111">
        <f t="shared" si="601"/>
        <v>0</v>
      </c>
      <c r="AY391" s="111">
        <f t="shared" si="601"/>
        <v>0</v>
      </c>
      <c r="AZ391" s="111">
        <f t="shared" si="601"/>
        <v>0</v>
      </c>
      <c r="BA391" s="111">
        <f t="shared" si="601"/>
        <v>0</v>
      </c>
      <c r="BB391" s="111">
        <f t="shared" si="601"/>
        <v>0</v>
      </c>
      <c r="BC391" s="111">
        <f t="shared" si="601"/>
        <v>0</v>
      </c>
      <c r="BD391" s="111">
        <f t="shared" si="601"/>
        <v>0</v>
      </c>
      <c r="BE391" s="111">
        <v>0</v>
      </c>
      <c r="BF391" s="111">
        <f t="shared" si="601"/>
        <v>0</v>
      </c>
      <c r="BG391" s="111">
        <f t="shared" si="601"/>
        <v>0</v>
      </c>
      <c r="BH391" s="111">
        <f t="shared" si="601"/>
        <v>0</v>
      </c>
      <c r="BI391" s="111">
        <f t="shared" si="601"/>
        <v>0</v>
      </c>
      <c r="BJ391" s="111">
        <f t="shared" si="601"/>
        <v>0</v>
      </c>
      <c r="BK391" s="111">
        <f t="shared" si="601"/>
        <v>0</v>
      </c>
      <c r="BL391" s="111">
        <f t="shared" si="601"/>
        <v>0</v>
      </c>
      <c r="BM391" s="111">
        <v>0</v>
      </c>
      <c r="BN391" s="111">
        <f t="shared" si="601"/>
        <v>0</v>
      </c>
      <c r="BO391" s="111">
        <f t="shared" si="601"/>
        <v>0</v>
      </c>
      <c r="BP391" s="111">
        <f t="shared" si="601"/>
        <v>0</v>
      </c>
      <c r="BQ391" s="111">
        <f t="shared" si="601"/>
        <v>0</v>
      </c>
      <c r="BR391" s="111">
        <f t="shared" si="601"/>
        <v>0</v>
      </c>
      <c r="BS391" s="111">
        <f t="shared" si="601"/>
        <v>0</v>
      </c>
      <c r="BT391" s="111">
        <f t="shared" si="601"/>
        <v>0</v>
      </c>
      <c r="BU391" s="111">
        <f t="shared" si="601"/>
        <v>0</v>
      </c>
      <c r="BV391" s="111">
        <f t="shared" si="601"/>
        <v>0</v>
      </c>
      <c r="BW391" s="111">
        <f t="shared" si="601"/>
        <v>0</v>
      </c>
      <c r="BX391" s="111">
        <f t="shared" si="601"/>
        <v>0</v>
      </c>
      <c r="BY391" s="111">
        <f t="shared" si="601"/>
        <v>0</v>
      </c>
      <c r="BZ391" s="111">
        <f t="shared" ref="BZ391:CO391" si="602">SUM(BZ392:BZ393)</f>
        <v>0</v>
      </c>
      <c r="CA391" s="111">
        <f t="shared" si="602"/>
        <v>0</v>
      </c>
      <c r="CB391" s="111">
        <f t="shared" si="602"/>
        <v>0</v>
      </c>
      <c r="CC391" s="111">
        <f t="shared" si="602"/>
        <v>0</v>
      </c>
      <c r="CD391" s="111">
        <f t="shared" si="602"/>
        <v>0</v>
      </c>
      <c r="CE391" s="111">
        <f t="shared" si="602"/>
        <v>0</v>
      </c>
      <c r="CF391" s="111">
        <f t="shared" si="602"/>
        <v>0</v>
      </c>
      <c r="CG391" s="111">
        <f t="shared" si="602"/>
        <v>0</v>
      </c>
      <c r="CH391" s="111">
        <f t="shared" si="602"/>
        <v>0</v>
      </c>
      <c r="CI391" s="111">
        <f t="shared" si="602"/>
        <v>0</v>
      </c>
      <c r="CJ391" s="111">
        <f t="shared" si="602"/>
        <v>0</v>
      </c>
      <c r="CK391" s="111">
        <f t="shared" si="602"/>
        <v>0</v>
      </c>
      <c r="CL391" s="111">
        <f t="shared" si="602"/>
        <v>0</v>
      </c>
      <c r="CM391" s="111">
        <f t="shared" si="602"/>
        <v>0</v>
      </c>
      <c r="CN391" s="111">
        <f t="shared" si="602"/>
        <v>0</v>
      </c>
      <c r="CO391" s="111">
        <f t="shared" si="602"/>
        <v>0</v>
      </c>
      <c r="CP391" s="111">
        <f>SUM(CP392:CP393)</f>
        <v>0</v>
      </c>
    </row>
    <row r="392" spans="1:94" ht="26.4" x14ac:dyDescent="0.3">
      <c r="A392" s="8">
        <f t="shared" si="596"/>
        <v>4231</v>
      </c>
      <c r="B392" s="9" t="str">
        <f t="shared" si="597"/>
        <v xml:space="preserve"> </v>
      </c>
      <c r="C392" s="45" t="str">
        <f t="shared" si="598"/>
        <v>091</v>
      </c>
      <c r="D392" s="45" t="str">
        <f t="shared" si="599"/>
        <v>0912</v>
      </c>
      <c r="E392" s="39" t="s">
        <v>136</v>
      </c>
      <c r="F392" s="40">
        <v>32</v>
      </c>
      <c r="G392" s="41">
        <v>32</v>
      </c>
      <c r="H392" s="42">
        <v>4231</v>
      </c>
      <c r="I392" s="433">
        <v>1304</v>
      </c>
      <c r="J392" s="46">
        <v>0</v>
      </c>
      <c r="K392" s="44" t="s">
        <v>152</v>
      </c>
      <c r="L392" s="401">
        <f t="shared" ref="L392:L394" si="603">SUM(N392:CP392)</f>
        <v>0</v>
      </c>
      <c r="M392" s="76">
        <v>3210</v>
      </c>
      <c r="N392" s="401"/>
      <c r="O392" s="401"/>
      <c r="P392" s="401"/>
      <c r="Q392" s="401"/>
      <c r="R392" s="401"/>
      <c r="S392" s="401"/>
      <c r="T392" s="401"/>
      <c r="U392" s="401"/>
      <c r="V392" s="401"/>
      <c r="W392" s="401"/>
      <c r="X392" s="401"/>
      <c r="Y392" s="401"/>
      <c r="Z392" s="401"/>
      <c r="AA392" s="401"/>
      <c r="AB392" s="401"/>
      <c r="AC392" s="401"/>
      <c r="AD392" s="401"/>
      <c r="AE392" s="401"/>
      <c r="AF392" s="401"/>
      <c r="AG392" s="401"/>
      <c r="AH392" s="401"/>
      <c r="AI392" s="401"/>
      <c r="AJ392" s="401"/>
      <c r="AK392" s="401"/>
      <c r="AL392" s="401"/>
      <c r="AM392" s="401"/>
      <c r="AN392" s="401"/>
      <c r="AO392" s="401"/>
      <c r="AP392" s="401"/>
      <c r="AQ392" s="401"/>
      <c r="AR392" s="401"/>
      <c r="AS392" s="401"/>
      <c r="AT392" s="401"/>
      <c r="AU392" s="401"/>
      <c r="AV392" s="401"/>
      <c r="AW392" s="401"/>
      <c r="AX392" s="401"/>
      <c r="AY392" s="401"/>
      <c r="AZ392" s="401"/>
      <c r="BA392" s="401"/>
      <c r="BB392" s="401"/>
      <c r="BC392" s="401"/>
      <c r="BD392" s="401"/>
      <c r="BE392" s="401"/>
      <c r="BF392" s="401"/>
      <c r="BG392" s="401"/>
      <c r="BH392" s="401"/>
      <c r="BI392" s="401"/>
      <c r="BJ392" s="401"/>
      <c r="BK392" s="401"/>
      <c r="BL392" s="401"/>
      <c r="BM392" s="401"/>
      <c r="BN392" s="401"/>
      <c r="BO392" s="401"/>
      <c r="BP392" s="401"/>
      <c r="BQ392" s="401"/>
      <c r="BR392" s="401"/>
      <c r="BS392" s="401"/>
      <c r="BT392" s="401"/>
      <c r="BU392" s="401"/>
      <c r="BV392" s="401"/>
      <c r="BW392" s="401"/>
      <c r="BX392" s="401"/>
      <c r="BY392" s="401"/>
      <c r="BZ392" s="401"/>
      <c r="CA392" s="401"/>
      <c r="CB392" s="401"/>
      <c r="CC392" s="401"/>
      <c r="CD392" s="401"/>
      <c r="CE392" s="401"/>
      <c r="CF392" s="401"/>
      <c r="CG392" s="401"/>
      <c r="CH392" s="401"/>
      <c r="CI392" s="401"/>
      <c r="CJ392" s="401"/>
      <c r="CK392" s="401"/>
      <c r="CL392" s="401"/>
      <c r="CM392" s="401"/>
      <c r="CN392" s="401"/>
      <c r="CO392" s="401"/>
      <c r="CP392" s="401"/>
    </row>
    <row r="393" spans="1:94" ht="26.4" x14ac:dyDescent="0.3">
      <c r="A393" s="8">
        <f t="shared" si="596"/>
        <v>4231</v>
      </c>
      <c r="B393" s="9" t="str">
        <f t="shared" si="597"/>
        <v xml:space="preserve"> </v>
      </c>
      <c r="C393" s="45" t="str">
        <f t="shared" si="598"/>
        <v>091</v>
      </c>
      <c r="D393" s="45" t="str">
        <f t="shared" si="599"/>
        <v>0912</v>
      </c>
      <c r="E393" s="39" t="s">
        <v>136</v>
      </c>
      <c r="F393" s="40">
        <v>32</v>
      </c>
      <c r="G393" s="74">
        <v>54</v>
      </c>
      <c r="H393" s="42">
        <v>4231</v>
      </c>
      <c r="I393" s="433">
        <v>1306</v>
      </c>
      <c r="J393" s="46">
        <v>0</v>
      </c>
      <c r="K393" s="44" t="s">
        <v>152</v>
      </c>
      <c r="L393" s="401">
        <f t="shared" si="603"/>
        <v>0</v>
      </c>
      <c r="M393" s="77">
        <v>5410</v>
      </c>
      <c r="N393" s="401"/>
      <c r="O393" s="401"/>
      <c r="P393" s="401"/>
      <c r="Q393" s="401"/>
      <c r="R393" s="401"/>
      <c r="S393" s="401"/>
      <c r="T393" s="401"/>
      <c r="U393" s="401"/>
      <c r="V393" s="401"/>
      <c r="W393" s="401"/>
      <c r="X393" s="401"/>
      <c r="Y393" s="401"/>
      <c r="Z393" s="401"/>
      <c r="AA393" s="401"/>
      <c r="AB393" s="401"/>
      <c r="AC393" s="401"/>
      <c r="AD393" s="401"/>
      <c r="AE393" s="401"/>
      <c r="AF393" s="401"/>
      <c r="AG393" s="401"/>
      <c r="AH393" s="401"/>
      <c r="AI393" s="401"/>
      <c r="AJ393" s="401"/>
      <c r="AK393" s="401"/>
      <c r="AL393" s="401"/>
      <c r="AM393" s="401"/>
      <c r="AN393" s="401"/>
      <c r="AO393" s="401"/>
      <c r="AP393" s="401"/>
      <c r="AQ393" s="401"/>
      <c r="AR393" s="401"/>
      <c r="AS393" s="401"/>
      <c r="AT393" s="401"/>
      <c r="AU393" s="401"/>
      <c r="AV393" s="401"/>
      <c r="AW393" s="401"/>
      <c r="AX393" s="401"/>
      <c r="AY393" s="401"/>
      <c r="AZ393" s="401"/>
      <c r="BA393" s="401"/>
      <c r="BB393" s="401"/>
      <c r="BC393" s="401"/>
      <c r="BD393" s="401"/>
      <c r="BE393" s="401"/>
      <c r="BF393" s="401"/>
      <c r="BG393" s="401"/>
      <c r="BH393" s="401"/>
      <c r="BI393" s="401"/>
      <c r="BJ393" s="401"/>
      <c r="BK393" s="401"/>
      <c r="BL393" s="401"/>
      <c r="BM393" s="401"/>
      <c r="BN393" s="401"/>
      <c r="BO393" s="401"/>
      <c r="BP393" s="401"/>
      <c r="BQ393" s="401"/>
      <c r="BR393" s="401"/>
      <c r="BS393" s="401"/>
      <c r="BT393" s="401"/>
      <c r="BU393" s="401"/>
      <c r="BV393" s="401"/>
      <c r="BW393" s="401"/>
      <c r="BX393" s="401"/>
      <c r="BY393" s="401"/>
      <c r="BZ393" s="401"/>
      <c r="CA393" s="401"/>
      <c r="CB393" s="401"/>
      <c r="CC393" s="401"/>
      <c r="CD393" s="401"/>
      <c r="CE393" s="401"/>
      <c r="CF393" s="401"/>
      <c r="CG393" s="401"/>
      <c r="CH393" s="401"/>
      <c r="CI393" s="401"/>
      <c r="CJ393" s="401"/>
      <c r="CK393" s="401"/>
      <c r="CL393" s="401"/>
      <c r="CM393" s="401"/>
      <c r="CN393" s="401"/>
      <c r="CO393" s="401"/>
      <c r="CP393" s="401"/>
    </row>
    <row r="394" spans="1:94" ht="26.4" x14ac:dyDescent="0.3">
      <c r="C394" s="45"/>
      <c r="D394" s="45"/>
      <c r="E394" s="39" t="s">
        <v>136</v>
      </c>
      <c r="F394" s="40"/>
      <c r="G394" s="74">
        <v>72</v>
      </c>
      <c r="H394" s="42">
        <v>4231</v>
      </c>
      <c r="I394" s="433">
        <v>1308</v>
      </c>
      <c r="J394" s="46"/>
      <c r="K394" s="44" t="s">
        <v>152</v>
      </c>
      <c r="L394" s="401">
        <f t="shared" si="603"/>
        <v>19700</v>
      </c>
      <c r="M394" s="77">
        <v>7210</v>
      </c>
      <c r="N394" s="401"/>
      <c r="O394" s="401"/>
      <c r="P394" s="401"/>
      <c r="Q394" s="401"/>
      <c r="R394" s="401"/>
      <c r="S394" s="401"/>
      <c r="T394" s="401"/>
      <c r="U394" s="401"/>
      <c r="V394" s="401"/>
      <c r="W394" s="401"/>
      <c r="X394" s="401"/>
      <c r="Y394" s="401"/>
      <c r="Z394" s="401"/>
      <c r="AA394" s="401"/>
      <c r="AB394" s="401">
        <v>19700</v>
      </c>
      <c r="AC394" s="401"/>
      <c r="AD394" s="401"/>
      <c r="AE394" s="401"/>
      <c r="AF394" s="401"/>
      <c r="AG394" s="401"/>
      <c r="AH394" s="401"/>
      <c r="AI394" s="401"/>
      <c r="AJ394" s="401"/>
      <c r="AK394" s="401"/>
      <c r="AL394" s="401"/>
      <c r="AM394" s="401"/>
      <c r="AN394" s="401"/>
      <c r="AO394" s="401"/>
      <c r="AP394" s="401"/>
      <c r="AQ394" s="401"/>
      <c r="AR394" s="401"/>
      <c r="AS394" s="401"/>
      <c r="AT394" s="401"/>
      <c r="AU394" s="401"/>
      <c r="AV394" s="401"/>
      <c r="AW394" s="401"/>
      <c r="AX394" s="401"/>
      <c r="AY394" s="401"/>
      <c r="AZ394" s="401"/>
      <c r="BA394" s="401"/>
      <c r="BB394" s="401"/>
      <c r="BC394" s="401"/>
      <c r="BD394" s="401"/>
      <c r="BE394" s="401"/>
      <c r="BF394" s="401"/>
      <c r="BG394" s="401"/>
      <c r="BH394" s="401"/>
      <c r="BI394" s="401"/>
      <c r="BJ394" s="401"/>
      <c r="BK394" s="401"/>
      <c r="BL394" s="401"/>
      <c r="BM394" s="401"/>
      <c r="BN394" s="401"/>
      <c r="BO394" s="401"/>
      <c r="BP394" s="401"/>
      <c r="BQ394" s="401"/>
      <c r="BR394" s="401"/>
      <c r="BS394" s="401"/>
      <c r="BT394" s="401"/>
      <c r="BU394" s="401"/>
      <c r="BV394" s="401"/>
      <c r="BW394" s="401"/>
      <c r="BX394" s="401"/>
      <c r="BY394" s="401"/>
      <c r="BZ394" s="401"/>
      <c r="CA394" s="401"/>
      <c r="CB394" s="401"/>
      <c r="CC394" s="401"/>
      <c r="CD394" s="401"/>
      <c r="CE394" s="401"/>
      <c r="CF394" s="401"/>
      <c r="CG394" s="401"/>
      <c r="CH394" s="401"/>
      <c r="CI394" s="401"/>
      <c r="CJ394" s="401"/>
      <c r="CK394" s="401"/>
      <c r="CL394" s="401"/>
      <c r="CM394" s="401"/>
      <c r="CN394" s="401"/>
      <c r="CO394" s="401"/>
      <c r="CP394" s="401"/>
    </row>
    <row r="395" spans="1:94" ht="26.4" x14ac:dyDescent="0.3">
      <c r="A395" s="8">
        <f t="shared" si="534"/>
        <v>424</v>
      </c>
      <c r="B395" s="9" t="str">
        <f t="shared" si="563"/>
        <v xml:space="preserve"> </v>
      </c>
      <c r="C395" s="45" t="str">
        <f t="shared" si="521"/>
        <v xml:space="preserve">  </v>
      </c>
      <c r="D395" s="45" t="str">
        <f t="shared" si="522"/>
        <v xml:space="preserve">  </v>
      </c>
      <c r="E395" s="39"/>
      <c r="F395" s="40"/>
      <c r="G395" s="41"/>
      <c r="H395" s="42">
        <v>424</v>
      </c>
      <c r="I395" s="43"/>
      <c r="J395" s="43"/>
      <c r="K395" s="44" t="s">
        <v>133</v>
      </c>
      <c r="L395" s="111">
        <f>SUM(L396:L402)</f>
        <v>47438</v>
      </c>
      <c r="M395" s="18"/>
      <c r="N395" s="111">
        <f t="shared" ref="N395:X395" si="604">SUM(N396:N402)</f>
        <v>0</v>
      </c>
      <c r="O395" s="111">
        <f t="shared" si="604"/>
        <v>0</v>
      </c>
      <c r="P395" s="111">
        <f t="shared" si="604"/>
        <v>0</v>
      </c>
      <c r="Q395" s="111">
        <f t="shared" si="604"/>
        <v>0</v>
      </c>
      <c r="R395" s="111">
        <f t="shared" si="604"/>
        <v>0</v>
      </c>
      <c r="S395" s="111">
        <f t="shared" si="604"/>
        <v>0</v>
      </c>
      <c r="T395" s="111">
        <f t="shared" si="604"/>
        <v>0</v>
      </c>
      <c r="U395" s="111">
        <f t="shared" si="604"/>
        <v>0</v>
      </c>
      <c r="V395" s="111">
        <f t="shared" si="604"/>
        <v>0</v>
      </c>
      <c r="W395" s="111">
        <f t="shared" si="604"/>
        <v>0</v>
      </c>
      <c r="X395" s="111">
        <f t="shared" si="604"/>
        <v>0</v>
      </c>
      <c r="Y395" s="111">
        <v>287100</v>
      </c>
      <c r="Z395" s="111">
        <f>SUM(Z396:Z402)</f>
        <v>0</v>
      </c>
      <c r="AA395" s="111">
        <f>SUM(AA396:AA402)</f>
        <v>0</v>
      </c>
      <c r="AB395" s="111">
        <f>SUM(AB396:AB402)</f>
        <v>47438</v>
      </c>
      <c r="AC395" s="111">
        <f>SUM(AC396:AC402)</f>
        <v>0</v>
      </c>
      <c r="AD395" s="111">
        <f>SUM(AD396:AD402)</f>
        <v>0</v>
      </c>
      <c r="AE395" s="111">
        <v>3300</v>
      </c>
      <c r="AF395" s="111">
        <f>SUM(AF396:AF402)</f>
        <v>0</v>
      </c>
      <c r="AG395" s="111">
        <f>SUM(AG396:AG402)</f>
        <v>0</v>
      </c>
      <c r="AH395" s="111">
        <f>SUM(AH396:AH402)</f>
        <v>0</v>
      </c>
      <c r="AI395" s="111">
        <f t="shared" ref="AI395:BZ395" si="605">SUM(AI396:AI402)</f>
        <v>0</v>
      </c>
      <c r="AJ395" s="111">
        <f t="shared" si="605"/>
        <v>0</v>
      </c>
      <c r="AK395" s="111">
        <f>SUM(AK396:AK402)</f>
        <v>0</v>
      </c>
      <c r="AL395" s="111">
        <f>SUM(AL396:AL402)</f>
        <v>0</v>
      </c>
      <c r="AM395" s="111">
        <v>154100</v>
      </c>
      <c r="AN395" s="111">
        <f t="shared" ref="AN395:BD395" si="606">SUM(AN396:AN402)</f>
        <v>0</v>
      </c>
      <c r="AO395" s="111">
        <f t="shared" si="606"/>
        <v>0</v>
      </c>
      <c r="AP395" s="111">
        <f t="shared" si="606"/>
        <v>0</v>
      </c>
      <c r="AQ395" s="111">
        <f t="shared" si="606"/>
        <v>0</v>
      </c>
      <c r="AR395" s="111">
        <f t="shared" si="606"/>
        <v>0</v>
      </c>
      <c r="AS395" s="111">
        <f t="shared" si="606"/>
        <v>0</v>
      </c>
      <c r="AT395" s="111">
        <f t="shared" si="606"/>
        <v>0</v>
      </c>
      <c r="AU395" s="111">
        <f t="shared" si="606"/>
        <v>0</v>
      </c>
      <c r="AV395" s="111">
        <f t="shared" si="606"/>
        <v>0</v>
      </c>
      <c r="AW395" s="111">
        <f t="shared" si="606"/>
        <v>0</v>
      </c>
      <c r="AX395" s="111">
        <f t="shared" si="606"/>
        <v>0</v>
      </c>
      <c r="AY395" s="111">
        <f t="shared" si="606"/>
        <v>0</v>
      </c>
      <c r="AZ395" s="111">
        <f t="shared" si="606"/>
        <v>0</v>
      </c>
      <c r="BA395" s="111">
        <f t="shared" si="606"/>
        <v>0</v>
      </c>
      <c r="BB395" s="111">
        <f t="shared" si="606"/>
        <v>0</v>
      </c>
      <c r="BC395" s="111">
        <f t="shared" si="606"/>
        <v>0</v>
      </c>
      <c r="BD395" s="111">
        <f t="shared" si="606"/>
        <v>0</v>
      </c>
      <c r="BE395" s="111">
        <v>83500</v>
      </c>
      <c r="BF395" s="111">
        <f t="shared" ref="BF395:BL395" si="607">SUM(BF396:BF402)</f>
        <v>0</v>
      </c>
      <c r="BG395" s="111">
        <f t="shared" si="607"/>
        <v>0</v>
      </c>
      <c r="BH395" s="111">
        <f t="shared" si="607"/>
        <v>0</v>
      </c>
      <c r="BI395" s="111">
        <f t="shared" si="607"/>
        <v>0</v>
      </c>
      <c r="BJ395" s="111">
        <f t="shared" si="607"/>
        <v>0</v>
      </c>
      <c r="BK395" s="111">
        <f t="shared" si="607"/>
        <v>0</v>
      </c>
      <c r="BL395" s="111">
        <f t="shared" si="607"/>
        <v>0</v>
      </c>
      <c r="BM395" s="111">
        <v>37022</v>
      </c>
      <c r="BN395" s="111">
        <f>SUM(BN396:BN402)</f>
        <v>0</v>
      </c>
      <c r="BO395" s="111">
        <f t="shared" si="605"/>
        <v>0</v>
      </c>
      <c r="BP395" s="111">
        <f t="shared" si="605"/>
        <v>0</v>
      </c>
      <c r="BQ395" s="111">
        <f t="shared" si="605"/>
        <v>0</v>
      </c>
      <c r="BR395" s="111">
        <f t="shared" si="605"/>
        <v>0</v>
      </c>
      <c r="BS395" s="111">
        <f t="shared" si="605"/>
        <v>0</v>
      </c>
      <c r="BT395" s="111">
        <f t="shared" si="605"/>
        <v>0</v>
      </c>
      <c r="BU395" s="111">
        <f t="shared" si="605"/>
        <v>0</v>
      </c>
      <c r="BV395" s="111">
        <f t="shared" si="605"/>
        <v>0</v>
      </c>
      <c r="BW395" s="111">
        <f t="shared" si="605"/>
        <v>0</v>
      </c>
      <c r="BX395" s="111">
        <f t="shared" si="605"/>
        <v>0</v>
      </c>
      <c r="BY395" s="111">
        <f t="shared" si="605"/>
        <v>0</v>
      </c>
      <c r="BZ395" s="111">
        <f t="shared" si="605"/>
        <v>0</v>
      </c>
      <c r="CA395" s="111">
        <f t="shared" ref="CA395:CP395" si="608">SUM(CA396:CA402)</f>
        <v>0</v>
      </c>
      <c r="CB395" s="111">
        <f t="shared" si="608"/>
        <v>0</v>
      </c>
      <c r="CC395" s="111">
        <f t="shared" si="608"/>
        <v>0</v>
      </c>
      <c r="CD395" s="111">
        <f t="shared" si="608"/>
        <v>0</v>
      </c>
      <c r="CE395" s="111">
        <f t="shared" si="608"/>
        <v>0</v>
      </c>
      <c r="CF395" s="111">
        <f t="shared" si="608"/>
        <v>0</v>
      </c>
      <c r="CG395" s="111">
        <f t="shared" si="608"/>
        <v>0</v>
      </c>
      <c r="CH395" s="111">
        <f t="shared" si="608"/>
        <v>0</v>
      </c>
      <c r="CI395" s="111">
        <f t="shared" si="608"/>
        <v>0</v>
      </c>
      <c r="CJ395" s="111">
        <f t="shared" si="608"/>
        <v>0</v>
      </c>
      <c r="CK395" s="111">
        <f t="shared" si="608"/>
        <v>0</v>
      </c>
      <c r="CL395" s="111">
        <f t="shared" si="608"/>
        <v>0</v>
      </c>
      <c r="CM395" s="111">
        <f t="shared" si="608"/>
        <v>0</v>
      </c>
      <c r="CN395" s="111">
        <f t="shared" si="608"/>
        <v>0</v>
      </c>
      <c r="CO395" s="111">
        <f t="shared" si="608"/>
        <v>0</v>
      </c>
      <c r="CP395" s="111">
        <f t="shared" si="608"/>
        <v>0</v>
      </c>
    </row>
    <row r="396" spans="1:94" x14ac:dyDescent="0.3">
      <c r="A396" s="8">
        <f t="shared" si="534"/>
        <v>4241</v>
      </c>
      <c r="B396" s="9">
        <f t="shared" si="563"/>
        <v>32</v>
      </c>
      <c r="C396" s="45" t="str">
        <f t="shared" si="521"/>
        <v>091</v>
      </c>
      <c r="D396" s="45" t="str">
        <f t="shared" si="522"/>
        <v>0912</v>
      </c>
      <c r="E396" s="39" t="s">
        <v>136</v>
      </c>
      <c r="F396" s="40">
        <v>32</v>
      </c>
      <c r="G396" s="41">
        <v>32</v>
      </c>
      <c r="H396" s="42">
        <v>4241</v>
      </c>
      <c r="I396" s="46">
        <v>1310</v>
      </c>
      <c r="J396" s="46">
        <v>1147</v>
      </c>
      <c r="K396" s="44" t="s">
        <v>134</v>
      </c>
      <c r="L396" s="401">
        <f t="shared" ref="L396:L402" si="609">SUM(N396:CP396)</f>
        <v>3150</v>
      </c>
      <c r="M396" s="76">
        <v>3210</v>
      </c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>
        <v>3150</v>
      </c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1"/>
      <c r="AX396" s="401"/>
      <c r="AY396" s="401"/>
      <c r="AZ396" s="401"/>
      <c r="BA396" s="401"/>
      <c r="BB396" s="401"/>
      <c r="BC396" s="401"/>
      <c r="BD396" s="401"/>
      <c r="BE396" s="401"/>
      <c r="BF396" s="401"/>
      <c r="BG396" s="401"/>
      <c r="BH396" s="401"/>
      <c r="BI396" s="401"/>
      <c r="BJ396" s="401"/>
      <c r="BK396" s="401"/>
      <c r="BL396" s="401"/>
      <c r="BM396" s="401"/>
      <c r="BN396" s="401"/>
      <c r="BO396" s="401"/>
      <c r="BP396" s="401"/>
      <c r="BQ396" s="401"/>
      <c r="BR396" s="401"/>
      <c r="BS396" s="401"/>
      <c r="BT396" s="401"/>
      <c r="BU396" s="401"/>
      <c r="BV396" s="401"/>
      <c r="BW396" s="401"/>
      <c r="BX396" s="401"/>
      <c r="BY396" s="401"/>
      <c r="BZ396" s="401"/>
      <c r="CA396" s="401"/>
      <c r="CB396" s="401"/>
      <c r="CC396" s="401"/>
      <c r="CD396" s="401"/>
      <c r="CE396" s="401"/>
      <c r="CF396" s="401"/>
      <c r="CG396" s="401"/>
      <c r="CH396" s="401"/>
      <c r="CI396" s="401"/>
      <c r="CJ396" s="401"/>
      <c r="CK396" s="401"/>
      <c r="CL396" s="401"/>
      <c r="CM396" s="401"/>
      <c r="CN396" s="401"/>
      <c r="CO396" s="401"/>
      <c r="CP396" s="401"/>
    </row>
    <row r="397" spans="1:94" x14ac:dyDescent="0.3">
      <c r="A397" s="8">
        <f t="shared" si="534"/>
        <v>4241</v>
      </c>
      <c r="B397" s="9">
        <f t="shared" si="563"/>
        <v>49</v>
      </c>
      <c r="C397" s="45" t="str">
        <f t="shared" si="521"/>
        <v>091</v>
      </c>
      <c r="D397" s="45" t="str">
        <f t="shared" si="522"/>
        <v>0912</v>
      </c>
      <c r="E397" s="39" t="s">
        <v>136</v>
      </c>
      <c r="F397" s="40">
        <v>32</v>
      </c>
      <c r="G397" s="74">
        <v>49</v>
      </c>
      <c r="H397" s="42">
        <v>4241</v>
      </c>
      <c r="I397" s="46">
        <v>1311</v>
      </c>
      <c r="J397" s="46">
        <v>1148</v>
      </c>
      <c r="K397" s="44" t="s">
        <v>134</v>
      </c>
      <c r="L397" s="401">
        <f t="shared" si="609"/>
        <v>43288</v>
      </c>
      <c r="M397" s="77">
        <v>4910</v>
      </c>
      <c r="N397" s="401"/>
      <c r="O397" s="401"/>
      <c r="P397" s="401"/>
      <c r="Q397" s="401"/>
      <c r="R397" s="401"/>
      <c r="S397" s="401"/>
      <c r="T397" s="401"/>
      <c r="U397" s="401"/>
      <c r="V397" s="401"/>
      <c r="W397" s="401"/>
      <c r="X397" s="401"/>
      <c r="Y397" s="401"/>
      <c r="Z397" s="401"/>
      <c r="AA397" s="401"/>
      <c r="AB397" s="401">
        <v>43288</v>
      </c>
      <c r="AC397" s="401"/>
      <c r="AD397" s="401"/>
      <c r="AE397" s="401"/>
      <c r="AF397" s="401"/>
      <c r="AG397" s="401"/>
      <c r="AH397" s="401"/>
      <c r="AI397" s="401"/>
      <c r="AJ397" s="401"/>
      <c r="AK397" s="401"/>
      <c r="AL397" s="401"/>
      <c r="AM397" s="401"/>
      <c r="AN397" s="401"/>
      <c r="AO397" s="401"/>
      <c r="AP397" s="401"/>
      <c r="AQ397" s="401"/>
      <c r="AR397" s="401"/>
      <c r="AS397" s="401"/>
      <c r="AT397" s="401"/>
      <c r="AU397" s="401"/>
      <c r="AV397" s="401"/>
      <c r="AW397" s="401"/>
      <c r="AX397" s="401"/>
      <c r="AY397" s="401"/>
      <c r="AZ397" s="401"/>
      <c r="BA397" s="401"/>
      <c r="BB397" s="401"/>
      <c r="BC397" s="401"/>
      <c r="BD397" s="401"/>
      <c r="BE397" s="401"/>
      <c r="BF397" s="401"/>
      <c r="BG397" s="401"/>
      <c r="BH397" s="401"/>
      <c r="BI397" s="401"/>
      <c r="BJ397" s="401"/>
      <c r="BK397" s="401"/>
      <c r="BL397" s="401"/>
      <c r="BM397" s="401"/>
      <c r="BN397" s="401"/>
      <c r="BO397" s="401"/>
      <c r="BP397" s="401"/>
      <c r="BQ397" s="401"/>
      <c r="BR397" s="401"/>
      <c r="BS397" s="401"/>
      <c r="BT397" s="401"/>
      <c r="BU397" s="401"/>
      <c r="BV397" s="401"/>
      <c r="BW397" s="401"/>
      <c r="BX397" s="401"/>
      <c r="BY397" s="401"/>
      <c r="BZ397" s="401"/>
      <c r="CA397" s="401"/>
      <c r="CB397" s="401"/>
      <c r="CC397" s="401"/>
      <c r="CD397" s="401"/>
      <c r="CE397" s="401"/>
      <c r="CF397" s="401"/>
      <c r="CG397" s="401"/>
      <c r="CH397" s="401"/>
      <c r="CI397" s="401"/>
      <c r="CJ397" s="401"/>
      <c r="CK397" s="401"/>
      <c r="CL397" s="401"/>
      <c r="CM397" s="401"/>
      <c r="CN397" s="401"/>
      <c r="CO397" s="401"/>
      <c r="CP397" s="401"/>
    </row>
    <row r="398" spans="1:94" x14ac:dyDescent="0.3">
      <c r="A398" s="8">
        <f t="shared" si="534"/>
        <v>4241</v>
      </c>
      <c r="B398" s="9">
        <f t="shared" si="563"/>
        <v>54</v>
      </c>
      <c r="C398" s="45" t="str">
        <f t="shared" si="521"/>
        <v>091</v>
      </c>
      <c r="D398" s="45" t="str">
        <f t="shared" si="522"/>
        <v>0912</v>
      </c>
      <c r="E398" s="39" t="s">
        <v>136</v>
      </c>
      <c r="F398" s="40">
        <v>32</v>
      </c>
      <c r="G398" s="74">
        <v>54</v>
      </c>
      <c r="H398" s="42">
        <v>4241</v>
      </c>
      <c r="I398" s="46">
        <v>1312</v>
      </c>
      <c r="J398" s="46">
        <v>1149</v>
      </c>
      <c r="K398" s="44" t="s">
        <v>134</v>
      </c>
      <c r="L398" s="401">
        <f t="shared" si="609"/>
        <v>0</v>
      </c>
      <c r="M398" s="77">
        <v>5410</v>
      </c>
      <c r="N398" s="401"/>
      <c r="O398" s="401"/>
      <c r="P398" s="401"/>
      <c r="Q398" s="401"/>
      <c r="R398" s="401"/>
      <c r="S398" s="401"/>
      <c r="T398" s="401"/>
      <c r="U398" s="401"/>
      <c r="V398" s="401"/>
      <c r="W398" s="401"/>
      <c r="X398" s="401"/>
      <c r="Y398" s="401"/>
      <c r="Z398" s="401"/>
      <c r="AA398" s="401"/>
      <c r="AB398" s="401"/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1"/>
      <c r="AV398" s="401"/>
      <c r="AW398" s="401"/>
      <c r="AX398" s="401"/>
      <c r="AY398" s="401"/>
      <c r="AZ398" s="401"/>
      <c r="BA398" s="401"/>
      <c r="BB398" s="401"/>
      <c r="BC398" s="401"/>
      <c r="BD398" s="401"/>
      <c r="BE398" s="401"/>
      <c r="BF398" s="401"/>
      <c r="BG398" s="401"/>
      <c r="BH398" s="401"/>
      <c r="BI398" s="401"/>
      <c r="BJ398" s="401"/>
      <c r="BK398" s="401"/>
      <c r="BL398" s="401"/>
      <c r="BM398" s="401"/>
      <c r="BN398" s="401"/>
      <c r="BO398" s="401"/>
      <c r="BP398" s="401"/>
      <c r="BQ398" s="401"/>
      <c r="BR398" s="401"/>
      <c r="BS398" s="401"/>
      <c r="BT398" s="401"/>
      <c r="BU398" s="401"/>
      <c r="BV398" s="401"/>
      <c r="BW398" s="401"/>
      <c r="BX398" s="401"/>
      <c r="BY398" s="401"/>
      <c r="BZ398" s="401"/>
      <c r="CA398" s="401"/>
      <c r="CB398" s="401"/>
      <c r="CC398" s="401"/>
      <c r="CD398" s="401"/>
      <c r="CE398" s="401"/>
      <c r="CF398" s="401"/>
      <c r="CG398" s="401"/>
      <c r="CH398" s="401"/>
      <c r="CI398" s="401"/>
      <c r="CJ398" s="401"/>
      <c r="CK398" s="401"/>
      <c r="CL398" s="401"/>
      <c r="CM398" s="401"/>
      <c r="CN398" s="401"/>
      <c r="CO398" s="401"/>
      <c r="CP398" s="401"/>
    </row>
    <row r="399" spans="1:94" x14ac:dyDescent="0.3">
      <c r="A399" s="8">
        <f t="shared" si="534"/>
        <v>4241</v>
      </c>
      <c r="B399" s="9">
        <f t="shared" si="563"/>
        <v>62</v>
      </c>
      <c r="C399" s="45" t="str">
        <f t="shared" si="521"/>
        <v>091</v>
      </c>
      <c r="D399" s="45" t="str">
        <f t="shared" si="522"/>
        <v>0912</v>
      </c>
      <c r="E399" s="39" t="s">
        <v>136</v>
      </c>
      <c r="F399" s="40">
        <v>32</v>
      </c>
      <c r="G399" s="74">
        <v>62</v>
      </c>
      <c r="H399" s="42">
        <v>4241</v>
      </c>
      <c r="I399" s="46">
        <v>1313</v>
      </c>
      <c r="J399" s="46">
        <v>1150</v>
      </c>
      <c r="K399" s="44" t="s">
        <v>134</v>
      </c>
      <c r="L399" s="401">
        <f t="shared" si="609"/>
        <v>0</v>
      </c>
      <c r="M399" s="77">
        <v>6210</v>
      </c>
      <c r="N399" s="401"/>
      <c r="O399" s="401"/>
      <c r="P399" s="401"/>
      <c r="Q399" s="401"/>
      <c r="R399" s="401"/>
      <c r="S399" s="401"/>
      <c r="T399" s="401"/>
      <c r="U399" s="401"/>
      <c r="V399" s="401"/>
      <c r="W399" s="401"/>
      <c r="X399" s="401"/>
      <c r="Y399" s="401"/>
      <c r="Z399" s="401"/>
      <c r="AA399" s="401"/>
      <c r="AB399" s="401"/>
      <c r="AC399" s="401"/>
      <c r="AD399" s="401"/>
      <c r="AE399" s="401"/>
      <c r="AF399" s="401"/>
      <c r="AG399" s="401"/>
      <c r="AH399" s="401"/>
      <c r="AI399" s="401"/>
      <c r="AJ399" s="401"/>
      <c r="AK399" s="401"/>
      <c r="AL399" s="401"/>
      <c r="AM399" s="401"/>
      <c r="AN399" s="401"/>
      <c r="AO399" s="401"/>
      <c r="AP399" s="401"/>
      <c r="AQ399" s="401"/>
      <c r="AR399" s="401"/>
      <c r="AS399" s="401"/>
      <c r="AT399" s="401"/>
      <c r="AU399" s="401"/>
      <c r="AV399" s="401"/>
      <c r="AW399" s="401"/>
      <c r="AX399" s="401"/>
      <c r="AY399" s="401"/>
      <c r="AZ399" s="401"/>
      <c r="BA399" s="401"/>
      <c r="BB399" s="401"/>
      <c r="BC399" s="401"/>
      <c r="BD399" s="401"/>
      <c r="BE399" s="401"/>
      <c r="BF399" s="401"/>
      <c r="BG399" s="401"/>
      <c r="BH399" s="401"/>
      <c r="BI399" s="401"/>
      <c r="BJ399" s="401"/>
      <c r="BK399" s="401"/>
      <c r="BL399" s="401"/>
      <c r="BM399" s="401"/>
      <c r="BN399" s="401"/>
      <c r="BO399" s="401"/>
      <c r="BP399" s="401"/>
      <c r="BQ399" s="401"/>
      <c r="BR399" s="401"/>
      <c r="BS399" s="401"/>
      <c r="BT399" s="401"/>
      <c r="BU399" s="401"/>
      <c r="BV399" s="401"/>
      <c r="BW399" s="401"/>
      <c r="BX399" s="401"/>
      <c r="BY399" s="401"/>
      <c r="BZ399" s="401"/>
      <c r="CA399" s="401"/>
      <c r="CB399" s="401"/>
      <c r="CC399" s="401"/>
      <c r="CD399" s="401"/>
      <c r="CE399" s="401"/>
      <c r="CF399" s="401"/>
      <c r="CG399" s="401"/>
      <c r="CH399" s="401"/>
      <c r="CI399" s="401"/>
      <c r="CJ399" s="401"/>
      <c r="CK399" s="401"/>
      <c r="CL399" s="401"/>
      <c r="CM399" s="401"/>
      <c r="CN399" s="401"/>
      <c r="CO399" s="401"/>
      <c r="CP399" s="401"/>
    </row>
    <row r="400" spans="1:94" x14ac:dyDescent="0.3">
      <c r="A400" s="8">
        <f t="shared" si="534"/>
        <v>4241</v>
      </c>
      <c r="B400" s="9">
        <f t="shared" si="563"/>
        <v>72</v>
      </c>
      <c r="C400" s="45" t="str">
        <f t="shared" si="521"/>
        <v>091</v>
      </c>
      <c r="D400" s="45" t="str">
        <f t="shared" si="522"/>
        <v>0912</v>
      </c>
      <c r="E400" s="39" t="s">
        <v>136</v>
      </c>
      <c r="F400" s="40">
        <v>32</v>
      </c>
      <c r="G400" s="74">
        <v>72</v>
      </c>
      <c r="H400" s="42">
        <v>4241</v>
      </c>
      <c r="I400" s="46">
        <v>1314</v>
      </c>
      <c r="J400" s="46">
        <v>1151</v>
      </c>
      <c r="K400" s="44" t="s">
        <v>134</v>
      </c>
      <c r="L400" s="401">
        <f t="shared" si="609"/>
        <v>1000</v>
      </c>
      <c r="M400" s="77">
        <v>7210</v>
      </c>
      <c r="N400" s="401"/>
      <c r="O400" s="401"/>
      <c r="P400" s="401"/>
      <c r="Q400" s="401"/>
      <c r="R400" s="401"/>
      <c r="S400" s="401"/>
      <c r="T400" s="401"/>
      <c r="U400" s="401"/>
      <c r="V400" s="401"/>
      <c r="W400" s="401"/>
      <c r="X400" s="401"/>
      <c r="Y400" s="401"/>
      <c r="Z400" s="401"/>
      <c r="AA400" s="401"/>
      <c r="AB400" s="401">
        <v>1000</v>
      </c>
      <c r="AC400" s="401"/>
      <c r="AD400" s="401"/>
      <c r="AE400" s="401"/>
      <c r="AF400" s="401"/>
      <c r="AG400" s="401"/>
      <c r="AH400" s="401"/>
      <c r="AI400" s="401"/>
      <c r="AJ400" s="401"/>
      <c r="AK400" s="401"/>
      <c r="AL400" s="401"/>
      <c r="AM400" s="401"/>
      <c r="AN400" s="401"/>
      <c r="AO400" s="401"/>
      <c r="AP400" s="401"/>
      <c r="AQ400" s="401"/>
      <c r="AR400" s="401"/>
      <c r="AS400" s="401"/>
      <c r="AT400" s="401"/>
      <c r="AU400" s="401"/>
      <c r="AV400" s="401"/>
      <c r="AW400" s="401"/>
      <c r="AX400" s="401"/>
      <c r="AY400" s="401"/>
      <c r="AZ400" s="401"/>
      <c r="BA400" s="401"/>
      <c r="BB400" s="401"/>
      <c r="BC400" s="401"/>
      <c r="BD400" s="401"/>
      <c r="BE400" s="401"/>
      <c r="BF400" s="401"/>
      <c r="BG400" s="401"/>
      <c r="BH400" s="401"/>
      <c r="BI400" s="401"/>
      <c r="BJ400" s="401"/>
      <c r="BK400" s="401"/>
      <c r="BL400" s="401"/>
      <c r="BM400" s="401"/>
      <c r="BN400" s="401"/>
      <c r="BO400" s="401"/>
      <c r="BP400" s="401"/>
      <c r="BQ400" s="401"/>
      <c r="BR400" s="401"/>
      <c r="BS400" s="401"/>
      <c r="BT400" s="401"/>
      <c r="BU400" s="401"/>
      <c r="BV400" s="401"/>
      <c r="BW400" s="401"/>
      <c r="BX400" s="401"/>
      <c r="BY400" s="401"/>
      <c r="BZ400" s="401"/>
      <c r="CA400" s="401"/>
      <c r="CB400" s="401"/>
      <c r="CC400" s="401"/>
      <c r="CD400" s="401"/>
      <c r="CE400" s="401"/>
      <c r="CF400" s="401"/>
      <c r="CG400" s="401"/>
      <c r="CH400" s="401"/>
      <c r="CI400" s="401"/>
      <c r="CJ400" s="401"/>
      <c r="CK400" s="401"/>
      <c r="CL400" s="401"/>
      <c r="CM400" s="401"/>
      <c r="CN400" s="401"/>
      <c r="CO400" s="401"/>
      <c r="CP400" s="401"/>
    </row>
    <row r="401" spans="1:94" x14ac:dyDescent="0.3">
      <c r="A401" s="8">
        <f t="shared" ref="A401" si="610">H401</f>
        <v>4241</v>
      </c>
      <c r="B401" s="9">
        <f t="shared" ref="B401" si="611">IF(J401&gt;0,G401," ")</f>
        <v>82</v>
      </c>
      <c r="C401" s="45" t="str">
        <f t="shared" ref="C401" si="612">IF(I401&gt;0,LEFT(E401,3),"  ")</f>
        <v>091</v>
      </c>
      <c r="D401" s="45" t="str">
        <f t="shared" ref="D401" si="613">IF(I401&gt;0,LEFT(E401,4),"  ")</f>
        <v>0912</v>
      </c>
      <c r="E401" s="39" t="s">
        <v>136</v>
      </c>
      <c r="F401" s="40">
        <v>32</v>
      </c>
      <c r="G401" s="74">
        <v>82</v>
      </c>
      <c r="H401" s="42">
        <v>4241</v>
      </c>
      <c r="I401" s="46">
        <v>1315</v>
      </c>
      <c r="J401" s="46">
        <v>1152</v>
      </c>
      <c r="K401" s="44" t="s">
        <v>134</v>
      </c>
      <c r="L401" s="401">
        <f t="shared" ref="L401" si="614">SUM(N401:CP401)</f>
        <v>0</v>
      </c>
      <c r="M401" s="77">
        <v>8210</v>
      </c>
      <c r="N401" s="401"/>
      <c r="O401" s="401"/>
      <c r="P401" s="401"/>
      <c r="Q401" s="401"/>
      <c r="R401" s="401"/>
      <c r="S401" s="401"/>
      <c r="T401" s="401"/>
      <c r="U401" s="401"/>
      <c r="V401" s="401"/>
      <c r="W401" s="401"/>
      <c r="X401" s="401"/>
      <c r="Y401" s="401"/>
      <c r="Z401" s="401"/>
      <c r="AA401" s="401"/>
      <c r="AB401" s="401"/>
      <c r="AC401" s="401"/>
      <c r="AD401" s="401"/>
      <c r="AE401" s="401"/>
      <c r="AF401" s="401"/>
      <c r="AG401" s="401"/>
      <c r="AH401" s="401"/>
      <c r="AI401" s="401"/>
      <c r="AJ401" s="401"/>
      <c r="AK401" s="401"/>
      <c r="AL401" s="401"/>
      <c r="AM401" s="401"/>
      <c r="AN401" s="401"/>
      <c r="AO401" s="401"/>
      <c r="AP401" s="401"/>
      <c r="AQ401" s="401"/>
      <c r="AR401" s="401"/>
      <c r="AS401" s="401"/>
      <c r="AT401" s="401"/>
      <c r="AU401" s="401"/>
      <c r="AV401" s="401"/>
      <c r="AW401" s="401"/>
      <c r="AX401" s="401"/>
      <c r="AY401" s="401"/>
      <c r="AZ401" s="401"/>
      <c r="BA401" s="401"/>
      <c r="BB401" s="401"/>
      <c r="BC401" s="401"/>
      <c r="BD401" s="401"/>
      <c r="BE401" s="401"/>
      <c r="BF401" s="401"/>
      <c r="BG401" s="401"/>
      <c r="BH401" s="401"/>
      <c r="BI401" s="401"/>
      <c r="BJ401" s="401"/>
      <c r="BK401" s="401"/>
      <c r="BL401" s="401"/>
      <c r="BM401" s="401"/>
      <c r="BN401" s="401"/>
      <c r="BO401" s="401"/>
      <c r="BP401" s="401"/>
      <c r="BQ401" s="401"/>
      <c r="BR401" s="401"/>
      <c r="BS401" s="401"/>
      <c r="BT401" s="401"/>
      <c r="BU401" s="401"/>
      <c r="BV401" s="401"/>
      <c r="BW401" s="401"/>
      <c r="BX401" s="401"/>
      <c r="BY401" s="401"/>
      <c r="BZ401" s="401"/>
      <c r="CA401" s="401"/>
      <c r="CB401" s="401"/>
      <c r="CC401" s="401"/>
      <c r="CD401" s="401"/>
      <c r="CE401" s="401"/>
      <c r="CF401" s="401"/>
      <c r="CG401" s="401"/>
      <c r="CH401" s="401"/>
      <c r="CI401" s="401"/>
      <c r="CJ401" s="401"/>
      <c r="CK401" s="401"/>
      <c r="CL401" s="401"/>
      <c r="CM401" s="401"/>
      <c r="CN401" s="401"/>
      <c r="CO401" s="401"/>
      <c r="CP401" s="401"/>
    </row>
    <row r="402" spans="1:94" ht="26.4" x14ac:dyDescent="0.3">
      <c r="A402" s="8">
        <f t="shared" si="534"/>
        <v>4242</v>
      </c>
      <c r="B402" s="9">
        <f t="shared" si="563"/>
        <v>62</v>
      </c>
      <c r="C402" s="45" t="str">
        <f t="shared" si="521"/>
        <v>091</v>
      </c>
      <c r="D402" s="45" t="str">
        <f t="shared" si="522"/>
        <v>0912</v>
      </c>
      <c r="E402" s="39" t="s">
        <v>136</v>
      </c>
      <c r="F402" s="40">
        <v>32</v>
      </c>
      <c r="G402" s="74">
        <v>62</v>
      </c>
      <c r="H402" s="42">
        <v>4242</v>
      </c>
      <c r="I402" s="433">
        <v>1319</v>
      </c>
      <c r="J402" s="46">
        <v>1150</v>
      </c>
      <c r="K402" s="44" t="s">
        <v>1505</v>
      </c>
      <c r="L402" s="401">
        <f t="shared" si="609"/>
        <v>0</v>
      </c>
      <c r="M402" s="77">
        <v>6210</v>
      </c>
      <c r="N402" s="401"/>
      <c r="O402" s="401"/>
      <c r="P402" s="401"/>
      <c r="Q402" s="401"/>
      <c r="R402" s="401"/>
      <c r="S402" s="401"/>
      <c r="T402" s="401"/>
      <c r="U402" s="401"/>
      <c r="V402" s="401"/>
      <c r="W402" s="401"/>
      <c r="X402" s="401"/>
      <c r="Y402" s="401"/>
      <c r="Z402" s="401"/>
      <c r="AA402" s="401"/>
      <c r="AB402" s="401"/>
      <c r="AC402" s="401"/>
      <c r="AD402" s="401"/>
      <c r="AE402" s="401"/>
      <c r="AF402" s="401"/>
      <c r="AG402" s="401"/>
      <c r="AH402" s="401"/>
      <c r="AI402" s="401"/>
      <c r="AJ402" s="401"/>
      <c r="AK402" s="401"/>
      <c r="AL402" s="401"/>
      <c r="AM402" s="401"/>
      <c r="AN402" s="401"/>
      <c r="AO402" s="401"/>
      <c r="AP402" s="401"/>
      <c r="AQ402" s="401"/>
      <c r="AR402" s="401"/>
      <c r="AS402" s="401"/>
      <c r="AT402" s="401"/>
      <c r="AU402" s="401"/>
      <c r="AV402" s="401"/>
      <c r="AW402" s="401"/>
      <c r="AX402" s="401"/>
      <c r="AY402" s="401"/>
      <c r="AZ402" s="401"/>
      <c r="BA402" s="401"/>
      <c r="BB402" s="401"/>
      <c r="BC402" s="401"/>
      <c r="BD402" s="401"/>
      <c r="BE402" s="401"/>
      <c r="BF402" s="401"/>
      <c r="BG402" s="401"/>
      <c r="BH402" s="401"/>
      <c r="BI402" s="401"/>
      <c r="BJ402" s="401"/>
      <c r="BK402" s="401"/>
      <c r="BL402" s="401"/>
      <c r="BM402" s="401"/>
      <c r="BN402" s="401"/>
      <c r="BO402" s="401"/>
      <c r="BP402" s="401"/>
      <c r="BQ402" s="401"/>
      <c r="BR402" s="401"/>
      <c r="BS402" s="401"/>
      <c r="BT402" s="401"/>
      <c r="BU402" s="401"/>
      <c r="BV402" s="401"/>
      <c r="BW402" s="401"/>
      <c r="BX402" s="401"/>
      <c r="BY402" s="401"/>
      <c r="BZ402" s="401"/>
      <c r="CA402" s="401"/>
      <c r="CB402" s="401"/>
      <c r="CC402" s="401"/>
      <c r="CD402" s="401"/>
      <c r="CE402" s="401"/>
      <c r="CF402" s="401"/>
      <c r="CG402" s="401"/>
      <c r="CH402" s="401"/>
      <c r="CI402" s="401"/>
      <c r="CJ402" s="401"/>
      <c r="CK402" s="401"/>
      <c r="CL402" s="401"/>
      <c r="CM402" s="401"/>
      <c r="CN402" s="401"/>
      <c r="CO402" s="401"/>
      <c r="CP402" s="401"/>
    </row>
    <row r="403" spans="1:94" x14ac:dyDescent="0.3">
      <c r="A403" s="8">
        <f t="shared" si="534"/>
        <v>0</v>
      </c>
      <c r="B403" s="9" t="str">
        <f t="shared" si="563"/>
        <v xml:space="preserve"> </v>
      </c>
      <c r="C403" s="45" t="str">
        <f t="shared" si="521"/>
        <v xml:space="preserve">  </v>
      </c>
      <c r="D403" s="45" t="str">
        <f t="shared" si="522"/>
        <v xml:space="preserve">  </v>
      </c>
      <c r="E403" s="39"/>
      <c r="F403" s="40"/>
      <c r="G403" s="41"/>
      <c r="H403" s="42"/>
      <c r="I403" s="43"/>
      <c r="J403" s="43"/>
      <c r="K403" s="44"/>
      <c r="L403" s="111"/>
      <c r="M403" s="18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  <c r="BB403" s="111"/>
      <c r="BC403" s="111"/>
      <c r="BD403" s="111"/>
      <c r="BE403" s="111"/>
      <c r="BF403" s="111"/>
      <c r="BG403" s="111"/>
      <c r="BH403" s="111"/>
      <c r="BI403" s="111"/>
      <c r="BJ403" s="111"/>
      <c r="BK403" s="111"/>
      <c r="BL403" s="111"/>
      <c r="BM403" s="111"/>
      <c r="BN403" s="111"/>
      <c r="BO403" s="111"/>
      <c r="BP403" s="111"/>
      <c r="BQ403" s="111"/>
      <c r="BR403" s="111"/>
      <c r="BS403" s="111"/>
      <c r="BT403" s="111"/>
      <c r="BU403" s="111"/>
      <c r="BV403" s="111"/>
      <c r="BW403" s="111"/>
      <c r="BX403" s="111"/>
      <c r="BY403" s="111"/>
      <c r="BZ403" s="111"/>
      <c r="CA403" s="111"/>
      <c r="CB403" s="111"/>
      <c r="CC403" s="111"/>
      <c r="CD403" s="111"/>
      <c r="CE403" s="111"/>
      <c r="CF403" s="111"/>
      <c r="CG403" s="111"/>
      <c r="CH403" s="111"/>
      <c r="CI403" s="111"/>
      <c r="CJ403" s="111"/>
      <c r="CK403" s="111"/>
      <c r="CL403" s="111"/>
      <c r="CM403" s="111"/>
      <c r="CN403" s="111"/>
      <c r="CO403" s="111"/>
      <c r="CP403" s="111"/>
    </row>
    <row r="404" spans="1:94" ht="26.4" x14ac:dyDescent="0.3">
      <c r="A404" s="8" t="str">
        <f t="shared" si="534"/>
        <v>A 7011 02</v>
      </c>
      <c r="B404" s="9" t="str">
        <f t="shared" si="563"/>
        <v xml:space="preserve"> </v>
      </c>
      <c r="C404" s="45" t="str">
        <f t="shared" si="521"/>
        <v xml:space="preserve">  </v>
      </c>
      <c r="D404" s="45" t="str">
        <f t="shared" si="522"/>
        <v xml:space="preserve">  </v>
      </c>
      <c r="E404" s="33" t="s">
        <v>142</v>
      </c>
      <c r="F404" s="34">
        <v>32</v>
      </c>
      <c r="G404" s="35"/>
      <c r="H404" s="36" t="s">
        <v>180</v>
      </c>
      <c r="I404" s="37"/>
      <c r="J404" s="37"/>
      <c r="K404" s="38" t="s">
        <v>181</v>
      </c>
      <c r="L404" s="116">
        <f>SUM(L412,L566,L628)</f>
        <v>0</v>
      </c>
      <c r="M404" s="18"/>
      <c r="N404" s="116">
        <f t="shared" ref="N404:X404" si="615">SUM(N412,N566,N628)</f>
        <v>0</v>
      </c>
      <c r="O404" s="116">
        <f t="shared" si="615"/>
        <v>0</v>
      </c>
      <c r="P404" s="116">
        <f t="shared" si="615"/>
        <v>0</v>
      </c>
      <c r="Q404" s="116">
        <f t="shared" si="615"/>
        <v>0</v>
      </c>
      <c r="R404" s="116">
        <f t="shared" si="615"/>
        <v>0</v>
      </c>
      <c r="S404" s="116">
        <f t="shared" si="615"/>
        <v>0</v>
      </c>
      <c r="T404" s="116">
        <f t="shared" si="615"/>
        <v>0</v>
      </c>
      <c r="U404" s="116">
        <f t="shared" si="615"/>
        <v>0</v>
      </c>
      <c r="V404" s="116">
        <f t="shared" si="615"/>
        <v>0</v>
      </c>
      <c r="W404" s="116">
        <f t="shared" si="615"/>
        <v>0</v>
      </c>
      <c r="X404" s="116">
        <f t="shared" si="615"/>
        <v>0</v>
      </c>
      <c r="Y404" s="116">
        <v>0</v>
      </c>
      <c r="Z404" s="116">
        <f>SUM(Z412,Z566,Z628)</f>
        <v>0</v>
      </c>
      <c r="AA404" s="116">
        <f>SUM(AA412,AA566,AA628)</f>
        <v>0</v>
      </c>
      <c r="AB404" s="116">
        <f>SUM(AB412,AB566,AB628)</f>
        <v>0</v>
      </c>
      <c r="AC404" s="116">
        <f>SUM(AC412,AC566,AC628)</f>
        <v>0</v>
      </c>
      <c r="AD404" s="116">
        <f>SUM(AD412,AD566,AD628)</f>
        <v>0</v>
      </c>
      <c r="AE404" s="116">
        <v>0</v>
      </c>
      <c r="AF404" s="116">
        <f>SUM(AF412,AF566,AF628)</f>
        <v>0</v>
      </c>
      <c r="AG404" s="116">
        <f>SUM(AG412,AG566,AG628)</f>
        <v>0</v>
      </c>
      <c r="AH404" s="116">
        <f>SUM(AH412,AH566,AH628)</f>
        <v>0</v>
      </c>
      <c r="AI404" s="116">
        <f t="shared" ref="AI404:AJ404" si="616">SUM(AI412,AI566,AI628)</f>
        <v>0</v>
      </c>
      <c r="AJ404" s="116">
        <f t="shared" si="616"/>
        <v>0</v>
      </c>
      <c r="AK404" s="116">
        <f t="shared" ref="AK404:BD404" si="617">SUM(AK412,AK566,AK628)</f>
        <v>0</v>
      </c>
      <c r="AL404" s="116">
        <f t="shared" si="617"/>
        <v>0</v>
      </c>
      <c r="AM404" s="116">
        <f t="shared" si="617"/>
        <v>0</v>
      </c>
      <c r="AN404" s="116">
        <f t="shared" si="617"/>
        <v>0</v>
      </c>
      <c r="AO404" s="116">
        <f t="shared" si="617"/>
        <v>0</v>
      </c>
      <c r="AP404" s="116">
        <f t="shared" si="617"/>
        <v>0</v>
      </c>
      <c r="AQ404" s="116">
        <f t="shared" si="617"/>
        <v>0</v>
      </c>
      <c r="AR404" s="116">
        <f t="shared" si="617"/>
        <v>0</v>
      </c>
      <c r="AS404" s="116">
        <f t="shared" si="617"/>
        <v>0</v>
      </c>
      <c r="AT404" s="116">
        <f t="shared" si="617"/>
        <v>0</v>
      </c>
      <c r="AU404" s="116">
        <f t="shared" si="617"/>
        <v>0</v>
      </c>
      <c r="AV404" s="116">
        <f t="shared" si="617"/>
        <v>0</v>
      </c>
      <c r="AW404" s="116">
        <f t="shared" si="617"/>
        <v>0</v>
      </c>
      <c r="AX404" s="116">
        <f t="shared" si="617"/>
        <v>0</v>
      </c>
      <c r="AY404" s="116">
        <f t="shared" si="617"/>
        <v>0</v>
      </c>
      <c r="AZ404" s="116">
        <f t="shared" si="617"/>
        <v>0</v>
      </c>
      <c r="BA404" s="116">
        <f t="shared" si="617"/>
        <v>0</v>
      </c>
      <c r="BB404" s="116">
        <f t="shared" si="617"/>
        <v>0</v>
      </c>
      <c r="BC404" s="116">
        <f t="shared" si="617"/>
        <v>0</v>
      </c>
      <c r="BD404" s="116">
        <f t="shared" si="617"/>
        <v>0</v>
      </c>
      <c r="BE404" s="116">
        <v>0</v>
      </c>
      <c r="BF404" s="116">
        <f t="shared" ref="BF404:BL404" si="618">SUM(BF412,BF566,BF628)</f>
        <v>0</v>
      </c>
      <c r="BG404" s="116">
        <f t="shared" si="618"/>
        <v>0</v>
      </c>
      <c r="BH404" s="116">
        <f t="shared" si="618"/>
        <v>0</v>
      </c>
      <c r="BI404" s="116">
        <f t="shared" si="618"/>
        <v>0</v>
      </c>
      <c r="BJ404" s="116">
        <f t="shared" si="618"/>
        <v>0</v>
      </c>
      <c r="BK404" s="116">
        <f t="shared" si="618"/>
        <v>0</v>
      </c>
      <c r="BL404" s="116">
        <f t="shared" si="618"/>
        <v>0</v>
      </c>
      <c r="BM404" s="116">
        <v>0</v>
      </c>
      <c r="BN404" s="116">
        <f>SUM(BN412,BN566,BN628)</f>
        <v>0</v>
      </c>
      <c r="BO404" s="116">
        <f t="shared" ref="BO404:BY404" si="619">SUM(BO412,BO566,BO628)</f>
        <v>0</v>
      </c>
      <c r="BP404" s="116">
        <f t="shared" si="619"/>
        <v>0</v>
      </c>
      <c r="BQ404" s="116">
        <f t="shared" si="619"/>
        <v>0</v>
      </c>
      <c r="BR404" s="116">
        <f t="shared" si="619"/>
        <v>0</v>
      </c>
      <c r="BS404" s="116">
        <f t="shared" si="619"/>
        <v>0</v>
      </c>
      <c r="BT404" s="116">
        <f t="shared" si="619"/>
        <v>0</v>
      </c>
      <c r="BU404" s="116">
        <f t="shared" si="619"/>
        <v>0</v>
      </c>
      <c r="BV404" s="116">
        <f t="shared" si="619"/>
        <v>0</v>
      </c>
      <c r="BW404" s="116">
        <f t="shared" si="619"/>
        <v>0</v>
      </c>
      <c r="BX404" s="116">
        <f t="shared" si="619"/>
        <v>0</v>
      </c>
      <c r="BY404" s="116">
        <f t="shared" si="619"/>
        <v>0</v>
      </c>
      <c r="BZ404" s="116">
        <f t="shared" ref="BZ404:CP404" si="620">SUM(BZ412,BZ566,BZ628)</f>
        <v>0</v>
      </c>
      <c r="CA404" s="116">
        <f t="shared" si="620"/>
        <v>0</v>
      </c>
      <c r="CB404" s="116">
        <f t="shared" si="620"/>
        <v>0</v>
      </c>
      <c r="CC404" s="116">
        <f t="shared" si="620"/>
        <v>0</v>
      </c>
      <c r="CD404" s="116">
        <f t="shared" si="620"/>
        <v>0</v>
      </c>
      <c r="CE404" s="116">
        <f t="shared" si="620"/>
        <v>0</v>
      </c>
      <c r="CF404" s="116">
        <f t="shared" si="620"/>
        <v>0</v>
      </c>
      <c r="CG404" s="116">
        <f t="shared" si="620"/>
        <v>0</v>
      </c>
      <c r="CH404" s="116">
        <f t="shared" si="620"/>
        <v>0</v>
      </c>
      <c r="CI404" s="116">
        <f t="shared" si="620"/>
        <v>0</v>
      </c>
      <c r="CJ404" s="116">
        <f t="shared" si="620"/>
        <v>0</v>
      </c>
      <c r="CK404" s="116">
        <f t="shared" si="620"/>
        <v>0</v>
      </c>
      <c r="CL404" s="116">
        <f t="shared" si="620"/>
        <v>0</v>
      </c>
      <c r="CM404" s="116">
        <f t="shared" si="620"/>
        <v>0</v>
      </c>
      <c r="CN404" s="116">
        <f t="shared" si="620"/>
        <v>0</v>
      </c>
      <c r="CO404" s="116">
        <f t="shared" si="620"/>
        <v>0</v>
      </c>
      <c r="CP404" s="116">
        <f t="shared" si="620"/>
        <v>0</v>
      </c>
    </row>
    <row r="405" spans="1:94" ht="26.4" x14ac:dyDescent="0.3">
      <c r="C405" s="45"/>
      <c r="D405" s="45"/>
      <c r="E405" s="57"/>
      <c r="F405" s="58"/>
      <c r="G405" s="59"/>
      <c r="H405" s="60">
        <v>32</v>
      </c>
      <c r="I405" s="61"/>
      <c r="J405" s="61"/>
      <c r="K405" s="62" t="s">
        <v>33</v>
      </c>
      <c r="L405" s="117">
        <f t="shared" ref="L405:L411" si="621">SUMIF($G$412:$G$644,$H405,L$412:L$644)</f>
        <v>0</v>
      </c>
      <c r="M405" s="18"/>
      <c r="N405" s="117">
        <f t="shared" ref="N405:X411" si="622">SUMIF($G$412:$G$644,$H405,N$412:N$644)</f>
        <v>0</v>
      </c>
      <c r="O405" s="117">
        <f t="shared" si="622"/>
        <v>0</v>
      </c>
      <c r="P405" s="117">
        <f t="shared" si="622"/>
        <v>0</v>
      </c>
      <c r="Q405" s="117">
        <f t="shared" si="622"/>
        <v>0</v>
      </c>
      <c r="R405" s="117">
        <f t="shared" si="622"/>
        <v>0</v>
      </c>
      <c r="S405" s="117">
        <f t="shared" si="622"/>
        <v>0</v>
      </c>
      <c r="T405" s="117">
        <f t="shared" si="622"/>
        <v>0</v>
      </c>
      <c r="U405" s="117">
        <f t="shared" si="622"/>
        <v>0</v>
      </c>
      <c r="V405" s="117">
        <f t="shared" si="622"/>
        <v>0</v>
      </c>
      <c r="W405" s="117">
        <f t="shared" si="622"/>
        <v>0</v>
      </c>
      <c r="X405" s="117">
        <f t="shared" si="622"/>
        <v>0</v>
      </c>
      <c r="Y405" s="117">
        <v>0</v>
      </c>
      <c r="Z405" s="117">
        <f t="shared" ref="Z405:AD411" si="623">SUMIF($G$412:$G$644,$H405,Z$412:Z$644)</f>
        <v>0</v>
      </c>
      <c r="AA405" s="117">
        <f t="shared" si="623"/>
        <v>0</v>
      </c>
      <c r="AB405" s="117">
        <f t="shared" si="623"/>
        <v>0</v>
      </c>
      <c r="AC405" s="117">
        <f t="shared" si="623"/>
        <v>0</v>
      </c>
      <c r="AD405" s="117">
        <f t="shared" si="623"/>
        <v>0</v>
      </c>
      <c r="AE405" s="117">
        <v>0</v>
      </c>
      <c r="AF405" s="117">
        <f t="shared" ref="AF405:AL411" si="624">SUMIF($G$412:$G$644,$H405,AF$412:AF$644)</f>
        <v>0</v>
      </c>
      <c r="AG405" s="117">
        <f t="shared" si="624"/>
        <v>0</v>
      </c>
      <c r="AH405" s="117">
        <f t="shared" si="624"/>
        <v>0</v>
      </c>
      <c r="AI405" s="117">
        <f t="shared" si="624"/>
        <v>0</v>
      </c>
      <c r="AJ405" s="117">
        <f t="shared" si="624"/>
        <v>0</v>
      </c>
      <c r="AK405" s="117">
        <f t="shared" si="624"/>
        <v>0</v>
      </c>
      <c r="AL405" s="117">
        <f t="shared" si="624"/>
        <v>0</v>
      </c>
      <c r="AM405" s="117">
        <v>0</v>
      </c>
      <c r="AN405" s="117">
        <f t="shared" ref="AN405:AW411" si="625">SUMIF($G$412:$G$644,$H405,AN$412:AN$644)</f>
        <v>0</v>
      </c>
      <c r="AO405" s="117">
        <f t="shared" si="625"/>
        <v>0</v>
      </c>
      <c r="AP405" s="117">
        <f t="shared" si="625"/>
        <v>0</v>
      </c>
      <c r="AQ405" s="117">
        <f t="shared" si="625"/>
        <v>0</v>
      </c>
      <c r="AR405" s="117">
        <f t="shared" si="625"/>
        <v>0</v>
      </c>
      <c r="AS405" s="117">
        <f t="shared" si="625"/>
        <v>0</v>
      </c>
      <c r="AT405" s="117">
        <f t="shared" si="625"/>
        <v>0</v>
      </c>
      <c r="AU405" s="117">
        <f t="shared" si="625"/>
        <v>0</v>
      </c>
      <c r="AV405" s="117">
        <f t="shared" si="625"/>
        <v>0</v>
      </c>
      <c r="AW405" s="117">
        <f t="shared" si="625"/>
        <v>0</v>
      </c>
      <c r="AX405" s="117">
        <f t="shared" ref="AX405:BD411" si="626">SUMIF($G$412:$G$644,$H405,AX$412:AX$644)</f>
        <v>0</v>
      </c>
      <c r="AY405" s="117">
        <f t="shared" si="626"/>
        <v>0</v>
      </c>
      <c r="AZ405" s="117">
        <f t="shared" si="626"/>
        <v>0</v>
      </c>
      <c r="BA405" s="117">
        <f t="shared" si="626"/>
        <v>0</v>
      </c>
      <c r="BB405" s="117">
        <f t="shared" si="626"/>
        <v>0</v>
      </c>
      <c r="BC405" s="117">
        <f t="shared" si="626"/>
        <v>0</v>
      </c>
      <c r="BD405" s="117">
        <f t="shared" si="626"/>
        <v>0</v>
      </c>
      <c r="BE405" s="117">
        <v>0</v>
      </c>
      <c r="BF405" s="117">
        <f t="shared" ref="BF405:BL411" si="627">SUMIF($G$412:$G$644,$H405,BF$412:BF$644)</f>
        <v>0</v>
      </c>
      <c r="BG405" s="117">
        <f t="shared" si="627"/>
        <v>0</v>
      </c>
      <c r="BH405" s="117">
        <f t="shared" si="627"/>
        <v>0</v>
      </c>
      <c r="BI405" s="117">
        <f t="shared" si="627"/>
        <v>0</v>
      </c>
      <c r="BJ405" s="117">
        <f t="shared" si="627"/>
        <v>0</v>
      </c>
      <c r="BK405" s="117">
        <f t="shared" si="627"/>
        <v>0</v>
      </c>
      <c r="BL405" s="117">
        <f t="shared" si="627"/>
        <v>0</v>
      </c>
      <c r="BM405" s="117">
        <v>0</v>
      </c>
      <c r="BN405" s="117">
        <f t="shared" ref="BN405:BW411" si="628">SUMIF($G$412:$G$644,$H405,BN$412:BN$644)</f>
        <v>0</v>
      </c>
      <c r="BO405" s="117">
        <f t="shared" si="628"/>
        <v>0</v>
      </c>
      <c r="BP405" s="117">
        <f t="shared" si="628"/>
        <v>0</v>
      </c>
      <c r="BQ405" s="117">
        <f t="shared" si="628"/>
        <v>0</v>
      </c>
      <c r="BR405" s="117">
        <f t="shared" si="628"/>
        <v>0</v>
      </c>
      <c r="BS405" s="117">
        <f t="shared" si="628"/>
        <v>0</v>
      </c>
      <c r="BT405" s="117">
        <f t="shared" si="628"/>
        <v>0</v>
      </c>
      <c r="BU405" s="117">
        <f t="shared" si="628"/>
        <v>0</v>
      </c>
      <c r="BV405" s="117">
        <f t="shared" si="628"/>
        <v>0</v>
      </c>
      <c r="BW405" s="117">
        <f t="shared" si="628"/>
        <v>0</v>
      </c>
      <c r="BX405" s="117">
        <f t="shared" ref="BX405:CG411" si="629">SUMIF($G$412:$G$644,$H405,BX$412:BX$644)</f>
        <v>0</v>
      </c>
      <c r="BY405" s="117">
        <f t="shared" si="629"/>
        <v>0</v>
      </c>
      <c r="BZ405" s="117">
        <f t="shared" si="629"/>
        <v>0</v>
      </c>
      <c r="CA405" s="117">
        <f t="shared" si="629"/>
        <v>0</v>
      </c>
      <c r="CB405" s="117">
        <f t="shared" si="629"/>
        <v>0</v>
      </c>
      <c r="CC405" s="117">
        <f t="shared" si="629"/>
        <v>0</v>
      </c>
      <c r="CD405" s="117">
        <f t="shared" si="629"/>
        <v>0</v>
      </c>
      <c r="CE405" s="117">
        <f t="shared" si="629"/>
        <v>0</v>
      </c>
      <c r="CF405" s="117">
        <f t="shared" si="629"/>
        <v>0</v>
      </c>
      <c r="CG405" s="117">
        <f t="shared" si="629"/>
        <v>0</v>
      </c>
      <c r="CH405" s="117">
        <f t="shared" ref="CH405:CP411" si="630">SUMIF($G$412:$G$644,$H405,CH$412:CH$644)</f>
        <v>0</v>
      </c>
      <c r="CI405" s="117">
        <f t="shared" si="630"/>
        <v>0</v>
      </c>
      <c r="CJ405" s="117">
        <f t="shared" si="630"/>
        <v>0</v>
      </c>
      <c r="CK405" s="117">
        <f t="shared" si="630"/>
        <v>0</v>
      </c>
      <c r="CL405" s="117">
        <f t="shared" si="630"/>
        <v>0</v>
      </c>
      <c r="CM405" s="117">
        <f t="shared" si="630"/>
        <v>0</v>
      </c>
      <c r="CN405" s="117">
        <f t="shared" si="630"/>
        <v>0</v>
      </c>
      <c r="CO405" s="117">
        <f t="shared" si="630"/>
        <v>0</v>
      </c>
      <c r="CP405" s="117">
        <f t="shared" si="630"/>
        <v>0</v>
      </c>
    </row>
    <row r="406" spans="1:94" ht="26.4" x14ac:dyDescent="0.3">
      <c r="C406" s="45"/>
      <c r="D406" s="45"/>
      <c r="E406" s="57"/>
      <c r="F406" s="58"/>
      <c r="G406" s="59"/>
      <c r="H406" s="60">
        <v>33</v>
      </c>
      <c r="I406" s="61"/>
      <c r="J406" s="61"/>
      <c r="K406" s="62" t="s">
        <v>132</v>
      </c>
      <c r="L406" s="117">
        <f t="shared" si="621"/>
        <v>0</v>
      </c>
      <c r="M406" s="18"/>
      <c r="N406" s="117">
        <f t="shared" si="622"/>
        <v>0</v>
      </c>
      <c r="O406" s="117">
        <f t="shared" si="622"/>
        <v>0</v>
      </c>
      <c r="P406" s="117">
        <f t="shared" si="622"/>
        <v>0</v>
      </c>
      <c r="Q406" s="117">
        <f t="shared" si="622"/>
        <v>0</v>
      </c>
      <c r="R406" s="117">
        <f t="shared" si="622"/>
        <v>0</v>
      </c>
      <c r="S406" s="117">
        <f t="shared" si="622"/>
        <v>0</v>
      </c>
      <c r="T406" s="117">
        <f t="shared" si="622"/>
        <v>0</v>
      </c>
      <c r="U406" s="117">
        <f t="shared" si="622"/>
        <v>0</v>
      </c>
      <c r="V406" s="117">
        <f t="shared" si="622"/>
        <v>0</v>
      </c>
      <c r="W406" s="117">
        <f t="shared" si="622"/>
        <v>0</v>
      </c>
      <c r="X406" s="117">
        <f t="shared" si="622"/>
        <v>0</v>
      </c>
      <c r="Y406" s="117">
        <v>0</v>
      </c>
      <c r="Z406" s="117">
        <f t="shared" si="623"/>
        <v>0</v>
      </c>
      <c r="AA406" s="117">
        <f t="shared" si="623"/>
        <v>0</v>
      </c>
      <c r="AB406" s="117">
        <f t="shared" si="623"/>
        <v>0</v>
      </c>
      <c r="AC406" s="117">
        <f t="shared" si="623"/>
        <v>0</v>
      </c>
      <c r="AD406" s="117">
        <f t="shared" si="623"/>
        <v>0</v>
      </c>
      <c r="AE406" s="117">
        <v>0</v>
      </c>
      <c r="AF406" s="117">
        <f t="shared" si="624"/>
        <v>0</v>
      </c>
      <c r="AG406" s="117">
        <f t="shared" si="624"/>
        <v>0</v>
      </c>
      <c r="AH406" s="117">
        <f t="shared" si="624"/>
        <v>0</v>
      </c>
      <c r="AI406" s="117">
        <f t="shared" si="624"/>
        <v>0</v>
      </c>
      <c r="AJ406" s="117">
        <f t="shared" si="624"/>
        <v>0</v>
      </c>
      <c r="AK406" s="117">
        <f t="shared" si="624"/>
        <v>0</v>
      </c>
      <c r="AL406" s="117">
        <f t="shared" si="624"/>
        <v>0</v>
      </c>
      <c r="AM406" s="117">
        <v>0</v>
      </c>
      <c r="AN406" s="117">
        <f t="shared" si="625"/>
        <v>0</v>
      </c>
      <c r="AO406" s="117">
        <f t="shared" si="625"/>
        <v>0</v>
      </c>
      <c r="AP406" s="117">
        <f t="shared" si="625"/>
        <v>0</v>
      </c>
      <c r="AQ406" s="117">
        <f t="shared" si="625"/>
        <v>0</v>
      </c>
      <c r="AR406" s="117">
        <f t="shared" si="625"/>
        <v>0</v>
      </c>
      <c r="AS406" s="117">
        <f t="shared" si="625"/>
        <v>0</v>
      </c>
      <c r="AT406" s="117">
        <f t="shared" si="625"/>
        <v>0</v>
      </c>
      <c r="AU406" s="117">
        <f t="shared" si="625"/>
        <v>0</v>
      </c>
      <c r="AV406" s="117">
        <f t="shared" si="625"/>
        <v>0</v>
      </c>
      <c r="AW406" s="117">
        <f t="shared" si="625"/>
        <v>0</v>
      </c>
      <c r="AX406" s="117">
        <f t="shared" si="626"/>
        <v>0</v>
      </c>
      <c r="AY406" s="117">
        <f t="shared" si="626"/>
        <v>0</v>
      </c>
      <c r="AZ406" s="117">
        <f t="shared" si="626"/>
        <v>0</v>
      </c>
      <c r="BA406" s="117">
        <f t="shared" si="626"/>
        <v>0</v>
      </c>
      <c r="BB406" s="117">
        <f t="shared" si="626"/>
        <v>0</v>
      </c>
      <c r="BC406" s="117">
        <f t="shared" si="626"/>
        <v>0</v>
      </c>
      <c r="BD406" s="117">
        <f t="shared" si="626"/>
        <v>0</v>
      </c>
      <c r="BE406" s="117">
        <v>0</v>
      </c>
      <c r="BF406" s="117">
        <f t="shared" si="627"/>
        <v>0</v>
      </c>
      <c r="BG406" s="117">
        <f t="shared" si="627"/>
        <v>0</v>
      </c>
      <c r="BH406" s="117">
        <f t="shared" si="627"/>
        <v>0</v>
      </c>
      <c r="BI406" s="117">
        <f t="shared" si="627"/>
        <v>0</v>
      </c>
      <c r="BJ406" s="117">
        <f t="shared" si="627"/>
        <v>0</v>
      </c>
      <c r="BK406" s="117">
        <f t="shared" si="627"/>
        <v>0</v>
      </c>
      <c r="BL406" s="117">
        <f t="shared" si="627"/>
        <v>0</v>
      </c>
      <c r="BM406" s="117">
        <v>0</v>
      </c>
      <c r="BN406" s="117">
        <f t="shared" si="628"/>
        <v>0</v>
      </c>
      <c r="BO406" s="117">
        <f t="shared" si="628"/>
        <v>0</v>
      </c>
      <c r="BP406" s="117">
        <f t="shared" si="628"/>
        <v>0</v>
      </c>
      <c r="BQ406" s="117">
        <f t="shared" si="628"/>
        <v>0</v>
      </c>
      <c r="BR406" s="117">
        <f t="shared" si="628"/>
        <v>0</v>
      </c>
      <c r="BS406" s="117">
        <f t="shared" si="628"/>
        <v>0</v>
      </c>
      <c r="BT406" s="117">
        <f t="shared" si="628"/>
        <v>0</v>
      </c>
      <c r="BU406" s="117">
        <f t="shared" si="628"/>
        <v>0</v>
      </c>
      <c r="BV406" s="117">
        <f t="shared" si="628"/>
        <v>0</v>
      </c>
      <c r="BW406" s="117">
        <f t="shared" si="628"/>
        <v>0</v>
      </c>
      <c r="BX406" s="117">
        <f t="shared" si="629"/>
        <v>0</v>
      </c>
      <c r="BY406" s="117">
        <f t="shared" si="629"/>
        <v>0</v>
      </c>
      <c r="BZ406" s="117">
        <f t="shared" si="629"/>
        <v>0</v>
      </c>
      <c r="CA406" s="117">
        <f t="shared" si="629"/>
        <v>0</v>
      </c>
      <c r="CB406" s="117">
        <f t="shared" si="629"/>
        <v>0</v>
      </c>
      <c r="CC406" s="117">
        <f t="shared" si="629"/>
        <v>0</v>
      </c>
      <c r="CD406" s="117">
        <f t="shared" si="629"/>
        <v>0</v>
      </c>
      <c r="CE406" s="117">
        <f t="shared" si="629"/>
        <v>0</v>
      </c>
      <c r="CF406" s="117">
        <f t="shared" si="629"/>
        <v>0</v>
      </c>
      <c r="CG406" s="117">
        <f t="shared" si="629"/>
        <v>0</v>
      </c>
      <c r="CH406" s="117">
        <f t="shared" si="630"/>
        <v>0</v>
      </c>
      <c r="CI406" s="117">
        <f t="shared" si="630"/>
        <v>0</v>
      </c>
      <c r="CJ406" s="117">
        <f t="shared" si="630"/>
        <v>0</v>
      </c>
      <c r="CK406" s="117">
        <f t="shared" si="630"/>
        <v>0</v>
      </c>
      <c r="CL406" s="117">
        <f t="shared" si="630"/>
        <v>0</v>
      </c>
      <c r="CM406" s="117">
        <f t="shared" si="630"/>
        <v>0</v>
      </c>
      <c r="CN406" s="117">
        <f t="shared" si="630"/>
        <v>0</v>
      </c>
      <c r="CO406" s="117">
        <f t="shared" si="630"/>
        <v>0</v>
      </c>
      <c r="CP406" s="117">
        <f t="shared" si="630"/>
        <v>0</v>
      </c>
    </row>
    <row r="407" spans="1:94" ht="26.4" x14ac:dyDescent="0.3">
      <c r="C407" s="45"/>
      <c r="D407" s="45"/>
      <c r="E407" s="57"/>
      <c r="F407" s="58"/>
      <c r="G407" s="59"/>
      <c r="H407" s="63">
        <v>49</v>
      </c>
      <c r="I407" s="64"/>
      <c r="J407" s="64"/>
      <c r="K407" s="62" t="s">
        <v>34</v>
      </c>
      <c r="L407" s="117">
        <f t="shared" si="621"/>
        <v>0</v>
      </c>
      <c r="M407" s="18"/>
      <c r="N407" s="117">
        <f t="shared" si="622"/>
        <v>0</v>
      </c>
      <c r="O407" s="117">
        <f t="shared" si="622"/>
        <v>0</v>
      </c>
      <c r="P407" s="117">
        <f t="shared" si="622"/>
        <v>0</v>
      </c>
      <c r="Q407" s="117">
        <f t="shared" si="622"/>
        <v>0</v>
      </c>
      <c r="R407" s="117">
        <f t="shared" si="622"/>
        <v>0</v>
      </c>
      <c r="S407" s="117">
        <f t="shared" si="622"/>
        <v>0</v>
      </c>
      <c r="T407" s="117">
        <f t="shared" si="622"/>
        <v>0</v>
      </c>
      <c r="U407" s="117">
        <f t="shared" si="622"/>
        <v>0</v>
      </c>
      <c r="V407" s="117">
        <f t="shared" si="622"/>
        <v>0</v>
      </c>
      <c r="W407" s="117">
        <f t="shared" si="622"/>
        <v>0</v>
      </c>
      <c r="X407" s="117">
        <f t="shared" si="622"/>
        <v>0</v>
      </c>
      <c r="Y407" s="117">
        <v>0</v>
      </c>
      <c r="Z407" s="117">
        <f t="shared" si="623"/>
        <v>0</v>
      </c>
      <c r="AA407" s="117">
        <f t="shared" si="623"/>
        <v>0</v>
      </c>
      <c r="AB407" s="117">
        <f t="shared" si="623"/>
        <v>0</v>
      </c>
      <c r="AC407" s="117">
        <f t="shared" si="623"/>
        <v>0</v>
      </c>
      <c r="AD407" s="117">
        <f t="shared" si="623"/>
        <v>0</v>
      </c>
      <c r="AE407" s="117">
        <v>0</v>
      </c>
      <c r="AF407" s="117">
        <f t="shared" si="624"/>
        <v>0</v>
      </c>
      <c r="AG407" s="117">
        <f t="shared" si="624"/>
        <v>0</v>
      </c>
      <c r="AH407" s="117">
        <f t="shared" si="624"/>
        <v>0</v>
      </c>
      <c r="AI407" s="117">
        <f t="shared" si="624"/>
        <v>0</v>
      </c>
      <c r="AJ407" s="117">
        <f t="shared" si="624"/>
        <v>0</v>
      </c>
      <c r="AK407" s="117">
        <f t="shared" si="624"/>
        <v>0</v>
      </c>
      <c r="AL407" s="117">
        <f t="shared" si="624"/>
        <v>0</v>
      </c>
      <c r="AM407" s="117">
        <v>0</v>
      </c>
      <c r="AN407" s="117">
        <f t="shared" si="625"/>
        <v>0</v>
      </c>
      <c r="AO407" s="117">
        <f t="shared" si="625"/>
        <v>0</v>
      </c>
      <c r="AP407" s="117">
        <f t="shared" si="625"/>
        <v>0</v>
      </c>
      <c r="AQ407" s="117">
        <f t="shared" si="625"/>
        <v>0</v>
      </c>
      <c r="AR407" s="117">
        <f t="shared" si="625"/>
        <v>0</v>
      </c>
      <c r="AS407" s="117">
        <f t="shared" si="625"/>
        <v>0</v>
      </c>
      <c r="AT407" s="117">
        <f t="shared" si="625"/>
        <v>0</v>
      </c>
      <c r="AU407" s="117">
        <f t="shared" si="625"/>
        <v>0</v>
      </c>
      <c r="AV407" s="117">
        <f t="shared" si="625"/>
        <v>0</v>
      </c>
      <c r="AW407" s="117">
        <f t="shared" si="625"/>
        <v>0</v>
      </c>
      <c r="AX407" s="117">
        <f t="shared" si="626"/>
        <v>0</v>
      </c>
      <c r="AY407" s="117">
        <f t="shared" si="626"/>
        <v>0</v>
      </c>
      <c r="AZ407" s="117">
        <f t="shared" si="626"/>
        <v>0</v>
      </c>
      <c r="BA407" s="117">
        <f t="shared" si="626"/>
        <v>0</v>
      </c>
      <c r="BB407" s="117">
        <f t="shared" si="626"/>
        <v>0</v>
      </c>
      <c r="BC407" s="117">
        <f t="shared" si="626"/>
        <v>0</v>
      </c>
      <c r="BD407" s="117">
        <f t="shared" si="626"/>
        <v>0</v>
      </c>
      <c r="BE407" s="117">
        <v>0</v>
      </c>
      <c r="BF407" s="117">
        <f t="shared" si="627"/>
        <v>0</v>
      </c>
      <c r="BG407" s="117">
        <f t="shared" si="627"/>
        <v>0</v>
      </c>
      <c r="BH407" s="117">
        <f t="shared" si="627"/>
        <v>0</v>
      </c>
      <c r="BI407" s="117">
        <f t="shared" si="627"/>
        <v>0</v>
      </c>
      <c r="BJ407" s="117">
        <f t="shared" si="627"/>
        <v>0</v>
      </c>
      <c r="BK407" s="117">
        <f t="shared" si="627"/>
        <v>0</v>
      </c>
      <c r="BL407" s="117">
        <f t="shared" si="627"/>
        <v>0</v>
      </c>
      <c r="BM407" s="117">
        <v>0</v>
      </c>
      <c r="BN407" s="117">
        <f t="shared" si="628"/>
        <v>0</v>
      </c>
      <c r="BO407" s="117">
        <f t="shared" si="628"/>
        <v>0</v>
      </c>
      <c r="BP407" s="117">
        <f t="shared" si="628"/>
        <v>0</v>
      </c>
      <c r="BQ407" s="117">
        <f t="shared" si="628"/>
        <v>0</v>
      </c>
      <c r="BR407" s="117">
        <f t="shared" si="628"/>
        <v>0</v>
      </c>
      <c r="BS407" s="117">
        <f t="shared" si="628"/>
        <v>0</v>
      </c>
      <c r="BT407" s="117">
        <f t="shared" si="628"/>
        <v>0</v>
      </c>
      <c r="BU407" s="117">
        <f t="shared" si="628"/>
        <v>0</v>
      </c>
      <c r="BV407" s="117">
        <f t="shared" si="628"/>
        <v>0</v>
      </c>
      <c r="BW407" s="117">
        <f t="shared" si="628"/>
        <v>0</v>
      </c>
      <c r="BX407" s="117">
        <f t="shared" si="629"/>
        <v>0</v>
      </c>
      <c r="BY407" s="117">
        <f t="shared" si="629"/>
        <v>0</v>
      </c>
      <c r="BZ407" s="117">
        <f t="shared" si="629"/>
        <v>0</v>
      </c>
      <c r="CA407" s="117">
        <f t="shared" si="629"/>
        <v>0</v>
      </c>
      <c r="CB407" s="117">
        <f t="shared" si="629"/>
        <v>0</v>
      </c>
      <c r="CC407" s="117">
        <f t="shared" si="629"/>
        <v>0</v>
      </c>
      <c r="CD407" s="117">
        <f t="shared" si="629"/>
        <v>0</v>
      </c>
      <c r="CE407" s="117">
        <f t="shared" si="629"/>
        <v>0</v>
      </c>
      <c r="CF407" s="117">
        <f t="shared" si="629"/>
        <v>0</v>
      </c>
      <c r="CG407" s="117">
        <f t="shared" si="629"/>
        <v>0</v>
      </c>
      <c r="CH407" s="117">
        <f t="shared" si="630"/>
        <v>0</v>
      </c>
      <c r="CI407" s="117">
        <f t="shared" si="630"/>
        <v>0</v>
      </c>
      <c r="CJ407" s="117">
        <f t="shared" si="630"/>
        <v>0</v>
      </c>
      <c r="CK407" s="117">
        <f t="shared" si="630"/>
        <v>0</v>
      </c>
      <c r="CL407" s="117">
        <f t="shared" si="630"/>
        <v>0</v>
      </c>
      <c r="CM407" s="117">
        <f t="shared" si="630"/>
        <v>0</v>
      </c>
      <c r="CN407" s="117">
        <f t="shared" si="630"/>
        <v>0</v>
      </c>
      <c r="CO407" s="117">
        <f t="shared" si="630"/>
        <v>0</v>
      </c>
      <c r="CP407" s="117">
        <f t="shared" si="630"/>
        <v>0</v>
      </c>
    </row>
    <row r="408" spans="1:94" x14ac:dyDescent="0.3">
      <c r="C408" s="45"/>
      <c r="D408" s="45"/>
      <c r="E408" s="57"/>
      <c r="F408" s="58"/>
      <c r="G408" s="59"/>
      <c r="H408" s="60">
        <v>54</v>
      </c>
      <c r="I408" s="61"/>
      <c r="J408" s="61"/>
      <c r="K408" s="62" t="s">
        <v>35</v>
      </c>
      <c r="L408" s="117">
        <f t="shared" si="621"/>
        <v>0</v>
      </c>
      <c r="M408" s="18"/>
      <c r="N408" s="117">
        <f t="shared" si="622"/>
        <v>0</v>
      </c>
      <c r="O408" s="117">
        <f t="shared" si="622"/>
        <v>0</v>
      </c>
      <c r="P408" s="117">
        <f t="shared" si="622"/>
        <v>0</v>
      </c>
      <c r="Q408" s="117">
        <f t="shared" si="622"/>
        <v>0</v>
      </c>
      <c r="R408" s="117">
        <f t="shared" si="622"/>
        <v>0</v>
      </c>
      <c r="S408" s="117">
        <f t="shared" si="622"/>
        <v>0</v>
      </c>
      <c r="T408" s="117">
        <f t="shared" si="622"/>
        <v>0</v>
      </c>
      <c r="U408" s="117">
        <f t="shared" si="622"/>
        <v>0</v>
      </c>
      <c r="V408" s="117">
        <f t="shared" si="622"/>
        <v>0</v>
      </c>
      <c r="W408" s="117">
        <f t="shared" si="622"/>
        <v>0</v>
      </c>
      <c r="X408" s="117">
        <f t="shared" si="622"/>
        <v>0</v>
      </c>
      <c r="Y408" s="117">
        <v>0</v>
      </c>
      <c r="Z408" s="117">
        <f t="shared" si="623"/>
        <v>0</v>
      </c>
      <c r="AA408" s="117">
        <f t="shared" si="623"/>
        <v>0</v>
      </c>
      <c r="AB408" s="117">
        <f t="shared" si="623"/>
        <v>0</v>
      </c>
      <c r="AC408" s="117">
        <f t="shared" si="623"/>
        <v>0</v>
      </c>
      <c r="AD408" s="117">
        <f t="shared" si="623"/>
        <v>0</v>
      </c>
      <c r="AE408" s="117">
        <v>0</v>
      </c>
      <c r="AF408" s="117">
        <f t="shared" si="624"/>
        <v>0</v>
      </c>
      <c r="AG408" s="117">
        <f t="shared" si="624"/>
        <v>0</v>
      </c>
      <c r="AH408" s="117">
        <f t="shared" si="624"/>
        <v>0</v>
      </c>
      <c r="AI408" s="117">
        <f t="shared" si="624"/>
        <v>0</v>
      </c>
      <c r="AJ408" s="117">
        <f t="shared" si="624"/>
        <v>0</v>
      </c>
      <c r="AK408" s="117">
        <f t="shared" si="624"/>
        <v>0</v>
      </c>
      <c r="AL408" s="117">
        <f t="shared" si="624"/>
        <v>0</v>
      </c>
      <c r="AM408" s="117">
        <v>0</v>
      </c>
      <c r="AN408" s="117">
        <f t="shared" si="625"/>
        <v>0</v>
      </c>
      <c r="AO408" s="117">
        <f t="shared" si="625"/>
        <v>0</v>
      </c>
      <c r="AP408" s="117">
        <f t="shared" si="625"/>
        <v>0</v>
      </c>
      <c r="AQ408" s="117">
        <f t="shared" si="625"/>
        <v>0</v>
      </c>
      <c r="AR408" s="117">
        <f t="shared" si="625"/>
        <v>0</v>
      </c>
      <c r="AS408" s="117">
        <f t="shared" si="625"/>
        <v>0</v>
      </c>
      <c r="AT408" s="117">
        <f t="shared" si="625"/>
        <v>0</v>
      </c>
      <c r="AU408" s="117">
        <f t="shared" si="625"/>
        <v>0</v>
      </c>
      <c r="AV408" s="117">
        <f t="shared" si="625"/>
        <v>0</v>
      </c>
      <c r="AW408" s="117">
        <f t="shared" si="625"/>
        <v>0</v>
      </c>
      <c r="AX408" s="117">
        <f t="shared" si="626"/>
        <v>0</v>
      </c>
      <c r="AY408" s="117">
        <f t="shared" si="626"/>
        <v>0</v>
      </c>
      <c r="AZ408" s="117">
        <f t="shared" si="626"/>
        <v>0</v>
      </c>
      <c r="BA408" s="117">
        <f t="shared" si="626"/>
        <v>0</v>
      </c>
      <c r="BB408" s="117">
        <f t="shared" si="626"/>
        <v>0</v>
      </c>
      <c r="BC408" s="117">
        <f t="shared" si="626"/>
        <v>0</v>
      </c>
      <c r="BD408" s="117">
        <f t="shared" si="626"/>
        <v>0</v>
      </c>
      <c r="BE408" s="117">
        <v>0</v>
      </c>
      <c r="BF408" s="117">
        <f t="shared" si="627"/>
        <v>0</v>
      </c>
      <c r="BG408" s="117">
        <f t="shared" si="627"/>
        <v>0</v>
      </c>
      <c r="BH408" s="117">
        <f t="shared" si="627"/>
        <v>0</v>
      </c>
      <c r="BI408" s="117">
        <f t="shared" si="627"/>
        <v>0</v>
      </c>
      <c r="BJ408" s="117">
        <f t="shared" si="627"/>
        <v>0</v>
      </c>
      <c r="BK408" s="117">
        <f t="shared" si="627"/>
        <v>0</v>
      </c>
      <c r="BL408" s="117">
        <f t="shared" si="627"/>
        <v>0</v>
      </c>
      <c r="BM408" s="117">
        <v>0</v>
      </c>
      <c r="BN408" s="117">
        <f t="shared" si="628"/>
        <v>0</v>
      </c>
      <c r="BO408" s="117">
        <f t="shared" si="628"/>
        <v>0</v>
      </c>
      <c r="BP408" s="117">
        <f t="shared" si="628"/>
        <v>0</v>
      </c>
      <c r="BQ408" s="117">
        <f t="shared" si="628"/>
        <v>0</v>
      </c>
      <c r="BR408" s="117">
        <f t="shared" si="628"/>
        <v>0</v>
      </c>
      <c r="BS408" s="117">
        <f t="shared" si="628"/>
        <v>0</v>
      </c>
      <c r="BT408" s="117">
        <f t="shared" si="628"/>
        <v>0</v>
      </c>
      <c r="BU408" s="117">
        <f t="shared" si="628"/>
        <v>0</v>
      </c>
      <c r="BV408" s="117">
        <f t="shared" si="628"/>
        <v>0</v>
      </c>
      <c r="BW408" s="117">
        <f t="shared" si="628"/>
        <v>0</v>
      </c>
      <c r="BX408" s="117">
        <f t="shared" si="629"/>
        <v>0</v>
      </c>
      <c r="BY408" s="117">
        <f t="shared" si="629"/>
        <v>0</v>
      </c>
      <c r="BZ408" s="117">
        <f t="shared" si="629"/>
        <v>0</v>
      </c>
      <c r="CA408" s="117">
        <f t="shared" si="629"/>
        <v>0</v>
      </c>
      <c r="CB408" s="117">
        <f t="shared" si="629"/>
        <v>0</v>
      </c>
      <c r="CC408" s="117">
        <f t="shared" si="629"/>
        <v>0</v>
      </c>
      <c r="CD408" s="117">
        <f t="shared" si="629"/>
        <v>0</v>
      </c>
      <c r="CE408" s="117">
        <f t="shared" si="629"/>
        <v>0</v>
      </c>
      <c r="CF408" s="117">
        <f t="shared" si="629"/>
        <v>0</v>
      </c>
      <c r="CG408" s="117">
        <f t="shared" si="629"/>
        <v>0</v>
      </c>
      <c r="CH408" s="117">
        <f t="shared" si="630"/>
        <v>0</v>
      </c>
      <c r="CI408" s="117">
        <f t="shared" si="630"/>
        <v>0</v>
      </c>
      <c r="CJ408" s="117">
        <f t="shared" si="630"/>
        <v>0</v>
      </c>
      <c r="CK408" s="117">
        <f t="shared" si="630"/>
        <v>0</v>
      </c>
      <c r="CL408" s="117">
        <f t="shared" si="630"/>
        <v>0</v>
      </c>
      <c r="CM408" s="117">
        <f t="shared" si="630"/>
        <v>0</v>
      </c>
      <c r="CN408" s="117">
        <f t="shared" si="630"/>
        <v>0</v>
      </c>
      <c r="CO408" s="117">
        <f t="shared" si="630"/>
        <v>0</v>
      </c>
      <c r="CP408" s="117">
        <f t="shared" si="630"/>
        <v>0</v>
      </c>
    </row>
    <row r="409" spans="1:94" ht="26.4" x14ac:dyDescent="0.3">
      <c r="C409" s="45"/>
      <c r="D409" s="45"/>
      <c r="E409" s="57"/>
      <c r="F409" s="58"/>
      <c r="G409" s="59"/>
      <c r="H409" s="63">
        <v>62</v>
      </c>
      <c r="I409" s="64"/>
      <c r="J409" s="64"/>
      <c r="K409" s="62" t="s">
        <v>36</v>
      </c>
      <c r="L409" s="117">
        <f t="shared" si="621"/>
        <v>0</v>
      </c>
      <c r="M409" s="18"/>
      <c r="N409" s="117">
        <f t="shared" si="622"/>
        <v>0</v>
      </c>
      <c r="O409" s="117">
        <f t="shared" si="622"/>
        <v>0</v>
      </c>
      <c r="P409" s="117">
        <f t="shared" si="622"/>
        <v>0</v>
      </c>
      <c r="Q409" s="117">
        <f t="shared" si="622"/>
        <v>0</v>
      </c>
      <c r="R409" s="117">
        <f t="shared" si="622"/>
        <v>0</v>
      </c>
      <c r="S409" s="117">
        <f t="shared" si="622"/>
        <v>0</v>
      </c>
      <c r="T409" s="117">
        <f t="shared" si="622"/>
        <v>0</v>
      </c>
      <c r="U409" s="117">
        <f t="shared" si="622"/>
        <v>0</v>
      </c>
      <c r="V409" s="117">
        <f t="shared" si="622"/>
        <v>0</v>
      </c>
      <c r="W409" s="117">
        <f t="shared" si="622"/>
        <v>0</v>
      </c>
      <c r="X409" s="117">
        <f t="shared" si="622"/>
        <v>0</v>
      </c>
      <c r="Y409" s="117">
        <v>0</v>
      </c>
      <c r="Z409" s="117">
        <f t="shared" si="623"/>
        <v>0</v>
      </c>
      <c r="AA409" s="117">
        <f t="shared" si="623"/>
        <v>0</v>
      </c>
      <c r="AB409" s="117">
        <f t="shared" si="623"/>
        <v>0</v>
      </c>
      <c r="AC409" s="117">
        <f t="shared" si="623"/>
        <v>0</v>
      </c>
      <c r="AD409" s="117">
        <f t="shared" si="623"/>
        <v>0</v>
      </c>
      <c r="AE409" s="117">
        <v>0</v>
      </c>
      <c r="AF409" s="117">
        <f t="shared" si="624"/>
        <v>0</v>
      </c>
      <c r="AG409" s="117">
        <f t="shared" si="624"/>
        <v>0</v>
      </c>
      <c r="AH409" s="117">
        <f t="shared" si="624"/>
        <v>0</v>
      </c>
      <c r="AI409" s="117">
        <f t="shared" si="624"/>
        <v>0</v>
      </c>
      <c r="AJ409" s="117">
        <f t="shared" si="624"/>
        <v>0</v>
      </c>
      <c r="AK409" s="117">
        <f t="shared" si="624"/>
        <v>0</v>
      </c>
      <c r="AL409" s="117">
        <f t="shared" si="624"/>
        <v>0</v>
      </c>
      <c r="AM409" s="117">
        <v>0</v>
      </c>
      <c r="AN409" s="117">
        <f t="shared" si="625"/>
        <v>0</v>
      </c>
      <c r="AO409" s="117">
        <f t="shared" si="625"/>
        <v>0</v>
      </c>
      <c r="AP409" s="117">
        <f t="shared" si="625"/>
        <v>0</v>
      </c>
      <c r="AQ409" s="117">
        <f t="shared" si="625"/>
        <v>0</v>
      </c>
      <c r="AR409" s="117">
        <f t="shared" si="625"/>
        <v>0</v>
      </c>
      <c r="AS409" s="117">
        <f t="shared" si="625"/>
        <v>0</v>
      </c>
      <c r="AT409" s="117">
        <f t="shared" si="625"/>
        <v>0</v>
      </c>
      <c r="AU409" s="117">
        <f t="shared" si="625"/>
        <v>0</v>
      </c>
      <c r="AV409" s="117">
        <f t="shared" si="625"/>
        <v>0</v>
      </c>
      <c r="AW409" s="117">
        <f t="shared" si="625"/>
        <v>0</v>
      </c>
      <c r="AX409" s="117">
        <f t="shared" si="626"/>
        <v>0</v>
      </c>
      <c r="AY409" s="117">
        <f t="shared" si="626"/>
        <v>0</v>
      </c>
      <c r="AZ409" s="117">
        <f t="shared" si="626"/>
        <v>0</v>
      </c>
      <c r="BA409" s="117">
        <f t="shared" si="626"/>
        <v>0</v>
      </c>
      <c r="BB409" s="117">
        <f t="shared" si="626"/>
        <v>0</v>
      </c>
      <c r="BC409" s="117">
        <f t="shared" si="626"/>
        <v>0</v>
      </c>
      <c r="BD409" s="117">
        <f t="shared" si="626"/>
        <v>0</v>
      </c>
      <c r="BE409" s="117">
        <v>0</v>
      </c>
      <c r="BF409" s="117">
        <f t="shared" si="627"/>
        <v>0</v>
      </c>
      <c r="BG409" s="117">
        <f t="shared" si="627"/>
        <v>0</v>
      </c>
      <c r="BH409" s="117">
        <f t="shared" si="627"/>
        <v>0</v>
      </c>
      <c r="BI409" s="117">
        <f t="shared" si="627"/>
        <v>0</v>
      </c>
      <c r="BJ409" s="117">
        <f t="shared" si="627"/>
        <v>0</v>
      </c>
      <c r="BK409" s="117">
        <f t="shared" si="627"/>
        <v>0</v>
      </c>
      <c r="BL409" s="117">
        <f t="shared" si="627"/>
        <v>0</v>
      </c>
      <c r="BM409" s="117">
        <v>0</v>
      </c>
      <c r="BN409" s="117">
        <f t="shared" si="628"/>
        <v>0</v>
      </c>
      <c r="BO409" s="117">
        <f t="shared" si="628"/>
        <v>0</v>
      </c>
      <c r="BP409" s="117">
        <f t="shared" si="628"/>
        <v>0</v>
      </c>
      <c r="BQ409" s="117">
        <f t="shared" si="628"/>
        <v>0</v>
      </c>
      <c r="BR409" s="117">
        <f t="shared" si="628"/>
        <v>0</v>
      </c>
      <c r="BS409" s="117">
        <f t="shared" si="628"/>
        <v>0</v>
      </c>
      <c r="BT409" s="117">
        <f t="shared" si="628"/>
        <v>0</v>
      </c>
      <c r="BU409" s="117">
        <f t="shared" si="628"/>
        <v>0</v>
      </c>
      <c r="BV409" s="117">
        <f t="shared" si="628"/>
        <v>0</v>
      </c>
      <c r="BW409" s="117">
        <f t="shared" si="628"/>
        <v>0</v>
      </c>
      <c r="BX409" s="117">
        <f t="shared" si="629"/>
        <v>0</v>
      </c>
      <c r="BY409" s="117">
        <f t="shared" si="629"/>
        <v>0</v>
      </c>
      <c r="BZ409" s="117">
        <f t="shared" si="629"/>
        <v>0</v>
      </c>
      <c r="CA409" s="117">
        <f t="shared" si="629"/>
        <v>0</v>
      </c>
      <c r="CB409" s="117">
        <f t="shared" si="629"/>
        <v>0</v>
      </c>
      <c r="CC409" s="117">
        <f t="shared" si="629"/>
        <v>0</v>
      </c>
      <c r="CD409" s="117">
        <f t="shared" si="629"/>
        <v>0</v>
      </c>
      <c r="CE409" s="117">
        <f t="shared" si="629"/>
        <v>0</v>
      </c>
      <c r="CF409" s="117">
        <f t="shared" si="629"/>
        <v>0</v>
      </c>
      <c r="CG409" s="117">
        <f t="shared" si="629"/>
        <v>0</v>
      </c>
      <c r="CH409" s="117">
        <f t="shared" si="630"/>
        <v>0</v>
      </c>
      <c r="CI409" s="117">
        <f t="shared" si="630"/>
        <v>0</v>
      </c>
      <c r="CJ409" s="117">
        <f t="shared" si="630"/>
        <v>0</v>
      </c>
      <c r="CK409" s="117">
        <f t="shared" si="630"/>
        <v>0</v>
      </c>
      <c r="CL409" s="117">
        <f t="shared" si="630"/>
        <v>0</v>
      </c>
      <c r="CM409" s="117">
        <f t="shared" si="630"/>
        <v>0</v>
      </c>
      <c r="CN409" s="117">
        <f t="shared" si="630"/>
        <v>0</v>
      </c>
      <c r="CO409" s="117">
        <f t="shared" si="630"/>
        <v>0</v>
      </c>
      <c r="CP409" s="117">
        <f t="shared" si="630"/>
        <v>0</v>
      </c>
    </row>
    <row r="410" spans="1:94" ht="52.8" x14ac:dyDescent="0.3">
      <c r="C410" s="45"/>
      <c r="D410" s="45"/>
      <c r="E410" s="57"/>
      <c r="F410" s="58"/>
      <c r="G410" s="59"/>
      <c r="H410" s="60">
        <v>72</v>
      </c>
      <c r="I410" s="61"/>
      <c r="J410" s="61"/>
      <c r="K410" s="62" t="s">
        <v>37</v>
      </c>
      <c r="L410" s="117">
        <f t="shared" si="621"/>
        <v>0</v>
      </c>
      <c r="M410" s="18"/>
      <c r="N410" s="117">
        <f t="shared" si="622"/>
        <v>0</v>
      </c>
      <c r="O410" s="117">
        <f t="shared" si="622"/>
        <v>0</v>
      </c>
      <c r="P410" s="117">
        <f t="shared" si="622"/>
        <v>0</v>
      </c>
      <c r="Q410" s="117">
        <f t="shared" si="622"/>
        <v>0</v>
      </c>
      <c r="R410" s="117">
        <f t="shared" si="622"/>
        <v>0</v>
      </c>
      <c r="S410" s="117">
        <f t="shared" si="622"/>
        <v>0</v>
      </c>
      <c r="T410" s="117">
        <f t="shared" si="622"/>
        <v>0</v>
      </c>
      <c r="U410" s="117">
        <f t="shared" si="622"/>
        <v>0</v>
      </c>
      <c r="V410" s="117">
        <f t="shared" si="622"/>
        <v>0</v>
      </c>
      <c r="W410" s="117">
        <f t="shared" si="622"/>
        <v>0</v>
      </c>
      <c r="X410" s="117">
        <f t="shared" si="622"/>
        <v>0</v>
      </c>
      <c r="Y410" s="117">
        <v>0</v>
      </c>
      <c r="Z410" s="117">
        <f t="shared" si="623"/>
        <v>0</v>
      </c>
      <c r="AA410" s="117">
        <f t="shared" si="623"/>
        <v>0</v>
      </c>
      <c r="AB410" s="117">
        <f t="shared" si="623"/>
        <v>0</v>
      </c>
      <c r="AC410" s="117">
        <f t="shared" si="623"/>
        <v>0</v>
      </c>
      <c r="AD410" s="117">
        <f t="shared" si="623"/>
        <v>0</v>
      </c>
      <c r="AE410" s="117">
        <v>0</v>
      </c>
      <c r="AF410" s="117">
        <f t="shared" si="624"/>
        <v>0</v>
      </c>
      <c r="AG410" s="117">
        <f t="shared" si="624"/>
        <v>0</v>
      </c>
      <c r="AH410" s="117">
        <f t="shared" si="624"/>
        <v>0</v>
      </c>
      <c r="AI410" s="117">
        <f t="shared" si="624"/>
        <v>0</v>
      </c>
      <c r="AJ410" s="117">
        <f t="shared" si="624"/>
        <v>0</v>
      </c>
      <c r="AK410" s="117">
        <f t="shared" si="624"/>
        <v>0</v>
      </c>
      <c r="AL410" s="117">
        <f t="shared" si="624"/>
        <v>0</v>
      </c>
      <c r="AM410" s="117">
        <v>7800</v>
      </c>
      <c r="AN410" s="117">
        <f t="shared" si="625"/>
        <v>0</v>
      </c>
      <c r="AO410" s="117">
        <f t="shared" si="625"/>
        <v>0</v>
      </c>
      <c r="AP410" s="117">
        <f t="shared" si="625"/>
        <v>0</v>
      </c>
      <c r="AQ410" s="117">
        <f t="shared" si="625"/>
        <v>0</v>
      </c>
      <c r="AR410" s="117">
        <f t="shared" si="625"/>
        <v>0</v>
      </c>
      <c r="AS410" s="117">
        <f t="shared" si="625"/>
        <v>0</v>
      </c>
      <c r="AT410" s="117">
        <f t="shared" si="625"/>
        <v>0</v>
      </c>
      <c r="AU410" s="117">
        <f t="shared" si="625"/>
        <v>0</v>
      </c>
      <c r="AV410" s="117">
        <f t="shared" si="625"/>
        <v>0</v>
      </c>
      <c r="AW410" s="117">
        <f t="shared" si="625"/>
        <v>0</v>
      </c>
      <c r="AX410" s="117">
        <f t="shared" si="626"/>
        <v>0</v>
      </c>
      <c r="AY410" s="117">
        <f t="shared" si="626"/>
        <v>0</v>
      </c>
      <c r="AZ410" s="117">
        <f t="shared" si="626"/>
        <v>0</v>
      </c>
      <c r="BA410" s="117">
        <f t="shared" si="626"/>
        <v>0</v>
      </c>
      <c r="BB410" s="117">
        <f t="shared" si="626"/>
        <v>0</v>
      </c>
      <c r="BC410" s="117">
        <f t="shared" si="626"/>
        <v>0</v>
      </c>
      <c r="BD410" s="117">
        <f t="shared" si="626"/>
        <v>0</v>
      </c>
      <c r="BE410" s="117">
        <v>0</v>
      </c>
      <c r="BF410" s="117">
        <f t="shared" si="627"/>
        <v>0</v>
      </c>
      <c r="BG410" s="117">
        <f t="shared" si="627"/>
        <v>0</v>
      </c>
      <c r="BH410" s="117">
        <f t="shared" si="627"/>
        <v>0</v>
      </c>
      <c r="BI410" s="117">
        <f t="shared" si="627"/>
        <v>0</v>
      </c>
      <c r="BJ410" s="117">
        <f t="shared" si="627"/>
        <v>0</v>
      </c>
      <c r="BK410" s="117">
        <f t="shared" si="627"/>
        <v>0</v>
      </c>
      <c r="BL410" s="117">
        <f t="shared" si="627"/>
        <v>0</v>
      </c>
      <c r="BM410" s="117">
        <v>0</v>
      </c>
      <c r="BN410" s="117">
        <f t="shared" si="628"/>
        <v>0</v>
      </c>
      <c r="BO410" s="117">
        <f t="shared" si="628"/>
        <v>0</v>
      </c>
      <c r="BP410" s="117">
        <f t="shared" si="628"/>
        <v>0</v>
      </c>
      <c r="BQ410" s="117">
        <f t="shared" si="628"/>
        <v>0</v>
      </c>
      <c r="BR410" s="117">
        <f t="shared" si="628"/>
        <v>0</v>
      </c>
      <c r="BS410" s="117">
        <f t="shared" si="628"/>
        <v>0</v>
      </c>
      <c r="BT410" s="117">
        <f t="shared" si="628"/>
        <v>0</v>
      </c>
      <c r="BU410" s="117">
        <f t="shared" si="628"/>
        <v>0</v>
      </c>
      <c r="BV410" s="117">
        <f t="shared" si="628"/>
        <v>0</v>
      </c>
      <c r="BW410" s="117">
        <f t="shared" si="628"/>
        <v>0</v>
      </c>
      <c r="BX410" s="117">
        <f t="shared" si="629"/>
        <v>0</v>
      </c>
      <c r="BY410" s="117">
        <f t="shared" si="629"/>
        <v>0</v>
      </c>
      <c r="BZ410" s="117">
        <f t="shared" si="629"/>
        <v>0</v>
      </c>
      <c r="CA410" s="117">
        <f t="shared" si="629"/>
        <v>0</v>
      </c>
      <c r="CB410" s="117">
        <f t="shared" si="629"/>
        <v>0</v>
      </c>
      <c r="CC410" s="117">
        <f t="shared" si="629"/>
        <v>0</v>
      </c>
      <c r="CD410" s="117">
        <f t="shared" si="629"/>
        <v>0</v>
      </c>
      <c r="CE410" s="117">
        <f t="shared" si="629"/>
        <v>0</v>
      </c>
      <c r="CF410" s="117">
        <f t="shared" si="629"/>
        <v>0</v>
      </c>
      <c r="CG410" s="117">
        <f t="shared" si="629"/>
        <v>0</v>
      </c>
      <c r="CH410" s="117">
        <f t="shared" si="630"/>
        <v>0</v>
      </c>
      <c r="CI410" s="117">
        <f t="shared" si="630"/>
        <v>0</v>
      </c>
      <c r="CJ410" s="117">
        <f t="shared" si="630"/>
        <v>0</v>
      </c>
      <c r="CK410" s="117">
        <f t="shared" si="630"/>
        <v>0</v>
      </c>
      <c r="CL410" s="117">
        <f t="shared" si="630"/>
        <v>0</v>
      </c>
      <c r="CM410" s="117">
        <f t="shared" si="630"/>
        <v>0</v>
      </c>
      <c r="CN410" s="117">
        <f t="shared" si="630"/>
        <v>0</v>
      </c>
      <c r="CO410" s="117">
        <f t="shared" si="630"/>
        <v>0</v>
      </c>
      <c r="CP410" s="117">
        <f t="shared" si="630"/>
        <v>0</v>
      </c>
    </row>
    <row r="411" spans="1:94" ht="26.4" x14ac:dyDescent="0.3">
      <c r="C411" s="45"/>
      <c r="D411" s="45"/>
      <c r="E411" s="57"/>
      <c r="F411" s="58"/>
      <c r="G411" s="59"/>
      <c r="H411" s="63">
        <v>82</v>
      </c>
      <c r="I411" s="64"/>
      <c r="J411" s="64"/>
      <c r="K411" s="62" t="s">
        <v>38</v>
      </c>
      <c r="L411" s="117">
        <f t="shared" si="621"/>
        <v>0</v>
      </c>
      <c r="M411" s="18"/>
      <c r="N411" s="117">
        <f t="shared" si="622"/>
        <v>0</v>
      </c>
      <c r="O411" s="117">
        <f t="shared" si="622"/>
        <v>0</v>
      </c>
      <c r="P411" s="117">
        <f t="shared" si="622"/>
        <v>0</v>
      </c>
      <c r="Q411" s="117">
        <f t="shared" si="622"/>
        <v>0</v>
      </c>
      <c r="R411" s="117">
        <f t="shared" si="622"/>
        <v>0</v>
      </c>
      <c r="S411" s="117">
        <f t="shared" si="622"/>
        <v>0</v>
      </c>
      <c r="T411" s="117">
        <f t="shared" si="622"/>
        <v>0</v>
      </c>
      <c r="U411" s="117">
        <f t="shared" si="622"/>
        <v>0</v>
      </c>
      <c r="V411" s="117">
        <f t="shared" si="622"/>
        <v>0</v>
      </c>
      <c r="W411" s="117">
        <f t="shared" si="622"/>
        <v>0</v>
      </c>
      <c r="X411" s="117">
        <f t="shared" si="622"/>
        <v>0</v>
      </c>
      <c r="Y411" s="117">
        <v>0</v>
      </c>
      <c r="Z411" s="117">
        <f t="shared" si="623"/>
        <v>0</v>
      </c>
      <c r="AA411" s="117">
        <f t="shared" si="623"/>
        <v>0</v>
      </c>
      <c r="AB411" s="117">
        <f t="shared" si="623"/>
        <v>0</v>
      </c>
      <c r="AC411" s="117">
        <f t="shared" si="623"/>
        <v>0</v>
      </c>
      <c r="AD411" s="117">
        <f t="shared" si="623"/>
        <v>0</v>
      </c>
      <c r="AE411" s="117">
        <v>0</v>
      </c>
      <c r="AF411" s="117">
        <f t="shared" si="624"/>
        <v>0</v>
      </c>
      <c r="AG411" s="117">
        <f t="shared" si="624"/>
        <v>0</v>
      </c>
      <c r="AH411" s="117">
        <f t="shared" si="624"/>
        <v>0</v>
      </c>
      <c r="AI411" s="117">
        <f t="shared" si="624"/>
        <v>0</v>
      </c>
      <c r="AJ411" s="117">
        <f t="shared" si="624"/>
        <v>0</v>
      </c>
      <c r="AK411" s="117">
        <f t="shared" si="624"/>
        <v>0</v>
      </c>
      <c r="AL411" s="117">
        <f t="shared" si="624"/>
        <v>0</v>
      </c>
      <c r="AM411" s="117">
        <v>0</v>
      </c>
      <c r="AN411" s="117">
        <f t="shared" si="625"/>
        <v>0</v>
      </c>
      <c r="AO411" s="117">
        <f t="shared" si="625"/>
        <v>0</v>
      </c>
      <c r="AP411" s="117">
        <f t="shared" si="625"/>
        <v>0</v>
      </c>
      <c r="AQ411" s="117">
        <f t="shared" si="625"/>
        <v>0</v>
      </c>
      <c r="AR411" s="117">
        <f t="shared" si="625"/>
        <v>0</v>
      </c>
      <c r="AS411" s="117">
        <f t="shared" si="625"/>
        <v>0</v>
      </c>
      <c r="AT411" s="117">
        <f t="shared" si="625"/>
        <v>0</v>
      </c>
      <c r="AU411" s="117">
        <f t="shared" si="625"/>
        <v>0</v>
      </c>
      <c r="AV411" s="117">
        <f t="shared" si="625"/>
        <v>0</v>
      </c>
      <c r="AW411" s="117">
        <f t="shared" si="625"/>
        <v>0</v>
      </c>
      <c r="AX411" s="117">
        <f t="shared" si="626"/>
        <v>0</v>
      </c>
      <c r="AY411" s="117">
        <f t="shared" si="626"/>
        <v>0</v>
      </c>
      <c r="AZ411" s="117">
        <f t="shared" si="626"/>
        <v>0</v>
      </c>
      <c r="BA411" s="117">
        <f t="shared" si="626"/>
        <v>0</v>
      </c>
      <c r="BB411" s="117">
        <f t="shared" si="626"/>
        <v>0</v>
      </c>
      <c r="BC411" s="117">
        <f t="shared" si="626"/>
        <v>0</v>
      </c>
      <c r="BD411" s="117">
        <f t="shared" si="626"/>
        <v>0</v>
      </c>
      <c r="BE411" s="117">
        <v>0</v>
      </c>
      <c r="BF411" s="117">
        <f t="shared" si="627"/>
        <v>0</v>
      </c>
      <c r="BG411" s="117">
        <f t="shared" si="627"/>
        <v>0</v>
      </c>
      <c r="BH411" s="117">
        <f t="shared" si="627"/>
        <v>0</v>
      </c>
      <c r="BI411" s="117">
        <f t="shared" si="627"/>
        <v>0</v>
      </c>
      <c r="BJ411" s="117">
        <f t="shared" si="627"/>
        <v>0</v>
      </c>
      <c r="BK411" s="117">
        <f t="shared" si="627"/>
        <v>0</v>
      </c>
      <c r="BL411" s="117">
        <f t="shared" si="627"/>
        <v>0</v>
      </c>
      <c r="BM411" s="117">
        <v>0</v>
      </c>
      <c r="BN411" s="117">
        <f t="shared" si="628"/>
        <v>0</v>
      </c>
      <c r="BO411" s="117">
        <f t="shared" si="628"/>
        <v>0</v>
      </c>
      <c r="BP411" s="117">
        <f t="shared" si="628"/>
        <v>0</v>
      </c>
      <c r="BQ411" s="117">
        <f t="shared" si="628"/>
        <v>0</v>
      </c>
      <c r="BR411" s="117">
        <f t="shared" si="628"/>
        <v>0</v>
      </c>
      <c r="BS411" s="117">
        <f t="shared" si="628"/>
        <v>0</v>
      </c>
      <c r="BT411" s="117">
        <f t="shared" si="628"/>
        <v>0</v>
      </c>
      <c r="BU411" s="117">
        <f t="shared" si="628"/>
        <v>0</v>
      </c>
      <c r="BV411" s="117">
        <f t="shared" si="628"/>
        <v>0</v>
      </c>
      <c r="BW411" s="117">
        <f t="shared" si="628"/>
        <v>0</v>
      </c>
      <c r="BX411" s="117">
        <f t="shared" si="629"/>
        <v>0</v>
      </c>
      <c r="BY411" s="117">
        <f t="shared" si="629"/>
        <v>0</v>
      </c>
      <c r="BZ411" s="117">
        <f t="shared" si="629"/>
        <v>0</v>
      </c>
      <c r="CA411" s="117">
        <f t="shared" si="629"/>
        <v>0</v>
      </c>
      <c r="CB411" s="117">
        <f t="shared" si="629"/>
        <v>0</v>
      </c>
      <c r="CC411" s="117">
        <f t="shared" si="629"/>
        <v>0</v>
      </c>
      <c r="CD411" s="117">
        <f t="shared" si="629"/>
        <v>0</v>
      </c>
      <c r="CE411" s="117">
        <f t="shared" si="629"/>
        <v>0</v>
      </c>
      <c r="CF411" s="117">
        <f t="shared" si="629"/>
        <v>0</v>
      </c>
      <c r="CG411" s="117">
        <f t="shared" si="629"/>
        <v>0</v>
      </c>
      <c r="CH411" s="117">
        <f t="shared" si="630"/>
        <v>0</v>
      </c>
      <c r="CI411" s="117">
        <f t="shared" si="630"/>
        <v>0</v>
      </c>
      <c r="CJ411" s="117">
        <f t="shared" si="630"/>
        <v>0</v>
      </c>
      <c r="CK411" s="117">
        <f t="shared" si="630"/>
        <v>0</v>
      </c>
      <c r="CL411" s="117">
        <f t="shared" si="630"/>
        <v>0</v>
      </c>
      <c r="CM411" s="117">
        <f t="shared" si="630"/>
        <v>0</v>
      </c>
      <c r="CN411" s="117">
        <f t="shared" si="630"/>
        <v>0</v>
      </c>
      <c r="CO411" s="117">
        <f t="shared" si="630"/>
        <v>0</v>
      </c>
      <c r="CP411" s="117">
        <f t="shared" si="630"/>
        <v>0</v>
      </c>
    </row>
    <row r="412" spans="1:94" x14ac:dyDescent="0.3">
      <c r="A412" s="8">
        <f t="shared" si="534"/>
        <v>3</v>
      </c>
      <c r="B412" s="9" t="str">
        <f t="shared" ref="B412:B479" si="631">IF(J412&gt;0,G412," ")</f>
        <v xml:space="preserve"> </v>
      </c>
      <c r="C412" s="45" t="str">
        <f t="shared" ref="C412:C581" si="632">IF(I412&gt;0,LEFT(E412,3),"  ")</f>
        <v xml:space="preserve">  </v>
      </c>
      <c r="D412" s="45" t="str">
        <f t="shared" ref="D412:D581" si="633">IF(I412&gt;0,LEFT(E412,4),"  ")</f>
        <v xml:space="preserve">  </v>
      </c>
      <c r="E412" s="39"/>
      <c r="F412" s="40"/>
      <c r="G412" s="41"/>
      <c r="H412" s="42">
        <v>3</v>
      </c>
      <c r="I412" s="43"/>
      <c r="J412" s="43"/>
      <c r="K412" s="44" t="s">
        <v>49</v>
      </c>
      <c r="L412" s="111">
        <f>SUM(L413,L435,L529,L562,L557,L543,L546)</f>
        <v>0</v>
      </c>
      <c r="N412" s="111">
        <f t="shared" ref="N412" si="634">SUM(N413,N435,N529,N543,N562,N557,N546)</f>
        <v>0</v>
      </c>
      <c r="O412" s="111">
        <f t="shared" ref="O412:P412" si="635">SUM(O413,O435,O529,O543,O562,O557,O546)</f>
        <v>0</v>
      </c>
      <c r="P412" s="111">
        <f t="shared" si="635"/>
        <v>0</v>
      </c>
      <c r="Q412" s="111">
        <f t="shared" ref="Q412:R412" si="636">SUM(Q413,Q435,Q529,Q543,Q562,Q557,Q546)</f>
        <v>0</v>
      </c>
      <c r="R412" s="111">
        <f t="shared" si="636"/>
        <v>0</v>
      </c>
      <c r="S412" s="111">
        <f t="shared" ref="S412" si="637">SUM(S413,S435,S529,S543,S562,S557,S546)</f>
        <v>0</v>
      </c>
      <c r="T412" s="111">
        <f t="shared" ref="T412" si="638">SUM(T413,T435,T529,T543,T562,T557,T546)</f>
        <v>0</v>
      </c>
      <c r="U412" s="111">
        <f t="shared" ref="U412:W412" si="639">SUM(U413,U435,U529,U543,U562,U557,U546)</f>
        <v>0</v>
      </c>
      <c r="V412" s="111">
        <f t="shared" si="639"/>
        <v>0</v>
      </c>
      <c r="W412" s="111">
        <f t="shared" si="639"/>
        <v>0</v>
      </c>
      <c r="X412" s="111">
        <f t="shared" ref="X412" si="640">SUM(X413,X435,X529,X543,X562,X557,X546)</f>
        <v>0</v>
      </c>
      <c r="Y412" s="111">
        <v>0</v>
      </c>
      <c r="Z412" s="111">
        <f t="shared" ref="Z412" si="641">SUM(Z413,Z435,Z529,Z543,Z562,Z557,Z546)</f>
        <v>0</v>
      </c>
      <c r="AA412" s="111">
        <f t="shared" ref="AA412:AC412" si="642">SUM(AA413,AA435,AA529,AA543,AA562,AA557,AA546)</f>
        <v>0</v>
      </c>
      <c r="AB412" s="111">
        <f t="shared" si="642"/>
        <v>0</v>
      </c>
      <c r="AC412" s="111">
        <f t="shared" si="642"/>
        <v>0</v>
      </c>
      <c r="AD412" s="111">
        <f t="shared" ref="AD412" si="643">SUM(AD413,AD435,AD529,AD543,AD562,AD557,AD546)</f>
        <v>0</v>
      </c>
      <c r="AE412" s="111">
        <v>0</v>
      </c>
      <c r="AF412" s="111">
        <f t="shared" ref="AF412:AG412" si="644">SUM(AF413,AF435,AF529,AF543,AF562,AF557,AF546)</f>
        <v>0</v>
      </c>
      <c r="AG412" s="111">
        <f t="shared" si="644"/>
        <v>0</v>
      </c>
      <c r="AH412" s="111">
        <f t="shared" ref="AH412" si="645">SUM(AH413,AH435,AH529,AH543,AH562,AH557,AH546)</f>
        <v>0</v>
      </c>
      <c r="AI412" s="111">
        <f t="shared" ref="AI412:AJ412" si="646">SUM(AI413,AI435,AI529,AI562,AI557,AI543,AI546)</f>
        <v>0</v>
      </c>
      <c r="AJ412" s="111">
        <f t="shared" si="646"/>
        <v>0</v>
      </c>
      <c r="AK412" s="111">
        <f t="shared" ref="AK412" si="647">SUM(AK413,AK435,AK529,AK543,AK562,AK557,AK546)</f>
        <v>0</v>
      </c>
      <c r="AL412" s="111">
        <f t="shared" ref="AL412" si="648">SUM(AL413,AL435,AL529,AL543,AL562,AL557,AL546)</f>
        <v>0</v>
      </c>
      <c r="AM412" s="111">
        <v>0</v>
      </c>
      <c r="AN412" s="111">
        <f t="shared" ref="AN412:AO412" si="649">SUM(AN413,AN435,AN529,AN543,AN562,AN557,AN546)</f>
        <v>0</v>
      </c>
      <c r="AO412" s="111">
        <f t="shared" si="649"/>
        <v>0</v>
      </c>
      <c r="AP412" s="111">
        <f t="shared" ref="AP412:AR412" si="650">SUM(AP413,AP435,AP529,AP543,AP562,AP557,AP546)</f>
        <v>0</v>
      </c>
      <c r="AQ412" s="111">
        <f t="shared" si="650"/>
        <v>0</v>
      </c>
      <c r="AR412" s="111">
        <f t="shared" si="650"/>
        <v>0</v>
      </c>
      <c r="AS412" s="111">
        <f t="shared" ref="AS412:AU412" si="651">SUM(AS413,AS435,AS529,AS543,AS562,AS557,AS546)</f>
        <v>0</v>
      </c>
      <c r="AT412" s="111">
        <f t="shared" si="651"/>
        <v>0</v>
      </c>
      <c r="AU412" s="111">
        <f t="shared" si="651"/>
        <v>0</v>
      </c>
      <c r="AV412" s="111">
        <f t="shared" ref="AV412:AW412" si="652">SUM(AV413,AV435,AV529,AV543,AV562,AV557,AV546)</f>
        <v>0</v>
      </c>
      <c r="AW412" s="111">
        <f t="shared" si="652"/>
        <v>0</v>
      </c>
      <c r="AX412" s="111">
        <f t="shared" ref="AX412:AZ412" si="653">SUM(AX413,AX435,AX529,AX543,AX562,AX557,AX546)</f>
        <v>0</v>
      </c>
      <c r="AY412" s="111">
        <f t="shared" si="653"/>
        <v>0</v>
      </c>
      <c r="AZ412" s="111">
        <f t="shared" si="653"/>
        <v>0</v>
      </c>
      <c r="BA412" s="111">
        <f t="shared" ref="BA412:BB412" si="654">SUM(BA413,BA435,BA529,BA543,BA562,BA557,BA546)</f>
        <v>0</v>
      </c>
      <c r="BB412" s="111">
        <f t="shared" si="654"/>
        <v>0</v>
      </c>
      <c r="BC412" s="111">
        <f t="shared" ref="BC412:BD412" si="655">SUM(BC413,BC435,BC529,BC543,BC562,BC557,BC546)</f>
        <v>0</v>
      </c>
      <c r="BD412" s="111">
        <f t="shared" si="655"/>
        <v>0</v>
      </c>
      <c r="BE412" s="111">
        <v>0</v>
      </c>
      <c r="BF412" s="111">
        <f t="shared" ref="BF412:BG412" si="656">SUM(BF413,BF435,BF529,BF543,BF562,BF557,BF546)</f>
        <v>0</v>
      </c>
      <c r="BG412" s="111">
        <f t="shared" si="656"/>
        <v>0</v>
      </c>
      <c r="BH412" s="111">
        <f t="shared" ref="BH412:BI412" si="657">SUM(BH413,BH435,BH529,BH543,BH562,BH557,BH546)</f>
        <v>0</v>
      </c>
      <c r="BI412" s="111">
        <f t="shared" si="657"/>
        <v>0</v>
      </c>
      <c r="BJ412" s="111">
        <f t="shared" ref="BJ412:BL412" si="658">SUM(BJ413,BJ435,BJ529,BJ543,BJ562,BJ557,BJ546)</f>
        <v>0</v>
      </c>
      <c r="BK412" s="111">
        <f t="shared" si="658"/>
        <v>0</v>
      </c>
      <c r="BL412" s="111">
        <f t="shared" si="658"/>
        <v>0</v>
      </c>
      <c r="BM412" s="111">
        <v>0</v>
      </c>
      <c r="BN412" s="111">
        <f t="shared" ref="BN412" si="659">SUM(BN413,BN435,BN529,BN543,BN562,BN557,BN546)</f>
        <v>0</v>
      </c>
      <c r="BO412" s="111">
        <f t="shared" ref="BO412:BY412" si="660">SUM(BO413,BO435,BO529,BO562,BO557,BO543,BO546)</f>
        <v>0</v>
      </c>
      <c r="BP412" s="111">
        <f t="shared" si="660"/>
        <v>0</v>
      </c>
      <c r="BQ412" s="111">
        <f t="shared" si="660"/>
        <v>0</v>
      </c>
      <c r="BR412" s="111">
        <f t="shared" si="660"/>
        <v>0</v>
      </c>
      <c r="BS412" s="111">
        <f t="shared" si="660"/>
        <v>0</v>
      </c>
      <c r="BT412" s="111">
        <f t="shared" si="660"/>
        <v>0</v>
      </c>
      <c r="BU412" s="111">
        <f t="shared" si="660"/>
        <v>0</v>
      </c>
      <c r="BV412" s="111">
        <f t="shared" si="660"/>
        <v>0</v>
      </c>
      <c r="BW412" s="111">
        <f t="shared" si="660"/>
        <v>0</v>
      </c>
      <c r="BX412" s="111">
        <f t="shared" si="660"/>
        <v>0</v>
      </c>
      <c r="BY412" s="111">
        <f t="shared" si="660"/>
        <v>0</v>
      </c>
      <c r="BZ412" s="111">
        <f t="shared" ref="BZ412:CP412" si="661">SUM(BZ413,BZ435,BZ529,BZ562,BZ557,BZ543,BZ546)</f>
        <v>0</v>
      </c>
      <c r="CA412" s="111">
        <f t="shared" si="661"/>
        <v>0</v>
      </c>
      <c r="CB412" s="111">
        <f t="shared" si="661"/>
        <v>0</v>
      </c>
      <c r="CC412" s="111">
        <f t="shared" si="661"/>
        <v>0</v>
      </c>
      <c r="CD412" s="111">
        <f t="shared" si="661"/>
        <v>0</v>
      </c>
      <c r="CE412" s="111">
        <f t="shared" si="661"/>
        <v>0</v>
      </c>
      <c r="CF412" s="111">
        <f t="shared" si="661"/>
        <v>0</v>
      </c>
      <c r="CG412" s="111">
        <f t="shared" si="661"/>
        <v>0</v>
      </c>
      <c r="CH412" s="111">
        <f t="shared" si="661"/>
        <v>0</v>
      </c>
      <c r="CI412" s="111">
        <f t="shared" si="661"/>
        <v>0</v>
      </c>
      <c r="CJ412" s="111">
        <f t="shared" si="661"/>
        <v>0</v>
      </c>
      <c r="CK412" s="111">
        <f t="shared" si="661"/>
        <v>0</v>
      </c>
      <c r="CL412" s="111">
        <f t="shared" si="661"/>
        <v>0</v>
      </c>
      <c r="CM412" s="111">
        <f t="shared" si="661"/>
        <v>0</v>
      </c>
      <c r="CN412" s="111">
        <f t="shared" si="661"/>
        <v>0</v>
      </c>
      <c r="CO412" s="111">
        <f t="shared" si="661"/>
        <v>0</v>
      </c>
      <c r="CP412" s="111">
        <f t="shared" si="661"/>
        <v>0</v>
      </c>
    </row>
    <row r="413" spans="1:94" x14ac:dyDescent="0.3">
      <c r="A413" s="8">
        <f t="shared" si="534"/>
        <v>31</v>
      </c>
      <c r="B413" s="9" t="str">
        <f t="shared" si="631"/>
        <v xml:space="preserve"> </v>
      </c>
      <c r="C413" s="45" t="str">
        <f t="shared" si="632"/>
        <v xml:space="preserve">  </v>
      </c>
      <c r="D413" s="45" t="str">
        <f t="shared" si="633"/>
        <v xml:space="preserve">  </v>
      </c>
      <c r="E413" s="39"/>
      <c r="F413" s="40"/>
      <c r="G413" s="41"/>
      <c r="H413" s="42">
        <v>31</v>
      </c>
      <c r="I413" s="43"/>
      <c r="J413" s="43"/>
      <c r="K413" s="44" t="s">
        <v>50</v>
      </c>
      <c r="L413" s="111">
        <f>SUM(L414,L425,L429)</f>
        <v>0</v>
      </c>
      <c r="M413" s="18"/>
      <c r="N413" s="111">
        <f t="shared" ref="N413:X413" si="662">SUM(N414,N425,N429)</f>
        <v>0</v>
      </c>
      <c r="O413" s="111">
        <f t="shared" si="662"/>
        <v>0</v>
      </c>
      <c r="P413" s="111">
        <f t="shared" si="662"/>
        <v>0</v>
      </c>
      <c r="Q413" s="111">
        <f t="shared" si="662"/>
        <v>0</v>
      </c>
      <c r="R413" s="111">
        <f t="shared" si="662"/>
        <v>0</v>
      </c>
      <c r="S413" s="111">
        <f t="shared" si="662"/>
        <v>0</v>
      </c>
      <c r="T413" s="111">
        <f t="shared" si="662"/>
        <v>0</v>
      </c>
      <c r="U413" s="111">
        <f t="shared" si="662"/>
        <v>0</v>
      </c>
      <c r="V413" s="111">
        <f t="shared" si="662"/>
        <v>0</v>
      </c>
      <c r="W413" s="111">
        <f t="shared" si="662"/>
        <v>0</v>
      </c>
      <c r="X413" s="111">
        <f t="shared" si="662"/>
        <v>0</v>
      </c>
      <c r="Y413" s="111">
        <v>0</v>
      </c>
      <c r="Z413" s="111">
        <f>SUM(Z414,Z425,Z429)</f>
        <v>0</v>
      </c>
      <c r="AA413" s="111">
        <f>SUM(AA414,AA425,AA429)</f>
        <v>0</v>
      </c>
      <c r="AB413" s="111">
        <f>SUM(AB414,AB425,AB429)</f>
        <v>0</v>
      </c>
      <c r="AC413" s="111">
        <f>SUM(AC414,AC425,AC429)</f>
        <v>0</v>
      </c>
      <c r="AD413" s="111">
        <f>SUM(AD414,AD425,AD429)</f>
        <v>0</v>
      </c>
      <c r="AE413" s="111">
        <v>0</v>
      </c>
      <c r="AF413" s="111">
        <f>SUM(AF414,AF425,AF429)</f>
        <v>0</v>
      </c>
      <c r="AG413" s="111">
        <f>SUM(AG414,AG425,AG429)</f>
        <v>0</v>
      </c>
      <c r="AH413" s="111">
        <f>SUM(AH414,AH425,AH429)</f>
        <v>0</v>
      </c>
      <c r="AI413" s="111">
        <f t="shared" ref="AI413:BZ413" si="663">SUM(AI414,AI425,AI429)</f>
        <v>0</v>
      </c>
      <c r="AJ413" s="111">
        <f t="shared" si="663"/>
        <v>0</v>
      </c>
      <c r="AK413" s="111">
        <f>SUM(AK414,AK425,AK429)</f>
        <v>0</v>
      </c>
      <c r="AL413" s="111">
        <f>SUM(AL414,AL425,AL429)</f>
        <v>0</v>
      </c>
      <c r="AM413" s="111">
        <v>0</v>
      </c>
      <c r="AN413" s="111">
        <f t="shared" ref="AN413:BD413" si="664">SUM(AN414,AN425,AN429)</f>
        <v>0</v>
      </c>
      <c r="AO413" s="111">
        <f t="shared" si="664"/>
        <v>0</v>
      </c>
      <c r="AP413" s="111">
        <f t="shared" si="664"/>
        <v>0</v>
      </c>
      <c r="AQ413" s="111">
        <f t="shared" si="664"/>
        <v>0</v>
      </c>
      <c r="AR413" s="111">
        <f t="shared" si="664"/>
        <v>0</v>
      </c>
      <c r="AS413" s="111">
        <f t="shared" si="664"/>
        <v>0</v>
      </c>
      <c r="AT413" s="111">
        <f t="shared" si="664"/>
        <v>0</v>
      </c>
      <c r="AU413" s="111">
        <f t="shared" si="664"/>
        <v>0</v>
      </c>
      <c r="AV413" s="111">
        <f t="shared" si="664"/>
        <v>0</v>
      </c>
      <c r="AW413" s="111">
        <f t="shared" si="664"/>
        <v>0</v>
      </c>
      <c r="AX413" s="111">
        <f t="shared" si="664"/>
        <v>0</v>
      </c>
      <c r="AY413" s="111">
        <f t="shared" si="664"/>
        <v>0</v>
      </c>
      <c r="AZ413" s="111">
        <f t="shared" si="664"/>
        <v>0</v>
      </c>
      <c r="BA413" s="111">
        <f t="shared" si="664"/>
        <v>0</v>
      </c>
      <c r="BB413" s="111">
        <f t="shared" si="664"/>
        <v>0</v>
      </c>
      <c r="BC413" s="111">
        <f t="shared" si="664"/>
        <v>0</v>
      </c>
      <c r="BD413" s="111">
        <f t="shared" si="664"/>
        <v>0</v>
      </c>
      <c r="BE413" s="111">
        <v>0</v>
      </c>
      <c r="BF413" s="111">
        <f t="shared" ref="BF413:BL413" si="665">SUM(BF414,BF425,BF429)</f>
        <v>0</v>
      </c>
      <c r="BG413" s="111">
        <f t="shared" si="665"/>
        <v>0</v>
      </c>
      <c r="BH413" s="111">
        <f t="shared" si="665"/>
        <v>0</v>
      </c>
      <c r="BI413" s="111">
        <f t="shared" si="665"/>
        <v>0</v>
      </c>
      <c r="BJ413" s="111">
        <f t="shared" si="665"/>
        <v>0</v>
      </c>
      <c r="BK413" s="111">
        <f t="shared" si="665"/>
        <v>0</v>
      </c>
      <c r="BL413" s="111">
        <f t="shared" si="665"/>
        <v>0</v>
      </c>
      <c r="BM413" s="111">
        <v>0</v>
      </c>
      <c r="BN413" s="111">
        <f>SUM(BN414,BN425,BN429)</f>
        <v>0</v>
      </c>
      <c r="BO413" s="111">
        <f t="shared" si="663"/>
        <v>0</v>
      </c>
      <c r="BP413" s="111">
        <f t="shared" si="663"/>
        <v>0</v>
      </c>
      <c r="BQ413" s="111">
        <f t="shared" si="663"/>
        <v>0</v>
      </c>
      <c r="BR413" s="111">
        <f t="shared" si="663"/>
        <v>0</v>
      </c>
      <c r="BS413" s="111">
        <f t="shared" si="663"/>
        <v>0</v>
      </c>
      <c r="BT413" s="111">
        <f t="shared" si="663"/>
        <v>0</v>
      </c>
      <c r="BU413" s="111">
        <f t="shared" si="663"/>
        <v>0</v>
      </c>
      <c r="BV413" s="111">
        <f t="shared" si="663"/>
        <v>0</v>
      </c>
      <c r="BW413" s="111">
        <f t="shared" si="663"/>
        <v>0</v>
      </c>
      <c r="BX413" s="111">
        <f t="shared" si="663"/>
        <v>0</v>
      </c>
      <c r="BY413" s="111">
        <f t="shared" si="663"/>
        <v>0</v>
      </c>
      <c r="BZ413" s="111">
        <f t="shared" si="663"/>
        <v>0</v>
      </c>
      <c r="CA413" s="111">
        <f t="shared" ref="CA413:CP413" si="666">SUM(CA414,CA425,CA429)</f>
        <v>0</v>
      </c>
      <c r="CB413" s="111">
        <f t="shared" si="666"/>
        <v>0</v>
      </c>
      <c r="CC413" s="111">
        <f t="shared" si="666"/>
        <v>0</v>
      </c>
      <c r="CD413" s="111">
        <f t="shared" si="666"/>
        <v>0</v>
      </c>
      <c r="CE413" s="111">
        <f t="shared" si="666"/>
        <v>0</v>
      </c>
      <c r="CF413" s="111">
        <f t="shared" si="666"/>
        <v>0</v>
      </c>
      <c r="CG413" s="111">
        <f t="shared" si="666"/>
        <v>0</v>
      </c>
      <c r="CH413" s="111">
        <f t="shared" si="666"/>
        <v>0</v>
      </c>
      <c r="CI413" s="111">
        <f t="shared" si="666"/>
        <v>0</v>
      </c>
      <c r="CJ413" s="111">
        <f t="shared" si="666"/>
        <v>0</v>
      </c>
      <c r="CK413" s="111">
        <f t="shared" si="666"/>
        <v>0</v>
      </c>
      <c r="CL413" s="111">
        <f t="shared" si="666"/>
        <v>0</v>
      </c>
      <c r="CM413" s="111">
        <f t="shared" si="666"/>
        <v>0</v>
      </c>
      <c r="CN413" s="111">
        <f t="shared" si="666"/>
        <v>0</v>
      </c>
      <c r="CO413" s="111">
        <f t="shared" si="666"/>
        <v>0</v>
      </c>
      <c r="CP413" s="111">
        <f t="shared" si="666"/>
        <v>0</v>
      </c>
    </row>
    <row r="414" spans="1:94" x14ac:dyDescent="0.3">
      <c r="A414" s="8">
        <f t="shared" si="534"/>
        <v>311</v>
      </c>
      <c r="B414" s="9" t="str">
        <f t="shared" si="631"/>
        <v xml:space="preserve"> </v>
      </c>
      <c r="C414" s="45" t="str">
        <f t="shared" si="632"/>
        <v xml:space="preserve">  </v>
      </c>
      <c r="D414" s="45" t="str">
        <f t="shared" si="633"/>
        <v xml:space="preserve">  </v>
      </c>
      <c r="E414" s="39"/>
      <c r="F414" s="40"/>
      <c r="G414" s="41"/>
      <c r="H414" s="42">
        <v>311</v>
      </c>
      <c r="I414" s="43"/>
      <c r="J414" s="43"/>
      <c r="K414" s="44" t="s">
        <v>51</v>
      </c>
      <c r="L414" s="111">
        <f>SUM(L415:L424)</f>
        <v>0</v>
      </c>
      <c r="M414" s="18"/>
      <c r="N414" s="111">
        <f t="shared" ref="N414:X414" si="667">SUM(N415:N424)</f>
        <v>0</v>
      </c>
      <c r="O414" s="111">
        <f t="shared" si="667"/>
        <v>0</v>
      </c>
      <c r="P414" s="111">
        <f t="shared" si="667"/>
        <v>0</v>
      </c>
      <c r="Q414" s="111">
        <f t="shared" si="667"/>
        <v>0</v>
      </c>
      <c r="R414" s="111">
        <f t="shared" si="667"/>
        <v>0</v>
      </c>
      <c r="S414" s="111">
        <f t="shared" si="667"/>
        <v>0</v>
      </c>
      <c r="T414" s="111">
        <f t="shared" si="667"/>
        <v>0</v>
      </c>
      <c r="U414" s="111">
        <f t="shared" si="667"/>
        <v>0</v>
      </c>
      <c r="V414" s="111">
        <f t="shared" si="667"/>
        <v>0</v>
      </c>
      <c r="W414" s="111">
        <f t="shared" si="667"/>
        <v>0</v>
      </c>
      <c r="X414" s="111">
        <f t="shared" si="667"/>
        <v>0</v>
      </c>
      <c r="Y414" s="111">
        <v>0</v>
      </c>
      <c r="Z414" s="111">
        <f>SUM(Z415:Z424)</f>
        <v>0</v>
      </c>
      <c r="AA414" s="111">
        <f>SUM(AA415:AA424)</f>
        <v>0</v>
      </c>
      <c r="AB414" s="111">
        <f>SUM(AB415:AB424)</f>
        <v>0</v>
      </c>
      <c r="AC414" s="111">
        <f>SUM(AC415:AC424)</f>
        <v>0</v>
      </c>
      <c r="AD414" s="111">
        <f>SUM(AD415:AD424)</f>
        <v>0</v>
      </c>
      <c r="AE414" s="111">
        <v>0</v>
      </c>
      <c r="AF414" s="111">
        <f>SUM(AF415:AF424)</f>
        <v>0</v>
      </c>
      <c r="AG414" s="111">
        <f>SUM(AG415:AG424)</f>
        <v>0</v>
      </c>
      <c r="AH414" s="111">
        <f>SUM(AH415:AH424)</f>
        <v>0</v>
      </c>
      <c r="AI414" s="111">
        <f t="shared" ref="AI414:BZ414" si="668">SUM(AI415:AI424)</f>
        <v>0</v>
      </c>
      <c r="AJ414" s="111">
        <f t="shared" si="668"/>
        <v>0</v>
      </c>
      <c r="AK414" s="111">
        <f>SUM(AK415:AK424)</f>
        <v>0</v>
      </c>
      <c r="AL414" s="111">
        <f>SUM(AL415:AL424)</f>
        <v>0</v>
      </c>
      <c r="AM414" s="111">
        <v>0</v>
      </c>
      <c r="AN414" s="111">
        <f t="shared" ref="AN414:BD414" si="669">SUM(AN415:AN424)</f>
        <v>0</v>
      </c>
      <c r="AO414" s="111">
        <f t="shared" si="669"/>
        <v>0</v>
      </c>
      <c r="AP414" s="111">
        <f t="shared" si="669"/>
        <v>0</v>
      </c>
      <c r="AQ414" s="111">
        <f t="shared" si="669"/>
        <v>0</v>
      </c>
      <c r="AR414" s="111">
        <f t="shared" si="669"/>
        <v>0</v>
      </c>
      <c r="AS414" s="111">
        <f t="shared" si="669"/>
        <v>0</v>
      </c>
      <c r="AT414" s="111">
        <f t="shared" si="669"/>
        <v>0</v>
      </c>
      <c r="AU414" s="111">
        <f t="shared" si="669"/>
        <v>0</v>
      </c>
      <c r="AV414" s="111">
        <f t="shared" si="669"/>
        <v>0</v>
      </c>
      <c r="AW414" s="111">
        <f t="shared" si="669"/>
        <v>0</v>
      </c>
      <c r="AX414" s="111">
        <f t="shared" si="669"/>
        <v>0</v>
      </c>
      <c r="AY414" s="111">
        <f t="shared" si="669"/>
        <v>0</v>
      </c>
      <c r="AZ414" s="111">
        <f t="shared" si="669"/>
        <v>0</v>
      </c>
      <c r="BA414" s="111">
        <f t="shared" si="669"/>
        <v>0</v>
      </c>
      <c r="BB414" s="111">
        <f t="shared" si="669"/>
        <v>0</v>
      </c>
      <c r="BC414" s="111">
        <f t="shared" si="669"/>
        <v>0</v>
      </c>
      <c r="BD414" s="111">
        <f t="shared" si="669"/>
        <v>0</v>
      </c>
      <c r="BE414" s="111">
        <v>0</v>
      </c>
      <c r="BF414" s="111">
        <f t="shared" ref="BF414:BL414" si="670">SUM(BF415:BF424)</f>
        <v>0</v>
      </c>
      <c r="BG414" s="111">
        <f t="shared" si="670"/>
        <v>0</v>
      </c>
      <c r="BH414" s="111">
        <f t="shared" si="670"/>
        <v>0</v>
      </c>
      <c r="BI414" s="111">
        <f t="shared" si="670"/>
        <v>0</v>
      </c>
      <c r="BJ414" s="111">
        <f t="shared" si="670"/>
        <v>0</v>
      </c>
      <c r="BK414" s="111">
        <f t="shared" si="670"/>
        <v>0</v>
      </c>
      <c r="BL414" s="111">
        <f t="shared" si="670"/>
        <v>0</v>
      </c>
      <c r="BM414" s="111">
        <v>0</v>
      </c>
      <c r="BN414" s="111">
        <f>SUM(BN415:BN424)</f>
        <v>0</v>
      </c>
      <c r="BO414" s="111">
        <f t="shared" si="668"/>
        <v>0</v>
      </c>
      <c r="BP414" s="111">
        <f t="shared" si="668"/>
        <v>0</v>
      </c>
      <c r="BQ414" s="111">
        <f t="shared" si="668"/>
        <v>0</v>
      </c>
      <c r="BR414" s="111">
        <f t="shared" si="668"/>
        <v>0</v>
      </c>
      <c r="BS414" s="111">
        <f t="shared" si="668"/>
        <v>0</v>
      </c>
      <c r="BT414" s="111">
        <f t="shared" si="668"/>
        <v>0</v>
      </c>
      <c r="BU414" s="111">
        <f t="shared" si="668"/>
        <v>0</v>
      </c>
      <c r="BV414" s="111">
        <f t="shared" si="668"/>
        <v>0</v>
      </c>
      <c r="BW414" s="111">
        <f t="shared" si="668"/>
        <v>0</v>
      </c>
      <c r="BX414" s="111">
        <f t="shared" si="668"/>
        <v>0</v>
      </c>
      <c r="BY414" s="111">
        <f t="shared" si="668"/>
        <v>0</v>
      </c>
      <c r="BZ414" s="111">
        <f t="shared" si="668"/>
        <v>0</v>
      </c>
      <c r="CA414" s="111">
        <f t="shared" ref="CA414:CP414" si="671">SUM(CA415:CA424)</f>
        <v>0</v>
      </c>
      <c r="CB414" s="111">
        <f t="shared" si="671"/>
        <v>0</v>
      </c>
      <c r="CC414" s="111">
        <f t="shared" si="671"/>
        <v>0</v>
      </c>
      <c r="CD414" s="111">
        <f t="shared" si="671"/>
        <v>0</v>
      </c>
      <c r="CE414" s="111">
        <f t="shared" si="671"/>
        <v>0</v>
      </c>
      <c r="CF414" s="111">
        <f t="shared" si="671"/>
        <v>0</v>
      </c>
      <c r="CG414" s="111">
        <f t="shared" si="671"/>
        <v>0</v>
      </c>
      <c r="CH414" s="111">
        <f t="shared" si="671"/>
        <v>0</v>
      </c>
      <c r="CI414" s="111">
        <f t="shared" si="671"/>
        <v>0</v>
      </c>
      <c r="CJ414" s="111">
        <f t="shared" si="671"/>
        <v>0</v>
      </c>
      <c r="CK414" s="111">
        <f t="shared" si="671"/>
        <v>0</v>
      </c>
      <c r="CL414" s="111">
        <f t="shared" si="671"/>
        <v>0</v>
      </c>
      <c r="CM414" s="111">
        <f t="shared" si="671"/>
        <v>0</v>
      </c>
      <c r="CN414" s="111">
        <f t="shared" si="671"/>
        <v>0</v>
      </c>
      <c r="CO414" s="111">
        <f t="shared" si="671"/>
        <v>0</v>
      </c>
      <c r="CP414" s="111">
        <f t="shared" si="671"/>
        <v>0</v>
      </c>
    </row>
    <row r="415" spans="1:94" x14ac:dyDescent="0.3">
      <c r="A415" s="8">
        <f t="shared" si="534"/>
        <v>3111</v>
      </c>
      <c r="B415" s="9">
        <f t="shared" si="631"/>
        <v>32</v>
      </c>
      <c r="C415" s="45" t="str">
        <f t="shared" si="632"/>
        <v xml:space="preserve">  </v>
      </c>
      <c r="D415" s="45" t="str">
        <f t="shared" si="633"/>
        <v xml:space="preserve">  </v>
      </c>
      <c r="E415" s="39" t="s">
        <v>142</v>
      </c>
      <c r="F415" s="40">
        <v>32</v>
      </c>
      <c r="G415" s="41">
        <v>32</v>
      </c>
      <c r="H415" s="42">
        <v>3111</v>
      </c>
      <c r="I415" s="46"/>
      <c r="J415" s="46">
        <v>1153</v>
      </c>
      <c r="K415" s="44" t="s">
        <v>52</v>
      </c>
      <c r="L415" s="401">
        <f t="shared" ref="L415:L424" si="672">SUM(N415:CP415)</f>
        <v>0</v>
      </c>
      <c r="M415" s="76">
        <v>3210</v>
      </c>
      <c r="N415" s="401"/>
      <c r="O415" s="401"/>
      <c r="P415" s="401"/>
      <c r="Q415" s="401"/>
      <c r="R415" s="401"/>
      <c r="S415" s="401"/>
      <c r="T415" s="401"/>
      <c r="U415" s="401"/>
      <c r="V415" s="401"/>
      <c r="W415" s="401"/>
      <c r="X415" s="401"/>
      <c r="Y415" s="401"/>
      <c r="Z415" s="401"/>
      <c r="AA415" s="401"/>
      <c r="AB415" s="401"/>
      <c r="AC415" s="401"/>
      <c r="AD415" s="401"/>
      <c r="AE415" s="401">
        <v>0</v>
      </c>
      <c r="AF415" s="401"/>
      <c r="AG415" s="401"/>
      <c r="AH415" s="401"/>
      <c r="AI415" s="401"/>
      <c r="AJ415" s="401"/>
      <c r="AK415" s="401"/>
      <c r="AL415" s="401"/>
      <c r="AM415" s="401"/>
      <c r="AN415" s="401"/>
      <c r="AO415" s="401"/>
      <c r="AP415" s="401"/>
      <c r="AQ415" s="401"/>
      <c r="AR415" s="401"/>
      <c r="AS415" s="401"/>
      <c r="AT415" s="401"/>
      <c r="AU415" s="401"/>
      <c r="AV415" s="401"/>
      <c r="AW415" s="401"/>
      <c r="AX415" s="401"/>
      <c r="AY415" s="401"/>
      <c r="AZ415" s="401"/>
      <c r="BA415" s="401"/>
      <c r="BB415" s="401"/>
      <c r="BC415" s="401"/>
      <c r="BD415" s="401"/>
      <c r="BE415" s="401"/>
      <c r="BF415" s="401"/>
      <c r="BG415" s="401"/>
      <c r="BH415" s="401"/>
      <c r="BI415" s="401"/>
      <c r="BJ415" s="401"/>
      <c r="BK415" s="401"/>
      <c r="BL415" s="401"/>
      <c r="BM415" s="401"/>
      <c r="BN415" s="401"/>
      <c r="BO415" s="401"/>
      <c r="BP415" s="401"/>
      <c r="BQ415" s="401"/>
      <c r="BR415" s="401"/>
      <c r="BS415" s="401"/>
      <c r="BT415" s="401"/>
      <c r="BU415" s="401"/>
      <c r="BV415" s="401"/>
      <c r="BW415" s="401"/>
      <c r="BX415" s="401"/>
      <c r="BY415" s="401"/>
      <c r="BZ415" s="401"/>
      <c r="CA415" s="401"/>
      <c r="CB415" s="401"/>
      <c r="CC415" s="401"/>
      <c r="CD415" s="401"/>
      <c r="CE415" s="401"/>
      <c r="CF415" s="401"/>
      <c r="CG415" s="401"/>
      <c r="CH415" s="401"/>
      <c r="CI415" s="401"/>
      <c r="CJ415" s="401"/>
      <c r="CK415" s="401"/>
      <c r="CL415" s="401"/>
      <c r="CM415" s="401"/>
      <c r="CN415" s="401"/>
      <c r="CO415" s="401"/>
      <c r="CP415" s="401"/>
    </row>
    <row r="416" spans="1:94" x14ac:dyDescent="0.3">
      <c r="A416" s="8">
        <f t="shared" si="534"/>
        <v>3111</v>
      </c>
      <c r="B416" s="9">
        <f t="shared" si="631"/>
        <v>49</v>
      </c>
      <c r="C416" s="45" t="str">
        <f t="shared" si="632"/>
        <v xml:space="preserve">  </v>
      </c>
      <c r="D416" s="45" t="str">
        <f t="shared" si="633"/>
        <v xml:space="preserve">  </v>
      </c>
      <c r="E416" s="39" t="s">
        <v>136</v>
      </c>
      <c r="F416" s="40">
        <v>32</v>
      </c>
      <c r="G416" s="74">
        <v>49</v>
      </c>
      <c r="H416" s="42">
        <v>3111</v>
      </c>
      <c r="I416" s="46"/>
      <c r="J416" s="46">
        <v>1154</v>
      </c>
      <c r="K416" s="44" t="s">
        <v>52</v>
      </c>
      <c r="L416" s="401">
        <f t="shared" si="672"/>
        <v>0</v>
      </c>
      <c r="M416" s="77">
        <v>4910</v>
      </c>
      <c r="N416" s="401"/>
      <c r="O416" s="401"/>
      <c r="P416" s="401"/>
      <c r="Q416" s="401"/>
      <c r="R416" s="401"/>
      <c r="S416" s="401"/>
      <c r="T416" s="401"/>
      <c r="U416" s="401"/>
      <c r="V416" s="401"/>
      <c r="W416" s="401"/>
      <c r="X416" s="401"/>
      <c r="Y416" s="401"/>
      <c r="Z416" s="401"/>
      <c r="AA416" s="401"/>
      <c r="AB416" s="401"/>
      <c r="AC416" s="401"/>
      <c r="AD416" s="401"/>
      <c r="AE416" s="401"/>
      <c r="AF416" s="401"/>
      <c r="AG416" s="401"/>
      <c r="AH416" s="401"/>
      <c r="AI416" s="401"/>
      <c r="AJ416" s="401"/>
      <c r="AK416" s="401"/>
      <c r="AL416" s="401"/>
      <c r="AM416" s="401"/>
      <c r="AN416" s="401"/>
      <c r="AO416" s="401"/>
      <c r="AP416" s="401"/>
      <c r="AQ416" s="401"/>
      <c r="AR416" s="401"/>
      <c r="AS416" s="401"/>
      <c r="AT416" s="401"/>
      <c r="AU416" s="401"/>
      <c r="AV416" s="401"/>
      <c r="AW416" s="401"/>
      <c r="AX416" s="401"/>
      <c r="AY416" s="401"/>
      <c r="AZ416" s="401"/>
      <c r="BA416" s="401"/>
      <c r="BB416" s="401"/>
      <c r="BC416" s="401"/>
      <c r="BD416" s="401"/>
      <c r="BE416" s="401"/>
      <c r="BF416" s="401"/>
      <c r="BG416" s="401"/>
      <c r="BH416" s="401"/>
      <c r="BI416" s="401"/>
      <c r="BJ416" s="401"/>
      <c r="BK416" s="401"/>
      <c r="BL416" s="401"/>
      <c r="BM416" s="401"/>
      <c r="BN416" s="401"/>
      <c r="BO416" s="401"/>
      <c r="BP416" s="401"/>
      <c r="BQ416" s="401"/>
      <c r="BR416" s="401"/>
      <c r="BS416" s="401"/>
      <c r="BT416" s="401"/>
      <c r="BU416" s="401"/>
      <c r="BV416" s="401"/>
      <c r="BW416" s="401"/>
      <c r="BX416" s="401"/>
      <c r="BY416" s="401"/>
      <c r="BZ416" s="401"/>
      <c r="CA416" s="401"/>
      <c r="CB416" s="401"/>
      <c r="CC416" s="401"/>
      <c r="CD416" s="401"/>
      <c r="CE416" s="401"/>
      <c r="CF416" s="401"/>
      <c r="CG416" s="401"/>
      <c r="CH416" s="401"/>
      <c r="CI416" s="401"/>
      <c r="CJ416" s="401"/>
      <c r="CK416" s="401"/>
      <c r="CL416" s="401"/>
      <c r="CM416" s="401"/>
      <c r="CN416" s="401"/>
      <c r="CO416" s="401"/>
      <c r="CP416" s="401"/>
    </row>
    <row r="417" spans="1:94" x14ac:dyDescent="0.3">
      <c r="A417" s="8">
        <f t="shared" ref="A417:A484" si="673">H417</f>
        <v>3111</v>
      </c>
      <c r="B417" s="9">
        <f t="shared" si="631"/>
        <v>54</v>
      </c>
      <c r="C417" s="45" t="str">
        <f t="shared" si="632"/>
        <v xml:space="preserve">  </v>
      </c>
      <c r="D417" s="45" t="str">
        <f t="shared" si="633"/>
        <v xml:space="preserve">  </v>
      </c>
      <c r="E417" s="39" t="s">
        <v>136</v>
      </c>
      <c r="F417" s="40">
        <v>32</v>
      </c>
      <c r="G417" s="74">
        <v>54</v>
      </c>
      <c r="H417" s="42">
        <v>3111</v>
      </c>
      <c r="I417" s="46"/>
      <c r="J417" s="46">
        <v>1155</v>
      </c>
      <c r="K417" s="44" t="s">
        <v>52</v>
      </c>
      <c r="L417" s="401">
        <f t="shared" si="672"/>
        <v>0</v>
      </c>
      <c r="M417" s="77">
        <v>5410</v>
      </c>
      <c r="N417" s="401"/>
      <c r="O417" s="401"/>
      <c r="P417" s="401"/>
      <c r="Q417" s="401"/>
      <c r="R417" s="401"/>
      <c r="S417" s="401"/>
      <c r="T417" s="401"/>
      <c r="U417" s="401"/>
      <c r="V417" s="401"/>
      <c r="W417" s="401"/>
      <c r="X417" s="401"/>
      <c r="Y417" s="401"/>
      <c r="Z417" s="401"/>
      <c r="AA417" s="401"/>
      <c r="AB417" s="401"/>
      <c r="AC417" s="401"/>
      <c r="AD417" s="401"/>
      <c r="AE417" s="401"/>
      <c r="AF417" s="401"/>
      <c r="AG417" s="401"/>
      <c r="AH417" s="401"/>
      <c r="AI417" s="401"/>
      <c r="AJ417" s="401"/>
      <c r="AK417" s="401"/>
      <c r="AL417" s="401"/>
      <c r="AM417" s="401"/>
      <c r="AN417" s="401"/>
      <c r="AO417" s="401"/>
      <c r="AP417" s="401"/>
      <c r="AQ417" s="401"/>
      <c r="AR417" s="401"/>
      <c r="AS417" s="401"/>
      <c r="AT417" s="401"/>
      <c r="AU417" s="401"/>
      <c r="AV417" s="401"/>
      <c r="AW417" s="401"/>
      <c r="AX417" s="401"/>
      <c r="AY417" s="401"/>
      <c r="AZ417" s="401"/>
      <c r="BA417" s="401"/>
      <c r="BB417" s="401"/>
      <c r="BC417" s="401"/>
      <c r="BD417" s="401"/>
      <c r="BE417" s="401"/>
      <c r="BF417" s="401"/>
      <c r="BG417" s="401"/>
      <c r="BH417" s="401"/>
      <c r="BI417" s="401"/>
      <c r="BJ417" s="401"/>
      <c r="BK417" s="401"/>
      <c r="BL417" s="401"/>
      <c r="BM417" s="401"/>
      <c r="BN417" s="401"/>
      <c r="BO417" s="401"/>
      <c r="BP417" s="401"/>
      <c r="BQ417" s="401"/>
      <c r="BR417" s="401"/>
      <c r="BS417" s="401"/>
      <c r="BT417" s="401"/>
      <c r="BU417" s="401"/>
      <c r="BV417" s="401"/>
      <c r="BW417" s="401"/>
      <c r="BX417" s="401"/>
      <c r="BY417" s="401"/>
      <c r="BZ417" s="401"/>
      <c r="CA417" s="401"/>
      <c r="CB417" s="401"/>
      <c r="CC417" s="401"/>
      <c r="CD417" s="401"/>
      <c r="CE417" s="401"/>
      <c r="CF417" s="401"/>
      <c r="CG417" s="401"/>
      <c r="CH417" s="401"/>
      <c r="CI417" s="401"/>
      <c r="CJ417" s="401"/>
      <c r="CK417" s="401"/>
      <c r="CL417" s="401"/>
      <c r="CM417" s="401"/>
      <c r="CN417" s="401"/>
      <c r="CO417" s="401"/>
      <c r="CP417" s="401"/>
    </row>
    <row r="418" spans="1:94" x14ac:dyDescent="0.3">
      <c r="A418" s="8">
        <f t="shared" si="673"/>
        <v>3111</v>
      </c>
      <c r="B418" s="9">
        <f t="shared" si="631"/>
        <v>62</v>
      </c>
      <c r="C418" s="45" t="str">
        <f t="shared" si="632"/>
        <v xml:space="preserve">  </v>
      </c>
      <c r="D418" s="45" t="str">
        <f t="shared" si="633"/>
        <v xml:space="preserve">  </v>
      </c>
      <c r="E418" s="39" t="s">
        <v>136</v>
      </c>
      <c r="F418" s="40">
        <v>32</v>
      </c>
      <c r="G418" s="74">
        <v>62</v>
      </c>
      <c r="H418" s="42">
        <v>3111</v>
      </c>
      <c r="I418" s="46"/>
      <c r="J418" s="46">
        <v>1156</v>
      </c>
      <c r="K418" s="44" t="s">
        <v>52</v>
      </c>
      <c r="L418" s="401">
        <f t="shared" si="672"/>
        <v>0</v>
      </c>
      <c r="M418" s="77">
        <v>6210</v>
      </c>
      <c r="N418" s="401"/>
      <c r="O418" s="401"/>
      <c r="P418" s="401"/>
      <c r="Q418" s="401"/>
      <c r="R418" s="401"/>
      <c r="S418" s="401"/>
      <c r="T418" s="401"/>
      <c r="U418" s="401"/>
      <c r="V418" s="401"/>
      <c r="W418" s="401"/>
      <c r="X418" s="401"/>
      <c r="Y418" s="401"/>
      <c r="Z418" s="401"/>
      <c r="AA418" s="401"/>
      <c r="AB418" s="401"/>
      <c r="AC418" s="401"/>
      <c r="AD418" s="401"/>
      <c r="AE418" s="401"/>
      <c r="AF418" s="401"/>
      <c r="AG418" s="401"/>
      <c r="AH418" s="401"/>
      <c r="AI418" s="401"/>
      <c r="AJ418" s="401"/>
      <c r="AK418" s="401"/>
      <c r="AL418" s="401"/>
      <c r="AM418" s="401"/>
      <c r="AN418" s="401"/>
      <c r="AO418" s="401"/>
      <c r="AP418" s="401"/>
      <c r="AQ418" s="401"/>
      <c r="AR418" s="401"/>
      <c r="AS418" s="401"/>
      <c r="AT418" s="401"/>
      <c r="AU418" s="401"/>
      <c r="AV418" s="401"/>
      <c r="AW418" s="401"/>
      <c r="AX418" s="401"/>
      <c r="AY418" s="401"/>
      <c r="AZ418" s="401"/>
      <c r="BA418" s="401"/>
      <c r="BB418" s="401"/>
      <c r="BC418" s="401"/>
      <c r="BD418" s="401"/>
      <c r="BE418" s="401"/>
      <c r="BF418" s="401"/>
      <c r="BG418" s="401"/>
      <c r="BH418" s="401"/>
      <c r="BI418" s="401"/>
      <c r="BJ418" s="401"/>
      <c r="BK418" s="401"/>
      <c r="BL418" s="401"/>
      <c r="BM418" s="401"/>
      <c r="BN418" s="401"/>
      <c r="BO418" s="401"/>
      <c r="BP418" s="401"/>
      <c r="BQ418" s="401"/>
      <c r="BR418" s="401"/>
      <c r="BS418" s="401"/>
      <c r="BT418" s="401"/>
      <c r="BU418" s="401"/>
      <c r="BV418" s="401"/>
      <c r="BW418" s="401"/>
      <c r="BX418" s="401"/>
      <c r="BY418" s="401"/>
      <c r="BZ418" s="401"/>
      <c r="CA418" s="401"/>
      <c r="CB418" s="401"/>
      <c r="CC418" s="401"/>
      <c r="CD418" s="401"/>
      <c r="CE418" s="401"/>
      <c r="CF418" s="401"/>
      <c r="CG418" s="401"/>
      <c r="CH418" s="401"/>
      <c r="CI418" s="401"/>
      <c r="CJ418" s="401"/>
      <c r="CK418" s="401"/>
      <c r="CL418" s="401"/>
      <c r="CM418" s="401"/>
      <c r="CN418" s="401"/>
      <c r="CO418" s="401"/>
      <c r="CP418" s="401"/>
    </row>
    <row r="419" spans="1:94" x14ac:dyDescent="0.3">
      <c r="A419" s="8">
        <f t="shared" si="673"/>
        <v>3112</v>
      </c>
      <c r="B419" s="9">
        <f t="shared" si="631"/>
        <v>32</v>
      </c>
      <c r="C419" s="45" t="str">
        <f t="shared" si="632"/>
        <v xml:space="preserve">  </v>
      </c>
      <c r="D419" s="45" t="str">
        <f t="shared" si="633"/>
        <v xml:space="preserve">  </v>
      </c>
      <c r="E419" s="39" t="s">
        <v>142</v>
      </c>
      <c r="F419" s="40">
        <v>32</v>
      </c>
      <c r="G419" s="41">
        <v>32</v>
      </c>
      <c r="H419" s="42">
        <v>3112</v>
      </c>
      <c r="I419" s="46"/>
      <c r="J419" s="46">
        <v>1157</v>
      </c>
      <c r="K419" s="5" t="s">
        <v>182</v>
      </c>
      <c r="L419" s="401">
        <f t="shared" si="672"/>
        <v>0</v>
      </c>
      <c r="M419" s="76">
        <v>3210</v>
      </c>
      <c r="N419" s="401"/>
      <c r="O419" s="401"/>
      <c r="P419" s="401"/>
      <c r="Q419" s="401"/>
      <c r="R419" s="401"/>
      <c r="S419" s="401"/>
      <c r="T419" s="401"/>
      <c r="U419" s="401"/>
      <c r="V419" s="401"/>
      <c r="W419" s="401"/>
      <c r="X419" s="401"/>
      <c r="Y419" s="401"/>
      <c r="Z419" s="401"/>
      <c r="AA419" s="401"/>
      <c r="AB419" s="401"/>
      <c r="AC419" s="401"/>
      <c r="AD419" s="401"/>
      <c r="AE419" s="401"/>
      <c r="AF419" s="401"/>
      <c r="AG419" s="401"/>
      <c r="AH419" s="401"/>
      <c r="AI419" s="401"/>
      <c r="AJ419" s="401"/>
      <c r="AK419" s="401"/>
      <c r="AL419" s="401"/>
      <c r="AM419" s="401"/>
      <c r="AN419" s="401"/>
      <c r="AO419" s="401"/>
      <c r="AP419" s="401"/>
      <c r="AQ419" s="401"/>
      <c r="AR419" s="401"/>
      <c r="AS419" s="401"/>
      <c r="AT419" s="401"/>
      <c r="AU419" s="401"/>
      <c r="AV419" s="401"/>
      <c r="AW419" s="401"/>
      <c r="AX419" s="401"/>
      <c r="AY419" s="401"/>
      <c r="AZ419" s="401"/>
      <c r="BA419" s="401"/>
      <c r="BB419" s="401"/>
      <c r="BC419" s="401"/>
      <c r="BD419" s="401"/>
      <c r="BE419" s="401"/>
      <c r="BF419" s="401"/>
      <c r="BG419" s="401"/>
      <c r="BH419" s="401"/>
      <c r="BI419" s="401"/>
      <c r="BJ419" s="401"/>
      <c r="BK419" s="401"/>
      <c r="BL419" s="401"/>
      <c r="BM419" s="401"/>
      <c r="BN419" s="401"/>
      <c r="BO419" s="401"/>
      <c r="BP419" s="401"/>
      <c r="BQ419" s="401"/>
      <c r="BR419" s="401"/>
      <c r="BS419" s="401"/>
      <c r="BT419" s="401"/>
      <c r="BU419" s="401"/>
      <c r="BV419" s="401"/>
      <c r="BW419" s="401"/>
      <c r="BX419" s="401"/>
      <c r="BY419" s="401"/>
      <c r="BZ419" s="401"/>
      <c r="CA419" s="401"/>
      <c r="CB419" s="401"/>
      <c r="CC419" s="401"/>
      <c r="CD419" s="401"/>
      <c r="CE419" s="401"/>
      <c r="CF419" s="401"/>
      <c r="CG419" s="401"/>
      <c r="CH419" s="401"/>
      <c r="CI419" s="401"/>
      <c r="CJ419" s="401"/>
      <c r="CK419" s="401"/>
      <c r="CL419" s="401"/>
      <c r="CM419" s="401"/>
      <c r="CN419" s="401"/>
      <c r="CO419" s="401"/>
      <c r="CP419" s="401"/>
    </row>
    <row r="420" spans="1:94" x14ac:dyDescent="0.3">
      <c r="A420" s="8">
        <f t="shared" si="673"/>
        <v>3112</v>
      </c>
      <c r="B420" s="9">
        <f t="shared" si="631"/>
        <v>54</v>
      </c>
      <c r="C420" s="45" t="str">
        <f t="shared" si="632"/>
        <v xml:space="preserve">  </v>
      </c>
      <c r="D420" s="45" t="str">
        <f t="shared" si="633"/>
        <v xml:space="preserve">  </v>
      </c>
      <c r="E420" s="39" t="s">
        <v>136</v>
      </c>
      <c r="F420" s="40">
        <v>32</v>
      </c>
      <c r="G420" s="74">
        <v>54</v>
      </c>
      <c r="H420" s="42">
        <v>3112</v>
      </c>
      <c r="I420" s="46"/>
      <c r="J420" s="46">
        <v>1158</v>
      </c>
      <c r="K420" s="5" t="s">
        <v>182</v>
      </c>
      <c r="L420" s="401">
        <f t="shared" si="672"/>
        <v>0</v>
      </c>
      <c r="M420" s="77">
        <v>5410</v>
      </c>
      <c r="N420" s="401"/>
      <c r="O420" s="401"/>
      <c r="P420" s="401"/>
      <c r="Q420" s="401"/>
      <c r="R420" s="401"/>
      <c r="S420" s="401"/>
      <c r="T420" s="401"/>
      <c r="U420" s="401"/>
      <c r="V420" s="401"/>
      <c r="W420" s="401"/>
      <c r="X420" s="401"/>
      <c r="Y420" s="401"/>
      <c r="Z420" s="401"/>
      <c r="AA420" s="401"/>
      <c r="AB420" s="401"/>
      <c r="AC420" s="401"/>
      <c r="AD420" s="401"/>
      <c r="AE420" s="401"/>
      <c r="AF420" s="401"/>
      <c r="AG420" s="401"/>
      <c r="AH420" s="401"/>
      <c r="AI420" s="401"/>
      <c r="AJ420" s="401"/>
      <c r="AK420" s="401"/>
      <c r="AL420" s="401"/>
      <c r="AM420" s="401"/>
      <c r="AN420" s="401"/>
      <c r="AO420" s="401"/>
      <c r="AP420" s="401"/>
      <c r="AQ420" s="401"/>
      <c r="AR420" s="401"/>
      <c r="AS420" s="401"/>
      <c r="AT420" s="401"/>
      <c r="AU420" s="401"/>
      <c r="AV420" s="401"/>
      <c r="AW420" s="401"/>
      <c r="AX420" s="401"/>
      <c r="AY420" s="401"/>
      <c r="AZ420" s="401"/>
      <c r="BA420" s="401"/>
      <c r="BB420" s="401"/>
      <c r="BC420" s="401"/>
      <c r="BD420" s="401"/>
      <c r="BE420" s="401"/>
      <c r="BF420" s="401"/>
      <c r="BG420" s="401"/>
      <c r="BH420" s="401"/>
      <c r="BI420" s="401"/>
      <c r="BJ420" s="401"/>
      <c r="BK420" s="401"/>
      <c r="BL420" s="401"/>
      <c r="BM420" s="401"/>
      <c r="BN420" s="401"/>
      <c r="BO420" s="401"/>
      <c r="BP420" s="401"/>
      <c r="BQ420" s="401"/>
      <c r="BR420" s="401"/>
      <c r="BS420" s="401"/>
      <c r="BT420" s="401"/>
      <c r="BU420" s="401"/>
      <c r="BV420" s="401"/>
      <c r="BW420" s="401"/>
      <c r="BX420" s="401"/>
      <c r="BY420" s="401"/>
      <c r="BZ420" s="401"/>
      <c r="CA420" s="401"/>
      <c r="CB420" s="401"/>
      <c r="CC420" s="401"/>
      <c r="CD420" s="401"/>
      <c r="CE420" s="401"/>
      <c r="CF420" s="401"/>
      <c r="CG420" s="401"/>
      <c r="CH420" s="401"/>
      <c r="CI420" s="401"/>
      <c r="CJ420" s="401"/>
      <c r="CK420" s="401"/>
      <c r="CL420" s="401"/>
      <c r="CM420" s="401"/>
      <c r="CN420" s="401"/>
      <c r="CO420" s="401"/>
      <c r="CP420" s="401"/>
    </row>
    <row r="421" spans="1:94" x14ac:dyDescent="0.3">
      <c r="A421" s="8">
        <f t="shared" si="673"/>
        <v>3113</v>
      </c>
      <c r="B421" s="9">
        <f t="shared" si="631"/>
        <v>32</v>
      </c>
      <c r="C421" s="45" t="str">
        <f t="shared" si="632"/>
        <v xml:space="preserve">  </v>
      </c>
      <c r="D421" s="45" t="str">
        <f t="shared" si="633"/>
        <v xml:space="preserve">  </v>
      </c>
      <c r="E421" s="39" t="s">
        <v>142</v>
      </c>
      <c r="F421" s="40">
        <v>32</v>
      </c>
      <c r="G421" s="41">
        <v>32</v>
      </c>
      <c r="H421" s="42">
        <v>3113</v>
      </c>
      <c r="I421" s="46"/>
      <c r="J421" s="46">
        <v>1159</v>
      </c>
      <c r="K421" s="44" t="s">
        <v>175</v>
      </c>
      <c r="L421" s="401">
        <f t="shared" si="672"/>
        <v>0</v>
      </c>
      <c r="M421" s="76">
        <v>3210</v>
      </c>
      <c r="N421" s="401"/>
      <c r="O421" s="401"/>
      <c r="P421" s="401"/>
      <c r="Q421" s="401"/>
      <c r="R421" s="401"/>
      <c r="S421" s="401"/>
      <c r="T421" s="401"/>
      <c r="U421" s="401"/>
      <c r="V421" s="401"/>
      <c r="W421" s="401"/>
      <c r="X421" s="401"/>
      <c r="Y421" s="401"/>
      <c r="Z421" s="401"/>
      <c r="AA421" s="401"/>
      <c r="AB421" s="401"/>
      <c r="AC421" s="401"/>
      <c r="AD421" s="401"/>
      <c r="AE421" s="401"/>
      <c r="AF421" s="401"/>
      <c r="AG421" s="401"/>
      <c r="AH421" s="401"/>
      <c r="AI421" s="401"/>
      <c r="AJ421" s="401"/>
      <c r="AK421" s="401"/>
      <c r="AL421" s="401"/>
      <c r="AM421" s="401"/>
      <c r="AN421" s="401"/>
      <c r="AO421" s="401"/>
      <c r="AP421" s="401"/>
      <c r="AQ421" s="401"/>
      <c r="AR421" s="401"/>
      <c r="AS421" s="401"/>
      <c r="AT421" s="401"/>
      <c r="AU421" s="401"/>
      <c r="AV421" s="401"/>
      <c r="AW421" s="401"/>
      <c r="AX421" s="401"/>
      <c r="AY421" s="401"/>
      <c r="AZ421" s="401"/>
      <c r="BA421" s="401"/>
      <c r="BB421" s="401"/>
      <c r="BC421" s="401"/>
      <c r="BD421" s="401"/>
      <c r="BE421" s="401"/>
      <c r="BF421" s="401"/>
      <c r="BG421" s="401"/>
      <c r="BH421" s="401"/>
      <c r="BI421" s="401"/>
      <c r="BJ421" s="401"/>
      <c r="BK421" s="401"/>
      <c r="BL421" s="401"/>
      <c r="BM421" s="401"/>
      <c r="BN421" s="401"/>
      <c r="BO421" s="401"/>
      <c r="BP421" s="401"/>
      <c r="BQ421" s="401"/>
      <c r="BR421" s="401"/>
      <c r="BS421" s="401"/>
      <c r="BT421" s="401"/>
      <c r="BU421" s="401"/>
      <c r="BV421" s="401"/>
      <c r="BW421" s="401"/>
      <c r="BX421" s="401"/>
      <c r="BY421" s="401"/>
      <c r="BZ421" s="401"/>
      <c r="CA421" s="401"/>
      <c r="CB421" s="401"/>
      <c r="CC421" s="401"/>
      <c r="CD421" s="401"/>
      <c r="CE421" s="401"/>
      <c r="CF421" s="401"/>
      <c r="CG421" s="401"/>
      <c r="CH421" s="401"/>
      <c r="CI421" s="401"/>
      <c r="CJ421" s="401"/>
      <c r="CK421" s="401"/>
      <c r="CL421" s="401"/>
      <c r="CM421" s="401"/>
      <c r="CN421" s="401"/>
      <c r="CO421" s="401"/>
      <c r="CP421" s="401"/>
    </row>
    <row r="422" spans="1:94" x14ac:dyDescent="0.3">
      <c r="A422" s="8">
        <f t="shared" si="673"/>
        <v>3113</v>
      </c>
      <c r="B422" s="9">
        <f t="shared" si="631"/>
        <v>54</v>
      </c>
      <c r="C422" s="45" t="str">
        <f t="shared" si="632"/>
        <v xml:space="preserve">  </v>
      </c>
      <c r="D422" s="45" t="str">
        <f t="shared" si="633"/>
        <v xml:space="preserve">  </v>
      </c>
      <c r="E422" s="39" t="s">
        <v>136</v>
      </c>
      <c r="F422" s="40">
        <v>32</v>
      </c>
      <c r="G422" s="74">
        <v>54</v>
      </c>
      <c r="H422" s="42">
        <v>3113</v>
      </c>
      <c r="I422" s="46"/>
      <c r="J422" s="46">
        <v>1160</v>
      </c>
      <c r="K422" s="44" t="s">
        <v>175</v>
      </c>
      <c r="L422" s="401">
        <f t="shared" si="672"/>
        <v>0</v>
      </c>
      <c r="M422" s="77">
        <v>5410</v>
      </c>
      <c r="N422" s="401"/>
      <c r="O422" s="401"/>
      <c r="P422" s="401"/>
      <c r="Q422" s="401"/>
      <c r="R422" s="401"/>
      <c r="S422" s="401"/>
      <c r="T422" s="401"/>
      <c r="U422" s="401"/>
      <c r="V422" s="401"/>
      <c r="W422" s="401"/>
      <c r="X422" s="401"/>
      <c r="Y422" s="401"/>
      <c r="Z422" s="401"/>
      <c r="AA422" s="401"/>
      <c r="AB422" s="401"/>
      <c r="AC422" s="401"/>
      <c r="AD422" s="401"/>
      <c r="AE422" s="401"/>
      <c r="AF422" s="401"/>
      <c r="AG422" s="401"/>
      <c r="AH422" s="401"/>
      <c r="AI422" s="401"/>
      <c r="AJ422" s="401"/>
      <c r="AK422" s="401"/>
      <c r="AL422" s="401"/>
      <c r="AM422" s="401"/>
      <c r="AN422" s="401"/>
      <c r="AO422" s="401"/>
      <c r="AP422" s="401"/>
      <c r="AQ422" s="401"/>
      <c r="AR422" s="401"/>
      <c r="AS422" s="401"/>
      <c r="AT422" s="401"/>
      <c r="AU422" s="401"/>
      <c r="AV422" s="401"/>
      <c r="AW422" s="401"/>
      <c r="AX422" s="401"/>
      <c r="AY422" s="401"/>
      <c r="AZ422" s="401"/>
      <c r="BA422" s="401"/>
      <c r="BB422" s="401"/>
      <c r="BC422" s="401"/>
      <c r="BD422" s="401"/>
      <c r="BE422" s="401"/>
      <c r="BF422" s="401"/>
      <c r="BG422" s="401"/>
      <c r="BH422" s="401"/>
      <c r="BI422" s="401"/>
      <c r="BJ422" s="401"/>
      <c r="BK422" s="401"/>
      <c r="BL422" s="401"/>
      <c r="BM422" s="401"/>
      <c r="BN422" s="401"/>
      <c r="BO422" s="401"/>
      <c r="BP422" s="401"/>
      <c r="BQ422" s="401"/>
      <c r="BR422" s="401"/>
      <c r="BS422" s="401"/>
      <c r="BT422" s="401"/>
      <c r="BU422" s="401"/>
      <c r="BV422" s="401"/>
      <c r="BW422" s="401"/>
      <c r="BX422" s="401"/>
      <c r="BY422" s="401"/>
      <c r="BZ422" s="401"/>
      <c r="CA422" s="401"/>
      <c r="CB422" s="401"/>
      <c r="CC422" s="401"/>
      <c r="CD422" s="401"/>
      <c r="CE422" s="401"/>
      <c r="CF422" s="401"/>
      <c r="CG422" s="401"/>
      <c r="CH422" s="401"/>
      <c r="CI422" s="401"/>
      <c r="CJ422" s="401"/>
      <c r="CK422" s="401"/>
      <c r="CL422" s="401"/>
      <c r="CM422" s="401"/>
      <c r="CN422" s="401"/>
      <c r="CO422" s="401"/>
      <c r="CP422" s="401"/>
    </row>
    <row r="423" spans="1:94" x14ac:dyDescent="0.3">
      <c r="A423" s="8">
        <f>H423</f>
        <v>3114</v>
      </c>
      <c r="B423" s="9">
        <f t="shared" si="631"/>
        <v>49</v>
      </c>
      <c r="C423" s="45" t="str">
        <f>IF(I423&gt;0,LEFT(E423,3),"  ")</f>
        <v xml:space="preserve">  </v>
      </c>
      <c r="D423" s="45" t="str">
        <f>IF(I423&gt;0,LEFT(E423,4),"  ")</f>
        <v xml:space="preserve">  </v>
      </c>
      <c r="E423" s="39" t="s">
        <v>136</v>
      </c>
      <c r="F423" s="40">
        <v>32</v>
      </c>
      <c r="G423" s="74">
        <v>49</v>
      </c>
      <c r="H423" s="42">
        <v>3114</v>
      </c>
      <c r="I423" s="46"/>
      <c r="J423" s="46">
        <v>1161</v>
      </c>
      <c r="K423" s="5" t="s">
        <v>176</v>
      </c>
      <c r="L423" s="401">
        <f t="shared" si="672"/>
        <v>0</v>
      </c>
      <c r="M423" s="77">
        <v>4910</v>
      </c>
      <c r="N423" s="401"/>
      <c r="O423" s="401"/>
      <c r="P423" s="401"/>
      <c r="Q423" s="401"/>
      <c r="R423" s="401"/>
      <c r="S423" s="401"/>
      <c r="T423" s="401"/>
      <c r="U423" s="401"/>
      <c r="V423" s="401"/>
      <c r="W423" s="401"/>
      <c r="X423" s="401"/>
      <c r="Y423" s="401"/>
      <c r="Z423" s="401"/>
      <c r="AA423" s="401"/>
      <c r="AB423" s="401"/>
      <c r="AC423" s="401"/>
      <c r="AD423" s="401"/>
      <c r="AE423" s="401"/>
      <c r="AF423" s="401"/>
      <c r="AG423" s="401"/>
      <c r="AH423" s="401"/>
      <c r="AI423" s="401"/>
      <c r="AJ423" s="401"/>
      <c r="AK423" s="401"/>
      <c r="AL423" s="401"/>
      <c r="AM423" s="401"/>
      <c r="AN423" s="401"/>
      <c r="AO423" s="401"/>
      <c r="AP423" s="401"/>
      <c r="AQ423" s="401"/>
      <c r="AR423" s="401"/>
      <c r="AS423" s="401"/>
      <c r="AT423" s="401"/>
      <c r="AU423" s="401"/>
      <c r="AV423" s="401"/>
      <c r="AW423" s="401"/>
      <c r="AX423" s="401"/>
      <c r="AY423" s="401"/>
      <c r="AZ423" s="401"/>
      <c r="BA423" s="401"/>
      <c r="BB423" s="401"/>
      <c r="BC423" s="401"/>
      <c r="BD423" s="401"/>
      <c r="BE423" s="401"/>
      <c r="BF423" s="401"/>
      <c r="BG423" s="401"/>
      <c r="BH423" s="401"/>
      <c r="BI423" s="401"/>
      <c r="BJ423" s="401"/>
      <c r="BK423" s="401"/>
      <c r="BL423" s="401"/>
      <c r="BM423" s="401"/>
      <c r="BN423" s="401"/>
      <c r="BO423" s="401"/>
      <c r="BP423" s="401"/>
      <c r="BQ423" s="401"/>
      <c r="BR423" s="401"/>
      <c r="BS423" s="401"/>
      <c r="BT423" s="401"/>
      <c r="BU423" s="401"/>
      <c r="BV423" s="401"/>
      <c r="BW423" s="401"/>
      <c r="BX423" s="401"/>
      <c r="BY423" s="401"/>
      <c r="BZ423" s="401"/>
      <c r="CA423" s="401"/>
      <c r="CB423" s="401"/>
      <c r="CC423" s="401"/>
      <c r="CD423" s="401"/>
      <c r="CE423" s="401"/>
      <c r="CF423" s="401"/>
      <c r="CG423" s="401"/>
      <c r="CH423" s="401"/>
      <c r="CI423" s="401"/>
      <c r="CJ423" s="401"/>
      <c r="CK423" s="401"/>
      <c r="CL423" s="401"/>
      <c r="CM423" s="401"/>
      <c r="CN423" s="401"/>
      <c r="CO423" s="401"/>
      <c r="CP423" s="401"/>
    </row>
    <row r="424" spans="1:94" x14ac:dyDescent="0.3">
      <c r="A424" s="8">
        <f t="shared" si="673"/>
        <v>3114</v>
      </c>
      <c r="B424" s="9">
        <f t="shared" si="631"/>
        <v>54</v>
      </c>
      <c r="C424" s="45" t="str">
        <f t="shared" ref="C424" si="674">IF(I424&gt;0,LEFT(E424,3),"  ")</f>
        <v xml:space="preserve">  </v>
      </c>
      <c r="D424" s="45" t="str">
        <f t="shared" ref="D424" si="675">IF(I424&gt;0,LEFT(E424,4),"  ")</f>
        <v xml:space="preserve">  </v>
      </c>
      <c r="E424" s="39" t="s">
        <v>136</v>
      </c>
      <c r="F424" s="40">
        <v>32</v>
      </c>
      <c r="G424" s="74">
        <v>54</v>
      </c>
      <c r="H424" s="42">
        <v>3114</v>
      </c>
      <c r="I424" s="46"/>
      <c r="J424" s="46">
        <v>1162</v>
      </c>
      <c r="K424" s="5" t="s">
        <v>176</v>
      </c>
      <c r="L424" s="401">
        <f t="shared" si="672"/>
        <v>0</v>
      </c>
      <c r="M424" s="77">
        <v>5410</v>
      </c>
      <c r="N424" s="401"/>
      <c r="O424" s="401"/>
      <c r="P424" s="401"/>
      <c r="Q424" s="401"/>
      <c r="R424" s="401"/>
      <c r="S424" s="401"/>
      <c r="T424" s="401"/>
      <c r="U424" s="401"/>
      <c r="V424" s="401"/>
      <c r="W424" s="401"/>
      <c r="X424" s="401"/>
      <c r="Y424" s="401"/>
      <c r="Z424" s="401"/>
      <c r="AA424" s="401"/>
      <c r="AB424" s="401"/>
      <c r="AC424" s="401"/>
      <c r="AD424" s="401"/>
      <c r="AE424" s="401"/>
      <c r="AF424" s="401"/>
      <c r="AG424" s="401"/>
      <c r="AH424" s="401"/>
      <c r="AI424" s="401"/>
      <c r="AJ424" s="401"/>
      <c r="AK424" s="401"/>
      <c r="AL424" s="401"/>
      <c r="AM424" s="401"/>
      <c r="AN424" s="401"/>
      <c r="AO424" s="401"/>
      <c r="AP424" s="401"/>
      <c r="AQ424" s="401"/>
      <c r="AR424" s="401"/>
      <c r="AS424" s="401"/>
      <c r="AT424" s="401"/>
      <c r="AU424" s="401"/>
      <c r="AV424" s="401"/>
      <c r="AW424" s="401"/>
      <c r="AX424" s="401"/>
      <c r="AY424" s="401"/>
      <c r="AZ424" s="401"/>
      <c r="BA424" s="401"/>
      <c r="BB424" s="401"/>
      <c r="BC424" s="401"/>
      <c r="BD424" s="401"/>
      <c r="BE424" s="401"/>
      <c r="BF424" s="401"/>
      <c r="BG424" s="401"/>
      <c r="BH424" s="401"/>
      <c r="BI424" s="401"/>
      <c r="BJ424" s="401"/>
      <c r="BK424" s="401"/>
      <c r="BL424" s="401"/>
      <c r="BM424" s="401"/>
      <c r="BN424" s="401"/>
      <c r="BO424" s="401"/>
      <c r="BP424" s="401"/>
      <c r="BQ424" s="401"/>
      <c r="BR424" s="401"/>
      <c r="BS424" s="401"/>
      <c r="BT424" s="401"/>
      <c r="BU424" s="401"/>
      <c r="BV424" s="401"/>
      <c r="BW424" s="401"/>
      <c r="BX424" s="401"/>
      <c r="BY424" s="401"/>
      <c r="BZ424" s="401"/>
      <c r="CA424" s="401"/>
      <c r="CB424" s="401"/>
      <c r="CC424" s="401"/>
      <c r="CD424" s="401"/>
      <c r="CE424" s="401"/>
      <c r="CF424" s="401"/>
      <c r="CG424" s="401"/>
      <c r="CH424" s="401"/>
      <c r="CI424" s="401"/>
      <c r="CJ424" s="401"/>
      <c r="CK424" s="401"/>
      <c r="CL424" s="401"/>
      <c r="CM424" s="401"/>
      <c r="CN424" s="401"/>
      <c r="CO424" s="401"/>
      <c r="CP424" s="401"/>
    </row>
    <row r="425" spans="1:94" x14ac:dyDescent="0.3">
      <c r="A425" s="8">
        <f t="shared" si="673"/>
        <v>312</v>
      </c>
      <c r="B425" s="9" t="str">
        <f t="shared" si="631"/>
        <v xml:space="preserve"> </v>
      </c>
      <c r="C425" s="45" t="str">
        <f t="shared" si="632"/>
        <v xml:space="preserve">  </v>
      </c>
      <c r="D425" s="45" t="str">
        <f t="shared" si="633"/>
        <v xml:space="preserve">  </v>
      </c>
      <c r="E425" s="39"/>
      <c r="F425" s="40"/>
      <c r="G425" s="41"/>
      <c r="H425" s="42">
        <v>312</v>
      </c>
      <c r="I425" s="43"/>
      <c r="J425" s="43"/>
      <c r="K425" s="44" t="s">
        <v>87</v>
      </c>
      <c r="L425" s="111">
        <f t="shared" ref="L425:P425" si="676">SUM(L426:L428)</f>
        <v>0</v>
      </c>
      <c r="M425" s="18"/>
      <c r="N425" s="111">
        <f t="shared" ref="N425" si="677">SUM(N426:N428)</f>
        <v>0</v>
      </c>
      <c r="O425" s="111">
        <f t="shared" si="676"/>
        <v>0</v>
      </c>
      <c r="P425" s="111">
        <f t="shared" si="676"/>
        <v>0</v>
      </c>
      <c r="Q425" s="111">
        <f t="shared" ref="Q425:BZ425" si="678">SUM(Q426:Q428)</f>
        <v>0</v>
      </c>
      <c r="R425" s="111">
        <f t="shared" si="678"/>
        <v>0</v>
      </c>
      <c r="S425" s="111">
        <f t="shared" si="678"/>
        <v>0</v>
      </c>
      <c r="T425" s="111">
        <f t="shared" si="678"/>
        <v>0</v>
      </c>
      <c r="U425" s="111">
        <f t="shared" si="678"/>
        <v>0</v>
      </c>
      <c r="V425" s="111">
        <f t="shared" si="678"/>
        <v>0</v>
      </c>
      <c r="W425" s="111">
        <f t="shared" si="678"/>
        <v>0</v>
      </c>
      <c r="X425" s="111">
        <f t="shared" si="678"/>
        <v>0</v>
      </c>
      <c r="Y425" s="111">
        <v>0</v>
      </c>
      <c r="Z425" s="111">
        <f t="shared" si="678"/>
        <v>0</v>
      </c>
      <c r="AA425" s="111">
        <f t="shared" si="678"/>
        <v>0</v>
      </c>
      <c r="AB425" s="111">
        <f t="shared" si="678"/>
        <v>0</v>
      </c>
      <c r="AC425" s="111">
        <f t="shared" si="678"/>
        <v>0</v>
      </c>
      <c r="AD425" s="111">
        <f t="shared" si="678"/>
        <v>0</v>
      </c>
      <c r="AE425" s="111">
        <v>0</v>
      </c>
      <c r="AF425" s="111">
        <f t="shared" si="678"/>
        <v>0</v>
      </c>
      <c r="AG425" s="111">
        <f t="shared" si="678"/>
        <v>0</v>
      </c>
      <c r="AH425" s="111">
        <f t="shared" si="678"/>
        <v>0</v>
      </c>
      <c r="AI425" s="111">
        <f t="shared" si="678"/>
        <v>0</v>
      </c>
      <c r="AJ425" s="111">
        <f t="shared" si="678"/>
        <v>0</v>
      </c>
      <c r="AK425" s="111">
        <f t="shared" si="678"/>
        <v>0</v>
      </c>
      <c r="AL425" s="111">
        <f t="shared" si="678"/>
        <v>0</v>
      </c>
      <c r="AM425" s="111">
        <v>0</v>
      </c>
      <c r="AN425" s="111">
        <f t="shared" si="678"/>
        <v>0</v>
      </c>
      <c r="AO425" s="111">
        <f t="shared" si="678"/>
        <v>0</v>
      </c>
      <c r="AP425" s="111">
        <f t="shared" si="678"/>
        <v>0</v>
      </c>
      <c r="AQ425" s="111">
        <f t="shared" si="678"/>
        <v>0</v>
      </c>
      <c r="AR425" s="111">
        <f t="shared" si="678"/>
        <v>0</v>
      </c>
      <c r="AS425" s="111">
        <f t="shared" si="678"/>
        <v>0</v>
      </c>
      <c r="AT425" s="111">
        <f t="shared" si="678"/>
        <v>0</v>
      </c>
      <c r="AU425" s="111">
        <f t="shared" si="678"/>
        <v>0</v>
      </c>
      <c r="AV425" s="111">
        <f t="shared" si="678"/>
        <v>0</v>
      </c>
      <c r="AW425" s="111">
        <f t="shared" si="678"/>
        <v>0</v>
      </c>
      <c r="AX425" s="111">
        <f t="shared" si="678"/>
        <v>0</v>
      </c>
      <c r="AY425" s="111">
        <f t="shared" si="678"/>
        <v>0</v>
      </c>
      <c r="AZ425" s="111">
        <f t="shared" si="678"/>
        <v>0</v>
      </c>
      <c r="BA425" s="111">
        <f t="shared" si="678"/>
        <v>0</v>
      </c>
      <c r="BB425" s="111">
        <f t="shared" si="678"/>
        <v>0</v>
      </c>
      <c r="BC425" s="111">
        <f t="shared" si="678"/>
        <v>0</v>
      </c>
      <c r="BD425" s="111">
        <f t="shared" si="678"/>
        <v>0</v>
      </c>
      <c r="BE425" s="111">
        <v>0</v>
      </c>
      <c r="BF425" s="111">
        <f t="shared" si="678"/>
        <v>0</v>
      </c>
      <c r="BG425" s="111">
        <f t="shared" si="678"/>
        <v>0</v>
      </c>
      <c r="BH425" s="111">
        <f t="shared" si="678"/>
        <v>0</v>
      </c>
      <c r="BI425" s="111">
        <f t="shared" si="678"/>
        <v>0</v>
      </c>
      <c r="BJ425" s="111">
        <f t="shared" si="678"/>
        <v>0</v>
      </c>
      <c r="BK425" s="111">
        <f t="shared" si="678"/>
        <v>0</v>
      </c>
      <c r="BL425" s="111">
        <f t="shared" si="678"/>
        <v>0</v>
      </c>
      <c r="BM425" s="111">
        <v>0</v>
      </c>
      <c r="BN425" s="111">
        <f t="shared" si="678"/>
        <v>0</v>
      </c>
      <c r="BO425" s="111">
        <f t="shared" si="678"/>
        <v>0</v>
      </c>
      <c r="BP425" s="111">
        <f t="shared" si="678"/>
        <v>0</v>
      </c>
      <c r="BQ425" s="111">
        <f t="shared" si="678"/>
        <v>0</v>
      </c>
      <c r="BR425" s="111">
        <f t="shared" si="678"/>
        <v>0</v>
      </c>
      <c r="BS425" s="111">
        <f t="shared" si="678"/>
        <v>0</v>
      </c>
      <c r="BT425" s="111">
        <f t="shared" si="678"/>
        <v>0</v>
      </c>
      <c r="BU425" s="111">
        <f t="shared" si="678"/>
        <v>0</v>
      </c>
      <c r="BV425" s="111">
        <f t="shared" si="678"/>
        <v>0</v>
      </c>
      <c r="BW425" s="111">
        <f t="shared" si="678"/>
        <v>0</v>
      </c>
      <c r="BX425" s="111">
        <f t="shared" si="678"/>
        <v>0</v>
      </c>
      <c r="BY425" s="111">
        <f t="shared" si="678"/>
        <v>0</v>
      </c>
      <c r="BZ425" s="111">
        <f t="shared" si="678"/>
        <v>0</v>
      </c>
      <c r="CA425" s="111">
        <f t="shared" ref="CA425:CP425" si="679">SUM(CA426:CA428)</f>
        <v>0</v>
      </c>
      <c r="CB425" s="111">
        <f t="shared" si="679"/>
        <v>0</v>
      </c>
      <c r="CC425" s="111">
        <f t="shared" si="679"/>
        <v>0</v>
      </c>
      <c r="CD425" s="111">
        <f t="shared" si="679"/>
        <v>0</v>
      </c>
      <c r="CE425" s="111">
        <f t="shared" si="679"/>
        <v>0</v>
      </c>
      <c r="CF425" s="111">
        <f t="shared" si="679"/>
        <v>0</v>
      </c>
      <c r="CG425" s="111">
        <f t="shared" si="679"/>
        <v>0</v>
      </c>
      <c r="CH425" s="111">
        <f t="shared" si="679"/>
        <v>0</v>
      </c>
      <c r="CI425" s="111">
        <f t="shared" si="679"/>
        <v>0</v>
      </c>
      <c r="CJ425" s="111">
        <f t="shared" si="679"/>
        <v>0</v>
      </c>
      <c r="CK425" s="111">
        <f t="shared" si="679"/>
        <v>0</v>
      </c>
      <c r="CL425" s="111">
        <f t="shared" si="679"/>
        <v>0</v>
      </c>
      <c r="CM425" s="111">
        <f t="shared" si="679"/>
        <v>0</v>
      </c>
      <c r="CN425" s="111">
        <f t="shared" si="679"/>
        <v>0</v>
      </c>
      <c r="CO425" s="111">
        <f t="shared" si="679"/>
        <v>0</v>
      </c>
      <c r="CP425" s="111">
        <f t="shared" si="679"/>
        <v>0</v>
      </c>
    </row>
    <row r="426" spans="1:94" x14ac:dyDescent="0.3">
      <c r="A426" s="8">
        <f t="shared" si="673"/>
        <v>3121</v>
      </c>
      <c r="B426" s="9">
        <f t="shared" si="631"/>
        <v>32</v>
      </c>
      <c r="C426" s="45" t="str">
        <f t="shared" si="632"/>
        <v xml:space="preserve">  </v>
      </c>
      <c r="D426" s="45" t="str">
        <f t="shared" si="633"/>
        <v xml:space="preserve">  </v>
      </c>
      <c r="E426" s="39" t="s">
        <v>142</v>
      </c>
      <c r="F426" s="40">
        <v>32</v>
      </c>
      <c r="G426" s="41">
        <v>32</v>
      </c>
      <c r="H426" s="42">
        <v>3121</v>
      </c>
      <c r="I426" s="46"/>
      <c r="J426" s="46">
        <v>1163</v>
      </c>
      <c r="K426" s="44" t="s">
        <v>87</v>
      </c>
      <c r="L426" s="401">
        <f t="shared" ref="L426:L428" si="680">SUM(N426:CP426)</f>
        <v>0</v>
      </c>
      <c r="M426" s="76">
        <v>3210</v>
      </c>
      <c r="N426" s="401"/>
      <c r="O426" s="401"/>
      <c r="P426" s="401"/>
      <c r="Q426" s="401"/>
      <c r="R426" s="401"/>
      <c r="S426" s="401"/>
      <c r="T426" s="401"/>
      <c r="U426" s="401"/>
      <c r="V426" s="401"/>
      <c r="W426" s="401"/>
      <c r="X426" s="401"/>
      <c r="Y426" s="401"/>
      <c r="Z426" s="401"/>
      <c r="AA426" s="401"/>
      <c r="AB426" s="401"/>
      <c r="AC426" s="401"/>
      <c r="AD426" s="401"/>
      <c r="AE426" s="401"/>
      <c r="AF426" s="401"/>
      <c r="AG426" s="401"/>
      <c r="AH426" s="401"/>
      <c r="AI426" s="401"/>
      <c r="AJ426" s="401"/>
      <c r="AK426" s="401"/>
      <c r="AL426" s="401"/>
      <c r="AM426" s="401"/>
      <c r="AN426" s="401"/>
      <c r="AO426" s="401"/>
      <c r="AP426" s="401"/>
      <c r="AQ426" s="401"/>
      <c r="AR426" s="401"/>
      <c r="AS426" s="401"/>
      <c r="AT426" s="401"/>
      <c r="AU426" s="401"/>
      <c r="AV426" s="401"/>
      <c r="AW426" s="401"/>
      <c r="AX426" s="401"/>
      <c r="AY426" s="401"/>
      <c r="AZ426" s="401"/>
      <c r="BA426" s="401"/>
      <c r="BB426" s="401"/>
      <c r="BC426" s="401"/>
      <c r="BD426" s="401"/>
      <c r="BE426" s="401"/>
      <c r="BF426" s="401"/>
      <c r="BG426" s="401"/>
      <c r="BH426" s="401"/>
      <c r="BI426" s="401"/>
      <c r="BJ426" s="401"/>
      <c r="BK426" s="401"/>
      <c r="BL426" s="401"/>
      <c r="BM426" s="401"/>
      <c r="BN426" s="401"/>
      <c r="BO426" s="401"/>
      <c r="BP426" s="401"/>
      <c r="BQ426" s="401"/>
      <c r="BR426" s="401"/>
      <c r="BS426" s="401"/>
      <c r="BT426" s="401"/>
      <c r="BU426" s="401"/>
      <c r="BV426" s="401"/>
      <c r="BW426" s="401"/>
      <c r="BX426" s="401"/>
      <c r="BY426" s="401"/>
      <c r="BZ426" s="401"/>
      <c r="CA426" s="401"/>
      <c r="CB426" s="401"/>
      <c r="CC426" s="401"/>
      <c r="CD426" s="401"/>
      <c r="CE426" s="401"/>
      <c r="CF426" s="401"/>
      <c r="CG426" s="401"/>
      <c r="CH426" s="401"/>
      <c r="CI426" s="401"/>
      <c r="CJ426" s="401"/>
      <c r="CK426" s="401"/>
      <c r="CL426" s="401"/>
      <c r="CM426" s="401"/>
      <c r="CN426" s="401"/>
      <c r="CO426" s="401"/>
      <c r="CP426" s="401"/>
    </row>
    <row r="427" spans="1:94" x14ac:dyDescent="0.3">
      <c r="A427" s="8">
        <f t="shared" si="673"/>
        <v>3121</v>
      </c>
      <c r="B427" s="9">
        <f t="shared" si="631"/>
        <v>49</v>
      </c>
      <c r="C427" s="45" t="str">
        <f t="shared" si="632"/>
        <v xml:space="preserve">  </v>
      </c>
      <c r="D427" s="45" t="str">
        <f t="shared" si="633"/>
        <v xml:space="preserve">  </v>
      </c>
      <c r="E427" s="39" t="s">
        <v>136</v>
      </c>
      <c r="F427" s="40">
        <v>32</v>
      </c>
      <c r="G427" s="74">
        <v>49</v>
      </c>
      <c r="H427" s="42">
        <v>3121</v>
      </c>
      <c r="I427" s="46"/>
      <c r="J427" s="46">
        <v>1164</v>
      </c>
      <c r="K427" s="44" t="s">
        <v>87</v>
      </c>
      <c r="L427" s="401">
        <f t="shared" si="680"/>
        <v>0</v>
      </c>
      <c r="M427" s="77">
        <v>4910</v>
      </c>
      <c r="N427" s="401"/>
      <c r="O427" s="401"/>
      <c r="P427" s="401"/>
      <c r="Q427" s="401"/>
      <c r="R427" s="401"/>
      <c r="S427" s="401"/>
      <c r="T427" s="401"/>
      <c r="U427" s="401"/>
      <c r="V427" s="401"/>
      <c r="W427" s="401"/>
      <c r="X427" s="401"/>
      <c r="Y427" s="401"/>
      <c r="Z427" s="401"/>
      <c r="AA427" s="401"/>
      <c r="AB427" s="401"/>
      <c r="AC427" s="401"/>
      <c r="AD427" s="401"/>
      <c r="AE427" s="401"/>
      <c r="AF427" s="401"/>
      <c r="AG427" s="401"/>
      <c r="AH427" s="401"/>
      <c r="AI427" s="401"/>
      <c r="AJ427" s="401"/>
      <c r="AK427" s="401"/>
      <c r="AL427" s="401"/>
      <c r="AM427" s="401"/>
      <c r="AN427" s="401"/>
      <c r="AO427" s="401"/>
      <c r="AP427" s="401"/>
      <c r="AQ427" s="401"/>
      <c r="AR427" s="401"/>
      <c r="AS427" s="401"/>
      <c r="AT427" s="401"/>
      <c r="AU427" s="401"/>
      <c r="AV427" s="401"/>
      <c r="AW427" s="401"/>
      <c r="AX427" s="401"/>
      <c r="AY427" s="401"/>
      <c r="AZ427" s="401"/>
      <c r="BA427" s="401"/>
      <c r="BB427" s="401"/>
      <c r="BC427" s="401"/>
      <c r="BD427" s="401"/>
      <c r="BE427" s="401"/>
      <c r="BF427" s="401"/>
      <c r="BG427" s="401"/>
      <c r="BH427" s="401"/>
      <c r="BI427" s="401"/>
      <c r="BJ427" s="401"/>
      <c r="BK427" s="401"/>
      <c r="BL427" s="401"/>
      <c r="BM427" s="401"/>
      <c r="BN427" s="401"/>
      <c r="BO427" s="401"/>
      <c r="BP427" s="401"/>
      <c r="BQ427" s="401"/>
      <c r="BR427" s="401"/>
      <c r="BS427" s="401"/>
      <c r="BT427" s="401"/>
      <c r="BU427" s="401"/>
      <c r="BV427" s="401"/>
      <c r="BW427" s="401"/>
      <c r="BX427" s="401"/>
      <c r="BY427" s="401"/>
      <c r="BZ427" s="401"/>
      <c r="CA427" s="401"/>
      <c r="CB427" s="401"/>
      <c r="CC427" s="401"/>
      <c r="CD427" s="401"/>
      <c r="CE427" s="401"/>
      <c r="CF427" s="401"/>
      <c r="CG427" s="401"/>
      <c r="CH427" s="401"/>
      <c r="CI427" s="401"/>
      <c r="CJ427" s="401"/>
      <c r="CK427" s="401"/>
      <c r="CL427" s="401"/>
      <c r="CM427" s="401"/>
      <c r="CN427" s="401"/>
      <c r="CO427" s="401"/>
      <c r="CP427" s="401"/>
    </row>
    <row r="428" spans="1:94" x14ac:dyDescent="0.3">
      <c r="A428" s="8">
        <f t="shared" si="673"/>
        <v>3121</v>
      </c>
      <c r="B428" s="9">
        <f t="shared" si="631"/>
        <v>54</v>
      </c>
      <c r="C428" s="45" t="str">
        <f t="shared" si="632"/>
        <v xml:space="preserve">  </v>
      </c>
      <c r="D428" s="45" t="str">
        <f t="shared" si="633"/>
        <v xml:space="preserve">  </v>
      </c>
      <c r="E428" s="39" t="s">
        <v>136</v>
      </c>
      <c r="F428" s="40">
        <v>32</v>
      </c>
      <c r="G428" s="74">
        <v>54</v>
      </c>
      <c r="H428" s="42">
        <v>3121</v>
      </c>
      <c r="I428" s="46"/>
      <c r="J428" s="46">
        <v>1165</v>
      </c>
      <c r="K428" s="44" t="s">
        <v>87</v>
      </c>
      <c r="L428" s="401">
        <f t="shared" si="680"/>
        <v>0</v>
      </c>
      <c r="M428" s="77">
        <v>5410</v>
      </c>
      <c r="N428" s="401"/>
      <c r="O428" s="401"/>
      <c r="P428" s="401"/>
      <c r="Q428" s="401"/>
      <c r="R428" s="401"/>
      <c r="S428" s="401"/>
      <c r="T428" s="401"/>
      <c r="U428" s="401"/>
      <c r="V428" s="401"/>
      <c r="W428" s="401"/>
      <c r="X428" s="401"/>
      <c r="Y428" s="401"/>
      <c r="Z428" s="401"/>
      <c r="AA428" s="401"/>
      <c r="AB428" s="401"/>
      <c r="AC428" s="401"/>
      <c r="AD428" s="401"/>
      <c r="AE428" s="401"/>
      <c r="AF428" s="401"/>
      <c r="AG428" s="401"/>
      <c r="AH428" s="401"/>
      <c r="AI428" s="401"/>
      <c r="AJ428" s="401"/>
      <c r="AK428" s="401"/>
      <c r="AL428" s="401"/>
      <c r="AM428" s="401"/>
      <c r="AN428" s="401"/>
      <c r="AO428" s="401"/>
      <c r="AP428" s="401"/>
      <c r="AQ428" s="401"/>
      <c r="AR428" s="401"/>
      <c r="AS428" s="401"/>
      <c r="AT428" s="401"/>
      <c r="AU428" s="401"/>
      <c r="AV428" s="401"/>
      <c r="AW428" s="401"/>
      <c r="AX428" s="401"/>
      <c r="AY428" s="401"/>
      <c r="AZ428" s="401"/>
      <c r="BA428" s="401"/>
      <c r="BB428" s="401"/>
      <c r="BC428" s="401"/>
      <c r="BD428" s="401"/>
      <c r="BE428" s="401"/>
      <c r="BF428" s="401"/>
      <c r="BG428" s="401"/>
      <c r="BH428" s="401"/>
      <c r="BI428" s="401"/>
      <c r="BJ428" s="401"/>
      <c r="BK428" s="401"/>
      <c r="BL428" s="401"/>
      <c r="BM428" s="401"/>
      <c r="BN428" s="401"/>
      <c r="BO428" s="401"/>
      <c r="BP428" s="401"/>
      <c r="BQ428" s="401"/>
      <c r="BR428" s="401"/>
      <c r="BS428" s="401"/>
      <c r="BT428" s="401"/>
      <c r="BU428" s="401"/>
      <c r="BV428" s="401"/>
      <c r="BW428" s="401"/>
      <c r="BX428" s="401"/>
      <c r="BY428" s="401"/>
      <c r="BZ428" s="401"/>
      <c r="CA428" s="401"/>
      <c r="CB428" s="401"/>
      <c r="CC428" s="401"/>
      <c r="CD428" s="401"/>
      <c r="CE428" s="401"/>
      <c r="CF428" s="401"/>
      <c r="CG428" s="401"/>
      <c r="CH428" s="401"/>
      <c r="CI428" s="401"/>
      <c r="CJ428" s="401"/>
      <c r="CK428" s="401"/>
      <c r="CL428" s="401"/>
      <c r="CM428" s="401"/>
      <c r="CN428" s="401"/>
      <c r="CO428" s="401"/>
      <c r="CP428" s="401"/>
    </row>
    <row r="429" spans="1:94" x14ac:dyDescent="0.3">
      <c r="A429" s="8">
        <f t="shared" si="673"/>
        <v>313</v>
      </c>
      <c r="B429" s="9" t="str">
        <f t="shared" si="631"/>
        <v xml:space="preserve"> </v>
      </c>
      <c r="C429" s="45" t="str">
        <f t="shared" si="632"/>
        <v xml:space="preserve">  </v>
      </c>
      <c r="D429" s="45" t="str">
        <f t="shared" si="633"/>
        <v xml:space="preserve">  </v>
      </c>
      <c r="E429" s="39"/>
      <c r="F429" s="40"/>
      <c r="G429" s="41"/>
      <c r="H429" s="42">
        <v>313</v>
      </c>
      <c r="I429" s="43"/>
      <c r="J429" s="43"/>
      <c r="K429" s="44" t="s">
        <v>53</v>
      </c>
      <c r="L429" s="111">
        <f>SUM(L430:L434)</f>
        <v>0</v>
      </c>
      <c r="M429" s="18"/>
      <c r="N429" s="111">
        <f t="shared" ref="N429:X429" si="681">SUM(N430:N434)</f>
        <v>0</v>
      </c>
      <c r="O429" s="111">
        <f t="shared" si="681"/>
        <v>0</v>
      </c>
      <c r="P429" s="111">
        <f t="shared" si="681"/>
        <v>0</v>
      </c>
      <c r="Q429" s="111">
        <f t="shared" si="681"/>
        <v>0</v>
      </c>
      <c r="R429" s="111">
        <f t="shared" si="681"/>
        <v>0</v>
      </c>
      <c r="S429" s="111">
        <f t="shared" si="681"/>
        <v>0</v>
      </c>
      <c r="T429" s="111">
        <f t="shared" si="681"/>
        <v>0</v>
      </c>
      <c r="U429" s="111">
        <f t="shared" si="681"/>
        <v>0</v>
      </c>
      <c r="V429" s="111">
        <f t="shared" si="681"/>
        <v>0</v>
      </c>
      <c r="W429" s="111">
        <f t="shared" si="681"/>
        <v>0</v>
      </c>
      <c r="X429" s="111">
        <f t="shared" si="681"/>
        <v>0</v>
      </c>
      <c r="Y429" s="111">
        <v>0</v>
      </c>
      <c r="Z429" s="111">
        <f>SUM(Z430:Z434)</f>
        <v>0</v>
      </c>
      <c r="AA429" s="111">
        <f>SUM(AA430:AA434)</f>
        <v>0</v>
      </c>
      <c r="AB429" s="111">
        <f>SUM(AB430:AB434)</f>
        <v>0</v>
      </c>
      <c r="AC429" s="111">
        <f>SUM(AC430:AC434)</f>
        <v>0</v>
      </c>
      <c r="AD429" s="111">
        <f>SUM(AD430:AD434)</f>
        <v>0</v>
      </c>
      <c r="AE429" s="111">
        <v>0</v>
      </c>
      <c r="AF429" s="111">
        <f>SUM(AF430:AF434)</f>
        <v>0</v>
      </c>
      <c r="AG429" s="111">
        <f>SUM(AG430:AG434)</f>
        <v>0</v>
      </c>
      <c r="AH429" s="111">
        <f>SUM(AH430:AH434)</f>
        <v>0</v>
      </c>
      <c r="AI429" s="111">
        <f t="shared" ref="AI429:BZ429" si="682">SUM(AI430:AI434)</f>
        <v>0</v>
      </c>
      <c r="AJ429" s="111">
        <f t="shared" si="682"/>
        <v>0</v>
      </c>
      <c r="AK429" s="111">
        <f>SUM(AK430:AK434)</f>
        <v>0</v>
      </c>
      <c r="AL429" s="111">
        <f>SUM(AL430:AL434)</f>
        <v>0</v>
      </c>
      <c r="AM429" s="111">
        <v>0</v>
      </c>
      <c r="AN429" s="111">
        <f t="shared" ref="AN429:BD429" si="683">SUM(AN430:AN434)</f>
        <v>0</v>
      </c>
      <c r="AO429" s="111">
        <f t="shared" si="683"/>
        <v>0</v>
      </c>
      <c r="AP429" s="111">
        <f t="shared" si="683"/>
        <v>0</v>
      </c>
      <c r="AQ429" s="111">
        <f t="shared" si="683"/>
        <v>0</v>
      </c>
      <c r="AR429" s="111">
        <f t="shared" si="683"/>
        <v>0</v>
      </c>
      <c r="AS429" s="111">
        <f t="shared" si="683"/>
        <v>0</v>
      </c>
      <c r="AT429" s="111">
        <f t="shared" si="683"/>
        <v>0</v>
      </c>
      <c r="AU429" s="111">
        <f t="shared" si="683"/>
        <v>0</v>
      </c>
      <c r="AV429" s="111">
        <f t="shared" si="683"/>
        <v>0</v>
      </c>
      <c r="AW429" s="111">
        <f t="shared" si="683"/>
        <v>0</v>
      </c>
      <c r="AX429" s="111">
        <f t="shared" si="683"/>
        <v>0</v>
      </c>
      <c r="AY429" s="111">
        <f t="shared" si="683"/>
        <v>0</v>
      </c>
      <c r="AZ429" s="111">
        <f t="shared" si="683"/>
        <v>0</v>
      </c>
      <c r="BA429" s="111">
        <f t="shared" si="683"/>
        <v>0</v>
      </c>
      <c r="BB429" s="111">
        <f t="shared" si="683"/>
        <v>0</v>
      </c>
      <c r="BC429" s="111">
        <f t="shared" si="683"/>
        <v>0</v>
      </c>
      <c r="BD429" s="111">
        <f t="shared" si="683"/>
        <v>0</v>
      </c>
      <c r="BE429" s="111">
        <v>0</v>
      </c>
      <c r="BF429" s="111">
        <f t="shared" ref="BF429:BL429" si="684">SUM(BF430:BF434)</f>
        <v>0</v>
      </c>
      <c r="BG429" s="111">
        <f t="shared" si="684"/>
        <v>0</v>
      </c>
      <c r="BH429" s="111">
        <f t="shared" si="684"/>
        <v>0</v>
      </c>
      <c r="BI429" s="111">
        <f t="shared" si="684"/>
        <v>0</v>
      </c>
      <c r="BJ429" s="111">
        <f t="shared" si="684"/>
        <v>0</v>
      </c>
      <c r="BK429" s="111">
        <f t="shared" si="684"/>
        <v>0</v>
      </c>
      <c r="BL429" s="111">
        <f t="shared" si="684"/>
        <v>0</v>
      </c>
      <c r="BM429" s="111">
        <v>0</v>
      </c>
      <c r="BN429" s="111">
        <f>SUM(BN430:BN434)</f>
        <v>0</v>
      </c>
      <c r="BO429" s="111">
        <f t="shared" si="682"/>
        <v>0</v>
      </c>
      <c r="BP429" s="111">
        <f t="shared" si="682"/>
        <v>0</v>
      </c>
      <c r="BQ429" s="111">
        <f t="shared" si="682"/>
        <v>0</v>
      </c>
      <c r="BR429" s="111">
        <f t="shared" si="682"/>
        <v>0</v>
      </c>
      <c r="BS429" s="111">
        <f t="shared" si="682"/>
        <v>0</v>
      </c>
      <c r="BT429" s="111">
        <f t="shared" si="682"/>
        <v>0</v>
      </c>
      <c r="BU429" s="111">
        <f t="shared" si="682"/>
        <v>0</v>
      </c>
      <c r="BV429" s="111">
        <f t="shared" si="682"/>
        <v>0</v>
      </c>
      <c r="BW429" s="111">
        <f t="shared" si="682"/>
        <v>0</v>
      </c>
      <c r="BX429" s="111">
        <f t="shared" si="682"/>
        <v>0</v>
      </c>
      <c r="BY429" s="111">
        <f t="shared" si="682"/>
        <v>0</v>
      </c>
      <c r="BZ429" s="111">
        <f t="shared" si="682"/>
        <v>0</v>
      </c>
      <c r="CA429" s="111">
        <f t="shared" ref="CA429:CP429" si="685">SUM(CA430:CA434)</f>
        <v>0</v>
      </c>
      <c r="CB429" s="111">
        <f t="shared" si="685"/>
        <v>0</v>
      </c>
      <c r="CC429" s="111">
        <f t="shared" si="685"/>
        <v>0</v>
      </c>
      <c r="CD429" s="111">
        <f t="shared" si="685"/>
        <v>0</v>
      </c>
      <c r="CE429" s="111">
        <f t="shared" si="685"/>
        <v>0</v>
      </c>
      <c r="CF429" s="111">
        <f t="shared" si="685"/>
        <v>0</v>
      </c>
      <c r="CG429" s="111">
        <f t="shared" si="685"/>
        <v>0</v>
      </c>
      <c r="CH429" s="111">
        <f t="shared" si="685"/>
        <v>0</v>
      </c>
      <c r="CI429" s="111">
        <f t="shared" si="685"/>
        <v>0</v>
      </c>
      <c r="CJ429" s="111">
        <f t="shared" si="685"/>
        <v>0</v>
      </c>
      <c r="CK429" s="111">
        <f t="shared" si="685"/>
        <v>0</v>
      </c>
      <c r="CL429" s="111">
        <f t="shared" si="685"/>
        <v>0</v>
      </c>
      <c r="CM429" s="111">
        <f t="shared" si="685"/>
        <v>0</v>
      </c>
      <c r="CN429" s="111">
        <f t="shared" si="685"/>
        <v>0</v>
      </c>
      <c r="CO429" s="111">
        <f t="shared" si="685"/>
        <v>0</v>
      </c>
      <c r="CP429" s="111">
        <f t="shared" si="685"/>
        <v>0</v>
      </c>
    </row>
    <row r="430" spans="1:94" ht="26.4" x14ac:dyDescent="0.3">
      <c r="A430" s="8">
        <f t="shared" si="673"/>
        <v>3132</v>
      </c>
      <c r="B430" s="9">
        <f t="shared" si="631"/>
        <v>32</v>
      </c>
      <c r="C430" s="45" t="str">
        <f t="shared" si="632"/>
        <v xml:space="preserve">  </v>
      </c>
      <c r="D430" s="45" t="str">
        <f t="shared" si="633"/>
        <v xml:space="preserve">  </v>
      </c>
      <c r="E430" s="39" t="s">
        <v>142</v>
      </c>
      <c r="F430" s="40">
        <v>32</v>
      </c>
      <c r="G430" s="41">
        <v>32</v>
      </c>
      <c r="H430" s="42">
        <v>3132</v>
      </c>
      <c r="I430" s="46"/>
      <c r="J430" s="46">
        <v>1166</v>
      </c>
      <c r="K430" s="44" t="s">
        <v>54</v>
      </c>
      <c r="L430" s="401">
        <f t="shared" ref="L430:L434" si="686">SUM(N430:CP430)</f>
        <v>0</v>
      </c>
      <c r="M430" s="76">
        <v>3210</v>
      </c>
      <c r="N430" s="401"/>
      <c r="O430" s="401"/>
      <c r="P430" s="401"/>
      <c r="Q430" s="401"/>
      <c r="R430" s="401"/>
      <c r="S430" s="401"/>
      <c r="T430" s="401"/>
      <c r="U430" s="401"/>
      <c r="V430" s="401"/>
      <c r="W430" s="401"/>
      <c r="X430" s="401"/>
      <c r="Y430" s="401"/>
      <c r="Z430" s="401"/>
      <c r="AA430" s="401"/>
      <c r="AB430" s="401"/>
      <c r="AC430" s="401"/>
      <c r="AD430" s="401"/>
      <c r="AE430" s="401"/>
      <c r="AF430" s="401"/>
      <c r="AG430" s="401"/>
      <c r="AH430" s="401"/>
      <c r="AI430" s="401"/>
      <c r="AJ430" s="401"/>
      <c r="AK430" s="401"/>
      <c r="AL430" s="401"/>
      <c r="AM430" s="401"/>
      <c r="AN430" s="401"/>
      <c r="AO430" s="401"/>
      <c r="AP430" s="401"/>
      <c r="AQ430" s="401"/>
      <c r="AR430" s="401"/>
      <c r="AS430" s="401"/>
      <c r="AT430" s="401"/>
      <c r="AU430" s="401"/>
      <c r="AV430" s="401"/>
      <c r="AW430" s="401"/>
      <c r="AX430" s="401"/>
      <c r="AY430" s="401"/>
      <c r="AZ430" s="401"/>
      <c r="BA430" s="401"/>
      <c r="BB430" s="401"/>
      <c r="BC430" s="401"/>
      <c r="BD430" s="401"/>
      <c r="BE430" s="401"/>
      <c r="BF430" s="401"/>
      <c r="BG430" s="401"/>
      <c r="BH430" s="401"/>
      <c r="BI430" s="401"/>
      <c r="BJ430" s="401"/>
      <c r="BK430" s="401"/>
      <c r="BL430" s="401"/>
      <c r="BM430" s="401"/>
      <c r="BN430" s="401"/>
      <c r="BO430" s="401"/>
      <c r="BP430" s="401"/>
      <c r="BQ430" s="401"/>
      <c r="BR430" s="401"/>
      <c r="BS430" s="401"/>
      <c r="BT430" s="401"/>
      <c r="BU430" s="401"/>
      <c r="BV430" s="401"/>
      <c r="BW430" s="401"/>
      <c r="BX430" s="401"/>
      <c r="BY430" s="401"/>
      <c r="BZ430" s="401"/>
      <c r="CA430" s="401"/>
      <c r="CB430" s="401"/>
      <c r="CC430" s="401"/>
      <c r="CD430" s="401"/>
      <c r="CE430" s="401"/>
      <c r="CF430" s="401"/>
      <c r="CG430" s="401"/>
      <c r="CH430" s="401"/>
      <c r="CI430" s="401"/>
      <c r="CJ430" s="401"/>
      <c r="CK430" s="401"/>
      <c r="CL430" s="401"/>
      <c r="CM430" s="401"/>
      <c r="CN430" s="401"/>
      <c r="CO430" s="401"/>
      <c r="CP430" s="401"/>
    </row>
    <row r="431" spans="1:94" ht="26.4" x14ac:dyDescent="0.3">
      <c r="A431" s="8">
        <f t="shared" si="673"/>
        <v>3132</v>
      </c>
      <c r="B431" s="9">
        <f t="shared" si="631"/>
        <v>49</v>
      </c>
      <c r="C431" s="45" t="str">
        <f t="shared" si="632"/>
        <v xml:space="preserve">  </v>
      </c>
      <c r="D431" s="45" t="str">
        <f t="shared" si="633"/>
        <v xml:space="preserve">  </v>
      </c>
      <c r="E431" s="39" t="s">
        <v>136</v>
      </c>
      <c r="F431" s="40">
        <v>32</v>
      </c>
      <c r="G431" s="74">
        <v>49</v>
      </c>
      <c r="H431" s="42">
        <v>3132</v>
      </c>
      <c r="I431" s="46"/>
      <c r="J431" s="46">
        <v>1167</v>
      </c>
      <c r="K431" s="44" t="s">
        <v>54</v>
      </c>
      <c r="L431" s="401">
        <f t="shared" si="686"/>
        <v>0</v>
      </c>
      <c r="M431" s="77">
        <v>4910</v>
      </c>
      <c r="N431" s="401"/>
      <c r="O431" s="401"/>
      <c r="P431" s="401"/>
      <c r="Q431" s="401"/>
      <c r="R431" s="401"/>
      <c r="S431" s="401"/>
      <c r="T431" s="401"/>
      <c r="U431" s="401"/>
      <c r="V431" s="401"/>
      <c r="W431" s="401"/>
      <c r="X431" s="401"/>
      <c r="Y431" s="401"/>
      <c r="Z431" s="401"/>
      <c r="AA431" s="401"/>
      <c r="AB431" s="401"/>
      <c r="AC431" s="401"/>
      <c r="AD431" s="401"/>
      <c r="AE431" s="401"/>
      <c r="AF431" s="401"/>
      <c r="AG431" s="401"/>
      <c r="AH431" s="401"/>
      <c r="AI431" s="401"/>
      <c r="AJ431" s="401"/>
      <c r="AK431" s="401"/>
      <c r="AL431" s="401"/>
      <c r="AM431" s="401"/>
      <c r="AN431" s="401"/>
      <c r="AO431" s="401"/>
      <c r="AP431" s="401"/>
      <c r="AQ431" s="401"/>
      <c r="AR431" s="401"/>
      <c r="AS431" s="401"/>
      <c r="AT431" s="401"/>
      <c r="AU431" s="401"/>
      <c r="AV431" s="401"/>
      <c r="AW431" s="401"/>
      <c r="AX431" s="401"/>
      <c r="AY431" s="401"/>
      <c r="AZ431" s="401"/>
      <c r="BA431" s="401"/>
      <c r="BB431" s="401"/>
      <c r="BC431" s="401"/>
      <c r="BD431" s="401"/>
      <c r="BE431" s="401"/>
      <c r="BF431" s="401"/>
      <c r="BG431" s="401"/>
      <c r="BH431" s="401"/>
      <c r="BI431" s="401"/>
      <c r="BJ431" s="401"/>
      <c r="BK431" s="401"/>
      <c r="BL431" s="401"/>
      <c r="BM431" s="401"/>
      <c r="BN431" s="401"/>
      <c r="BO431" s="401"/>
      <c r="BP431" s="401"/>
      <c r="BQ431" s="401"/>
      <c r="BR431" s="401"/>
      <c r="BS431" s="401"/>
      <c r="BT431" s="401"/>
      <c r="BU431" s="401"/>
      <c r="BV431" s="401"/>
      <c r="BW431" s="401"/>
      <c r="BX431" s="401"/>
      <c r="BY431" s="401"/>
      <c r="BZ431" s="401"/>
      <c r="CA431" s="401"/>
      <c r="CB431" s="401"/>
      <c r="CC431" s="401"/>
      <c r="CD431" s="401"/>
      <c r="CE431" s="401"/>
      <c r="CF431" s="401"/>
      <c r="CG431" s="401"/>
      <c r="CH431" s="401"/>
      <c r="CI431" s="401"/>
      <c r="CJ431" s="401"/>
      <c r="CK431" s="401"/>
      <c r="CL431" s="401"/>
      <c r="CM431" s="401"/>
      <c r="CN431" s="401"/>
      <c r="CO431" s="401"/>
      <c r="CP431" s="401"/>
    </row>
    <row r="432" spans="1:94" ht="26.4" x14ac:dyDescent="0.3">
      <c r="A432" s="8">
        <f>H432</f>
        <v>3132</v>
      </c>
      <c r="B432" s="9">
        <f t="shared" si="631"/>
        <v>54</v>
      </c>
      <c r="C432" s="45" t="str">
        <f>IF(I432&gt;0,LEFT(E432,3),"  ")</f>
        <v xml:space="preserve">  </v>
      </c>
      <c r="D432" s="45" t="str">
        <f>IF(I432&gt;0,LEFT(E432,4),"  ")</f>
        <v xml:space="preserve">  </v>
      </c>
      <c r="E432" s="39" t="s">
        <v>136</v>
      </c>
      <c r="F432" s="40">
        <v>32</v>
      </c>
      <c r="G432" s="74">
        <v>54</v>
      </c>
      <c r="H432" s="42">
        <v>3132</v>
      </c>
      <c r="I432" s="46"/>
      <c r="J432" s="46">
        <v>1168</v>
      </c>
      <c r="K432" s="44" t="s">
        <v>54</v>
      </c>
      <c r="L432" s="401">
        <f t="shared" si="686"/>
        <v>0</v>
      </c>
      <c r="M432" s="77">
        <v>5410</v>
      </c>
      <c r="N432" s="401"/>
      <c r="O432" s="401"/>
      <c r="P432" s="401"/>
      <c r="Q432" s="401"/>
      <c r="R432" s="401"/>
      <c r="S432" s="401"/>
      <c r="T432" s="401"/>
      <c r="U432" s="401"/>
      <c r="V432" s="401"/>
      <c r="W432" s="401"/>
      <c r="X432" s="401"/>
      <c r="Y432" s="401"/>
      <c r="Z432" s="401"/>
      <c r="AA432" s="401"/>
      <c r="AB432" s="401"/>
      <c r="AC432" s="401"/>
      <c r="AD432" s="401"/>
      <c r="AE432" s="401"/>
      <c r="AF432" s="401"/>
      <c r="AG432" s="401"/>
      <c r="AH432" s="401"/>
      <c r="AI432" s="401"/>
      <c r="AJ432" s="401"/>
      <c r="AK432" s="401"/>
      <c r="AL432" s="401"/>
      <c r="AM432" s="401"/>
      <c r="AN432" s="401"/>
      <c r="AO432" s="401"/>
      <c r="AP432" s="401"/>
      <c r="AQ432" s="401"/>
      <c r="AR432" s="401"/>
      <c r="AS432" s="401"/>
      <c r="AT432" s="401"/>
      <c r="AU432" s="401"/>
      <c r="AV432" s="401"/>
      <c r="AW432" s="401"/>
      <c r="AX432" s="401"/>
      <c r="AY432" s="401"/>
      <c r="AZ432" s="401"/>
      <c r="BA432" s="401"/>
      <c r="BB432" s="401"/>
      <c r="BC432" s="401"/>
      <c r="BD432" s="401"/>
      <c r="BE432" s="401"/>
      <c r="BF432" s="401"/>
      <c r="BG432" s="401"/>
      <c r="BH432" s="401"/>
      <c r="BI432" s="401"/>
      <c r="BJ432" s="401"/>
      <c r="BK432" s="401"/>
      <c r="BL432" s="401"/>
      <c r="BM432" s="401"/>
      <c r="BN432" s="401"/>
      <c r="BO432" s="401"/>
      <c r="BP432" s="401"/>
      <c r="BQ432" s="401"/>
      <c r="BR432" s="401"/>
      <c r="BS432" s="401"/>
      <c r="BT432" s="401"/>
      <c r="BU432" s="401"/>
      <c r="BV432" s="401"/>
      <c r="BW432" s="401"/>
      <c r="BX432" s="401"/>
      <c r="BY432" s="401"/>
      <c r="BZ432" s="401"/>
      <c r="CA432" s="401"/>
      <c r="CB432" s="401"/>
      <c r="CC432" s="401"/>
      <c r="CD432" s="401"/>
      <c r="CE432" s="401"/>
      <c r="CF432" s="401"/>
      <c r="CG432" s="401"/>
      <c r="CH432" s="401"/>
      <c r="CI432" s="401"/>
      <c r="CJ432" s="401"/>
      <c r="CK432" s="401"/>
      <c r="CL432" s="401"/>
      <c r="CM432" s="401"/>
      <c r="CN432" s="401"/>
      <c r="CO432" s="401"/>
      <c r="CP432" s="401"/>
    </row>
    <row r="433" spans="1:94" ht="26.4" x14ac:dyDescent="0.3">
      <c r="A433" s="8">
        <f t="shared" ref="A433" si="687">H433</f>
        <v>3132</v>
      </c>
      <c r="B433" s="9">
        <f t="shared" ref="B433" si="688">IF(J433&gt;0,G433," ")</f>
        <v>62</v>
      </c>
      <c r="C433" s="45" t="str">
        <f t="shared" ref="C433" si="689">IF(I433&gt;0,LEFT(E433,3),"  ")</f>
        <v xml:space="preserve">  </v>
      </c>
      <c r="D433" s="45" t="str">
        <f t="shared" ref="D433" si="690">IF(I433&gt;0,LEFT(E433,4),"  ")</f>
        <v xml:space="preserve">  </v>
      </c>
      <c r="E433" s="39" t="s">
        <v>136</v>
      </c>
      <c r="F433" s="40">
        <v>32</v>
      </c>
      <c r="G433" s="74">
        <v>62</v>
      </c>
      <c r="H433" s="42">
        <v>3132</v>
      </c>
      <c r="I433" s="46"/>
      <c r="J433" s="46">
        <v>1169</v>
      </c>
      <c r="K433" s="44" t="s">
        <v>54</v>
      </c>
      <c r="L433" s="401">
        <f t="shared" ref="L433" si="691">SUM(N433:CP433)</f>
        <v>0</v>
      </c>
      <c r="M433" s="77">
        <v>6210</v>
      </c>
      <c r="N433" s="401"/>
      <c r="O433" s="401"/>
      <c r="P433" s="401"/>
      <c r="Q433" s="401"/>
      <c r="R433" s="401"/>
      <c r="S433" s="401"/>
      <c r="T433" s="401"/>
      <c r="U433" s="401"/>
      <c r="V433" s="401"/>
      <c r="W433" s="401"/>
      <c r="X433" s="401"/>
      <c r="Y433" s="401"/>
      <c r="Z433" s="401"/>
      <c r="AA433" s="401"/>
      <c r="AB433" s="401"/>
      <c r="AC433" s="401"/>
      <c r="AD433" s="401"/>
      <c r="AE433" s="401"/>
      <c r="AF433" s="401"/>
      <c r="AG433" s="401"/>
      <c r="AH433" s="401"/>
      <c r="AI433" s="401"/>
      <c r="AJ433" s="401"/>
      <c r="AK433" s="401"/>
      <c r="AL433" s="401"/>
      <c r="AM433" s="401"/>
      <c r="AN433" s="401"/>
      <c r="AO433" s="401"/>
      <c r="AP433" s="401"/>
      <c r="AQ433" s="401"/>
      <c r="AR433" s="401"/>
      <c r="AS433" s="401"/>
      <c r="AT433" s="401"/>
      <c r="AU433" s="401"/>
      <c r="AV433" s="401"/>
      <c r="AW433" s="401"/>
      <c r="AX433" s="401"/>
      <c r="AY433" s="401"/>
      <c r="AZ433" s="401"/>
      <c r="BA433" s="401"/>
      <c r="BB433" s="401"/>
      <c r="BC433" s="401"/>
      <c r="BD433" s="401"/>
      <c r="BE433" s="401"/>
      <c r="BF433" s="401"/>
      <c r="BG433" s="401"/>
      <c r="BH433" s="401"/>
      <c r="BI433" s="401"/>
      <c r="BJ433" s="401"/>
      <c r="BK433" s="401"/>
      <c r="BL433" s="401"/>
      <c r="BM433" s="401"/>
      <c r="BN433" s="401"/>
      <c r="BO433" s="401"/>
      <c r="BP433" s="401"/>
      <c r="BQ433" s="401"/>
      <c r="BR433" s="401"/>
      <c r="BS433" s="401"/>
      <c r="BT433" s="401"/>
      <c r="BU433" s="401"/>
      <c r="BV433" s="401"/>
      <c r="BW433" s="401"/>
      <c r="BX433" s="401"/>
      <c r="BY433" s="401"/>
      <c r="BZ433" s="401"/>
      <c r="CA433" s="401"/>
      <c r="CB433" s="401"/>
      <c r="CC433" s="401"/>
      <c r="CD433" s="401"/>
      <c r="CE433" s="401"/>
      <c r="CF433" s="401"/>
      <c r="CG433" s="401"/>
      <c r="CH433" s="401"/>
      <c r="CI433" s="401"/>
      <c r="CJ433" s="401"/>
      <c r="CK433" s="401"/>
      <c r="CL433" s="401"/>
      <c r="CM433" s="401"/>
      <c r="CN433" s="401"/>
      <c r="CO433" s="401"/>
      <c r="CP433" s="401"/>
    </row>
    <row r="434" spans="1:94" ht="26.4" x14ac:dyDescent="0.3">
      <c r="A434" s="8">
        <f t="shared" si="673"/>
        <v>3133</v>
      </c>
      <c r="B434" s="9">
        <f t="shared" si="631"/>
        <v>54</v>
      </c>
      <c r="C434" s="45" t="str">
        <f t="shared" si="632"/>
        <v xml:space="preserve">  </v>
      </c>
      <c r="D434" s="45" t="str">
        <f t="shared" si="633"/>
        <v xml:space="preserve">  </v>
      </c>
      <c r="E434" s="39" t="s">
        <v>136</v>
      </c>
      <c r="F434" s="40">
        <v>32</v>
      </c>
      <c r="G434" s="74">
        <v>54</v>
      </c>
      <c r="H434" s="42">
        <v>3133</v>
      </c>
      <c r="I434" s="398"/>
      <c r="J434" s="46">
        <v>1169</v>
      </c>
      <c r="K434" s="44" t="s">
        <v>177</v>
      </c>
      <c r="L434" s="401">
        <f t="shared" si="686"/>
        <v>0</v>
      </c>
      <c r="M434" s="77">
        <v>5410</v>
      </c>
      <c r="N434" s="401"/>
      <c r="O434" s="401"/>
      <c r="P434" s="401"/>
      <c r="Q434" s="401"/>
      <c r="R434" s="401"/>
      <c r="S434" s="401"/>
      <c r="T434" s="401"/>
      <c r="U434" s="401"/>
      <c r="V434" s="401"/>
      <c r="W434" s="401"/>
      <c r="X434" s="401"/>
      <c r="Y434" s="401"/>
      <c r="Z434" s="401"/>
      <c r="AA434" s="401"/>
      <c r="AB434" s="401"/>
      <c r="AC434" s="401"/>
      <c r="AD434" s="401"/>
      <c r="AE434" s="401"/>
      <c r="AF434" s="401"/>
      <c r="AG434" s="401"/>
      <c r="AH434" s="401"/>
      <c r="AI434" s="401"/>
      <c r="AJ434" s="401"/>
      <c r="AK434" s="401"/>
      <c r="AL434" s="401"/>
      <c r="AM434" s="401"/>
      <c r="AN434" s="401"/>
      <c r="AO434" s="401"/>
      <c r="AP434" s="401"/>
      <c r="AQ434" s="401"/>
      <c r="AR434" s="401"/>
      <c r="AS434" s="401"/>
      <c r="AT434" s="401"/>
      <c r="AU434" s="401"/>
      <c r="AV434" s="401"/>
      <c r="AW434" s="401"/>
      <c r="AX434" s="401"/>
      <c r="AY434" s="401"/>
      <c r="AZ434" s="401"/>
      <c r="BA434" s="401"/>
      <c r="BB434" s="401"/>
      <c r="BC434" s="401"/>
      <c r="BD434" s="401"/>
      <c r="BE434" s="401"/>
      <c r="BF434" s="401"/>
      <c r="BG434" s="401"/>
      <c r="BH434" s="401"/>
      <c r="BI434" s="401"/>
      <c r="BJ434" s="401"/>
      <c r="BK434" s="401"/>
      <c r="BL434" s="401"/>
      <c r="BM434" s="401"/>
      <c r="BN434" s="401"/>
      <c r="BO434" s="401"/>
      <c r="BP434" s="401"/>
      <c r="BQ434" s="401"/>
      <c r="BR434" s="401"/>
      <c r="BS434" s="401"/>
      <c r="BT434" s="401"/>
      <c r="BU434" s="401"/>
      <c r="BV434" s="401"/>
      <c r="BW434" s="401"/>
      <c r="BX434" s="401"/>
      <c r="BY434" s="401"/>
      <c r="BZ434" s="401"/>
      <c r="CA434" s="401"/>
      <c r="CB434" s="401"/>
      <c r="CC434" s="401"/>
      <c r="CD434" s="401"/>
      <c r="CE434" s="401"/>
      <c r="CF434" s="401"/>
      <c r="CG434" s="401"/>
      <c r="CH434" s="401"/>
      <c r="CI434" s="401"/>
      <c r="CJ434" s="401"/>
      <c r="CK434" s="401"/>
      <c r="CL434" s="401"/>
      <c r="CM434" s="401"/>
      <c r="CN434" s="401"/>
      <c r="CO434" s="401"/>
      <c r="CP434" s="401"/>
    </row>
    <row r="435" spans="1:94" x14ac:dyDescent="0.3">
      <c r="A435" s="8">
        <f t="shared" si="673"/>
        <v>32</v>
      </c>
      <c r="B435" s="9" t="str">
        <f t="shared" si="631"/>
        <v xml:space="preserve"> </v>
      </c>
      <c r="C435" s="45" t="str">
        <f t="shared" si="632"/>
        <v xml:space="preserve">  </v>
      </c>
      <c r="D435" s="45" t="str">
        <f t="shared" si="633"/>
        <v xml:space="preserve">  </v>
      </c>
      <c r="E435" s="39"/>
      <c r="F435" s="40"/>
      <c r="G435" s="41"/>
      <c r="H435" s="42">
        <v>32</v>
      </c>
      <c r="I435" s="43"/>
      <c r="J435" s="43"/>
      <c r="K435" s="44" t="s">
        <v>55</v>
      </c>
      <c r="L435" s="111">
        <f>SUM(L436,L451,L474,L507,L502)</f>
        <v>0</v>
      </c>
      <c r="M435" s="18"/>
      <c r="N435" s="111">
        <f t="shared" ref="N435:X435" si="692">SUM(N436,N451,N474,N507,N502)</f>
        <v>0</v>
      </c>
      <c r="O435" s="111">
        <f t="shared" si="692"/>
        <v>0</v>
      </c>
      <c r="P435" s="111">
        <f t="shared" si="692"/>
        <v>0</v>
      </c>
      <c r="Q435" s="111">
        <f t="shared" si="692"/>
        <v>0</v>
      </c>
      <c r="R435" s="111">
        <f t="shared" si="692"/>
        <v>0</v>
      </c>
      <c r="S435" s="111">
        <f t="shared" si="692"/>
        <v>0</v>
      </c>
      <c r="T435" s="111">
        <f t="shared" si="692"/>
        <v>0</v>
      </c>
      <c r="U435" s="111">
        <f t="shared" si="692"/>
        <v>0</v>
      </c>
      <c r="V435" s="111">
        <f t="shared" si="692"/>
        <v>0</v>
      </c>
      <c r="W435" s="111">
        <f t="shared" si="692"/>
        <v>0</v>
      </c>
      <c r="X435" s="111">
        <f t="shared" si="692"/>
        <v>0</v>
      </c>
      <c r="Y435" s="111">
        <v>0</v>
      </c>
      <c r="Z435" s="111">
        <f>SUM(Z436,Z451,Z474,Z507,Z502)</f>
        <v>0</v>
      </c>
      <c r="AA435" s="111">
        <f>SUM(AA436,AA451,AA474,AA507,AA502)</f>
        <v>0</v>
      </c>
      <c r="AB435" s="111">
        <f>SUM(AB436,AB451,AB474,AB507,AB502)</f>
        <v>0</v>
      </c>
      <c r="AC435" s="111">
        <f>SUM(AC436,AC451,AC474,AC507,AC502)</f>
        <v>0</v>
      </c>
      <c r="AD435" s="111">
        <f>SUM(AD436,AD451,AD474,AD507,AD502)</f>
        <v>0</v>
      </c>
      <c r="AE435" s="111">
        <v>0</v>
      </c>
      <c r="AF435" s="111">
        <f>SUM(AF436,AF451,AF474,AF507,AF502)</f>
        <v>0</v>
      </c>
      <c r="AG435" s="111">
        <f>SUM(AG436,AG451,AG474,AG507,AG502)</f>
        <v>0</v>
      </c>
      <c r="AH435" s="111">
        <f>SUM(AH436,AH451,AH474,AH507,AH502)</f>
        <v>0</v>
      </c>
      <c r="AI435" s="111">
        <f t="shared" ref="AI435:BZ435" si="693">SUM(AI436,AI451,AI474,AI507,AI502)</f>
        <v>0</v>
      </c>
      <c r="AJ435" s="111">
        <f t="shared" si="693"/>
        <v>0</v>
      </c>
      <c r="AK435" s="111">
        <f>SUM(AK436,AK451,AK474,AK507,AK502)</f>
        <v>0</v>
      </c>
      <c r="AL435" s="111">
        <f>SUM(AL436,AL451,AL474,AL507,AL502)</f>
        <v>0</v>
      </c>
      <c r="AM435" s="111">
        <v>0</v>
      </c>
      <c r="AN435" s="111">
        <f t="shared" ref="AN435:BD435" si="694">SUM(AN436,AN451,AN474,AN507,AN502)</f>
        <v>0</v>
      </c>
      <c r="AO435" s="111">
        <f t="shared" si="694"/>
        <v>0</v>
      </c>
      <c r="AP435" s="111">
        <f t="shared" si="694"/>
        <v>0</v>
      </c>
      <c r="AQ435" s="111">
        <f t="shared" si="694"/>
        <v>0</v>
      </c>
      <c r="AR435" s="111">
        <f t="shared" si="694"/>
        <v>0</v>
      </c>
      <c r="AS435" s="111">
        <f t="shared" si="694"/>
        <v>0</v>
      </c>
      <c r="AT435" s="111">
        <f t="shared" si="694"/>
        <v>0</v>
      </c>
      <c r="AU435" s="111">
        <f t="shared" si="694"/>
        <v>0</v>
      </c>
      <c r="AV435" s="111">
        <f t="shared" si="694"/>
        <v>0</v>
      </c>
      <c r="AW435" s="111">
        <f t="shared" si="694"/>
        <v>0</v>
      </c>
      <c r="AX435" s="111">
        <f t="shared" si="694"/>
        <v>0</v>
      </c>
      <c r="AY435" s="111">
        <f t="shared" si="694"/>
        <v>0</v>
      </c>
      <c r="AZ435" s="111">
        <f t="shared" si="694"/>
        <v>0</v>
      </c>
      <c r="BA435" s="111">
        <f t="shared" si="694"/>
        <v>0</v>
      </c>
      <c r="BB435" s="111">
        <f t="shared" si="694"/>
        <v>0</v>
      </c>
      <c r="BC435" s="111">
        <f t="shared" si="694"/>
        <v>0</v>
      </c>
      <c r="BD435" s="111">
        <f t="shared" si="694"/>
        <v>0</v>
      </c>
      <c r="BE435" s="111">
        <v>0</v>
      </c>
      <c r="BF435" s="111">
        <f t="shared" ref="BF435:BL435" si="695">SUM(BF436,BF451,BF474,BF507,BF502)</f>
        <v>0</v>
      </c>
      <c r="BG435" s="111">
        <f t="shared" si="695"/>
        <v>0</v>
      </c>
      <c r="BH435" s="111">
        <f t="shared" si="695"/>
        <v>0</v>
      </c>
      <c r="BI435" s="111">
        <f t="shared" si="695"/>
        <v>0</v>
      </c>
      <c r="BJ435" s="111">
        <f t="shared" si="695"/>
        <v>0</v>
      </c>
      <c r="BK435" s="111">
        <f t="shared" si="695"/>
        <v>0</v>
      </c>
      <c r="BL435" s="111">
        <f t="shared" si="695"/>
        <v>0</v>
      </c>
      <c r="BM435" s="111">
        <v>0</v>
      </c>
      <c r="BN435" s="111">
        <f>SUM(BN436,BN451,BN474,BN507,BN502)</f>
        <v>0</v>
      </c>
      <c r="BO435" s="111">
        <f t="shared" si="693"/>
        <v>0</v>
      </c>
      <c r="BP435" s="111">
        <f t="shared" si="693"/>
        <v>0</v>
      </c>
      <c r="BQ435" s="111">
        <f t="shared" si="693"/>
        <v>0</v>
      </c>
      <c r="BR435" s="111">
        <f t="shared" si="693"/>
        <v>0</v>
      </c>
      <c r="BS435" s="111">
        <f t="shared" si="693"/>
        <v>0</v>
      </c>
      <c r="BT435" s="111">
        <f t="shared" si="693"/>
        <v>0</v>
      </c>
      <c r="BU435" s="111">
        <f t="shared" si="693"/>
        <v>0</v>
      </c>
      <c r="BV435" s="111">
        <f t="shared" si="693"/>
        <v>0</v>
      </c>
      <c r="BW435" s="111">
        <f t="shared" si="693"/>
        <v>0</v>
      </c>
      <c r="BX435" s="111">
        <f t="shared" si="693"/>
        <v>0</v>
      </c>
      <c r="BY435" s="111">
        <f t="shared" si="693"/>
        <v>0</v>
      </c>
      <c r="BZ435" s="111">
        <f t="shared" si="693"/>
        <v>0</v>
      </c>
      <c r="CA435" s="111">
        <f t="shared" ref="CA435:CP435" si="696">SUM(CA436,CA451,CA474,CA507,CA502)</f>
        <v>0</v>
      </c>
      <c r="CB435" s="111">
        <f t="shared" si="696"/>
        <v>0</v>
      </c>
      <c r="CC435" s="111">
        <f t="shared" si="696"/>
        <v>0</v>
      </c>
      <c r="CD435" s="111">
        <f t="shared" si="696"/>
        <v>0</v>
      </c>
      <c r="CE435" s="111">
        <f t="shared" si="696"/>
        <v>0</v>
      </c>
      <c r="CF435" s="111">
        <f t="shared" si="696"/>
        <v>0</v>
      </c>
      <c r="CG435" s="111">
        <f t="shared" si="696"/>
        <v>0</v>
      </c>
      <c r="CH435" s="111">
        <f t="shared" si="696"/>
        <v>0</v>
      </c>
      <c r="CI435" s="111">
        <f t="shared" si="696"/>
        <v>0</v>
      </c>
      <c r="CJ435" s="111">
        <f t="shared" si="696"/>
        <v>0</v>
      </c>
      <c r="CK435" s="111">
        <f t="shared" si="696"/>
        <v>0</v>
      </c>
      <c r="CL435" s="111">
        <f t="shared" si="696"/>
        <v>0</v>
      </c>
      <c r="CM435" s="111">
        <f t="shared" si="696"/>
        <v>0</v>
      </c>
      <c r="CN435" s="111">
        <f t="shared" si="696"/>
        <v>0</v>
      </c>
      <c r="CO435" s="111">
        <f t="shared" si="696"/>
        <v>0</v>
      </c>
      <c r="CP435" s="111">
        <f t="shared" si="696"/>
        <v>0</v>
      </c>
    </row>
    <row r="436" spans="1:94" x14ac:dyDescent="0.3">
      <c r="A436" s="8">
        <f t="shared" si="673"/>
        <v>321</v>
      </c>
      <c r="B436" s="9" t="str">
        <f t="shared" si="631"/>
        <v xml:space="preserve"> </v>
      </c>
      <c r="C436" s="45" t="str">
        <f t="shared" si="632"/>
        <v xml:space="preserve">  </v>
      </c>
      <c r="D436" s="45" t="str">
        <f t="shared" si="633"/>
        <v xml:space="preserve">  </v>
      </c>
      <c r="E436" s="39"/>
      <c r="F436" s="40"/>
      <c r="G436" s="41"/>
      <c r="H436" s="42">
        <v>321</v>
      </c>
      <c r="I436" s="43"/>
      <c r="J436" s="43"/>
      <c r="K436" s="44" t="s">
        <v>74</v>
      </c>
      <c r="L436" s="111">
        <f>SUM(L437:L450)</f>
        <v>0</v>
      </c>
      <c r="M436" s="18"/>
      <c r="N436" s="111">
        <f t="shared" ref="N436:X436" si="697">SUM(N437:N450)</f>
        <v>0</v>
      </c>
      <c r="O436" s="111">
        <f t="shared" si="697"/>
        <v>0</v>
      </c>
      <c r="P436" s="111">
        <f t="shared" si="697"/>
        <v>0</v>
      </c>
      <c r="Q436" s="111">
        <f t="shared" si="697"/>
        <v>0</v>
      </c>
      <c r="R436" s="111">
        <f t="shared" si="697"/>
        <v>0</v>
      </c>
      <c r="S436" s="111">
        <f t="shared" si="697"/>
        <v>0</v>
      </c>
      <c r="T436" s="111">
        <f t="shared" si="697"/>
        <v>0</v>
      </c>
      <c r="U436" s="111">
        <f t="shared" si="697"/>
        <v>0</v>
      </c>
      <c r="V436" s="111">
        <f t="shared" si="697"/>
        <v>0</v>
      </c>
      <c r="W436" s="111">
        <f t="shared" si="697"/>
        <v>0</v>
      </c>
      <c r="X436" s="111">
        <f t="shared" si="697"/>
        <v>0</v>
      </c>
      <c r="Y436" s="111">
        <v>0</v>
      </c>
      <c r="Z436" s="111">
        <f>SUM(Z437:Z450)</f>
        <v>0</v>
      </c>
      <c r="AA436" s="111">
        <f>SUM(AA437:AA450)</f>
        <v>0</v>
      </c>
      <c r="AB436" s="111">
        <f>SUM(AB437:AB450)</f>
        <v>0</v>
      </c>
      <c r="AC436" s="111">
        <f>SUM(AC437:AC450)</f>
        <v>0</v>
      </c>
      <c r="AD436" s="111">
        <f>SUM(AD437:AD450)</f>
        <v>0</v>
      </c>
      <c r="AE436" s="111">
        <v>0</v>
      </c>
      <c r="AF436" s="111">
        <f>SUM(AF437:AF450)</f>
        <v>0</v>
      </c>
      <c r="AG436" s="111">
        <f>SUM(AG437:AG450)</f>
        <v>0</v>
      </c>
      <c r="AH436" s="111">
        <f>SUM(AH437:AH450)</f>
        <v>0</v>
      </c>
      <c r="AI436" s="111">
        <f t="shared" ref="AI436:BZ436" si="698">SUM(AI437:AI450)</f>
        <v>0</v>
      </c>
      <c r="AJ436" s="111">
        <f t="shared" si="698"/>
        <v>0</v>
      </c>
      <c r="AK436" s="111">
        <f>SUM(AK437:AK450)</f>
        <v>0</v>
      </c>
      <c r="AL436" s="111">
        <f>SUM(AL437:AL450)</f>
        <v>0</v>
      </c>
      <c r="AM436" s="111">
        <v>0</v>
      </c>
      <c r="AN436" s="111">
        <f t="shared" ref="AN436:BD436" si="699">SUM(AN437:AN450)</f>
        <v>0</v>
      </c>
      <c r="AO436" s="111">
        <f t="shared" si="699"/>
        <v>0</v>
      </c>
      <c r="AP436" s="111">
        <f t="shared" si="699"/>
        <v>0</v>
      </c>
      <c r="AQ436" s="111">
        <f t="shared" si="699"/>
        <v>0</v>
      </c>
      <c r="AR436" s="111">
        <f t="shared" si="699"/>
        <v>0</v>
      </c>
      <c r="AS436" s="111">
        <f t="shared" si="699"/>
        <v>0</v>
      </c>
      <c r="AT436" s="111">
        <f t="shared" si="699"/>
        <v>0</v>
      </c>
      <c r="AU436" s="111">
        <f t="shared" si="699"/>
        <v>0</v>
      </c>
      <c r="AV436" s="111">
        <f t="shared" si="699"/>
        <v>0</v>
      </c>
      <c r="AW436" s="111">
        <f t="shared" si="699"/>
        <v>0</v>
      </c>
      <c r="AX436" s="111">
        <f t="shared" si="699"/>
        <v>0</v>
      </c>
      <c r="AY436" s="111">
        <f t="shared" si="699"/>
        <v>0</v>
      </c>
      <c r="AZ436" s="111">
        <f t="shared" si="699"/>
        <v>0</v>
      </c>
      <c r="BA436" s="111">
        <f t="shared" si="699"/>
        <v>0</v>
      </c>
      <c r="BB436" s="111">
        <f t="shared" si="699"/>
        <v>0</v>
      </c>
      <c r="BC436" s="111">
        <f t="shared" si="699"/>
        <v>0</v>
      </c>
      <c r="BD436" s="111">
        <f t="shared" si="699"/>
        <v>0</v>
      </c>
      <c r="BE436" s="111">
        <v>0</v>
      </c>
      <c r="BF436" s="111">
        <f t="shared" ref="BF436:BL436" si="700">SUM(BF437:BF450)</f>
        <v>0</v>
      </c>
      <c r="BG436" s="111">
        <f t="shared" si="700"/>
        <v>0</v>
      </c>
      <c r="BH436" s="111">
        <f t="shared" si="700"/>
        <v>0</v>
      </c>
      <c r="BI436" s="111">
        <f t="shared" si="700"/>
        <v>0</v>
      </c>
      <c r="BJ436" s="111">
        <f t="shared" si="700"/>
        <v>0</v>
      </c>
      <c r="BK436" s="111">
        <f t="shared" si="700"/>
        <v>0</v>
      </c>
      <c r="BL436" s="111">
        <f t="shared" si="700"/>
        <v>0</v>
      </c>
      <c r="BM436" s="111">
        <v>0</v>
      </c>
      <c r="BN436" s="111">
        <f>SUM(BN437:BN450)</f>
        <v>0</v>
      </c>
      <c r="BO436" s="111">
        <f t="shared" si="698"/>
        <v>0</v>
      </c>
      <c r="BP436" s="111">
        <f t="shared" si="698"/>
        <v>0</v>
      </c>
      <c r="BQ436" s="111">
        <f t="shared" si="698"/>
        <v>0</v>
      </c>
      <c r="BR436" s="111">
        <f t="shared" si="698"/>
        <v>0</v>
      </c>
      <c r="BS436" s="111">
        <f t="shared" si="698"/>
        <v>0</v>
      </c>
      <c r="BT436" s="111">
        <f t="shared" si="698"/>
        <v>0</v>
      </c>
      <c r="BU436" s="111">
        <f t="shared" si="698"/>
        <v>0</v>
      </c>
      <c r="BV436" s="111">
        <f t="shared" si="698"/>
        <v>0</v>
      </c>
      <c r="BW436" s="111">
        <f t="shared" si="698"/>
        <v>0</v>
      </c>
      <c r="BX436" s="111">
        <f t="shared" si="698"/>
        <v>0</v>
      </c>
      <c r="BY436" s="111">
        <f t="shared" si="698"/>
        <v>0</v>
      </c>
      <c r="BZ436" s="111">
        <f t="shared" si="698"/>
        <v>0</v>
      </c>
      <c r="CA436" s="111">
        <f t="shared" ref="CA436:CP436" si="701">SUM(CA437:CA450)</f>
        <v>0</v>
      </c>
      <c r="CB436" s="111">
        <f t="shared" si="701"/>
        <v>0</v>
      </c>
      <c r="CC436" s="111">
        <f t="shared" si="701"/>
        <v>0</v>
      </c>
      <c r="CD436" s="111">
        <f t="shared" si="701"/>
        <v>0</v>
      </c>
      <c r="CE436" s="111">
        <f t="shared" si="701"/>
        <v>0</v>
      </c>
      <c r="CF436" s="111">
        <f t="shared" si="701"/>
        <v>0</v>
      </c>
      <c r="CG436" s="111">
        <f t="shared" si="701"/>
        <v>0</v>
      </c>
      <c r="CH436" s="111">
        <f t="shared" si="701"/>
        <v>0</v>
      </c>
      <c r="CI436" s="111">
        <f t="shared" si="701"/>
        <v>0</v>
      </c>
      <c r="CJ436" s="111">
        <f t="shared" si="701"/>
        <v>0</v>
      </c>
      <c r="CK436" s="111">
        <f t="shared" si="701"/>
        <v>0</v>
      </c>
      <c r="CL436" s="111">
        <f t="shared" si="701"/>
        <v>0</v>
      </c>
      <c r="CM436" s="111">
        <f t="shared" si="701"/>
        <v>0</v>
      </c>
      <c r="CN436" s="111">
        <f t="shared" si="701"/>
        <v>0</v>
      </c>
      <c r="CO436" s="111">
        <f t="shared" si="701"/>
        <v>0</v>
      </c>
      <c r="CP436" s="111">
        <f t="shared" si="701"/>
        <v>0</v>
      </c>
    </row>
    <row r="437" spans="1:94" x14ac:dyDescent="0.3">
      <c r="A437" s="8">
        <f t="shared" si="673"/>
        <v>3211</v>
      </c>
      <c r="B437" s="9">
        <f t="shared" si="631"/>
        <v>32</v>
      </c>
      <c r="C437" s="45" t="str">
        <f t="shared" si="632"/>
        <v xml:space="preserve">  </v>
      </c>
      <c r="D437" s="45" t="str">
        <f t="shared" si="633"/>
        <v xml:space="preserve">  </v>
      </c>
      <c r="E437" s="39" t="s">
        <v>142</v>
      </c>
      <c r="F437" s="40">
        <v>32</v>
      </c>
      <c r="G437" s="41">
        <v>32</v>
      </c>
      <c r="H437" s="42">
        <v>3211</v>
      </c>
      <c r="I437" s="46"/>
      <c r="J437" s="46">
        <v>1170</v>
      </c>
      <c r="K437" s="44" t="s">
        <v>75</v>
      </c>
      <c r="L437" s="401">
        <f t="shared" ref="L437:L450" si="702">SUM(N437:CP437)</f>
        <v>0</v>
      </c>
      <c r="M437" s="76">
        <v>3210</v>
      </c>
      <c r="N437" s="401"/>
      <c r="O437" s="401"/>
      <c r="P437" s="401"/>
      <c r="Q437" s="401"/>
      <c r="R437" s="401"/>
      <c r="S437" s="401"/>
      <c r="T437" s="401"/>
      <c r="U437" s="401"/>
      <c r="V437" s="401"/>
      <c r="W437" s="401"/>
      <c r="X437" s="401"/>
      <c r="Y437" s="401"/>
      <c r="Z437" s="401"/>
      <c r="AA437" s="401"/>
      <c r="AB437" s="401"/>
      <c r="AC437" s="401"/>
      <c r="AD437" s="401"/>
      <c r="AE437" s="401"/>
      <c r="AF437" s="401"/>
      <c r="AG437" s="401"/>
      <c r="AH437" s="401"/>
      <c r="AI437" s="401"/>
      <c r="AJ437" s="401"/>
      <c r="AK437" s="401"/>
      <c r="AL437" s="401"/>
      <c r="AM437" s="401"/>
      <c r="AN437" s="401"/>
      <c r="AO437" s="401"/>
      <c r="AP437" s="401"/>
      <c r="AQ437" s="401"/>
      <c r="AR437" s="401"/>
      <c r="AS437" s="401"/>
      <c r="AT437" s="401"/>
      <c r="AU437" s="401"/>
      <c r="AV437" s="401"/>
      <c r="AW437" s="401"/>
      <c r="AX437" s="401"/>
      <c r="AY437" s="401"/>
      <c r="AZ437" s="401"/>
      <c r="BA437" s="401"/>
      <c r="BB437" s="401"/>
      <c r="BC437" s="401"/>
      <c r="BD437" s="401"/>
      <c r="BE437" s="401"/>
      <c r="BF437" s="401"/>
      <c r="BG437" s="401"/>
      <c r="BH437" s="401"/>
      <c r="BI437" s="401"/>
      <c r="BJ437" s="401"/>
      <c r="BK437" s="401"/>
      <c r="BL437" s="401"/>
      <c r="BM437" s="401"/>
      <c r="BN437" s="401"/>
      <c r="BO437" s="401"/>
      <c r="BP437" s="401"/>
      <c r="BQ437" s="401"/>
      <c r="BR437" s="401"/>
      <c r="BS437" s="401"/>
      <c r="BT437" s="401"/>
      <c r="BU437" s="401"/>
      <c r="BV437" s="401"/>
      <c r="BW437" s="401"/>
      <c r="BX437" s="401"/>
      <c r="BY437" s="401"/>
      <c r="BZ437" s="401"/>
      <c r="CA437" s="401"/>
      <c r="CB437" s="401"/>
      <c r="CC437" s="401"/>
      <c r="CD437" s="401"/>
      <c r="CE437" s="401"/>
      <c r="CF437" s="401"/>
      <c r="CG437" s="401"/>
      <c r="CH437" s="401"/>
      <c r="CI437" s="401"/>
      <c r="CJ437" s="401"/>
      <c r="CK437" s="401"/>
      <c r="CL437" s="401"/>
      <c r="CM437" s="401"/>
      <c r="CN437" s="401"/>
      <c r="CO437" s="401"/>
      <c r="CP437" s="401"/>
    </row>
    <row r="438" spans="1:94" x14ac:dyDescent="0.3">
      <c r="A438" s="8">
        <f t="shared" si="673"/>
        <v>3211</v>
      </c>
      <c r="B438" s="9">
        <f t="shared" si="631"/>
        <v>49</v>
      </c>
      <c r="C438" s="45" t="str">
        <f t="shared" si="632"/>
        <v xml:space="preserve">  </v>
      </c>
      <c r="D438" s="45" t="str">
        <f t="shared" si="633"/>
        <v xml:space="preserve">  </v>
      </c>
      <c r="E438" s="39" t="s">
        <v>136</v>
      </c>
      <c r="F438" s="40">
        <v>32</v>
      </c>
      <c r="G438" s="74">
        <v>49</v>
      </c>
      <c r="H438" s="42">
        <v>3211</v>
      </c>
      <c r="I438" s="46"/>
      <c r="J438" s="46">
        <v>1171</v>
      </c>
      <c r="K438" s="44" t="s">
        <v>75</v>
      </c>
      <c r="L438" s="401">
        <f t="shared" si="702"/>
        <v>0</v>
      </c>
      <c r="M438" s="77">
        <v>4910</v>
      </c>
      <c r="N438" s="401"/>
      <c r="O438" s="401"/>
      <c r="P438" s="401"/>
      <c r="Q438" s="401"/>
      <c r="R438" s="401"/>
      <c r="S438" s="401"/>
      <c r="T438" s="401"/>
      <c r="U438" s="401"/>
      <c r="V438" s="401"/>
      <c r="W438" s="401"/>
      <c r="X438" s="401"/>
      <c r="Y438" s="401"/>
      <c r="Z438" s="401"/>
      <c r="AA438" s="401"/>
      <c r="AB438" s="401"/>
      <c r="AC438" s="401"/>
      <c r="AD438" s="401"/>
      <c r="AE438" s="401"/>
      <c r="AF438" s="401"/>
      <c r="AG438" s="401"/>
      <c r="AH438" s="401"/>
      <c r="AI438" s="401"/>
      <c r="AJ438" s="401"/>
      <c r="AK438" s="401"/>
      <c r="AL438" s="401"/>
      <c r="AM438" s="401"/>
      <c r="AN438" s="401"/>
      <c r="AO438" s="401"/>
      <c r="AP438" s="401"/>
      <c r="AQ438" s="401"/>
      <c r="AR438" s="401"/>
      <c r="AS438" s="401"/>
      <c r="AT438" s="401"/>
      <c r="AU438" s="401"/>
      <c r="AV438" s="401"/>
      <c r="AW438" s="401"/>
      <c r="AX438" s="401"/>
      <c r="AY438" s="401"/>
      <c r="AZ438" s="401"/>
      <c r="BA438" s="401"/>
      <c r="BB438" s="401"/>
      <c r="BC438" s="401"/>
      <c r="BD438" s="401"/>
      <c r="BE438" s="401"/>
      <c r="BF438" s="401"/>
      <c r="BG438" s="401"/>
      <c r="BH438" s="401"/>
      <c r="BI438" s="401"/>
      <c r="BJ438" s="401"/>
      <c r="BK438" s="401"/>
      <c r="BL438" s="401"/>
      <c r="BM438" s="401"/>
      <c r="BN438" s="401"/>
      <c r="BO438" s="401"/>
      <c r="BP438" s="401"/>
      <c r="BQ438" s="401"/>
      <c r="BR438" s="401"/>
      <c r="BS438" s="401"/>
      <c r="BT438" s="401"/>
      <c r="BU438" s="401"/>
      <c r="BV438" s="401"/>
      <c r="BW438" s="401"/>
      <c r="BX438" s="401"/>
      <c r="BY438" s="401"/>
      <c r="BZ438" s="401"/>
      <c r="CA438" s="401"/>
      <c r="CB438" s="401"/>
      <c r="CC438" s="401"/>
      <c r="CD438" s="401"/>
      <c r="CE438" s="401"/>
      <c r="CF438" s="401"/>
      <c r="CG438" s="401"/>
      <c r="CH438" s="401"/>
      <c r="CI438" s="401"/>
      <c r="CJ438" s="401"/>
      <c r="CK438" s="401"/>
      <c r="CL438" s="401"/>
      <c r="CM438" s="401"/>
      <c r="CN438" s="401"/>
      <c r="CO438" s="401"/>
      <c r="CP438" s="401"/>
    </row>
    <row r="439" spans="1:94" x14ac:dyDescent="0.3">
      <c r="A439" s="8">
        <f>H439</f>
        <v>3211</v>
      </c>
      <c r="B439" s="9">
        <f t="shared" si="631"/>
        <v>54</v>
      </c>
      <c r="C439" s="45" t="str">
        <f>IF(I439&gt;0,LEFT(E439,3),"  ")</f>
        <v xml:space="preserve">  </v>
      </c>
      <c r="D439" s="45" t="str">
        <f>IF(I439&gt;0,LEFT(E439,4),"  ")</f>
        <v xml:space="preserve">  </v>
      </c>
      <c r="E439" s="39" t="s">
        <v>136</v>
      </c>
      <c r="F439" s="40">
        <v>32</v>
      </c>
      <c r="G439" s="74">
        <v>54</v>
      </c>
      <c r="H439" s="42">
        <v>3211</v>
      </c>
      <c r="I439" s="46"/>
      <c r="J439" s="46">
        <v>1172</v>
      </c>
      <c r="K439" s="44" t="s">
        <v>75</v>
      </c>
      <c r="L439" s="401">
        <f t="shared" si="702"/>
        <v>0</v>
      </c>
      <c r="M439" s="77">
        <v>5410</v>
      </c>
      <c r="N439" s="401"/>
      <c r="O439" s="401"/>
      <c r="P439" s="401"/>
      <c r="Q439" s="401"/>
      <c r="R439" s="401"/>
      <c r="S439" s="401"/>
      <c r="T439" s="401"/>
      <c r="U439" s="401"/>
      <c r="V439" s="401"/>
      <c r="W439" s="401"/>
      <c r="X439" s="401"/>
      <c r="Y439" s="401"/>
      <c r="Z439" s="401"/>
      <c r="AA439" s="401"/>
      <c r="AB439" s="401"/>
      <c r="AC439" s="401"/>
      <c r="AD439" s="401"/>
      <c r="AE439" s="401"/>
      <c r="AF439" s="401"/>
      <c r="AG439" s="401"/>
      <c r="AH439" s="401"/>
      <c r="AI439" s="401"/>
      <c r="AJ439" s="401"/>
      <c r="AK439" s="401"/>
      <c r="AL439" s="401"/>
      <c r="AM439" s="401"/>
      <c r="AN439" s="401"/>
      <c r="AO439" s="401"/>
      <c r="AP439" s="401"/>
      <c r="AQ439" s="401"/>
      <c r="AR439" s="401"/>
      <c r="AS439" s="401"/>
      <c r="AT439" s="401"/>
      <c r="AU439" s="401"/>
      <c r="AV439" s="401"/>
      <c r="AW439" s="401"/>
      <c r="AX439" s="401"/>
      <c r="AY439" s="401"/>
      <c r="AZ439" s="401"/>
      <c r="BA439" s="401"/>
      <c r="BB439" s="401"/>
      <c r="BC439" s="401"/>
      <c r="BD439" s="401"/>
      <c r="BE439" s="401"/>
      <c r="BF439" s="401"/>
      <c r="BG439" s="401"/>
      <c r="BH439" s="401"/>
      <c r="BI439" s="401"/>
      <c r="BJ439" s="401"/>
      <c r="BK439" s="401"/>
      <c r="BL439" s="401"/>
      <c r="BM439" s="401"/>
      <c r="BN439" s="401"/>
      <c r="BO439" s="401"/>
      <c r="BP439" s="401"/>
      <c r="BQ439" s="401"/>
      <c r="BR439" s="401"/>
      <c r="BS439" s="401"/>
      <c r="BT439" s="401"/>
      <c r="BU439" s="401"/>
      <c r="BV439" s="401"/>
      <c r="BW439" s="401"/>
      <c r="BX439" s="401"/>
      <c r="BY439" s="401"/>
      <c r="BZ439" s="401"/>
      <c r="CA439" s="401"/>
      <c r="CB439" s="401"/>
      <c r="CC439" s="401"/>
      <c r="CD439" s="401"/>
      <c r="CE439" s="401"/>
      <c r="CF439" s="401"/>
      <c r="CG439" s="401"/>
      <c r="CH439" s="401"/>
      <c r="CI439" s="401"/>
      <c r="CJ439" s="401"/>
      <c r="CK439" s="401"/>
      <c r="CL439" s="401"/>
      <c r="CM439" s="401"/>
      <c r="CN439" s="401"/>
      <c r="CO439" s="401"/>
      <c r="CP439" s="401"/>
    </row>
    <row r="440" spans="1:94" x14ac:dyDescent="0.3">
      <c r="A440" s="8">
        <f t="shared" si="673"/>
        <v>3211</v>
      </c>
      <c r="B440" s="9">
        <f t="shared" si="631"/>
        <v>62</v>
      </c>
      <c r="C440" s="45" t="str">
        <f t="shared" si="632"/>
        <v xml:space="preserve">  </v>
      </c>
      <c r="D440" s="45" t="str">
        <f t="shared" si="633"/>
        <v xml:space="preserve">  </v>
      </c>
      <c r="E440" s="39" t="s">
        <v>136</v>
      </c>
      <c r="F440" s="40">
        <v>32</v>
      </c>
      <c r="G440" s="74">
        <v>62</v>
      </c>
      <c r="H440" s="42">
        <v>3211</v>
      </c>
      <c r="I440" s="46"/>
      <c r="J440" s="46">
        <v>1173</v>
      </c>
      <c r="K440" s="44" t="s">
        <v>75</v>
      </c>
      <c r="L440" s="401">
        <f t="shared" si="702"/>
        <v>0</v>
      </c>
      <c r="M440" s="77">
        <v>6210</v>
      </c>
      <c r="N440" s="401"/>
      <c r="O440" s="401"/>
      <c r="P440" s="401"/>
      <c r="Q440" s="401"/>
      <c r="R440" s="401"/>
      <c r="S440" s="401"/>
      <c r="T440" s="401"/>
      <c r="U440" s="401"/>
      <c r="V440" s="401"/>
      <c r="W440" s="401"/>
      <c r="X440" s="401"/>
      <c r="Y440" s="401"/>
      <c r="Z440" s="401"/>
      <c r="AA440" s="401"/>
      <c r="AB440" s="401"/>
      <c r="AC440" s="401"/>
      <c r="AD440" s="401"/>
      <c r="AE440" s="401"/>
      <c r="AF440" s="401"/>
      <c r="AG440" s="401"/>
      <c r="AH440" s="401"/>
      <c r="AI440" s="401"/>
      <c r="AJ440" s="401"/>
      <c r="AK440" s="401"/>
      <c r="AL440" s="401"/>
      <c r="AM440" s="401"/>
      <c r="AN440" s="401"/>
      <c r="AO440" s="401"/>
      <c r="AP440" s="401"/>
      <c r="AQ440" s="401"/>
      <c r="AR440" s="401"/>
      <c r="AS440" s="401"/>
      <c r="AT440" s="401"/>
      <c r="AU440" s="401"/>
      <c r="AV440" s="401"/>
      <c r="AW440" s="401"/>
      <c r="AX440" s="401"/>
      <c r="AY440" s="401"/>
      <c r="AZ440" s="401"/>
      <c r="BA440" s="401"/>
      <c r="BB440" s="401"/>
      <c r="BC440" s="401"/>
      <c r="BD440" s="401"/>
      <c r="BE440" s="401"/>
      <c r="BF440" s="401"/>
      <c r="BG440" s="401"/>
      <c r="BH440" s="401"/>
      <c r="BI440" s="401"/>
      <c r="BJ440" s="401"/>
      <c r="BK440" s="401"/>
      <c r="BL440" s="401"/>
      <c r="BM440" s="401"/>
      <c r="BN440" s="401"/>
      <c r="BO440" s="401"/>
      <c r="BP440" s="401"/>
      <c r="BQ440" s="401"/>
      <c r="BR440" s="401"/>
      <c r="BS440" s="401"/>
      <c r="BT440" s="401"/>
      <c r="BU440" s="401"/>
      <c r="BV440" s="401"/>
      <c r="BW440" s="401"/>
      <c r="BX440" s="401"/>
      <c r="BY440" s="401"/>
      <c r="BZ440" s="401"/>
      <c r="CA440" s="401"/>
      <c r="CB440" s="401"/>
      <c r="CC440" s="401"/>
      <c r="CD440" s="401"/>
      <c r="CE440" s="401"/>
      <c r="CF440" s="401"/>
      <c r="CG440" s="401"/>
      <c r="CH440" s="401"/>
      <c r="CI440" s="401"/>
      <c r="CJ440" s="401"/>
      <c r="CK440" s="401"/>
      <c r="CL440" s="401"/>
      <c r="CM440" s="401"/>
      <c r="CN440" s="401"/>
      <c r="CO440" s="401"/>
      <c r="CP440" s="401"/>
    </row>
    <row r="441" spans="1:94" ht="26.4" x14ac:dyDescent="0.3">
      <c r="A441" s="8">
        <f t="shared" si="673"/>
        <v>3212</v>
      </c>
      <c r="B441" s="9">
        <f t="shared" si="631"/>
        <v>32</v>
      </c>
      <c r="C441" s="45" t="str">
        <f t="shared" si="632"/>
        <v xml:space="preserve">  </v>
      </c>
      <c r="D441" s="45" t="str">
        <f t="shared" si="633"/>
        <v xml:space="preserve">  </v>
      </c>
      <c r="E441" s="39" t="s">
        <v>142</v>
      </c>
      <c r="F441" s="40">
        <v>32</v>
      </c>
      <c r="G441" s="41">
        <v>32</v>
      </c>
      <c r="H441" s="42">
        <v>3212</v>
      </c>
      <c r="I441" s="46"/>
      <c r="J441" s="46">
        <v>1174</v>
      </c>
      <c r="K441" s="44" t="s">
        <v>88</v>
      </c>
      <c r="L441" s="401">
        <f t="shared" si="702"/>
        <v>0</v>
      </c>
      <c r="M441" s="76">
        <v>3210</v>
      </c>
      <c r="N441" s="401"/>
      <c r="O441" s="401"/>
      <c r="P441" s="401"/>
      <c r="Q441" s="401"/>
      <c r="R441" s="401"/>
      <c r="S441" s="401"/>
      <c r="T441" s="401"/>
      <c r="U441" s="401"/>
      <c r="V441" s="401"/>
      <c r="W441" s="401"/>
      <c r="X441" s="401"/>
      <c r="Y441" s="401"/>
      <c r="Z441" s="401"/>
      <c r="AA441" s="401"/>
      <c r="AB441" s="401"/>
      <c r="AC441" s="401"/>
      <c r="AD441" s="401"/>
      <c r="AE441" s="401"/>
      <c r="AF441" s="401"/>
      <c r="AG441" s="401"/>
      <c r="AH441" s="401"/>
      <c r="AI441" s="401"/>
      <c r="AJ441" s="401"/>
      <c r="AK441" s="401"/>
      <c r="AL441" s="401"/>
      <c r="AM441" s="401"/>
      <c r="AN441" s="401"/>
      <c r="AO441" s="401"/>
      <c r="AP441" s="401"/>
      <c r="AQ441" s="401"/>
      <c r="AR441" s="401"/>
      <c r="AS441" s="401"/>
      <c r="AT441" s="401"/>
      <c r="AU441" s="401"/>
      <c r="AV441" s="401"/>
      <c r="AW441" s="401"/>
      <c r="AX441" s="401"/>
      <c r="AY441" s="401"/>
      <c r="AZ441" s="401"/>
      <c r="BA441" s="401"/>
      <c r="BB441" s="401"/>
      <c r="BC441" s="401"/>
      <c r="BD441" s="401"/>
      <c r="BE441" s="401"/>
      <c r="BF441" s="401"/>
      <c r="BG441" s="401"/>
      <c r="BH441" s="401"/>
      <c r="BI441" s="401"/>
      <c r="BJ441" s="401"/>
      <c r="BK441" s="401"/>
      <c r="BL441" s="401"/>
      <c r="BM441" s="401"/>
      <c r="BN441" s="401"/>
      <c r="BO441" s="401"/>
      <c r="BP441" s="401"/>
      <c r="BQ441" s="401"/>
      <c r="BR441" s="401"/>
      <c r="BS441" s="401"/>
      <c r="BT441" s="401"/>
      <c r="BU441" s="401"/>
      <c r="BV441" s="401"/>
      <c r="BW441" s="401"/>
      <c r="BX441" s="401"/>
      <c r="BY441" s="401"/>
      <c r="BZ441" s="401"/>
      <c r="CA441" s="401"/>
      <c r="CB441" s="401"/>
      <c r="CC441" s="401"/>
      <c r="CD441" s="401"/>
      <c r="CE441" s="401"/>
      <c r="CF441" s="401"/>
      <c r="CG441" s="401"/>
      <c r="CH441" s="401"/>
      <c r="CI441" s="401"/>
      <c r="CJ441" s="401"/>
      <c r="CK441" s="401"/>
      <c r="CL441" s="401"/>
      <c r="CM441" s="401"/>
      <c r="CN441" s="401"/>
      <c r="CO441" s="401"/>
      <c r="CP441" s="401"/>
    </row>
    <row r="442" spans="1:94" ht="26.4" x14ac:dyDescent="0.3">
      <c r="A442" s="8">
        <f t="shared" si="673"/>
        <v>3212</v>
      </c>
      <c r="B442" s="9">
        <f t="shared" si="631"/>
        <v>49</v>
      </c>
      <c r="C442" s="45" t="str">
        <f t="shared" si="632"/>
        <v xml:space="preserve">  </v>
      </c>
      <c r="D442" s="45" t="str">
        <f t="shared" si="633"/>
        <v xml:space="preserve">  </v>
      </c>
      <c r="E442" s="39" t="s">
        <v>136</v>
      </c>
      <c r="F442" s="40">
        <v>32</v>
      </c>
      <c r="G442" s="74">
        <v>49</v>
      </c>
      <c r="H442" s="42">
        <v>3212</v>
      </c>
      <c r="I442" s="46"/>
      <c r="J442" s="46">
        <v>1175</v>
      </c>
      <c r="K442" s="44" t="s">
        <v>88</v>
      </c>
      <c r="L442" s="401">
        <f t="shared" si="702"/>
        <v>0</v>
      </c>
      <c r="M442" s="77">
        <v>4910</v>
      </c>
      <c r="N442" s="401"/>
      <c r="O442" s="401"/>
      <c r="P442" s="401"/>
      <c r="Q442" s="401"/>
      <c r="R442" s="401"/>
      <c r="S442" s="401"/>
      <c r="T442" s="401"/>
      <c r="U442" s="401"/>
      <c r="V442" s="401"/>
      <c r="W442" s="401"/>
      <c r="X442" s="401"/>
      <c r="Y442" s="401"/>
      <c r="Z442" s="401"/>
      <c r="AA442" s="401"/>
      <c r="AB442" s="401"/>
      <c r="AC442" s="401"/>
      <c r="AD442" s="401"/>
      <c r="AE442" s="401"/>
      <c r="AF442" s="401"/>
      <c r="AG442" s="401"/>
      <c r="AH442" s="401"/>
      <c r="AI442" s="401"/>
      <c r="AJ442" s="401"/>
      <c r="AK442" s="401"/>
      <c r="AL442" s="401"/>
      <c r="AM442" s="401"/>
      <c r="AN442" s="401"/>
      <c r="AO442" s="401"/>
      <c r="AP442" s="401"/>
      <c r="AQ442" s="401"/>
      <c r="AR442" s="401"/>
      <c r="AS442" s="401"/>
      <c r="AT442" s="401"/>
      <c r="AU442" s="401"/>
      <c r="AV442" s="401"/>
      <c r="AW442" s="401"/>
      <c r="AX442" s="401"/>
      <c r="AY442" s="401"/>
      <c r="AZ442" s="401"/>
      <c r="BA442" s="401"/>
      <c r="BB442" s="401"/>
      <c r="BC442" s="401"/>
      <c r="BD442" s="401"/>
      <c r="BE442" s="401"/>
      <c r="BF442" s="401"/>
      <c r="BG442" s="401"/>
      <c r="BH442" s="401"/>
      <c r="BI442" s="401"/>
      <c r="BJ442" s="401"/>
      <c r="BK442" s="401"/>
      <c r="BL442" s="401"/>
      <c r="BM442" s="401"/>
      <c r="BN442" s="401"/>
      <c r="BO442" s="401"/>
      <c r="BP442" s="401"/>
      <c r="BQ442" s="401"/>
      <c r="BR442" s="401"/>
      <c r="BS442" s="401"/>
      <c r="BT442" s="401"/>
      <c r="BU442" s="401"/>
      <c r="BV442" s="401"/>
      <c r="BW442" s="401"/>
      <c r="BX442" s="401"/>
      <c r="BY442" s="401"/>
      <c r="BZ442" s="401"/>
      <c r="CA442" s="401"/>
      <c r="CB442" s="401"/>
      <c r="CC442" s="401"/>
      <c r="CD442" s="401"/>
      <c r="CE442" s="401"/>
      <c r="CF442" s="401"/>
      <c r="CG442" s="401"/>
      <c r="CH442" s="401"/>
      <c r="CI442" s="401"/>
      <c r="CJ442" s="401"/>
      <c r="CK442" s="401"/>
      <c r="CL442" s="401"/>
      <c r="CM442" s="401"/>
      <c r="CN442" s="401"/>
      <c r="CO442" s="401"/>
      <c r="CP442" s="401"/>
    </row>
    <row r="443" spans="1:94" ht="26.4" x14ac:dyDescent="0.3">
      <c r="A443" s="8">
        <f t="shared" si="673"/>
        <v>3212</v>
      </c>
      <c r="B443" s="9">
        <f t="shared" si="631"/>
        <v>54</v>
      </c>
      <c r="C443" s="45" t="str">
        <f>IF(I443&gt;0,LEFT(E443,3),"  ")</f>
        <v xml:space="preserve">  </v>
      </c>
      <c r="D443" s="45" t="str">
        <f>IF(I443&gt;0,LEFT(E443,4),"  ")</f>
        <v xml:space="preserve">  </v>
      </c>
      <c r="E443" s="39" t="s">
        <v>136</v>
      </c>
      <c r="F443" s="40">
        <v>32</v>
      </c>
      <c r="G443" s="74">
        <v>54</v>
      </c>
      <c r="H443" s="42">
        <v>3212</v>
      </c>
      <c r="I443" s="46"/>
      <c r="J443" s="46">
        <v>1176</v>
      </c>
      <c r="K443" s="44" t="s">
        <v>88</v>
      </c>
      <c r="L443" s="401">
        <f t="shared" si="702"/>
        <v>0</v>
      </c>
      <c r="M443" s="77">
        <v>5410</v>
      </c>
      <c r="N443" s="401"/>
      <c r="O443" s="401"/>
      <c r="P443" s="401"/>
      <c r="Q443" s="401"/>
      <c r="R443" s="401"/>
      <c r="S443" s="401"/>
      <c r="T443" s="401"/>
      <c r="U443" s="401"/>
      <c r="V443" s="401"/>
      <c r="W443" s="401"/>
      <c r="X443" s="401"/>
      <c r="Y443" s="401"/>
      <c r="Z443" s="401"/>
      <c r="AA443" s="401"/>
      <c r="AB443" s="401"/>
      <c r="AC443" s="401"/>
      <c r="AD443" s="401"/>
      <c r="AE443" s="401"/>
      <c r="AF443" s="401"/>
      <c r="AG443" s="401"/>
      <c r="AH443" s="401"/>
      <c r="AI443" s="401"/>
      <c r="AJ443" s="401"/>
      <c r="AK443" s="401"/>
      <c r="AL443" s="401"/>
      <c r="AM443" s="401"/>
      <c r="AN443" s="401"/>
      <c r="AO443" s="401"/>
      <c r="AP443" s="401"/>
      <c r="AQ443" s="401"/>
      <c r="AR443" s="401"/>
      <c r="AS443" s="401"/>
      <c r="AT443" s="401"/>
      <c r="AU443" s="401"/>
      <c r="AV443" s="401"/>
      <c r="AW443" s="401"/>
      <c r="AX443" s="401"/>
      <c r="AY443" s="401"/>
      <c r="AZ443" s="401"/>
      <c r="BA443" s="401"/>
      <c r="BB443" s="401"/>
      <c r="BC443" s="401"/>
      <c r="BD443" s="401"/>
      <c r="BE443" s="401"/>
      <c r="BF443" s="401"/>
      <c r="BG443" s="401"/>
      <c r="BH443" s="401"/>
      <c r="BI443" s="401"/>
      <c r="BJ443" s="401"/>
      <c r="BK443" s="401"/>
      <c r="BL443" s="401"/>
      <c r="BM443" s="401"/>
      <c r="BN443" s="401"/>
      <c r="BO443" s="401"/>
      <c r="BP443" s="401"/>
      <c r="BQ443" s="401"/>
      <c r="BR443" s="401"/>
      <c r="BS443" s="401"/>
      <c r="BT443" s="401"/>
      <c r="BU443" s="401"/>
      <c r="BV443" s="401"/>
      <c r="BW443" s="401"/>
      <c r="BX443" s="401"/>
      <c r="BY443" s="401"/>
      <c r="BZ443" s="401"/>
      <c r="CA443" s="401"/>
      <c r="CB443" s="401"/>
      <c r="CC443" s="401"/>
      <c r="CD443" s="401"/>
      <c r="CE443" s="401"/>
      <c r="CF443" s="401"/>
      <c r="CG443" s="401"/>
      <c r="CH443" s="401"/>
      <c r="CI443" s="401"/>
      <c r="CJ443" s="401"/>
      <c r="CK443" s="401"/>
      <c r="CL443" s="401"/>
      <c r="CM443" s="401"/>
      <c r="CN443" s="401"/>
      <c r="CO443" s="401"/>
      <c r="CP443" s="401"/>
    </row>
    <row r="444" spans="1:94" ht="26.4" x14ac:dyDescent="0.3">
      <c r="A444" s="8">
        <f t="shared" si="673"/>
        <v>3212</v>
      </c>
      <c r="B444" s="9">
        <f t="shared" si="631"/>
        <v>62</v>
      </c>
      <c r="C444" s="45" t="str">
        <f t="shared" si="632"/>
        <v xml:space="preserve">  </v>
      </c>
      <c r="D444" s="45" t="str">
        <f t="shared" si="633"/>
        <v xml:space="preserve">  </v>
      </c>
      <c r="E444" s="39" t="s">
        <v>136</v>
      </c>
      <c r="F444" s="40">
        <v>32</v>
      </c>
      <c r="G444" s="74">
        <v>62</v>
      </c>
      <c r="H444" s="42">
        <v>3212</v>
      </c>
      <c r="I444" s="46"/>
      <c r="J444" s="46">
        <v>1177</v>
      </c>
      <c r="K444" s="44" t="s">
        <v>88</v>
      </c>
      <c r="L444" s="401">
        <f t="shared" si="702"/>
        <v>0</v>
      </c>
      <c r="M444" s="77">
        <v>6210</v>
      </c>
      <c r="N444" s="401"/>
      <c r="O444" s="401"/>
      <c r="P444" s="401"/>
      <c r="Q444" s="401"/>
      <c r="R444" s="401"/>
      <c r="S444" s="401"/>
      <c r="T444" s="401"/>
      <c r="U444" s="401"/>
      <c r="V444" s="401"/>
      <c r="W444" s="401"/>
      <c r="X444" s="401"/>
      <c r="Y444" s="401"/>
      <c r="Z444" s="401"/>
      <c r="AA444" s="401"/>
      <c r="AB444" s="401"/>
      <c r="AC444" s="401"/>
      <c r="AD444" s="401"/>
      <c r="AE444" s="401"/>
      <c r="AF444" s="401"/>
      <c r="AG444" s="401"/>
      <c r="AH444" s="401"/>
      <c r="AI444" s="401"/>
      <c r="AJ444" s="401"/>
      <c r="AK444" s="401"/>
      <c r="AL444" s="401"/>
      <c r="AM444" s="401"/>
      <c r="AN444" s="401"/>
      <c r="AO444" s="401"/>
      <c r="AP444" s="401"/>
      <c r="AQ444" s="401"/>
      <c r="AR444" s="401"/>
      <c r="AS444" s="401"/>
      <c r="AT444" s="401"/>
      <c r="AU444" s="401"/>
      <c r="AV444" s="401"/>
      <c r="AW444" s="401"/>
      <c r="AX444" s="401"/>
      <c r="AY444" s="401"/>
      <c r="AZ444" s="401"/>
      <c r="BA444" s="401"/>
      <c r="BB444" s="401"/>
      <c r="BC444" s="401"/>
      <c r="BD444" s="401"/>
      <c r="BE444" s="401"/>
      <c r="BF444" s="401"/>
      <c r="BG444" s="401"/>
      <c r="BH444" s="401"/>
      <c r="BI444" s="401"/>
      <c r="BJ444" s="401"/>
      <c r="BK444" s="401"/>
      <c r="BL444" s="401"/>
      <c r="BM444" s="401"/>
      <c r="BN444" s="401"/>
      <c r="BO444" s="401"/>
      <c r="BP444" s="401"/>
      <c r="BQ444" s="401"/>
      <c r="BR444" s="401"/>
      <c r="BS444" s="401"/>
      <c r="BT444" s="401"/>
      <c r="BU444" s="401"/>
      <c r="BV444" s="401"/>
      <c r="BW444" s="401"/>
      <c r="BX444" s="401"/>
      <c r="BY444" s="401"/>
      <c r="BZ444" s="401"/>
      <c r="CA444" s="401"/>
      <c r="CB444" s="401"/>
      <c r="CC444" s="401"/>
      <c r="CD444" s="401"/>
      <c r="CE444" s="401"/>
      <c r="CF444" s="401"/>
      <c r="CG444" s="401"/>
      <c r="CH444" s="401"/>
      <c r="CI444" s="401"/>
      <c r="CJ444" s="401"/>
      <c r="CK444" s="401"/>
      <c r="CL444" s="401"/>
      <c r="CM444" s="401"/>
      <c r="CN444" s="401"/>
      <c r="CO444" s="401"/>
      <c r="CP444" s="401"/>
    </row>
    <row r="445" spans="1:94" x14ac:dyDescent="0.3">
      <c r="A445" s="8">
        <f t="shared" si="673"/>
        <v>3213</v>
      </c>
      <c r="B445" s="9">
        <f t="shared" si="631"/>
        <v>32</v>
      </c>
      <c r="C445" s="45" t="str">
        <f t="shared" si="632"/>
        <v xml:space="preserve">  </v>
      </c>
      <c r="D445" s="45" t="str">
        <f t="shared" si="633"/>
        <v xml:space="preserve">  </v>
      </c>
      <c r="E445" s="39" t="s">
        <v>142</v>
      </c>
      <c r="F445" s="40">
        <v>32</v>
      </c>
      <c r="G445" s="41">
        <v>32</v>
      </c>
      <c r="H445" s="42">
        <v>3213</v>
      </c>
      <c r="I445" s="46"/>
      <c r="J445" s="46">
        <v>1178</v>
      </c>
      <c r="K445" s="44" t="s">
        <v>89</v>
      </c>
      <c r="L445" s="401">
        <f t="shared" si="702"/>
        <v>0</v>
      </c>
      <c r="M445" s="76">
        <v>3210</v>
      </c>
      <c r="N445" s="401"/>
      <c r="O445" s="401"/>
      <c r="P445" s="401"/>
      <c r="Q445" s="401"/>
      <c r="R445" s="401"/>
      <c r="S445" s="401"/>
      <c r="T445" s="401"/>
      <c r="U445" s="401"/>
      <c r="V445" s="401"/>
      <c r="W445" s="401"/>
      <c r="X445" s="401"/>
      <c r="Y445" s="401"/>
      <c r="Z445" s="401"/>
      <c r="AA445" s="401"/>
      <c r="AB445" s="401"/>
      <c r="AC445" s="401"/>
      <c r="AD445" s="401"/>
      <c r="AE445" s="401"/>
      <c r="AF445" s="401"/>
      <c r="AG445" s="401"/>
      <c r="AH445" s="401"/>
      <c r="AI445" s="401"/>
      <c r="AJ445" s="401"/>
      <c r="AK445" s="401"/>
      <c r="AL445" s="401"/>
      <c r="AM445" s="401"/>
      <c r="AN445" s="401"/>
      <c r="AO445" s="401"/>
      <c r="AP445" s="401"/>
      <c r="AQ445" s="401"/>
      <c r="AR445" s="401"/>
      <c r="AS445" s="401"/>
      <c r="AT445" s="401"/>
      <c r="AU445" s="401"/>
      <c r="AV445" s="401"/>
      <c r="AW445" s="401"/>
      <c r="AX445" s="401"/>
      <c r="AY445" s="401"/>
      <c r="AZ445" s="401"/>
      <c r="BA445" s="401"/>
      <c r="BB445" s="401"/>
      <c r="BC445" s="401"/>
      <c r="BD445" s="401"/>
      <c r="BE445" s="401"/>
      <c r="BF445" s="401"/>
      <c r="BG445" s="401"/>
      <c r="BH445" s="401"/>
      <c r="BI445" s="401"/>
      <c r="BJ445" s="401"/>
      <c r="BK445" s="401"/>
      <c r="BL445" s="401"/>
      <c r="BM445" s="401"/>
      <c r="BN445" s="401"/>
      <c r="BO445" s="401"/>
      <c r="BP445" s="401"/>
      <c r="BQ445" s="401"/>
      <c r="BR445" s="401"/>
      <c r="BS445" s="401"/>
      <c r="BT445" s="401"/>
      <c r="BU445" s="401"/>
      <c r="BV445" s="401"/>
      <c r="BW445" s="401"/>
      <c r="BX445" s="401"/>
      <c r="BY445" s="401"/>
      <c r="BZ445" s="401"/>
      <c r="CA445" s="401"/>
      <c r="CB445" s="401"/>
      <c r="CC445" s="401"/>
      <c r="CD445" s="401"/>
      <c r="CE445" s="401"/>
      <c r="CF445" s="401"/>
      <c r="CG445" s="401"/>
      <c r="CH445" s="401"/>
      <c r="CI445" s="401"/>
      <c r="CJ445" s="401"/>
      <c r="CK445" s="401"/>
      <c r="CL445" s="401"/>
      <c r="CM445" s="401"/>
      <c r="CN445" s="401"/>
      <c r="CO445" s="401"/>
      <c r="CP445" s="401"/>
    </row>
    <row r="446" spans="1:94" x14ac:dyDescent="0.3">
      <c r="A446" s="8">
        <f t="shared" si="673"/>
        <v>3213</v>
      </c>
      <c r="B446" s="9">
        <f t="shared" si="631"/>
        <v>49</v>
      </c>
      <c r="C446" s="45" t="str">
        <f t="shared" si="632"/>
        <v xml:space="preserve">  </v>
      </c>
      <c r="D446" s="45" t="str">
        <f t="shared" si="633"/>
        <v xml:space="preserve">  </v>
      </c>
      <c r="E446" s="39" t="s">
        <v>136</v>
      </c>
      <c r="F446" s="40">
        <v>32</v>
      </c>
      <c r="G446" s="74">
        <v>49</v>
      </c>
      <c r="H446" s="42">
        <v>3213</v>
      </c>
      <c r="I446" s="46"/>
      <c r="J446" s="46">
        <v>1179</v>
      </c>
      <c r="K446" s="44" t="s">
        <v>89</v>
      </c>
      <c r="L446" s="401">
        <f t="shared" si="702"/>
        <v>0</v>
      </c>
      <c r="M446" s="77">
        <v>4910</v>
      </c>
      <c r="N446" s="401"/>
      <c r="O446" s="401"/>
      <c r="P446" s="401"/>
      <c r="Q446" s="401"/>
      <c r="R446" s="401"/>
      <c r="S446" s="401"/>
      <c r="T446" s="401"/>
      <c r="U446" s="401"/>
      <c r="V446" s="401"/>
      <c r="W446" s="401"/>
      <c r="X446" s="401"/>
      <c r="Y446" s="401"/>
      <c r="Z446" s="401"/>
      <c r="AA446" s="401"/>
      <c r="AB446" s="401"/>
      <c r="AC446" s="401"/>
      <c r="AD446" s="401"/>
      <c r="AE446" s="401"/>
      <c r="AF446" s="401"/>
      <c r="AG446" s="401"/>
      <c r="AH446" s="401"/>
      <c r="AI446" s="401"/>
      <c r="AJ446" s="401"/>
      <c r="AK446" s="401"/>
      <c r="AL446" s="401"/>
      <c r="AM446" s="401"/>
      <c r="AN446" s="401"/>
      <c r="AO446" s="401"/>
      <c r="AP446" s="401"/>
      <c r="AQ446" s="401"/>
      <c r="AR446" s="401"/>
      <c r="AS446" s="401"/>
      <c r="AT446" s="401"/>
      <c r="AU446" s="401"/>
      <c r="AV446" s="401"/>
      <c r="AW446" s="401"/>
      <c r="AX446" s="401"/>
      <c r="AY446" s="401"/>
      <c r="AZ446" s="401"/>
      <c r="BA446" s="401"/>
      <c r="BB446" s="401"/>
      <c r="BC446" s="401"/>
      <c r="BD446" s="401"/>
      <c r="BE446" s="401"/>
      <c r="BF446" s="401"/>
      <c r="BG446" s="401"/>
      <c r="BH446" s="401"/>
      <c r="BI446" s="401"/>
      <c r="BJ446" s="401"/>
      <c r="BK446" s="401"/>
      <c r="BL446" s="401"/>
      <c r="BM446" s="401"/>
      <c r="BN446" s="401"/>
      <c r="BO446" s="401"/>
      <c r="BP446" s="401"/>
      <c r="BQ446" s="401"/>
      <c r="BR446" s="401"/>
      <c r="BS446" s="401"/>
      <c r="BT446" s="401"/>
      <c r="BU446" s="401"/>
      <c r="BV446" s="401"/>
      <c r="BW446" s="401"/>
      <c r="BX446" s="401"/>
      <c r="BY446" s="401"/>
      <c r="BZ446" s="401"/>
      <c r="CA446" s="401"/>
      <c r="CB446" s="401"/>
      <c r="CC446" s="401"/>
      <c r="CD446" s="401"/>
      <c r="CE446" s="401"/>
      <c r="CF446" s="401"/>
      <c r="CG446" s="401"/>
      <c r="CH446" s="401"/>
      <c r="CI446" s="401"/>
      <c r="CJ446" s="401"/>
      <c r="CK446" s="401"/>
      <c r="CL446" s="401"/>
      <c r="CM446" s="401"/>
      <c r="CN446" s="401"/>
      <c r="CO446" s="401"/>
      <c r="CP446" s="401"/>
    </row>
    <row r="447" spans="1:94" x14ac:dyDescent="0.3">
      <c r="A447" s="8">
        <f t="shared" si="673"/>
        <v>3213</v>
      </c>
      <c r="B447" s="9">
        <f t="shared" si="631"/>
        <v>54</v>
      </c>
      <c r="C447" s="45" t="str">
        <f>IF(I447&gt;0,LEFT(E447,3),"  ")</f>
        <v xml:space="preserve">  </v>
      </c>
      <c r="D447" s="45" t="str">
        <f>IF(I447&gt;0,LEFT(E447,4),"  ")</f>
        <v xml:space="preserve">  </v>
      </c>
      <c r="E447" s="39" t="s">
        <v>136</v>
      </c>
      <c r="F447" s="40">
        <v>32</v>
      </c>
      <c r="G447" s="74">
        <v>54</v>
      </c>
      <c r="H447" s="42">
        <v>3213</v>
      </c>
      <c r="I447" s="46"/>
      <c r="J447" s="46">
        <v>1180</v>
      </c>
      <c r="K447" s="44" t="s">
        <v>89</v>
      </c>
      <c r="L447" s="401">
        <f t="shared" si="702"/>
        <v>0</v>
      </c>
      <c r="M447" s="77">
        <v>5410</v>
      </c>
      <c r="N447" s="401"/>
      <c r="O447" s="401"/>
      <c r="P447" s="401"/>
      <c r="Q447" s="401"/>
      <c r="R447" s="401"/>
      <c r="S447" s="401"/>
      <c r="T447" s="401"/>
      <c r="U447" s="401"/>
      <c r="V447" s="401"/>
      <c r="W447" s="401"/>
      <c r="X447" s="401"/>
      <c r="Y447" s="401"/>
      <c r="Z447" s="401"/>
      <c r="AA447" s="401"/>
      <c r="AB447" s="401"/>
      <c r="AC447" s="401"/>
      <c r="AD447" s="401"/>
      <c r="AE447" s="401">
        <v>0</v>
      </c>
      <c r="AF447" s="401"/>
      <c r="AG447" s="401"/>
      <c r="AH447" s="401"/>
      <c r="AI447" s="401"/>
      <c r="AJ447" s="401"/>
      <c r="AK447" s="401"/>
      <c r="AL447" s="401"/>
      <c r="AM447" s="401"/>
      <c r="AN447" s="401"/>
      <c r="AO447" s="401"/>
      <c r="AP447" s="401"/>
      <c r="AQ447" s="401"/>
      <c r="AR447" s="401"/>
      <c r="AS447" s="401"/>
      <c r="AT447" s="401"/>
      <c r="AU447" s="401"/>
      <c r="AV447" s="401"/>
      <c r="AW447" s="401"/>
      <c r="AX447" s="401"/>
      <c r="AY447" s="401"/>
      <c r="AZ447" s="401"/>
      <c r="BA447" s="401"/>
      <c r="BB447" s="401"/>
      <c r="BC447" s="401"/>
      <c r="BD447" s="401"/>
      <c r="BE447" s="401"/>
      <c r="BF447" s="401"/>
      <c r="BG447" s="401"/>
      <c r="BH447" s="401"/>
      <c r="BI447" s="401"/>
      <c r="BJ447" s="401"/>
      <c r="BK447" s="401"/>
      <c r="BL447" s="401"/>
      <c r="BM447" s="401"/>
      <c r="BN447" s="401"/>
      <c r="BO447" s="401"/>
      <c r="BP447" s="401"/>
      <c r="BQ447" s="401"/>
      <c r="BR447" s="401"/>
      <c r="BS447" s="401"/>
      <c r="BT447" s="401"/>
      <c r="BU447" s="401"/>
      <c r="BV447" s="401"/>
      <c r="BW447" s="401"/>
      <c r="BX447" s="401"/>
      <c r="BY447" s="401"/>
      <c r="BZ447" s="401"/>
      <c r="CA447" s="401"/>
      <c r="CB447" s="401"/>
      <c r="CC447" s="401"/>
      <c r="CD447" s="401"/>
      <c r="CE447" s="401"/>
      <c r="CF447" s="401"/>
      <c r="CG447" s="401"/>
      <c r="CH447" s="401"/>
      <c r="CI447" s="401"/>
      <c r="CJ447" s="401"/>
      <c r="CK447" s="401"/>
      <c r="CL447" s="401"/>
      <c r="CM447" s="401"/>
      <c r="CN447" s="401"/>
      <c r="CO447" s="401"/>
      <c r="CP447" s="401"/>
    </row>
    <row r="448" spans="1:94" x14ac:dyDescent="0.3">
      <c r="A448" s="8">
        <f t="shared" si="673"/>
        <v>3214</v>
      </c>
      <c r="B448" s="9">
        <f t="shared" si="631"/>
        <v>32</v>
      </c>
      <c r="C448" s="45" t="str">
        <f t="shared" si="632"/>
        <v xml:space="preserve">  </v>
      </c>
      <c r="D448" s="45" t="str">
        <f t="shared" si="633"/>
        <v xml:space="preserve">  </v>
      </c>
      <c r="E448" s="39" t="s">
        <v>142</v>
      </c>
      <c r="F448" s="40">
        <v>32</v>
      </c>
      <c r="G448" s="41">
        <v>32</v>
      </c>
      <c r="H448" s="42">
        <v>3214</v>
      </c>
      <c r="I448" s="46"/>
      <c r="J448" s="46">
        <v>1181</v>
      </c>
      <c r="K448" s="44" t="s">
        <v>76</v>
      </c>
      <c r="L448" s="401">
        <f t="shared" si="702"/>
        <v>0</v>
      </c>
      <c r="M448" s="76">
        <v>3210</v>
      </c>
      <c r="N448" s="401"/>
      <c r="O448" s="401"/>
      <c r="P448" s="401"/>
      <c r="Q448" s="401"/>
      <c r="R448" s="401"/>
      <c r="S448" s="401"/>
      <c r="T448" s="401"/>
      <c r="U448" s="401"/>
      <c r="V448" s="401"/>
      <c r="W448" s="401"/>
      <c r="X448" s="401"/>
      <c r="Y448" s="401"/>
      <c r="Z448" s="401"/>
      <c r="AA448" s="401"/>
      <c r="AB448" s="401"/>
      <c r="AC448" s="401"/>
      <c r="AD448" s="401"/>
      <c r="AE448" s="401"/>
      <c r="AF448" s="401"/>
      <c r="AG448" s="401"/>
      <c r="AH448" s="401"/>
      <c r="AI448" s="401"/>
      <c r="AJ448" s="401"/>
      <c r="AK448" s="401"/>
      <c r="AL448" s="401"/>
      <c r="AM448" s="401"/>
      <c r="AN448" s="401"/>
      <c r="AO448" s="401"/>
      <c r="AP448" s="401"/>
      <c r="AQ448" s="401"/>
      <c r="AR448" s="401"/>
      <c r="AS448" s="401"/>
      <c r="AT448" s="401"/>
      <c r="AU448" s="401"/>
      <c r="AV448" s="401"/>
      <c r="AW448" s="401"/>
      <c r="AX448" s="401"/>
      <c r="AY448" s="401"/>
      <c r="AZ448" s="401"/>
      <c r="BA448" s="401"/>
      <c r="BB448" s="401"/>
      <c r="BC448" s="401"/>
      <c r="BD448" s="401"/>
      <c r="BE448" s="401"/>
      <c r="BF448" s="401"/>
      <c r="BG448" s="401"/>
      <c r="BH448" s="401"/>
      <c r="BI448" s="401"/>
      <c r="BJ448" s="401"/>
      <c r="BK448" s="401"/>
      <c r="BL448" s="401"/>
      <c r="BM448" s="401"/>
      <c r="BN448" s="401"/>
      <c r="BO448" s="401"/>
      <c r="BP448" s="401"/>
      <c r="BQ448" s="401"/>
      <c r="BR448" s="401"/>
      <c r="BS448" s="401"/>
      <c r="BT448" s="401"/>
      <c r="BU448" s="401"/>
      <c r="BV448" s="401"/>
      <c r="BW448" s="401"/>
      <c r="BX448" s="401"/>
      <c r="BY448" s="401"/>
      <c r="BZ448" s="401"/>
      <c r="CA448" s="401"/>
      <c r="CB448" s="401"/>
      <c r="CC448" s="401"/>
      <c r="CD448" s="401"/>
      <c r="CE448" s="401"/>
      <c r="CF448" s="401"/>
      <c r="CG448" s="401"/>
      <c r="CH448" s="401"/>
      <c r="CI448" s="401"/>
      <c r="CJ448" s="401"/>
      <c r="CK448" s="401"/>
      <c r="CL448" s="401"/>
      <c r="CM448" s="401"/>
      <c r="CN448" s="401"/>
      <c r="CO448" s="401"/>
      <c r="CP448" s="401"/>
    </row>
    <row r="449" spans="1:94" x14ac:dyDescent="0.3">
      <c r="A449" s="8">
        <f t="shared" si="673"/>
        <v>3214</v>
      </c>
      <c r="B449" s="9">
        <f t="shared" si="631"/>
        <v>49</v>
      </c>
      <c r="C449" s="45" t="str">
        <f t="shared" si="632"/>
        <v xml:space="preserve">  </v>
      </c>
      <c r="D449" s="45" t="str">
        <f t="shared" si="633"/>
        <v xml:space="preserve">  </v>
      </c>
      <c r="E449" s="39" t="s">
        <v>136</v>
      </c>
      <c r="F449" s="40">
        <v>32</v>
      </c>
      <c r="G449" s="74">
        <v>49</v>
      </c>
      <c r="H449" s="42">
        <v>3214</v>
      </c>
      <c r="I449" s="46"/>
      <c r="J449" s="46">
        <v>1182</v>
      </c>
      <c r="K449" s="44" t="s">
        <v>76</v>
      </c>
      <c r="L449" s="401">
        <f t="shared" si="702"/>
        <v>0</v>
      </c>
      <c r="M449" s="77">
        <v>4910</v>
      </c>
      <c r="N449" s="401"/>
      <c r="O449" s="401"/>
      <c r="P449" s="401"/>
      <c r="Q449" s="401"/>
      <c r="R449" s="401"/>
      <c r="S449" s="401"/>
      <c r="T449" s="401"/>
      <c r="U449" s="401"/>
      <c r="V449" s="401"/>
      <c r="W449" s="401"/>
      <c r="X449" s="401"/>
      <c r="Y449" s="401"/>
      <c r="Z449" s="401"/>
      <c r="AA449" s="401"/>
      <c r="AB449" s="401"/>
      <c r="AC449" s="401"/>
      <c r="AD449" s="401"/>
      <c r="AE449" s="401"/>
      <c r="AF449" s="401"/>
      <c r="AG449" s="401"/>
      <c r="AH449" s="401"/>
      <c r="AI449" s="401"/>
      <c r="AJ449" s="401"/>
      <c r="AK449" s="401"/>
      <c r="AL449" s="401"/>
      <c r="AM449" s="401"/>
      <c r="AN449" s="401"/>
      <c r="AO449" s="401"/>
      <c r="AP449" s="401"/>
      <c r="AQ449" s="401"/>
      <c r="AR449" s="401"/>
      <c r="AS449" s="401"/>
      <c r="AT449" s="401"/>
      <c r="AU449" s="401"/>
      <c r="AV449" s="401"/>
      <c r="AW449" s="401"/>
      <c r="AX449" s="401"/>
      <c r="AY449" s="401"/>
      <c r="AZ449" s="401"/>
      <c r="BA449" s="401"/>
      <c r="BB449" s="401"/>
      <c r="BC449" s="401"/>
      <c r="BD449" s="401"/>
      <c r="BE449" s="401"/>
      <c r="BF449" s="401"/>
      <c r="BG449" s="401"/>
      <c r="BH449" s="401"/>
      <c r="BI449" s="401"/>
      <c r="BJ449" s="401"/>
      <c r="BK449" s="401"/>
      <c r="BL449" s="401"/>
      <c r="BM449" s="401"/>
      <c r="BN449" s="401"/>
      <c r="BO449" s="401"/>
      <c r="BP449" s="401"/>
      <c r="BQ449" s="401"/>
      <c r="BR449" s="401"/>
      <c r="BS449" s="401"/>
      <c r="BT449" s="401"/>
      <c r="BU449" s="401"/>
      <c r="BV449" s="401"/>
      <c r="BW449" s="401"/>
      <c r="BX449" s="401"/>
      <c r="BY449" s="401"/>
      <c r="BZ449" s="401"/>
      <c r="CA449" s="401"/>
      <c r="CB449" s="401"/>
      <c r="CC449" s="401"/>
      <c r="CD449" s="401"/>
      <c r="CE449" s="401"/>
      <c r="CF449" s="401"/>
      <c r="CG449" s="401"/>
      <c r="CH449" s="401"/>
      <c r="CI449" s="401"/>
      <c r="CJ449" s="401"/>
      <c r="CK449" s="401"/>
      <c r="CL449" s="401"/>
      <c r="CM449" s="401"/>
      <c r="CN449" s="401"/>
      <c r="CO449" s="401"/>
      <c r="CP449" s="401"/>
    </row>
    <row r="450" spans="1:94" x14ac:dyDescent="0.3">
      <c r="A450" s="8">
        <f t="shared" si="673"/>
        <v>3214</v>
      </c>
      <c r="B450" s="9">
        <f t="shared" si="631"/>
        <v>54</v>
      </c>
      <c r="C450" s="45" t="str">
        <f>IF(I450&gt;0,LEFT(E450,3),"  ")</f>
        <v xml:space="preserve">  </v>
      </c>
      <c r="D450" s="45" t="str">
        <f>IF(I450&gt;0,LEFT(E450,4),"  ")</f>
        <v xml:space="preserve">  </v>
      </c>
      <c r="E450" s="39" t="s">
        <v>136</v>
      </c>
      <c r="F450" s="40">
        <v>32</v>
      </c>
      <c r="G450" s="74">
        <v>54</v>
      </c>
      <c r="H450" s="42">
        <v>3214</v>
      </c>
      <c r="I450" s="46"/>
      <c r="J450" s="46">
        <v>1183</v>
      </c>
      <c r="K450" s="44" t="s">
        <v>76</v>
      </c>
      <c r="L450" s="401">
        <f t="shared" si="702"/>
        <v>0</v>
      </c>
      <c r="M450" s="77">
        <v>5410</v>
      </c>
      <c r="N450" s="401"/>
      <c r="O450" s="401"/>
      <c r="P450" s="401"/>
      <c r="Q450" s="401"/>
      <c r="R450" s="401"/>
      <c r="S450" s="401"/>
      <c r="T450" s="401"/>
      <c r="U450" s="401"/>
      <c r="V450" s="401"/>
      <c r="W450" s="401"/>
      <c r="X450" s="401"/>
      <c r="Y450" s="401"/>
      <c r="Z450" s="401"/>
      <c r="AA450" s="401"/>
      <c r="AB450" s="401"/>
      <c r="AC450" s="401"/>
      <c r="AD450" s="401"/>
      <c r="AE450" s="401"/>
      <c r="AF450" s="401"/>
      <c r="AG450" s="401"/>
      <c r="AH450" s="401"/>
      <c r="AI450" s="401"/>
      <c r="AJ450" s="401"/>
      <c r="AK450" s="401"/>
      <c r="AL450" s="401"/>
      <c r="AM450" s="401"/>
      <c r="AN450" s="401"/>
      <c r="AO450" s="401"/>
      <c r="AP450" s="401"/>
      <c r="AQ450" s="401"/>
      <c r="AR450" s="401"/>
      <c r="AS450" s="401"/>
      <c r="AT450" s="401"/>
      <c r="AU450" s="401"/>
      <c r="AV450" s="401"/>
      <c r="AW450" s="401"/>
      <c r="AX450" s="401"/>
      <c r="AY450" s="401"/>
      <c r="AZ450" s="401"/>
      <c r="BA450" s="401"/>
      <c r="BB450" s="401"/>
      <c r="BC450" s="401"/>
      <c r="BD450" s="401"/>
      <c r="BE450" s="401"/>
      <c r="BF450" s="401"/>
      <c r="BG450" s="401"/>
      <c r="BH450" s="401"/>
      <c r="BI450" s="401"/>
      <c r="BJ450" s="401"/>
      <c r="BK450" s="401"/>
      <c r="BL450" s="401"/>
      <c r="BM450" s="401"/>
      <c r="BN450" s="401"/>
      <c r="BO450" s="401"/>
      <c r="BP450" s="401"/>
      <c r="BQ450" s="401"/>
      <c r="BR450" s="401"/>
      <c r="BS450" s="401"/>
      <c r="BT450" s="401"/>
      <c r="BU450" s="401"/>
      <c r="BV450" s="401"/>
      <c r="BW450" s="401"/>
      <c r="BX450" s="401"/>
      <c r="BY450" s="401"/>
      <c r="BZ450" s="401"/>
      <c r="CA450" s="401"/>
      <c r="CB450" s="401"/>
      <c r="CC450" s="401"/>
      <c r="CD450" s="401"/>
      <c r="CE450" s="401"/>
      <c r="CF450" s="401"/>
      <c r="CG450" s="401"/>
      <c r="CH450" s="401"/>
      <c r="CI450" s="401"/>
      <c r="CJ450" s="401"/>
      <c r="CK450" s="401"/>
      <c r="CL450" s="401"/>
      <c r="CM450" s="401"/>
      <c r="CN450" s="401"/>
      <c r="CO450" s="401"/>
      <c r="CP450" s="401"/>
    </row>
    <row r="451" spans="1:94" x14ac:dyDescent="0.3">
      <c r="A451" s="8">
        <f t="shared" si="673"/>
        <v>322</v>
      </c>
      <c r="B451" s="9" t="str">
        <f t="shared" si="631"/>
        <v xml:space="preserve"> </v>
      </c>
      <c r="C451" s="45" t="str">
        <f t="shared" si="632"/>
        <v xml:space="preserve">  </v>
      </c>
      <c r="D451" s="45" t="str">
        <f t="shared" si="633"/>
        <v xml:space="preserve">  </v>
      </c>
      <c r="E451" s="39"/>
      <c r="F451" s="40"/>
      <c r="G451" s="41"/>
      <c r="H451" s="42">
        <v>322</v>
      </c>
      <c r="I451" s="43"/>
      <c r="J451" s="43"/>
      <c r="K451" s="44" t="s">
        <v>77</v>
      </c>
      <c r="L451" s="111">
        <f>SUM(L452:L473)</f>
        <v>0</v>
      </c>
      <c r="M451" s="18"/>
      <c r="N451" s="111">
        <f t="shared" ref="N451:X451" si="703">SUM(N452:N473)</f>
        <v>0</v>
      </c>
      <c r="O451" s="111">
        <f t="shared" si="703"/>
        <v>0</v>
      </c>
      <c r="P451" s="111">
        <f t="shared" si="703"/>
        <v>0</v>
      </c>
      <c r="Q451" s="111">
        <f t="shared" si="703"/>
        <v>0</v>
      </c>
      <c r="R451" s="111">
        <f t="shared" si="703"/>
        <v>0</v>
      </c>
      <c r="S451" s="111">
        <f t="shared" si="703"/>
        <v>0</v>
      </c>
      <c r="T451" s="111">
        <f t="shared" si="703"/>
        <v>0</v>
      </c>
      <c r="U451" s="111">
        <f t="shared" si="703"/>
        <v>0</v>
      </c>
      <c r="V451" s="111">
        <f t="shared" si="703"/>
        <v>0</v>
      </c>
      <c r="W451" s="111">
        <f t="shared" si="703"/>
        <v>0</v>
      </c>
      <c r="X451" s="111">
        <f t="shared" si="703"/>
        <v>0</v>
      </c>
      <c r="Y451" s="111">
        <v>0</v>
      </c>
      <c r="Z451" s="111">
        <f>SUM(Z452:Z473)</f>
        <v>0</v>
      </c>
      <c r="AA451" s="111">
        <f>SUM(AA452:AA473)</f>
        <v>0</v>
      </c>
      <c r="AB451" s="111">
        <f>SUM(AB452:AB473)</f>
        <v>0</v>
      </c>
      <c r="AC451" s="111">
        <f>SUM(AC452:AC473)</f>
        <v>0</v>
      </c>
      <c r="AD451" s="111">
        <f>SUM(AD452:AD473)</f>
        <v>0</v>
      </c>
      <c r="AE451" s="111">
        <v>0</v>
      </c>
      <c r="AF451" s="111">
        <f>SUM(AF452:AF473)</f>
        <v>0</v>
      </c>
      <c r="AG451" s="111">
        <f>SUM(AG452:AG473)</f>
        <v>0</v>
      </c>
      <c r="AH451" s="111">
        <f>SUM(AH452:AH473)</f>
        <v>0</v>
      </c>
      <c r="AI451" s="111">
        <f t="shared" ref="AI451:BZ451" si="704">SUM(AI452:AI473)</f>
        <v>0</v>
      </c>
      <c r="AJ451" s="111">
        <f t="shared" si="704"/>
        <v>0</v>
      </c>
      <c r="AK451" s="111">
        <f>SUM(AK452:AK473)</f>
        <v>0</v>
      </c>
      <c r="AL451" s="111">
        <f>SUM(AL452:AL473)</f>
        <v>0</v>
      </c>
      <c r="AM451" s="111">
        <v>0</v>
      </c>
      <c r="AN451" s="111">
        <f t="shared" ref="AN451:BD451" si="705">SUM(AN452:AN473)</f>
        <v>0</v>
      </c>
      <c r="AO451" s="111">
        <f t="shared" si="705"/>
        <v>0</v>
      </c>
      <c r="AP451" s="111">
        <f t="shared" si="705"/>
        <v>0</v>
      </c>
      <c r="AQ451" s="111">
        <f t="shared" si="705"/>
        <v>0</v>
      </c>
      <c r="AR451" s="111">
        <f t="shared" si="705"/>
        <v>0</v>
      </c>
      <c r="AS451" s="111">
        <f t="shared" si="705"/>
        <v>0</v>
      </c>
      <c r="AT451" s="111">
        <f t="shared" si="705"/>
        <v>0</v>
      </c>
      <c r="AU451" s="111">
        <f t="shared" si="705"/>
        <v>0</v>
      </c>
      <c r="AV451" s="111">
        <f t="shared" si="705"/>
        <v>0</v>
      </c>
      <c r="AW451" s="111">
        <f t="shared" si="705"/>
        <v>0</v>
      </c>
      <c r="AX451" s="111">
        <f t="shared" si="705"/>
        <v>0</v>
      </c>
      <c r="AY451" s="111">
        <f t="shared" si="705"/>
        <v>0</v>
      </c>
      <c r="AZ451" s="111">
        <f t="shared" si="705"/>
        <v>0</v>
      </c>
      <c r="BA451" s="111">
        <f t="shared" si="705"/>
        <v>0</v>
      </c>
      <c r="BB451" s="111">
        <f t="shared" si="705"/>
        <v>0</v>
      </c>
      <c r="BC451" s="111">
        <f t="shared" si="705"/>
        <v>0</v>
      </c>
      <c r="BD451" s="111">
        <f t="shared" si="705"/>
        <v>0</v>
      </c>
      <c r="BE451" s="111">
        <v>0</v>
      </c>
      <c r="BF451" s="111">
        <f t="shared" ref="BF451:BL451" si="706">SUM(BF452:BF473)</f>
        <v>0</v>
      </c>
      <c r="BG451" s="111">
        <f t="shared" si="706"/>
        <v>0</v>
      </c>
      <c r="BH451" s="111">
        <f t="shared" si="706"/>
        <v>0</v>
      </c>
      <c r="BI451" s="111">
        <f t="shared" si="706"/>
        <v>0</v>
      </c>
      <c r="BJ451" s="111">
        <f t="shared" si="706"/>
        <v>0</v>
      </c>
      <c r="BK451" s="111">
        <f t="shared" si="706"/>
        <v>0</v>
      </c>
      <c r="BL451" s="111">
        <f t="shared" si="706"/>
        <v>0</v>
      </c>
      <c r="BM451" s="111">
        <v>0</v>
      </c>
      <c r="BN451" s="111">
        <f>SUM(BN452:BN473)</f>
        <v>0</v>
      </c>
      <c r="BO451" s="111">
        <f t="shared" si="704"/>
        <v>0</v>
      </c>
      <c r="BP451" s="111">
        <f t="shared" si="704"/>
        <v>0</v>
      </c>
      <c r="BQ451" s="111">
        <f t="shared" si="704"/>
        <v>0</v>
      </c>
      <c r="BR451" s="111">
        <f t="shared" si="704"/>
        <v>0</v>
      </c>
      <c r="BS451" s="111">
        <f t="shared" si="704"/>
        <v>0</v>
      </c>
      <c r="BT451" s="111">
        <f t="shared" si="704"/>
        <v>0</v>
      </c>
      <c r="BU451" s="111">
        <f t="shared" si="704"/>
        <v>0</v>
      </c>
      <c r="BV451" s="111">
        <f t="shared" si="704"/>
        <v>0</v>
      </c>
      <c r="BW451" s="111">
        <f t="shared" si="704"/>
        <v>0</v>
      </c>
      <c r="BX451" s="111">
        <f t="shared" si="704"/>
        <v>0</v>
      </c>
      <c r="BY451" s="111">
        <f t="shared" si="704"/>
        <v>0</v>
      </c>
      <c r="BZ451" s="111">
        <f t="shared" si="704"/>
        <v>0</v>
      </c>
      <c r="CA451" s="111">
        <f t="shared" ref="CA451:CP451" si="707">SUM(CA452:CA473)</f>
        <v>0</v>
      </c>
      <c r="CB451" s="111">
        <f t="shared" si="707"/>
        <v>0</v>
      </c>
      <c r="CC451" s="111">
        <f t="shared" si="707"/>
        <v>0</v>
      </c>
      <c r="CD451" s="111">
        <f t="shared" si="707"/>
        <v>0</v>
      </c>
      <c r="CE451" s="111">
        <f t="shared" si="707"/>
        <v>0</v>
      </c>
      <c r="CF451" s="111">
        <f t="shared" si="707"/>
        <v>0</v>
      </c>
      <c r="CG451" s="111">
        <f t="shared" si="707"/>
        <v>0</v>
      </c>
      <c r="CH451" s="111">
        <f t="shared" si="707"/>
        <v>0</v>
      </c>
      <c r="CI451" s="111">
        <f t="shared" si="707"/>
        <v>0</v>
      </c>
      <c r="CJ451" s="111">
        <f t="shared" si="707"/>
        <v>0</v>
      </c>
      <c r="CK451" s="111">
        <f t="shared" si="707"/>
        <v>0</v>
      </c>
      <c r="CL451" s="111">
        <f t="shared" si="707"/>
        <v>0</v>
      </c>
      <c r="CM451" s="111">
        <f t="shared" si="707"/>
        <v>0</v>
      </c>
      <c r="CN451" s="111">
        <f t="shared" si="707"/>
        <v>0</v>
      </c>
      <c r="CO451" s="111">
        <f t="shared" si="707"/>
        <v>0</v>
      </c>
      <c r="CP451" s="111">
        <f t="shared" si="707"/>
        <v>0</v>
      </c>
    </row>
    <row r="452" spans="1:94" ht="26.4" x14ac:dyDescent="0.3">
      <c r="A452" s="8">
        <f t="shared" si="673"/>
        <v>3221</v>
      </c>
      <c r="B452" s="9">
        <f t="shared" si="631"/>
        <v>32</v>
      </c>
      <c r="C452" s="45" t="str">
        <f t="shared" si="632"/>
        <v xml:space="preserve">  </v>
      </c>
      <c r="D452" s="45" t="str">
        <f t="shared" si="633"/>
        <v xml:space="preserve">  </v>
      </c>
      <c r="E452" s="39" t="s">
        <v>142</v>
      </c>
      <c r="F452" s="40">
        <v>32</v>
      </c>
      <c r="G452" s="41">
        <v>32</v>
      </c>
      <c r="H452" s="42">
        <v>3221</v>
      </c>
      <c r="I452" s="46"/>
      <c r="J452" s="46">
        <v>1184</v>
      </c>
      <c r="K452" s="44" t="s">
        <v>78</v>
      </c>
      <c r="L452" s="401">
        <f t="shared" ref="L452:L473" si="708">SUM(N452:CP452)</f>
        <v>0</v>
      </c>
      <c r="M452" s="76">
        <v>3210</v>
      </c>
      <c r="N452" s="401"/>
      <c r="O452" s="401"/>
      <c r="P452" s="401"/>
      <c r="Q452" s="401"/>
      <c r="R452" s="401"/>
      <c r="S452" s="401"/>
      <c r="T452" s="401"/>
      <c r="U452" s="401"/>
      <c r="V452" s="401"/>
      <c r="W452" s="401"/>
      <c r="X452" s="401"/>
      <c r="Y452" s="401"/>
      <c r="Z452" s="401"/>
      <c r="AA452" s="401"/>
      <c r="AB452" s="401"/>
      <c r="AC452" s="401"/>
      <c r="AD452" s="401"/>
      <c r="AE452" s="401"/>
      <c r="AF452" s="401"/>
      <c r="AG452" s="401"/>
      <c r="AH452" s="401"/>
      <c r="AI452" s="401"/>
      <c r="AJ452" s="401"/>
      <c r="AK452" s="401"/>
      <c r="AL452" s="401"/>
      <c r="AM452" s="401"/>
      <c r="AN452" s="401"/>
      <c r="AO452" s="401"/>
      <c r="AP452" s="401"/>
      <c r="AQ452" s="401"/>
      <c r="AR452" s="401"/>
      <c r="AS452" s="401"/>
      <c r="AT452" s="401"/>
      <c r="AU452" s="401"/>
      <c r="AV452" s="401"/>
      <c r="AW452" s="401"/>
      <c r="AX452" s="401"/>
      <c r="AY452" s="401"/>
      <c r="AZ452" s="401"/>
      <c r="BA452" s="401"/>
      <c r="BB452" s="401"/>
      <c r="BC452" s="401"/>
      <c r="BD452" s="401"/>
      <c r="BE452" s="401"/>
      <c r="BF452" s="401"/>
      <c r="BG452" s="401"/>
      <c r="BH452" s="401"/>
      <c r="BI452" s="401"/>
      <c r="BJ452" s="401"/>
      <c r="BK452" s="401"/>
      <c r="BL452" s="401"/>
      <c r="BM452" s="401"/>
      <c r="BN452" s="401"/>
      <c r="BO452" s="401"/>
      <c r="BP452" s="401"/>
      <c r="BQ452" s="401"/>
      <c r="BR452" s="401"/>
      <c r="BS452" s="401"/>
      <c r="BT452" s="401"/>
      <c r="BU452" s="401"/>
      <c r="BV452" s="401"/>
      <c r="BW452" s="401"/>
      <c r="BX452" s="401"/>
      <c r="BY452" s="401"/>
      <c r="BZ452" s="401"/>
      <c r="CA452" s="401"/>
      <c r="CB452" s="401"/>
      <c r="CC452" s="401"/>
      <c r="CD452" s="401"/>
      <c r="CE452" s="401"/>
      <c r="CF452" s="401"/>
      <c r="CG452" s="401"/>
      <c r="CH452" s="401"/>
      <c r="CI452" s="401"/>
      <c r="CJ452" s="401"/>
      <c r="CK452" s="401"/>
      <c r="CL452" s="401"/>
      <c r="CM452" s="401"/>
      <c r="CN452" s="401"/>
      <c r="CO452" s="401"/>
      <c r="CP452" s="401"/>
    </row>
    <row r="453" spans="1:94" ht="26.4" x14ac:dyDescent="0.3">
      <c r="A453" s="8">
        <f t="shared" si="673"/>
        <v>3221</v>
      </c>
      <c r="B453" s="9">
        <f t="shared" si="631"/>
        <v>49</v>
      </c>
      <c r="C453" s="45" t="str">
        <f t="shared" si="632"/>
        <v xml:space="preserve">  </v>
      </c>
      <c r="D453" s="45" t="str">
        <f t="shared" si="633"/>
        <v xml:space="preserve">  </v>
      </c>
      <c r="E453" s="39" t="s">
        <v>136</v>
      </c>
      <c r="F453" s="40">
        <v>32</v>
      </c>
      <c r="G453" s="74">
        <v>49</v>
      </c>
      <c r="H453" s="42">
        <v>3221</v>
      </c>
      <c r="I453" s="46"/>
      <c r="J453" s="46">
        <v>1185</v>
      </c>
      <c r="K453" s="44" t="s">
        <v>78</v>
      </c>
      <c r="L453" s="401">
        <f t="shared" si="708"/>
        <v>0</v>
      </c>
      <c r="M453" s="77">
        <v>4910</v>
      </c>
      <c r="N453" s="401"/>
      <c r="O453" s="401"/>
      <c r="P453" s="401"/>
      <c r="Q453" s="401"/>
      <c r="R453" s="401"/>
      <c r="S453" s="401"/>
      <c r="T453" s="401"/>
      <c r="U453" s="401"/>
      <c r="V453" s="401"/>
      <c r="W453" s="401"/>
      <c r="X453" s="401"/>
      <c r="Y453" s="401"/>
      <c r="Z453" s="401"/>
      <c r="AA453" s="401"/>
      <c r="AB453" s="401"/>
      <c r="AC453" s="401"/>
      <c r="AD453" s="401"/>
      <c r="AE453" s="401"/>
      <c r="AF453" s="401"/>
      <c r="AG453" s="401"/>
      <c r="AH453" s="401"/>
      <c r="AI453" s="401"/>
      <c r="AJ453" s="401"/>
      <c r="AK453" s="401"/>
      <c r="AL453" s="401"/>
      <c r="AM453" s="401"/>
      <c r="AN453" s="401"/>
      <c r="AO453" s="401"/>
      <c r="AP453" s="401"/>
      <c r="AQ453" s="401"/>
      <c r="AR453" s="401"/>
      <c r="AS453" s="401"/>
      <c r="AT453" s="401"/>
      <c r="AU453" s="401"/>
      <c r="AV453" s="401"/>
      <c r="AW453" s="401"/>
      <c r="AX453" s="401"/>
      <c r="AY453" s="401"/>
      <c r="AZ453" s="401"/>
      <c r="BA453" s="401"/>
      <c r="BB453" s="401"/>
      <c r="BC453" s="401"/>
      <c r="BD453" s="401"/>
      <c r="BE453" s="401"/>
      <c r="BF453" s="401"/>
      <c r="BG453" s="401"/>
      <c r="BH453" s="401"/>
      <c r="BI453" s="401"/>
      <c r="BJ453" s="401"/>
      <c r="BK453" s="401"/>
      <c r="BL453" s="401"/>
      <c r="BM453" s="401"/>
      <c r="BN453" s="401"/>
      <c r="BO453" s="401"/>
      <c r="BP453" s="401"/>
      <c r="BQ453" s="401"/>
      <c r="BR453" s="401"/>
      <c r="BS453" s="401"/>
      <c r="BT453" s="401"/>
      <c r="BU453" s="401"/>
      <c r="BV453" s="401"/>
      <c r="BW453" s="401"/>
      <c r="BX453" s="401"/>
      <c r="BY453" s="401"/>
      <c r="BZ453" s="401"/>
      <c r="CA453" s="401"/>
      <c r="CB453" s="401"/>
      <c r="CC453" s="401"/>
      <c r="CD453" s="401"/>
      <c r="CE453" s="401"/>
      <c r="CF453" s="401"/>
      <c r="CG453" s="401"/>
      <c r="CH453" s="401"/>
      <c r="CI453" s="401"/>
      <c r="CJ453" s="401"/>
      <c r="CK453" s="401"/>
      <c r="CL453" s="401"/>
      <c r="CM453" s="401"/>
      <c r="CN453" s="401"/>
      <c r="CO453" s="401"/>
      <c r="CP453" s="401"/>
    </row>
    <row r="454" spans="1:94" ht="26.4" x14ac:dyDescent="0.3">
      <c r="A454" s="8">
        <f t="shared" si="673"/>
        <v>3221</v>
      </c>
      <c r="B454" s="9">
        <f t="shared" si="631"/>
        <v>54</v>
      </c>
      <c r="C454" s="45" t="str">
        <f>IF(I454&gt;0,LEFT(E454,3),"  ")</f>
        <v xml:space="preserve">  </v>
      </c>
      <c r="D454" s="45" t="str">
        <f>IF(I454&gt;0,LEFT(E454,4),"  ")</f>
        <v xml:space="preserve">  </v>
      </c>
      <c r="E454" s="39" t="s">
        <v>136</v>
      </c>
      <c r="F454" s="40">
        <v>32</v>
      </c>
      <c r="G454" s="74">
        <v>54</v>
      </c>
      <c r="H454" s="42">
        <v>3221</v>
      </c>
      <c r="I454" s="46"/>
      <c r="J454" s="46">
        <v>1186</v>
      </c>
      <c r="K454" s="44" t="s">
        <v>78</v>
      </c>
      <c r="L454" s="401">
        <f t="shared" si="708"/>
        <v>0</v>
      </c>
      <c r="M454" s="77">
        <v>5410</v>
      </c>
      <c r="N454" s="401"/>
      <c r="O454" s="401"/>
      <c r="P454" s="401"/>
      <c r="Q454" s="401"/>
      <c r="R454" s="401"/>
      <c r="S454" s="401"/>
      <c r="T454" s="401"/>
      <c r="U454" s="401"/>
      <c r="V454" s="401"/>
      <c r="W454" s="401"/>
      <c r="X454" s="401"/>
      <c r="Y454" s="401"/>
      <c r="Z454" s="401"/>
      <c r="AA454" s="401"/>
      <c r="AB454" s="401"/>
      <c r="AC454" s="401"/>
      <c r="AD454" s="401"/>
      <c r="AE454" s="401"/>
      <c r="AF454" s="401"/>
      <c r="AG454" s="401"/>
      <c r="AH454" s="401"/>
      <c r="AI454" s="401"/>
      <c r="AJ454" s="401"/>
      <c r="AK454" s="401"/>
      <c r="AL454" s="401"/>
      <c r="AM454" s="401"/>
      <c r="AN454" s="401"/>
      <c r="AO454" s="401"/>
      <c r="AP454" s="401"/>
      <c r="AQ454" s="401"/>
      <c r="AR454" s="401"/>
      <c r="AS454" s="401"/>
      <c r="AT454" s="401"/>
      <c r="AU454" s="401"/>
      <c r="AV454" s="401"/>
      <c r="AW454" s="401"/>
      <c r="AX454" s="401"/>
      <c r="AY454" s="401"/>
      <c r="AZ454" s="401"/>
      <c r="BA454" s="401"/>
      <c r="BB454" s="401"/>
      <c r="BC454" s="401"/>
      <c r="BD454" s="401"/>
      <c r="BE454" s="401"/>
      <c r="BF454" s="401"/>
      <c r="BG454" s="401"/>
      <c r="BH454" s="401"/>
      <c r="BI454" s="401"/>
      <c r="BJ454" s="401"/>
      <c r="BK454" s="401"/>
      <c r="BL454" s="401"/>
      <c r="BM454" s="401"/>
      <c r="BN454" s="401"/>
      <c r="BO454" s="401"/>
      <c r="BP454" s="401"/>
      <c r="BQ454" s="401"/>
      <c r="BR454" s="401"/>
      <c r="BS454" s="401"/>
      <c r="BT454" s="401"/>
      <c r="BU454" s="401"/>
      <c r="BV454" s="401"/>
      <c r="BW454" s="401"/>
      <c r="BX454" s="401"/>
      <c r="BY454" s="401"/>
      <c r="BZ454" s="401"/>
      <c r="CA454" s="401"/>
      <c r="CB454" s="401"/>
      <c r="CC454" s="401"/>
      <c r="CD454" s="401"/>
      <c r="CE454" s="401"/>
      <c r="CF454" s="401"/>
      <c r="CG454" s="401"/>
      <c r="CH454" s="401"/>
      <c r="CI454" s="401"/>
      <c r="CJ454" s="401"/>
      <c r="CK454" s="401"/>
      <c r="CL454" s="401"/>
      <c r="CM454" s="401"/>
      <c r="CN454" s="401"/>
      <c r="CO454" s="401"/>
      <c r="CP454" s="401"/>
    </row>
    <row r="455" spans="1:94" ht="26.4" x14ac:dyDescent="0.3">
      <c r="A455" s="8">
        <f t="shared" si="673"/>
        <v>3221</v>
      </c>
      <c r="B455" s="9">
        <f t="shared" si="631"/>
        <v>62</v>
      </c>
      <c r="C455" s="45" t="str">
        <f t="shared" ref="C455" si="709">IF(I455&gt;0,LEFT(E455,3),"  ")</f>
        <v xml:space="preserve">  </v>
      </c>
      <c r="D455" s="45" t="str">
        <f t="shared" ref="D455" si="710">IF(I455&gt;0,LEFT(E455,4),"  ")</f>
        <v xml:space="preserve">  </v>
      </c>
      <c r="E455" s="39" t="s">
        <v>136</v>
      </c>
      <c r="F455" s="40">
        <v>32</v>
      </c>
      <c r="G455" s="74">
        <v>62</v>
      </c>
      <c r="H455" s="42">
        <v>3221</v>
      </c>
      <c r="I455" s="46"/>
      <c r="J455" s="46">
        <v>1187</v>
      </c>
      <c r="K455" s="44" t="s">
        <v>78</v>
      </c>
      <c r="L455" s="401">
        <f t="shared" si="708"/>
        <v>0</v>
      </c>
      <c r="M455" s="77">
        <v>6210</v>
      </c>
      <c r="N455" s="401"/>
      <c r="O455" s="401"/>
      <c r="P455" s="401"/>
      <c r="Q455" s="401"/>
      <c r="R455" s="401"/>
      <c r="S455" s="401"/>
      <c r="T455" s="401"/>
      <c r="U455" s="401"/>
      <c r="V455" s="401"/>
      <c r="W455" s="401"/>
      <c r="X455" s="401"/>
      <c r="Y455" s="401"/>
      <c r="Z455" s="401"/>
      <c r="AA455" s="401"/>
      <c r="AB455" s="401"/>
      <c r="AC455" s="401"/>
      <c r="AD455" s="401"/>
      <c r="AE455" s="401"/>
      <c r="AF455" s="401"/>
      <c r="AG455" s="401"/>
      <c r="AH455" s="401"/>
      <c r="AI455" s="401"/>
      <c r="AJ455" s="401"/>
      <c r="AK455" s="401"/>
      <c r="AL455" s="401"/>
      <c r="AM455" s="401"/>
      <c r="AN455" s="401"/>
      <c r="AO455" s="401"/>
      <c r="AP455" s="401"/>
      <c r="AQ455" s="401"/>
      <c r="AR455" s="401"/>
      <c r="AS455" s="401"/>
      <c r="AT455" s="401"/>
      <c r="AU455" s="401"/>
      <c r="AV455" s="401"/>
      <c r="AW455" s="401"/>
      <c r="AX455" s="401"/>
      <c r="AY455" s="401"/>
      <c r="AZ455" s="401"/>
      <c r="BA455" s="401"/>
      <c r="BB455" s="401"/>
      <c r="BC455" s="401"/>
      <c r="BD455" s="401"/>
      <c r="BE455" s="401"/>
      <c r="BF455" s="401"/>
      <c r="BG455" s="401"/>
      <c r="BH455" s="401"/>
      <c r="BI455" s="401"/>
      <c r="BJ455" s="401"/>
      <c r="BK455" s="401"/>
      <c r="BL455" s="401"/>
      <c r="BM455" s="401"/>
      <c r="BN455" s="401"/>
      <c r="BO455" s="401"/>
      <c r="BP455" s="401"/>
      <c r="BQ455" s="401"/>
      <c r="BR455" s="401"/>
      <c r="BS455" s="401"/>
      <c r="BT455" s="401"/>
      <c r="BU455" s="401"/>
      <c r="BV455" s="401"/>
      <c r="BW455" s="401"/>
      <c r="BX455" s="401"/>
      <c r="BY455" s="401"/>
      <c r="BZ455" s="401"/>
      <c r="CA455" s="401"/>
      <c r="CB455" s="401"/>
      <c r="CC455" s="401"/>
      <c r="CD455" s="401"/>
      <c r="CE455" s="401"/>
      <c r="CF455" s="401"/>
      <c r="CG455" s="401"/>
      <c r="CH455" s="401"/>
      <c r="CI455" s="401"/>
      <c r="CJ455" s="401"/>
      <c r="CK455" s="401"/>
      <c r="CL455" s="401"/>
      <c r="CM455" s="401"/>
      <c r="CN455" s="401"/>
      <c r="CO455" s="401"/>
      <c r="CP455" s="401"/>
    </row>
    <row r="456" spans="1:94" x14ac:dyDescent="0.3">
      <c r="A456" s="8">
        <f t="shared" si="673"/>
        <v>3222</v>
      </c>
      <c r="B456" s="9">
        <f t="shared" si="631"/>
        <v>32</v>
      </c>
      <c r="C456" s="45" t="str">
        <f t="shared" si="632"/>
        <v xml:space="preserve">  </v>
      </c>
      <c r="D456" s="45" t="str">
        <f t="shared" si="633"/>
        <v xml:space="preserve">  </v>
      </c>
      <c r="E456" s="39" t="s">
        <v>142</v>
      </c>
      <c r="F456" s="40">
        <v>32</v>
      </c>
      <c r="G456" s="41">
        <v>32</v>
      </c>
      <c r="H456" s="42">
        <v>3222</v>
      </c>
      <c r="I456" s="46"/>
      <c r="J456" s="46">
        <v>1188</v>
      </c>
      <c r="K456" s="44" t="s">
        <v>123</v>
      </c>
      <c r="L456" s="401">
        <f t="shared" si="708"/>
        <v>0</v>
      </c>
      <c r="M456" s="76">
        <v>3210</v>
      </c>
      <c r="N456" s="401"/>
      <c r="O456" s="401"/>
      <c r="P456" s="401"/>
      <c r="Q456" s="401"/>
      <c r="R456" s="401"/>
      <c r="S456" s="401"/>
      <c r="T456" s="401"/>
      <c r="U456" s="401"/>
      <c r="V456" s="401"/>
      <c r="W456" s="401"/>
      <c r="X456" s="401"/>
      <c r="Y456" s="401"/>
      <c r="Z456" s="401"/>
      <c r="AA456" s="401"/>
      <c r="AB456" s="401"/>
      <c r="AC456" s="401"/>
      <c r="AD456" s="401"/>
      <c r="AE456" s="401"/>
      <c r="AF456" s="401"/>
      <c r="AG456" s="401"/>
      <c r="AH456" s="401"/>
      <c r="AI456" s="401"/>
      <c r="AJ456" s="401"/>
      <c r="AK456" s="401"/>
      <c r="AL456" s="401"/>
      <c r="AM456" s="401"/>
      <c r="AN456" s="401"/>
      <c r="AO456" s="401"/>
      <c r="AP456" s="401"/>
      <c r="AQ456" s="401"/>
      <c r="AR456" s="401"/>
      <c r="AS456" s="401"/>
      <c r="AT456" s="401"/>
      <c r="AU456" s="401"/>
      <c r="AV456" s="401"/>
      <c r="AW456" s="401"/>
      <c r="AX456" s="401"/>
      <c r="AY456" s="401"/>
      <c r="AZ456" s="401"/>
      <c r="BA456" s="401"/>
      <c r="BB456" s="401"/>
      <c r="BC456" s="401"/>
      <c r="BD456" s="401"/>
      <c r="BE456" s="401"/>
      <c r="BF456" s="401"/>
      <c r="BG456" s="401"/>
      <c r="BH456" s="401"/>
      <c r="BI456" s="401"/>
      <c r="BJ456" s="401"/>
      <c r="BK456" s="401"/>
      <c r="BL456" s="401"/>
      <c r="BM456" s="401"/>
      <c r="BN456" s="401"/>
      <c r="BO456" s="401"/>
      <c r="BP456" s="401"/>
      <c r="BQ456" s="401"/>
      <c r="BR456" s="401"/>
      <c r="BS456" s="401"/>
      <c r="BT456" s="401"/>
      <c r="BU456" s="401"/>
      <c r="BV456" s="401"/>
      <c r="BW456" s="401"/>
      <c r="BX456" s="401"/>
      <c r="BY456" s="401"/>
      <c r="BZ456" s="401"/>
      <c r="CA456" s="401"/>
      <c r="CB456" s="401"/>
      <c r="CC456" s="401"/>
      <c r="CD456" s="401"/>
      <c r="CE456" s="401"/>
      <c r="CF456" s="401"/>
      <c r="CG456" s="401"/>
      <c r="CH456" s="401"/>
      <c r="CI456" s="401"/>
      <c r="CJ456" s="401"/>
      <c r="CK456" s="401"/>
      <c r="CL456" s="401"/>
      <c r="CM456" s="401"/>
      <c r="CN456" s="401"/>
      <c r="CO456" s="401"/>
      <c r="CP456" s="401"/>
    </row>
    <row r="457" spans="1:94" x14ac:dyDescent="0.3">
      <c r="A457" s="8">
        <f t="shared" si="673"/>
        <v>3222</v>
      </c>
      <c r="B457" s="9">
        <f t="shared" si="631"/>
        <v>49</v>
      </c>
      <c r="C457" s="45" t="str">
        <f t="shared" si="632"/>
        <v xml:space="preserve">  </v>
      </c>
      <c r="D457" s="45" t="str">
        <f t="shared" si="633"/>
        <v xml:space="preserve">  </v>
      </c>
      <c r="E457" s="39" t="s">
        <v>136</v>
      </c>
      <c r="F457" s="40">
        <v>32</v>
      </c>
      <c r="G457" s="74">
        <v>49</v>
      </c>
      <c r="H457" s="42">
        <v>3222</v>
      </c>
      <c r="I457" s="46"/>
      <c r="J457" s="46">
        <v>1189</v>
      </c>
      <c r="K457" s="44" t="s">
        <v>123</v>
      </c>
      <c r="L457" s="401">
        <f t="shared" si="708"/>
        <v>0</v>
      </c>
      <c r="M457" s="77">
        <v>4910</v>
      </c>
      <c r="N457" s="401"/>
      <c r="O457" s="401"/>
      <c r="P457" s="401"/>
      <c r="Q457" s="401"/>
      <c r="R457" s="401"/>
      <c r="S457" s="401"/>
      <c r="T457" s="401"/>
      <c r="U457" s="401"/>
      <c r="V457" s="401"/>
      <c r="W457" s="401"/>
      <c r="X457" s="401"/>
      <c r="Y457" s="401"/>
      <c r="Z457" s="401"/>
      <c r="AA457" s="401"/>
      <c r="AB457" s="401"/>
      <c r="AC457" s="401"/>
      <c r="AD457" s="401"/>
      <c r="AE457" s="401"/>
      <c r="AF457" s="401"/>
      <c r="AG457" s="401"/>
      <c r="AH457" s="401"/>
      <c r="AI457" s="401"/>
      <c r="AJ457" s="401"/>
      <c r="AK457" s="401"/>
      <c r="AL457" s="401"/>
      <c r="AM457" s="401"/>
      <c r="AN457" s="401"/>
      <c r="AO457" s="401"/>
      <c r="AP457" s="401"/>
      <c r="AQ457" s="401"/>
      <c r="AR457" s="401"/>
      <c r="AS457" s="401"/>
      <c r="AT457" s="401"/>
      <c r="AU457" s="401"/>
      <c r="AV457" s="401"/>
      <c r="AW457" s="401"/>
      <c r="AX457" s="401"/>
      <c r="AY457" s="401"/>
      <c r="AZ457" s="401"/>
      <c r="BA457" s="401"/>
      <c r="BB457" s="401"/>
      <c r="BC457" s="401"/>
      <c r="BD457" s="401"/>
      <c r="BE457" s="401"/>
      <c r="BF457" s="401"/>
      <c r="BG457" s="401"/>
      <c r="BH457" s="401"/>
      <c r="BI457" s="401"/>
      <c r="BJ457" s="401"/>
      <c r="BK457" s="401"/>
      <c r="BL457" s="401"/>
      <c r="BM457" s="401"/>
      <c r="BN457" s="401"/>
      <c r="BO457" s="401"/>
      <c r="BP457" s="401"/>
      <c r="BQ457" s="401"/>
      <c r="BR457" s="401"/>
      <c r="BS457" s="401"/>
      <c r="BT457" s="401"/>
      <c r="BU457" s="401"/>
      <c r="BV457" s="401"/>
      <c r="BW457" s="401"/>
      <c r="BX457" s="401"/>
      <c r="BY457" s="401"/>
      <c r="BZ457" s="401"/>
      <c r="CA457" s="401"/>
      <c r="CB457" s="401"/>
      <c r="CC457" s="401"/>
      <c r="CD457" s="401"/>
      <c r="CE457" s="401"/>
      <c r="CF457" s="401"/>
      <c r="CG457" s="401"/>
      <c r="CH457" s="401"/>
      <c r="CI457" s="401"/>
      <c r="CJ457" s="401"/>
      <c r="CK457" s="401"/>
      <c r="CL457" s="401"/>
      <c r="CM457" s="401"/>
      <c r="CN457" s="401"/>
      <c r="CO457" s="401"/>
      <c r="CP457" s="401"/>
    </row>
    <row r="458" spans="1:94" x14ac:dyDescent="0.3">
      <c r="A458" s="8">
        <f t="shared" si="673"/>
        <v>3222</v>
      </c>
      <c r="B458" s="9">
        <f t="shared" si="631"/>
        <v>54</v>
      </c>
      <c r="C458" s="45" t="str">
        <f>IF(I458&gt;0,LEFT(E458,3),"  ")</f>
        <v xml:space="preserve">  </v>
      </c>
      <c r="D458" s="45" t="str">
        <f>IF(I458&gt;0,LEFT(E458,4),"  ")</f>
        <v xml:space="preserve">  </v>
      </c>
      <c r="E458" s="39" t="s">
        <v>136</v>
      </c>
      <c r="F458" s="40">
        <v>32</v>
      </c>
      <c r="G458" s="74">
        <v>54</v>
      </c>
      <c r="H458" s="42">
        <v>3222</v>
      </c>
      <c r="I458" s="46"/>
      <c r="J458" s="46">
        <v>1190</v>
      </c>
      <c r="K458" s="44" t="s">
        <v>123</v>
      </c>
      <c r="L458" s="401">
        <f t="shared" si="708"/>
        <v>0</v>
      </c>
      <c r="M458" s="77">
        <v>5410</v>
      </c>
      <c r="N458" s="401"/>
      <c r="O458" s="401"/>
      <c r="P458" s="401"/>
      <c r="Q458" s="401"/>
      <c r="R458" s="401"/>
      <c r="S458" s="401"/>
      <c r="T458" s="401"/>
      <c r="U458" s="401"/>
      <c r="V458" s="401"/>
      <c r="W458" s="401"/>
      <c r="X458" s="401"/>
      <c r="Y458" s="401"/>
      <c r="Z458" s="401"/>
      <c r="AA458" s="401"/>
      <c r="AB458" s="401"/>
      <c r="AC458" s="401"/>
      <c r="AD458" s="401"/>
      <c r="AE458" s="401"/>
      <c r="AF458" s="401"/>
      <c r="AG458" s="401"/>
      <c r="AH458" s="401"/>
      <c r="AI458" s="401"/>
      <c r="AJ458" s="401"/>
      <c r="AK458" s="401"/>
      <c r="AL458" s="401"/>
      <c r="AM458" s="401"/>
      <c r="AN458" s="401"/>
      <c r="AO458" s="401"/>
      <c r="AP458" s="401"/>
      <c r="AQ458" s="401"/>
      <c r="AR458" s="401"/>
      <c r="AS458" s="401"/>
      <c r="AT458" s="401"/>
      <c r="AU458" s="401"/>
      <c r="AV458" s="401"/>
      <c r="AW458" s="401"/>
      <c r="AX458" s="401"/>
      <c r="AY458" s="401"/>
      <c r="AZ458" s="401"/>
      <c r="BA458" s="401"/>
      <c r="BB458" s="401"/>
      <c r="BC458" s="401"/>
      <c r="BD458" s="401"/>
      <c r="BE458" s="401"/>
      <c r="BF458" s="401"/>
      <c r="BG458" s="401"/>
      <c r="BH458" s="401"/>
      <c r="BI458" s="401"/>
      <c r="BJ458" s="401"/>
      <c r="BK458" s="401"/>
      <c r="BL458" s="401"/>
      <c r="BM458" s="401"/>
      <c r="BN458" s="401"/>
      <c r="BO458" s="401"/>
      <c r="BP458" s="401"/>
      <c r="BQ458" s="401"/>
      <c r="BR458" s="401"/>
      <c r="BS458" s="401"/>
      <c r="BT458" s="401"/>
      <c r="BU458" s="401"/>
      <c r="BV458" s="401"/>
      <c r="BW458" s="401"/>
      <c r="BX458" s="401"/>
      <c r="BY458" s="401"/>
      <c r="BZ458" s="401"/>
      <c r="CA458" s="401"/>
      <c r="CB458" s="401"/>
      <c r="CC458" s="401"/>
      <c r="CD458" s="401"/>
      <c r="CE458" s="401"/>
      <c r="CF458" s="401"/>
      <c r="CG458" s="401"/>
      <c r="CH458" s="401"/>
      <c r="CI458" s="401"/>
      <c r="CJ458" s="401"/>
      <c r="CK458" s="401"/>
      <c r="CL458" s="401"/>
      <c r="CM458" s="401"/>
      <c r="CN458" s="401"/>
      <c r="CO458" s="401"/>
      <c r="CP458" s="401"/>
    </row>
    <row r="459" spans="1:94" x14ac:dyDescent="0.3">
      <c r="A459" s="8">
        <f t="shared" si="673"/>
        <v>3222</v>
      </c>
      <c r="B459" s="9">
        <f t="shared" si="631"/>
        <v>62</v>
      </c>
      <c r="C459" s="45" t="str">
        <f>IF(I459&gt;0,LEFT(E459,3),"  ")</f>
        <v xml:space="preserve">  </v>
      </c>
      <c r="D459" s="45" t="str">
        <f>IF(I459&gt;0,LEFT(E459,4),"  ")</f>
        <v xml:space="preserve">  </v>
      </c>
      <c r="E459" s="39" t="s">
        <v>136</v>
      </c>
      <c r="F459" s="40">
        <v>32</v>
      </c>
      <c r="G459" s="74">
        <v>62</v>
      </c>
      <c r="H459" s="42">
        <v>3222</v>
      </c>
      <c r="I459" s="398"/>
      <c r="J459" s="46">
        <v>1190</v>
      </c>
      <c r="K459" s="44" t="s">
        <v>123</v>
      </c>
      <c r="L459" s="401">
        <f t="shared" si="708"/>
        <v>0</v>
      </c>
      <c r="M459" s="77">
        <v>6210</v>
      </c>
      <c r="N459" s="401"/>
      <c r="O459" s="401"/>
      <c r="P459" s="401"/>
      <c r="Q459" s="401"/>
      <c r="R459" s="401"/>
      <c r="S459" s="401"/>
      <c r="T459" s="401"/>
      <c r="U459" s="401"/>
      <c r="V459" s="401"/>
      <c r="W459" s="401"/>
      <c r="X459" s="401"/>
      <c r="Y459" s="401"/>
      <c r="Z459" s="401"/>
      <c r="AA459" s="401"/>
      <c r="AB459" s="401"/>
      <c r="AC459" s="401"/>
      <c r="AD459" s="401"/>
      <c r="AE459" s="401"/>
      <c r="AF459" s="401"/>
      <c r="AG459" s="401"/>
      <c r="AH459" s="401"/>
      <c r="AI459" s="401"/>
      <c r="AJ459" s="401"/>
      <c r="AK459" s="401"/>
      <c r="AL459" s="401"/>
      <c r="AM459" s="401"/>
      <c r="AN459" s="401"/>
      <c r="AO459" s="401"/>
      <c r="AP459" s="401"/>
      <c r="AQ459" s="401"/>
      <c r="AR459" s="401"/>
      <c r="AS459" s="401"/>
      <c r="AT459" s="401"/>
      <c r="AU459" s="401"/>
      <c r="AV459" s="401"/>
      <c r="AW459" s="401"/>
      <c r="AX459" s="401"/>
      <c r="AY459" s="401"/>
      <c r="AZ459" s="401"/>
      <c r="BA459" s="401"/>
      <c r="BB459" s="401"/>
      <c r="BC459" s="401"/>
      <c r="BD459" s="401"/>
      <c r="BE459" s="401"/>
      <c r="BF459" s="401"/>
      <c r="BG459" s="401"/>
      <c r="BH459" s="401"/>
      <c r="BI459" s="401"/>
      <c r="BJ459" s="401"/>
      <c r="BK459" s="401"/>
      <c r="BL459" s="401"/>
      <c r="BM459" s="401"/>
      <c r="BN459" s="401"/>
      <c r="BO459" s="401"/>
      <c r="BP459" s="401"/>
      <c r="BQ459" s="401"/>
      <c r="BR459" s="401"/>
      <c r="BS459" s="401"/>
      <c r="BT459" s="401"/>
      <c r="BU459" s="401"/>
      <c r="BV459" s="401"/>
      <c r="BW459" s="401"/>
      <c r="BX459" s="401"/>
      <c r="BY459" s="401"/>
      <c r="BZ459" s="401"/>
      <c r="CA459" s="401"/>
      <c r="CB459" s="401"/>
      <c r="CC459" s="401"/>
      <c r="CD459" s="401"/>
      <c r="CE459" s="401"/>
      <c r="CF459" s="401"/>
      <c r="CG459" s="401"/>
      <c r="CH459" s="401"/>
      <c r="CI459" s="401"/>
      <c r="CJ459" s="401"/>
      <c r="CK459" s="401"/>
      <c r="CL459" s="401"/>
      <c r="CM459" s="401"/>
      <c r="CN459" s="401"/>
      <c r="CO459" s="401"/>
      <c r="CP459" s="401"/>
    </row>
    <row r="460" spans="1:94" x14ac:dyDescent="0.3">
      <c r="A460" s="8">
        <f t="shared" si="673"/>
        <v>3223</v>
      </c>
      <c r="B460" s="9">
        <f t="shared" si="631"/>
        <v>32</v>
      </c>
      <c r="C460" s="45" t="str">
        <f t="shared" si="632"/>
        <v xml:space="preserve">  </v>
      </c>
      <c r="D460" s="45" t="str">
        <f t="shared" si="633"/>
        <v xml:space="preserve">  </v>
      </c>
      <c r="E460" s="39" t="s">
        <v>142</v>
      </c>
      <c r="F460" s="40">
        <v>32</v>
      </c>
      <c r="G460" s="41">
        <v>32</v>
      </c>
      <c r="H460" s="42">
        <v>3223</v>
      </c>
      <c r="I460" s="46"/>
      <c r="J460" s="46">
        <v>1191</v>
      </c>
      <c r="K460" s="44" t="s">
        <v>79</v>
      </c>
      <c r="L460" s="401">
        <f t="shared" si="708"/>
        <v>0</v>
      </c>
      <c r="M460" s="76">
        <v>3210</v>
      </c>
      <c r="N460" s="401"/>
      <c r="O460" s="401"/>
      <c r="P460" s="401"/>
      <c r="Q460" s="401"/>
      <c r="R460" s="401"/>
      <c r="S460" s="401"/>
      <c r="T460" s="401"/>
      <c r="U460" s="401"/>
      <c r="V460" s="401"/>
      <c r="W460" s="401"/>
      <c r="X460" s="401"/>
      <c r="Y460" s="401"/>
      <c r="Z460" s="401"/>
      <c r="AA460" s="401"/>
      <c r="AB460" s="401"/>
      <c r="AC460" s="401"/>
      <c r="AD460" s="401"/>
      <c r="AE460" s="401"/>
      <c r="AF460" s="401"/>
      <c r="AG460" s="401"/>
      <c r="AH460" s="401"/>
      <c r="AI460" s="401"/>
      <c r="AJ460" s="401"/>
      <c r="AK460" s="401"/>
      <c r="AL460" s="401"/>
      <c r="AM460" s="401"/>
      <c r="AN460" s="401"/>
      <c r="AO460" s="401"/>
      <c r="AP460" s="401"/>
      <c r="AQ460" s="401"/>
      <c r="AR460" s="401"/>
      <c r="AS460" s="401"/>
      <c r="AT460" s="401"/>
      <c r="AU460" s="401"/>
      <c r="AV460" s="401"/>
      <c r="AW460" s="401"/>
      <c r="AX460" s="401"/>
      <c r="AY460" s="401"/>
      <c r="AZ460" s="401"/>
      <c r="BA460" s="401"/>
      <c r="BB460" s="401"/>
      <c r="BC460" s="401"/>
      <c r="BD460" s="401"/>
      <c r="BE460" s="401"/>
      <c r="BF460" s="401"/>
      <c r="BG460" s="401"/>
      <c r="BH460" s="401"/>
      <c r="BI460" s="401"/>
      <c r="BJ460" s="401"/>
      <c r="BK460" s="401"/>
      <c r="BL460" s="401"/>
      <c r="BM460" s="401"/>
      <c r="BN460" s="401"/>
      <c r="BO460" s="401"/>
      <c r="BP460" s="401"/>
      <c r="BQ460" s="401"/>
      <c r="BR460" s="401"/>
      <c r="BS460" s="401"/>
      <c r="BT460" s="401"/>
      <c r="BU460" s="401"/>
      <c r="BV460" s="401"/>
      <c r="BW460" s="401"/>
      <c r="BX460" s="401"/>
      <c r="BY460" s="401"/>
      <c r="BZ460" s="401"/>
      <c r="CA460" s="401"/>
      <c r="CB460" s="401"/>
      <c r="CC460" s="401"/>
      <c r="CD460" s="401"/>
      <c r="CE460" s="401"/>
      <c r="CF460" s="401"/>
      <c r="CG460" s="401"/>
      <c r="CH460" s="401"/>
      <c r="CI460" s="401"/>
      <c r="CJ460" s="401"/>
      <c r="CK460" s="401"/>
      <c r="CL460" s="401"/>
      <c r="CM460" s="401"/>
      <c r="CN460" s="401"/>
      <c r="CO460" s="401"/>
      <c r="CP460" s="401"/>
    </row>
    <row r="461" spans="1:94" x14ac:dyDescent="0.3">
      <c r="A461" s="8">
        <f t="shared" si="673"/>
        <v>3223</v>
      </c>
      <c r="B461" s="9">
        <f t="shared" si="631"/>
        <v>49</v>
      </c>
      <c r="C461" s="45" t="str">
        <f t="shared" si="632"/>
        <v xml:space="preserve">  </v>
      </c>
      <c r="D461" s="45" t="str">
        <f t="shared" si="633"/>
        <v xml:space="preserve">  </v>
      </c>
      <c r="E461" s="39" t="s">
        <v>136</v>
      </c>
      <c r="F461" s="40">
        <v>32</v>
      </c>
      <c r="G461" s="74">
        <v>49</v>
      </c>
      <c r="H461" s="42">
        <v>3223</v>
      </c>
      <c r="I461" s="46"/>
      <c r="J461" s="46">
        <v>1192</v>
      </c>
      <c r="K461" s="44" t="s">
        <v>79</v>
      </c>
      <c r="L461" s="401">
        <f t="shared" si="708"/>
        <v>0</v>
      </c>
      <c r="M461" s="77">
        <v>4910</v>
      </c>
      <c r="N461" s="401"/>
      <c r="O461" s="401"/>
      <c r="P461" s="401"/>
      <c r="Q461" s="401"/>
      <c r="R461" s="401"/>
      <c r="S461" s="401"/>
      <c r="T461" s="401"/>
      <c r="U461" s="401"/>
      <c r="V461" s="401"/>
      <c r="W461" s="401"/>
      <c r="X461" s="401"/>
      <c r="Y461" s="401"/>
      <c r="Z461" s="401"/>
      <c r="AA461" s="401"/>
      <c r="AB461" s="401"/>
      <c r="AC461" s="401"/>
      <c r="AD461" s="401"/>
      <c r="AE461" s="401"/>
      <c r="AF461" s="401"/>
      <c r="AG461" s="401"/>
      <c r="AH461" s="401"/>
      <c r="AI461" s="401"/>
      <c r="AJ461" s="401"/>
      <c r="AK461" s="401"/>
      <c r="AL461" s="401"/>
      <c r="AM461" s="401"/>
      <c r="AN461" s="401"/>
      <c r="AO461" s="401"/>
      <c r="AP461" s="401"/>
      <c r="AQ461" s="401"/>
      <c r="AR461" s="401"/>
      <c r="AS461" s="401"/>
      <c r="AT461" s="401"/>
      <c r="AU461" s="401"/>
      <c r="AV461" s="401"/>
      <c r="AW461" s="401"/>
      <c r="AX461" s="401"/>
      <c r="AY461" s="401"/>
      <c r="AZ461" s="401"/>
      <c r="BA461" s="401"/>
      <c r="BB461" s="401"/>
      <c r="BC461" s="401"/>
      <c r="BD461" s="401"/>
      <c r="BE461" s="401"/>
      <c r="BF461" s="401"/>
      <c r="BG461" s="401"/>
      <c r="BH461" s="401"/>
      <c r="BI461" s="401"/>
      <c r="BJ461" s="401"/>
      <c r="BK461" s="401"/>
      <c r="BL461" s="401"/>
      <c r="BM461" s="401"/>
      <c r="BN461" s="401"/>
      <c r="BO461" s="401"/>
      <c r="BP461" s="401"/>
      <c r="BQ461" s="401"/>
      <c r="BR461" s="401"/>
      <c r="BS461" s="401"/>
      <c r="BT461" s="401"/>
      <c r="BU461" s="401"/>
      <c r="BV461" s="401"/>
      <c r="BW461" s="401"/>
      <c r="BX461" s="401"/>
      <c r="BY461" s="401"/>
      <c r="BZ461" s="401"/>
      <c r="CA461" s="401"/>
      <c r="CB461" s="401"/>
      <c r="CC461" s="401"/>
      <c r="CD461" s="401"/>
      <c r="CE461" s="401"/>
      <c r="CF461" s="401"/>
      <c r="CG461" s="401"/>
      <c r="CH461" s="401"/>
      <c r="CI461" s="401"/>
      <c r="CJ461" s="401"/>
      <c r="CK461" s="401"/>
      <c r="CL461" s="401"/>
      <c r="CM461" s="401"/>
      <c r="CN461" s="401"/>
      <c r="CO461" s="401"/>
      <c r="CP461" s="401"/>
    </row>
    <row r="462" spans="1:94" x14ac:dyDescent="0.3">
      <c r="A462" s="8">
        <f t="shared" ref="A462" si="711">H462</f>
        <v>3223</v>
      </c>
      <c r="B462" s="9">
        <f t="shared" ref="B462" si="712">IF(J462&gt;0,G462," ")</f>
        <v>54</v>
      </c>
      <c r="C462" s="45" t="str">
        <f t="shared" ref="C462" si="713">IF(I462&gt;0,LEFT(E462,3),"  ")</f>
        <v xml:space="preserve">  </v>
      </c>
      <c r="D462" s="45" t="str">
        <f t="shared" ref="D462" si="714">IF(I462&gt;0,LEFT(E462,4),"  ")</f>
        <v xml:space="preserve">  </v>
      </c>
      <c r="E462" s="39" t="s">
        <v>136</v>
      </c>
      <c r="F462" s="40">
        <v>32</v>
      </c>
      <c r="G462" s="74">
        <v>54</v>
      </c>
      <c r="H462" s="42">
        <v>3223</v>
      </c>
      <c r="I462" s="398"/>
      <c r="J462" s="46">
        <v>1191</v>
      </c>
      <c r="K462" s="44" t="s">
        <v>79</v>
      </c>
      <c r="L462" s="401">
        <f t="shared" ref="L462" si="715">SUM(N462:CP462)</f>
        <v>0</v>
      </c>
      <c r="M462" s="77">
        <v>5410</v>
      </c>
      <c r="N462" s="401"/>
      <c r="O462" s="401"/>
      <c r="P462" s="401"/>
      <c r="Q462" s="401"/>
      <c r="R462" s="401"/>
      <c r="S462" s="401"/>
      <c r="T462" s="401"/>
      <c r="U462" s="401"/>
      <c r="V462" s="401"/>
      <c r="W462" s="401"/>
      <c r="X462" s="401"/>
      <c r="Y462" s="401"/>
      <c r="Z462" s="401"/>
      <c r="AA462" s="401"/>
      <c r="AB462" s="401"/>
      <c r="AC462" s="401"/>
      <c r="AD462" s="401"/>
      <c r="AE462" s="401"/>
      <c r="AF462" s="401"/>
      <c r="AG462" s="401"/>
      <c r="AH462" s="401"/>
      <c r="AI462" s="401"/>
      <c r="AJ462" s="401"/>
      <c r="AK462" s="401"/>
      <c r="AL462" s="401"/>
      <c r="AM462" s="401"/>
      <c r="AN462" s="401"/>
      <c r="AO462" s="401"/>
      <c r="AP462" s="401"/>
      <c r="AQ462" s="401"/>
      <c r="AR462" s="401"/>
      <c r="AS462" s="401"/>
      <c r="AT462" s="401"/>
      <c r="AU462" s="401"/>
      <c r="AV462" s="401"/>
      <c r="AW462" s="401"/>
      <c r="AX462" s="401"/>
      <c r="AY462" s="401"/>
      <c r="AZ462" s="401"/>
      <c r="BA462" s="401"/>
      <c r="BB462" s="401"/>
      <c r="BC462" s="401"/>
      <c r="BD462" s="401"/>
      <c r="BE462" s="401"/>
      <c r="BF462" s="401"/>
      <c r="BG462" s="401"/>
      <c r="BH462" s="401"/>
      <c r="BI462" s="401"/>
      <c r="BJ462" s="401"/>
      <c r="BK462" s="401"/>
      <c r="BL462" s="401"/>
      <c r="BM462" s="401"/>
      <c r="BN462" s="401"/>
      <c r="BO462" s="401"/>
      <c r="BP462" s="401"/>
      <c r="BQ462" s="401"/>
      <c r="BR462" s="401"/>
      <c r="BS462" s="401"/>
      <c r="BT462" s="401"/>
      <c r="BU462" s="401"/>
      <c r="BV462" s="401"/>
      <c r="BW462" s="401"/>
      <c r="BX462" s="401"/>
      <c r="BY462" s="401"/>
      <c r="BZ462" s="401"/>
      <c r="CA462" s="401"/>
      <c r="CB462" s="401"/>
      <c r="CC462" s="401"/>
      <c r="CD462" s="401"/>
      <c r="CE462" s="401"/>
      <c r="CF462" s="401"/>
      <c r="CG462" s="401"/>
      <c r="CH462" s="401"/>
      <c r="CI462" s="401"/>
      <c r="CJ462" s="401"/>
      <c r="CK462" s="401"/>
      <c r="CL462" s="401"/>
      <c r="CM462" s="401"/>
      <c r="CN462" s="401"/>
      <c r="CO462" s="401"/>
      <c r="CP462" s="401"/>
    </row>
    <row r="463" spans="1:94" ht="26.4" x14ac:dyDescent="0.3">
      <c r="A463" s="8">
        <f t="shared" si="673"/>
        <v>3224</v>
      </c>
      <c r="B463" s="9">
        <f t="shared" si="631"/>
        <v>32</v>
      </c>
      <c r="C463" s="45" t="str">
        <f t="shared" si="632"/>
        <v xml:space="preserve">  </v>
      </c>
      <c r="D463" s="45" t="str">
        <f t="shared" si="633"/>
        <v xml:space="preserve">  </v>
      </c>
      <c r="E463" s="39" t="s">
        <v>142</v>
      </c>
      <c r="F463" s="40">
        <v>32</v>
      </c>
      <c r="G463" s="41">
        <v>32</v>
      </c>
      <c r="H463" s="42">
        <v>3224</v>
      </c>
      <c r="I463" s="46"/>
      <c r="J463" s="46">
        <v>1193</v>
      </c>
      <c r="K463" s="44" t="s">
        <v>90</v>
      </c>
      <c r="L463" s="401">
        <f t="shared" si="708"/>
        <v>0</v>
      </c>
      <c r="M463" s="76">
        <v>3210</v>
      </c>
      <c r="N463" s="401"/>
      <c r="O463" s="401"/>
      <c r="P463" s="401"/>
      <c r="Q463" s="401"/>
      <c r="R463" s="401"/>
      <c r="S463" s="401"/>
      <c r="T463" s="401"/>
      <c r="U463" s="401"/>
      <c r="V463" s="401"/>
      <c r="W463" s="401"/>
      <c r="X463" s="401"/>
      <c r="Y463" s="401"/>
      <c r="Z463" s="401"/>
      <c r="AA463" s="401"/>
      <c r="AB463" s="401"/>
      <c r="AC463" s="401"/>
      <c r="AD463" s="401"/>
      <c r="AE463" s="401"/>
      <c r="AF463" s="401"/>
      <c r="AG463" s="401"/>
      <c r="AH463" s="401"/>
      <c r="AI463" s="401"/>
      <c r="AJ463" s="401"/>
      <c r="AK463" s="401"/>
      <c r="AL463" s="401"/>
      <c r="AM463" s="401"/>
      <c r="AN463" s="401"/>
      <c r="AO463" s="401"/>
      <c r="AP463" s="401"/>
      <c r="AQ463" s="401"/>
      <c r="AR463" s="401"/>
      <c r="AS463" s="401"/>
      <c r="AT463" s="401"/>
      <c r="AU463" s="401"/>
      <c r="AV463" s="401"/>
      <c r="AW463" s="401"/>
      <c r="AX463" s="401"/>
      <c r="AY463" s="401"/>
      <c r="AZ463" s="401"/>
      <c r="BA463" s="401"/>
      <c r="BB463" s="401"/>
      <c r="BC463" s="401"/>
      <c r="BD463" s="401"/>
      <c r="BE463" s="401"/>
      <c r="BF463" s="401"/>
      <c r="BG463" s="401"/>
      <c r="BH463" s="401"/>
      <c r="BI463" s="401"/>
      <c r="BJ463" s="401"/>
      <c r="BK463" s="401"/>
      <c r="BL463" s="401"/>
      <c r="BM463" s="401"/>
      <c r="BN463" s="401"/>
      <c r="BO463" s="401"/>
      <c r="BP463" s="401"/>
      <c r="BQ463" s="401"/>
      <c r="BR463" s="401"/>
      <c r="BS463" s="401"/>
      <c r="BT463" s="401"/>
      <c r="BU463" s="401"/>
      <c r="BV463" s="401"/>
      <c r="BW463" s="401"/>
      <c r="BX463" s="401"/>
      <c r="BY463" s="401"/>
      <c r="BZ463" s="401"/>
      <c r="CA463" s="401"/>
      <c r="CB463" s="401"/>
      <c r="CC463" s="401"/>
      <c r="CD463" s="401"/>
      <c r="CE463" s="401"/>
      <c r="CF463" s="401"/>
      <c r="CG463" s="401"/>
      <c r="CH463" s="401"/>
      <c r="CI463" s="401"/>
      <c r="CJ463" s="401"/>
      <c r="CK463" s="401"/>
      <c r="CL463" s="401"/>
      <c r="CM463" s="401"/>
      <c r="CN463" s="401"/>
      <c r="CO463" s="401"/>
      <c r="CP463" s="401"/>
    </row>
    <row r="464" spans="1:94" ht="26.4" x14ac:dyDescent="0.3">
      <c r="A464" s="8">
        <f t="shared" si="673"/>
        <v>3224</v>
      </c>
      <c r="B464" s="9">
        <f t="shared" si="631"/>
        <v>49</v>
      </c>
      <c r="C464" s="45" t="str">
        <f t="shared" si="632"/>
        <v xml:space="preserve">  </v>
      </c>
      <c r="D464" s="45" t="str">
        <f t="shared" si="633"/>
        <v xml:space="preserve">  </v>
      </c>
      <c r="E464" s="39" t="s">
        <v>136</v>
      </c>
      <c r="F464" s="40">
        <v>32</v>
      </c>
      <c r="G464" s="74">
        <v>49</v>
      </c>
      <c r="H464" s="42">
        <v>3224</v>
      </c>
      <c r="I464" s="46"/>
      <c r="J464" s="46">
        <v>1194</v>
      </c>
      <c r="K464" s="44" t="s">
        <v>90</v>
      </c>
      <c r="L464" s="401">
        <f t="shared" si="708"/>
        <v>0</v>
      </c>
      <c r="M464" s="77">
        <v>4910</v>
      </c>
      <c r="N464" s="401"/>
      <c r="O464" s="401"/>
      <c r="P464" s="401"/>
      <c r="Q464" s="401"/>
      <c r="R464" s="401"/>
      <c r="S464" s="401"/>
      <c r="T464" s="401"/>
      <c r="U464" s="401"/>
      <c r="V464" s="401"/>
      <c r="W464" s="401"/>
      <c r="X464" s="401"/>
      <c r="Y464" s="401"/>
      <c r="Z464" s="401"/>
      <c r="AA464" s="401"/>
      <c r="AB464" s="401"/>
      <c r="AC464" s="401"/>
      <c r="AD464" s="401"/>
      <c r="AE464" s="401"/>
      <c r="AF464" s="401"/>
      <c r="AG464" s="401"/>
      <c r="AH464" s="401"/>
      <c r="AI464" s="401"/>
      <c r="AJ464" s="401"/>
      <c r="AK464" s="401"/>
      <c r="AL464" s="401"/>
      <c r="AM464" s="401"/>
      <c r="AN464" s="401"/>
      <c r="AO464" s="401"/>
      <c r="AP464" s="401"/>
      <c r="AQ464" s="401"/>
      <c r="AR464" s="401"/>
      <c r="AS464" s="401"/>
      <c r="AT464" s="401"/>
      <c r="AU464" s="401"/>
      <c r="AV464" s="401"/>
      <c r="AW464" s="401"/>
      <c r="AX464" s="401"/>
      <c r="AY464" s="401"/>
      <c r="AZ464" s="401"/>
      <c r="BA464" s="401"/>
      <c r="BB464" s="401"/>
      <c r="BC464" s="401"/>
      <c r="BD464" s="401"/>
      <c r="BE464" s="401"/>
      <c r="BF464" s="401"/>
      <c r="BG464" s="401"/>
      <c r="BH464" s="401"/>
      <c r="BI464" s="401"/>
      <c r="BJ464" s="401"/>
      <c r="BK464" s="401"/>
      <c r="BL464" s="401"/>
      <c r="BM464" s="401"/>
      <c r="BN464" s="401"/>
      <c r="BO464" s="401"/>
      <c r="BP464" s="401"/>
      <c r="BQ464" s="401"/>
      <c r="BR464" s="401"/>
      <c r="BS464" s="401"/>
      <c r="BT464" s="401"/>
      <c r="BU464" s="401"/>
      <c r="BV464" s="401"/>
      <c r="BW464" s="401"/>
      <c r="BX464" s="401"/>
      <c r="BY464" s="401"/>
      <c r="BZ464" s="401"/>
      <c r="CA464" s="401"/>
      <c r="CB464" s="401"/>
      <c r="CC464" s="401"/>
      <c r="CD464" s="401"/>
      <c r="CE464" s="401"/>
      <c r="CF464" s="401"/>
      <c r="CG464" s="401"/>
      <c r="CH464" s="401"/>
      <c r="CI464" s="401"/>
      <c r="CJ464" s="401"/>
      <c r="CK464" s="401"/>
      <c r="CL464" s="401"/>
      <c r="CM464" s="401"/>
      <c r="CN464" s="401"/>
      <c r="CO464" s="401"/>
      <c r="CP464" s="401"/>
    </row>
    <row r="465" spans="1:94" ht="26.4" x14ac:dyDescent="0.3">
      <c r="A465" s="8">
        <f t="shared" si="673"/>
        <v>3224</v>
      </c>
      <c r="B465" s="9">
        <f t="shared" si="631"/>
        <v>54</v>
      </c>
      <c r="C465" s="45" t="str">
        <f>IF(I465&gt;0,LEFT(E465,3),"  ")</f>
        <v xml:space="preserve">  </v>
      </c>
      <c r="D465" s="45" t="str">
        <f>IF(I465&gt;0,LEFT(E465,4),"  ")</f>
        <v xml:space="preserve">  </v>
      </c>
      <c r="E465" s="39" t="s">
        <v>136</v>
      </c>
      <c r="F465" s="40">
        <v>32</v>
      </c>
      <c r="G465" s="74">
        <v>54</v>
      </c>
      <c r="H465" s="42">
        <v>3224</v>
      </c>
      <c r="I465" s="46"/>
      <c r="J465" s="46">
        <v>1195</v>
      </c>
      <c r="K465" s="44" t="s">
        <v>90</v>
      </c>
      <c r="L465" s="401">
        <f t="shared" si="708"/>
        <v>0</v>
      </c>
      <c r="M465" s="77">
        <v>5410</v>
      </c>
      <c r="N465" s="401"/>
      <c r="O465" s="401"/>
      <c r="P465" s="401"/>
      <c r="Q465" s="401"/>
      <c r="R465" s="401"/>
      <c r="S465" s="401"/>
      <c r="T465" s="401"/>
      <c r="U465" s="401"/>
      <c r="V465" s="401"/>
      <c r="W465" s="401"/>
      <c r="X465" s="401"/>
      <c r="Y465" s="401"/>
      <c r="Z465" s="401"/>
      <c r="AA465" s="401"/>
      <c r="AB465" s="401"/>
      <c r="AC465" s="401"/>
      <c r="AD465" s="401"/>
      <c r="AE465" s="401"/>
      <c r="AF465" s="401"/>
      <c r="AG465" s="401"/>
      <c r="AH465" s="401"/>
      <c r="AI465" s="401"/>
      <c r="AJ465" s="401"/>
      <c r="AK465" s="401"/>
      <c r="AL465" s="401"/>
      <c r="AM465" s="401"/>
      <c r="AN465" s="401"/>
      <c r="AO465" s="401"/>
      <c r="AP465" s="401"/>
      <c r="AQ465" s="401"/>
      <c r="AR465" s="401"/>
      <c r="AS465" s="401"/>
      <c r="AT465" s="401"/>
      <c r="AU465" s="401"/>
      <c r="AV465" s="401"/>
      <c r="AW465" s="401"/>
      <c r="AX465" s="401"/>
      <c r="AY465" s="401"/>
      <c r="AZ465" s="401"/>
      <c r="BA465" s="401"/>
      <c r="BB465" s="401"/>
      <c r="BC465" s="401"/>
      <c r="BD465" s="401"/>
      <c r="BE465" s="401"/>
      <c r="BF465" s="401"/>
      <c r="BG465" s="401"/>
      <c r="BH465" s="401"/>
      <c r="BI465" s="401"/>
      <c r="BJ465" s="401"/>
      <c r="BK465" s="401"/>
      <c r="BL465" s="401"/>
      <c r="BM465" s="401"/>
      <c r="BN465" s="401"/>
      <c r="BO465" s="401"/>
      <c r="BP465" s="401"/>
      <c r="BQ465" s="401"/>
      <c r="BR465" s="401"/>
      <c r="BS465" s="401"/>
      <c r="BT465" s="401"/>
      <c r="BU465" s="401"/>
      <c r="BV465" s="401"/>
      <c r="BW465" s="401"/>
      <c r="BX465" s="401"/>
      <c r="BY465" s="401"/>
      <c r="BZ465" s="401"/>
      <c r="CA465" s="401"/>
      <c r="CB465" s="401"/>
      <c r="CC465" s="401"/>
      <c r="CD465" s="401"/>
      <c r="CE465" s="401"/>
      <c r="CF465" s="401"/>
      <c r="CG465" s="401"/>
      <c r="CH465" s="401"/>
      <c r="CI465" s="401"/>
      <c r="CJ465" s="401"/>
      <c r="CK465" s="401"/>
      <c r="CL465" s="401"/>
      <c r="CM465" s="401"/>
      <c r="CN465" s="401"/>
      <c r="CO465" s="401"/>
      <c r="CP465" s="401"/>
    </row>
    <row r="466" spans="1:94" x14ac:dyDescent="0.3">
      <c r="A466" s="8">
        <f t="shared" si="673"/>
        <v>3225</v>
      </c>
      <c r="B466" s="9">
        <f t="shared" si="631"/>
        <v>32</v>
      </c>
      <c r="C466" s="45" t="str">
        <f t="shared" si="632"/>
        <v xml:space="preserve">  </v>
      </c>
      <c r="D466" s="45" t="str">
        <f t="shared" si="633"/>
        <v xml:space="preserve">  </v>
      </c>
      <c r="E466" s="39" t="s">
        <v>142</v>
      </c>
      <c r="F466" s="40">
        <v>32</v>
      </c>
      <c r="G466" s="41">
        <v>32</v>
      </c>
      <c r="H466" s="42">
        <v>3225</v>
      </c>
      <c r="I466" s="46"/>
      <c r="J466" s="46">
        <v>1196</v>
      </c>
      <c r="K466" s="44" t="s">
        <v>80</v>
      </c>
      <c r="L466" s="401">
        <f t="shared" si="708"/>
        <v>0</v>
      </c>
      <c r="M466" s="76">
        <v>3210</v>
      </c>
      <c r="N466" s="401"/>
      <c r="O466" s="401"/>
      <c r="P466" s="401"/>
      <c r="Q466" s="401"/>
      <c r="R466" s="401"/>
      <c r="S466" s="401"/>
      <c r="T466" s="401"/>
      <c r="U466" s="401"/>
      <c r="V466" s="401"/>
      <c r="W466" s="401"/>
      <c r="X466" s="401"/>
      <c r="Y466" s="401"/>
      <c r="Z466" s="401"/>
      <c r="AA466" s="401"/>
      <c r="AB466" s="401"/>
      <c r="AC466" s="401"/>
      <c r="AD466" s="401"/>
      <c r="AE466" s="401"/>
      <c r="AF466" s="401"/>
      <c r="AG466" s="401"/>
      <c r="AH466" s="401"/>
      <c r="AI466" s="401"/>
      <c r="AJ466" s="401"/>
      <c r="AK466" s="401"/>
      <c r="AL466" s="401"/>
      <c r="AM466" s="401"/>
      <c r="AN466" s="401"/>
      <c r="AO466" s="401"/>
      <c r="AP466" s="401"/>
      <c r="AQ466" s="401"/>
      <c r="AR466" s="401"/>
      <c r="AS466" s="401"/>
      <c r="AT466" s="401"/>
      <c r="AU466" s="401"/>
      <c r="AV466" s="401"/>
      <c r="AW466" s="401"/>
      <c r="AX466" s="401"/>
      <c r="AY466" s="401"/>
      <c r="AZ466" s="401"/>
      <c r="BA466" s="401"/>
      <c r="BB466" s="401"/>
      <c r="BC466" s="401"/>
      <c r="BD466" s="401"/>
      <c r="BE466" s="401"/>
      <c r="BF466" s="401"/>
      <c r="BG466" s="401"/>
      <c r="BH466" s="401"/>
      <c r="BI466" s="401"/>
      <c r="BJ466" s="401"/>
      <c r="BK466" s="401"/>
      <c r="BL466" s="401"/>
      <c r="BM466" s="401"/>
      <c r="BN466" s="401"/>
      <c r="BO466" s="401"/>
      <c r="BP466" s="401"/>
      <c r="BQ466" s="401"/>
      <c r="BR466" s="401"/>
      <c r="BS466" s="401"/>
      <c r="BT466" s="401"/>
      <c r="BU466" s="401"/>
      <c r="BV466" s="401"/>
      <c r="BW466" s="401"/>
      <c r="BX466" s="401"/>
      <c r="BY466" s="401"/>
      <c r="BZ466" s="401"/>
      <c r="CA466" s="401"/>
      <c r="CB466" s="401"/>
      <c r="CC466" s="401"/>
      <c r="CD466" s="401"/>
      <c r="CE466" s="401"/>
      <c r="CF466" s="401"/>
      <c r="CG466" s="401"/>
      <c r="CH466" s="401"/>
      <c r="CI466" s="401"/>
      <c r="CJ466" s="401"/>
      <c r="CK466" s="401"/>
      <c r="CL466" s="401"/>
      <c r="CM466" s="401"/>
      <c r="CN466" s="401"/>
      <c r="CO466" s="401"/>
      <c r="CP466" s="401"/>
    </row>
    <row r="467" spans="1:94" x14ac:dyDescent="0.3">
      <c r="A467" s="8">
        <f t="shared" si="673"/>
        <v>3225</v>
      </c>
      <c r="B467" s="9">
        <f t="shared" si="631"/>
        <v>49</v>
      </c>
      <c r="C467" s="45" t="str">
        <f t="shared" si="632"/>
        <v xml:space="preserve">  </v>
      </c>
      <c r="D467" s="45" t="str">
        <f t="shared" si="633"/>
        <v xml:space="preserve">  </v>
      </c>
      <c r="E467" s="39" t="s">
        <v>136</v>
      </c>
      <c r="F467" s="40">
        <v>32</v>
      </c>
      <c r="G467" s="74">
        <v>49</v>
      </c>
      <c r="H467" s="42">
        <v>3225</v>
      </c>
      <c r="I467" s="46"/>
      <c r="J467" s="46">
        <v>1197</v>
      </c>
      <c r="K467" s="44" t="s">
        <v>80</v>
      </c>
      <c r="L467" s="401">
        <f t="shared" si="708"/>
        <v>0</v>
      </c>
      <c r="M467" s="77">
        <v>4910</v>
      </c>
      <c r="N467" s="401"/>
      <c r="O467" s="401"/>
      <c r="P467" s="401"/>
      <c r="Q467" s="401"/>
      <c r="R467" s="401"/>
      <c r="S467" s="401"/>
      <c r="T467" s="401"/>
      <c r="U467" s="401"/>
      <c r="V467" s="401"/>
      <c r="W467" s="401"/>
      <c r="X467" s="401"/>
      <c r="Y467" s="401"/>
      <c r="Z467" s="401"/>
      <c r="AA467" s="401"/>
      <c r="AB467" s="401"/>
      <c r="AC467" s="401"/>
      <c r="AD467" s="401"/>
      <c r="AE467" s="401"/>
      <c r="AF467" s="401"/>
      <c r="AG467" s="401"/>
      <c r="AH467" s="401"/>
      <c r="AI467" s="401"/>
      <c r="AJ467" s="401"/>
      <c r="AK467" s="401"/>
      <c r="AL467" s="401"/>
      <c r="AM467" s="401"/>
      <c r="AN467" s="401"/>
      <c r="AO467" s="401"/>
      <c r="AP467" s="401"/>
      <c r="AQ467" s="401"/>
      <c r="AR467" s="401"/>
      <c r="AS467" s="401"/>
      <c r="AT467" s="401"/>
      <c r="AU467" s="401"/>
      <c r="AV467" s="401"/>
      <c r="AW467" s="401"/>
      <c r="AX467" s="401"/>
      <c r="AY467" s="401"/>
      <c r="AZ467" s="401"/>
      <c r="BA467" s="401"/>
      <c r="BB467" s="401"/>
      <c r="BC467" s="401"/>
      <c r="BD467" s="401"/>
      <c r="BE467" s="401"/>
      <c r="BF467" s="401"/>
      <c r="BG467" s="401"/>
      <c r="BH467" s="401"/>
      <c r="BI467" s="401"/>
      <c r="BJ467" s="401"/>
      <c r="BK467" s="401"/>
      <c r="BL467" s="401"/>
      <c r="BM467" s="401"/>
      <c r="BN467" s="401"/>
      <c r="BO467" s="401"/>
      <c r="BP467" s="401"/>
      <c r="BQ467" s="401"/>
      <c r="BR467" s="401"/>
      <c r="BS467" s="401"/>
      <c r="BT467" s="401"/>
      <c r="BU467" s="401"/>
      <c r="BV467" s="401"/>
      <c r="BW467" s="401"/>
      <c r="BX467" s="401"/>
      <c r="BY467" s="401"/>
      <c r="BZ467" s="401"/>
      <c r="CA467" s="401"/>
      <c r="CB467" s="401"/>
      <c r="CC467" s="401"/>
      <c r="CD467" s="401"/>
      <c r="CE467" s="401"/>
      <c r="CF467" s="401"/>
      <c r="CG467" s="401"/>
      <c r="CH467" s="401"/>
      <c r="CI467" s="401"/>
      <c r="CJ467" s="401"/>
      <c r="CK467" s="401"/>
      <c r="CL467" s="401"/>
      <c r="CM467" s="401"/>
      <c r="CN467" s="401"/>
      <c r="CO467" s="401"/>
      <c r="CP467" s="401"/>
    </row>
    <row r="468" spans="1:94" x14ac:dyDescent="0.3">
      <c r="A468" s="8">
        <f t="shared" si="673"/>
        <v>3225</v>
      </c>
      <c r="B468" s="9">
        <f t="shared" si="631"/>
        <v>54</v>
      </c>
      <c r="C468" s="45" t="str">
        <f>IF(I468&gt;0,LEFT(E468,3),"  ")</f>
        <v xml:space="preserve">  </v>
      </c>
      <c r="D468" s="45" t="str">
        <f>IF(I468&gt;0,LEFT(E468,4),"  ")</f>
        <v xml:space="preserve">  </v>
      </c>
      <c r="E468" s="39" t="s">
        <v>136</v>
      </c>
      <c r="F468" s="40">
        <v>32</v>
      </c>
      <c r="G468" s="74">
        <v>54</v>
      </c>
      <c r="H468" s="42">
        <v>3225</v>
      </c>
      <c r="I468" s="46"/>
      <c r="J468" s="46">
        <v>1198</v>
      </c>
      <c r="K468" s="44" t="s">
        <v>80</v>
      </c>
      <c r="L468" s="401">
        <f t="shared" si="708"/>
        <v>0</v>
      </c>
      <c r="M468" s="77">
        <v>5410</v>
      </c>
      <c r="N468" s="401"/>
      <c r="O468" s="401"/>
      <c r="P468" s="401"/>
      <c r="Q468" s="401"/>
      <c r="R468" s="401"/>
      <c r="S468" s="401"/>
      <c r="T468" s="401"/>
      <c r="U468" s="401"/>
      <c r="V468" s="401"/>
      <c r="W468" s="401"/>
      <c r="X468" s="401"/>
      <c r="Y468" s="401"/>
      <c r="Z468" s="401"/>
      <c r="AA468" s="401"/>
      <c r="AB468" s="401"/>
      <c r="AC468" s="401"/>
      <c r="AD468" s="401"/>
      <c r="AE468" s="401"/>
      <c r="AF468" s="401"/>
      <c r="AG468" s="401"/>
      <c r="AH468" s="401"/>
      <c r="AI468" s="401"/>
      <c r="AJ468" s="401"/>
      <c r="AK468" s="401"/>
      <c r="AL468" s="401"/>
      <c r="AM468" s="401"/>
      <c r="AN468" s="401"/>
      <c r="AO468" s="401"/>
      <c r="AP468" s="401"/>
      <c r="AQ468" s="401"/>
      <c r="AR468" s="401"/>
      <c r="AS468" s="401"/>
      <c r="AT468" s="401"/>
      <c r="AU468" s="401"/>
      <c r="AV468" s="401"/>
      <c r="AW468" s="401"/>
      <c r="AX468" s="401"/>
      <c r="AY468" s="401"/>
      <c r="AZ468" s="401"/>
      <c r="BA468" s="401"/>
      <c r="BB468" s="401"/>
      <c r="BC468" s="401"/>
      <c r="BD468" s="401"/>
      <c r="BE468" s="401"/>
      <c r="BF468" s="401"/>
      <c r="BG468" s="401"/>
      <c r="BH468" s="401"/>
      <c r="BI468" s="401"/>
      <c r="BJ468" s="401"/>
      <c r="BK468" s="401"/>
      <c r="BL468" s="401"/>
      <c r="BM468" s="401"/>
      <c r="BN468" s="401"/>
      <c r="BO468" s="401"/>
      <c r="BP468" s="401"/>
      <c r="BQ468" s="401"/>
      <c r="BR468" s="401"/>
      <c r="BS468" s="401"/>
      <c r="BT468" s="401"/>
      <c r="BU468" s="401"/>
      <c r="BV468" s="401"/>
      <c r="BW468" s="401"/>
      <c r="BX468" s="401"/>
      <c r="BY468" s="401"/>
      <c r="BZ468" s="401"/>
      <c r="CA468" s="401"/>
      <c r="CB468" s="401"/>
      <c r="CC468" s="401"/>
      <c r="CD468" s="401"/>
      <c r="CE468" s="401"/>
      <c r="CF468" s="401"/>
      <c r="CG468" s="401"/>
      <c r="CH468" s="401"/>
      <c r="CI468" s="401"/>
      <c r="CJ468" s="401"/>
      <c r="CK468" s="401"/>
      <c r="CL468" s="401"/>
      <c r="CM468" s="401"/>
      <c r="CN468" s="401"/>
      <c r="CO468" s="401"/>
      <c r="CP468" s="401"/>
    </row>
    <row r="469" spans="1:94" x14ac:dyDescent="0.3">
      <c r="A469" s="8">
        <f t="shared" si="673"/>
        <v>3225</v>
      </c>
      <c r="B469" s="9">
        <f t="shared" si="631"/>
        <v>62</v>
      </c>
      <c r="C469" s="45" t="str">
        <f t="shared" ref="C469" si="716">IF(I469&gt;0,LEFT(E469,3),"  ")</f>
        <v xml:space="preserve">  </v>
      </c>
      <c r="D469" s="45" t="str">
        <f t="shared" ref="D469" si="717">IF(I469&gt;0,LEFT(E469,4),"  ")</f>
        <v xml:space="preserve">  </v>
      </c>
      <c r="E469" s="39" t="s">
        <v>136</v>
      </c>
      <c r="F469" s="40">
        <v>32</v>
      </c>
      <c r="G469" s="74">
        <v>62</v>
      </c>
      <c r="H469" s="42">
        <v>3225</v>
      </c>
      <c r="I469" s="46"/>
      <c r="J469" s="46">
        <v>1199</v>
      </c>
      <c r="K469" s="44" t="s">
        <v>80</v>
      </c>
      <c r="L469" s="401">
        <f t="shared" si="708"/>
        <v>0</v>
      </c>
      <c r="M469" s="77">
        <v>6210</v>
      </c>
      <c r="N469" s="401"/>
      <c r="O469" s="401"/>
      <c r="P469" s="401"/>
      <c r="Q469" s="401"/>
      <c r="R469" s="401"/>
      <c r="S469" s="401"/>
      <c r="T469" s="401"/>
      <c r="U469" s="401"/>
      <c r="V469" s="401"/>
      <c r="W469" s="401"/>
      <c r="X469" s="401"/>
      <c r="Y469" s="401"/>
      <c r="Z469" s="401"/>
      <c r="AA469" s="401"/>
      <c r="AB469" s="401"/>
      <c r="AC469" s="401"/>
      <c r="AD469" s="401"/>
      <c r="AE469" s="401"/>
      <c r="AF469" s="401"/>
      <c r="AG469" s="401"/>
      <c r="AH469" s="401"/>
      <c r="AI469" s="401"/>
      <c r="AJ469" s="401"/>
      <c r="AK469" s="401"/>
      <c r="AL469" s="401"/>
      <c r="AM469" s="401"/>
      <c r="AN469" s="401"/>
      <c r="AO469" s="401"/>
      <c r="AP469" s="401"/>
      <c r="AQ469" s="401"/>
      <c r="AR469" s="401"/>
      <c r="AS469" s="401"/>
      <c r="AT469" s="401"/>
      <c r="AU469" s="401"/>
      <c r="AV469" s="401"/>
      <c r="AW469" s="401"/>
      <c r="AX469" s="401"/>
      <c r="AY469" s="401"/>
      <c r="AZ469" s="401"/>
      <c r="BA469" s="401"/>
      <c r="BB469" s="401"/>
      <c r="BC469" s="401"/>
      <c r="BD469" s="401"/>
      <c r="BE469" s="401"/>
      <c r="BF469" s="401"/>
      <c r="BG469" s="401"/>
      <c r="BH469" s="401"/>
      <c r="BI469" s="401"/>
      <c r="BJ469" s="401"/>
      <c r="BK469" s="401"/>
      <c r="BL469" s="401"/>
      <c r="BM469" s="401"/>
      <c r="BN469" s="401"/>
      <c r="BO469" s="401"/>
      <c r="BP469" s="401"/>
      <c r="BQ469" s="401"/>
      <c r="BR469" s="401"/>
      <c r="BS469" s="401"/>
      <c r="BT469" s="401"/>
      <c r="BU469" s="401"/>
      <c r="BV469" s="401"/>
      <c r="BW469" s="401"/>
      <c r="BX469" s="401"/>
      <c r="BY469" s="401"/>
      <c r="BZ469" s="401"/>
      <c r="CA469" s="401"/>
      <c r="CB469" s="401"/>
      <c r="CC469" s="401"/>
      <c r="CD469" s="401"/>
      <c r="CE469" s="401"/>
      <c r="CF469" s="401"/>
      <c r="CG469" s="401"/>
      <c r="CH469" s="401"/>
      <c r="CI469" s="401"/>
      <c r="CJ469" s="401"/>
      <c r="CK469" s="401"/>
      <c r="CL469" s="401"/>
      <c r="CM469" s="401"/>
      <c r="CN469" s="401"/>
      <c r="CO469" s="401"/>
      <c r="CP469" s="401"/>
    </row>
    <row r="470" spans="1:94" ht="26.4" x14ac:dyDescent="0.3">
      <c r="A470" s="8">
        <f t="shared" si="673"/>
        <v>3227</v>
      </c>
      <c r="B470" s="9">
        <f t="shared" si="631"/>
        <v>32</v>
      </c>
      <c r="C470" s="45" t="str">
        <f t="shared" si="632"/>
        <v xml:space="preserve">  </v>
      </c>
      <c r="D470" s="45" t="str">
        <f t="shared" si="633"/>
        <v xml:space="preserve">  </v>
      </c>
      <c r="E470" s="39" t="s">
        <v>142</v>
      </c>
      <c r="F470" s="40">
        <v>32</v>
      </c>
      <c r="G470" s="41">
        <v>32</v>
      </c>
      <c r="H470" s="42">
        <v>3227</v>
      </c>
      <c r="I470" s="46"/>
      <c r="J470" s="46">
        <v>1200</v>
      </c>
      <c r="K470" s="44" t="s">
        <v>108</v>
      </c>
      <c r="L470" s="401">
        <f t="shared" si="708"/>
        <v>0</v>
      </c>
      <c r="M470" s="76">
        <v>3210</v>
      </c>
      <c r="N470" s="401"/>
      <c r="O470" s="401"/>
      <c r="P470" s="401"/>
      <c r="Q470" s="401"/>
      <c r="R470" s="401"/>
      <c r="S470" s="401"/>
      <c r="T470" s="401"/>
      <c r="U470" s="401"/>
      <c r="V470" s="401"/>
      <c r="W470" s="401"/>
      <c r="X470" s="401"/>
      <c r="Y470" s="401"/>
      <c r="Z470" s="401"/>
      <c r="AA470" s="401"/>
      <c r="AB470" s="401"/>
      <c r="AC470" s="401"/>
      <c r="AD470" s="401"/>
      <c r="AE470" s="401"/>
      <c r="AF470" s="401"/>
      <c r="AG470" s="401"/>
      <c r="AH470" s="401"/>
      <c r="AI470" s="401"/>
      <c r="AJ470" s="401"/>
      <c r="AK470" s="401"/>
      <c r="AL470" s="401"/>
      <c r="AM470" s="401"/>
      <c r="AN470" s="401"/>
      <c r="AO470" s="401"/>
      <c r="AP470" s="401"/>
      <c r="AQ470" s="401"/>
      <c r="AR470" s="401"/>
      <c r="AS470" s="401"/>
      <c r="AT470" s="401"/>
      <c r="AU470" s="401"/>
      <c r="AV470" s="401"/>
      <c r="AW470" s="401"/>
      <c r="AX470" s="401"/>
      <c r="AY470" s="401"/>
      <c r="AZ470" s="401"/>
      <c r="BA470" s="401"/>
      <c r="BB470" s="401"/>
      <c r="BC470" s="401"/>
      <c r="BD470" s="401"/>
      <c r="BE470" s="401"/>
      <c r="BF470" s="401"/>
      <c r="BG470" s="401"/>
      <c r="BH470" s="401"/>
      <c r="BI470" s="401"/>
      <c r="BJ470" s="401"/>
      <c r="BK470" s="401"/>
      <c r="BL470" s="401"/>
      <c r="BM470" s="401"/>
      <c r="BN470" s="401"/>
      <c r="BO470" s="401"/>
      <c r="BP470" s="401"/>
      <c r="BQ470" s="401"/>
      <c r="BR470" s="401"/>
      <c r="BS470" s="401"/>
      <c r="BT470" s="401"/>
      <c r="BU470" s="401"/>
      <c r="BV470" s="401"/>
      <c r="BW470" s="401"/>
      <c r="BX470" s="401"/>
      <c r="BY470" s="401"/>
      <c r="BZ470" s="401"/>
      <c r="CA470" s="401"/>
      <c r="CB470" s="401"/>
      <c r="CC470" s="401"/>
      <c r="CD470" s="401"/>
      <c r="CE470" s="401"/>
      <c r="CF470" s="401"/>
      <c r="CG470" s="401"/>
      <c r="CH470" s="401"/>
      <c r="CI470" s="401"/>
      <c r="CJ470" s="401"/>
      <c r="CK470" s="401"/>
      <c r="CL470" s="401"/>
      <c r="CM470" s="401"/>
      <c r="CN470" s="401"/>
      <c r="CO470" s="401"/>
      <c r="CP470" s="401"/>
    </row>
    <row r="471" spans="1:94" ht="26.4" x14ac:dyDescent="0.3">
      <c r="A471" s="8">
        <f>H471</f>
        <v>3227</v>
      </c>
      <c r="B471" s="9">
        <f t="shared" si="631"/>
        <v>49</v>
      </c>
      <c r="C471" s="45" t="str">
        <f t="shared" si="632"/>
        <v xml:space="preserve">  </v>
      </c>
      <c r="D471" s="45" t="str">
        <f t="shared" si="633"/>
        <v xml:space="preserve">  </v>
      </c>
      <c r="E471" s="39" t="s">
        <v>136</v>
      </c>
      <c r="F471" s="40">
        <v>32</v>
      </c>
      <c r="G471" s="74">
        <v>49</v>
      </c>
      <c r="H471" s="42">
        <v>3227</v>
      </c>
      <c r="I471" s="46"/>
      <c r="J471" s="46">
        <v>1201</v>
      </c>
      <c r="K471" s="44" t="s">
        <v>108</v>
      </c>
      <c r="L471" s="401">
        <f t="shared" si="708"/>
        <v>0</v>
      </c>
      <c r="M471" s="77">
        <v>4910</v>
      </c>
      <c r="N471" s="401"/>
      <c r="O471" s="401"/>
      <c r="P471" s="401"/>
      <c r="Q471" s="401"/>
      <c r="R471" s="401"/>
      <c r="S471" s="401"/>
      <c r="T471" s="401"/>
      <c r="U471" s="401"/>
      <c r="V471" s="401"/>
      <c r="W471" s="401"/>
      <c r="X471" s="401"/>
      <c r="Y471" s="401"/>
      <c r="Z471" s="401"/>
      <c r="AA471" s="401"/>
      <c r="AB471" s="401"/>
      <c r="AC471" s="401"/>
      <c r="AD471" s="401"/>
      <c r="AE471" s="401"/>
      <c r="AF471" s="401"/>
      <c r="AG471" s="401"/>
      <c r="AH471" s="401"/>
      <c r="AI471" s="401"/>
      <c r="AJ471" s="401"/>
      <c r="AK471" s="401"/>
      <c r="AL471" s="401"/>
      <c r="AM471" s="401"/>
      <c r="AN471" s="401"/>
      <c r="AO471" s="401"/>
      <c r="AP471" s="401"/>
      <c r="AQ471" s="401"/>
      <c r="AR471" s="401"/>
      <c r="AS471" s="401"/>
      <c r="AT471" s="401"/>
      <c r="AU471" s="401"/>
      <c r="AV471" s="401"/>
      <c r="AW471" s="401"/>
      <c r="AX471" s="401"/>
      <c r="AY471" s="401"/>
      <c r="AZ471" s="401"/>
      <c r="BA471" s="401"/>
      <c r="BB471" s="401"/>
      <c r="BC471" s="401"/>
      <c r="BD471" s="401"/>
      <c r="BE471" s="401"/>
      <c r="BF471" s="401"/>
      <c r="BG471" s="401"/>
      <c r="BH471" s="401"/>
      <c r="BI471" s="401"/>
      <c r="BJ471" s="401"/>
      <c r="BK471" s="401"/>
      <c r="BL471" s="401"/>
      <c r="BM471" s="401"/>
      <c r="BN471" s="401"/>
      <c r="BO471" s="401"/>
      <c r="BP471" s="401"/>
      <c r="BQ471" s="401"/>
      <c r="BR471" s="401"/>
      <c r="BS471" s="401"/>
      <c r="BT471" s="401"/>
      <c r="BU471" s="401"/>
      <c r="BV471" s="401"/>
      <c r="BW471" s="401"/>
      <c r="BX471" s="401"/>
      <c r="BY471" s="401"/>
      <c r="BZ471" s="401"/>
      <c r="CA471" s="401"/>
      <c r="CB471" s="401"/>
      <c r="CC471" s="401"/>
      <c r="CD471" s="401"/>
      <c r="CE471" s="401"/>
      <c r="CF471" s="401"/>
      <c r="CG471" s="401"/>
      <c r="CH471" s="401"/>
      <c r="CI471" s="401"/>
      <c r="CJ471" s="401"/>
      <c r="CK471" s="401"/>
      <c r="CL471" s="401"/>
      <c r="CM471" s="401"/>
      <c r="CN471" s="401"/>
      <c r="CO471" s="401"/>
      <c r="CP471" s="401"/>
    </row>
    <row r="472" spans="1:94" ht="26.4" x14ac:dyDescent="0.3">
      <c r="A472" s="8">
        <f>H472</f>
        <v>3227</v>
      </c>
      <c r="B472" s="9">
        <f t="shared" ref="B472" si="718">IF(J472&gt;0,G472," ")</f>
        <v>54</v>
      </c>
      <c r="C472" s="45" t="str">
        <f t="shared" ref="C472" si="719">IF(I472&gt;0,LEFT(E472,3),"  ")</f>
        <v xml:space="preserve">  </v>
      </c>
      <c r="D472" s="45" t="str">
        <f t="shared" ref="D472" si="720">IF(I472&gt;0,LEFT(E472,4),"  ")</f>
        <v xml:space="preserve">  </v>
      </c>
      <c r="E472" s="39" t="s">
        <v>136</v>
      </c>
      <c r="F472" s="40">
        <v>32</v>
      </c>
      <c r="G472" s="74">
        <v>54</v>
      </c>
      <c r="H472" s="42">
        <v>3227</v>
      </c>
      <c r="I472" s="398"/>
      <c r="J472" s="46">
        <v>1191</v>
      </c>
      <c r="K472" s="44" t="s">
        <v>108</v>
      </c>
      <c r="L472" s="401">
        <f t="shared" ref="L472" si="721">SUM(N472:CP472)</f>
        <v>0</v>
      </c>
      <c r="M472" s="77">
        <v>5410</v>
      </c>
      <c r="N472" s="401"/>
      <c r="O472" s="401"/>
      <c r="P472" s="401"/>
      <c r="Q472" s="401"/>
      <c r="R472" s="401"/>
      <c r="S472" s="401"/>
      <c r="T472" s="401"/>
      <c r="U472" s="401"/>
      <c r="V472" s="401"/>
      <c r="W472" s="401"/>
      <c r="X472" s="401"/>
      <c r="Y472" s="401"/>
      <c r="Z472" s="401"/>
      <c r="AA472" s="401"/>
      <c r="AB472" s="401"/>
      <c r="AC472" s="401"/>
      <c r="AD472" s="401"/>
      <c r="AE472" s="401"/>
      <c r="AF472" s="401"/>
      <c r="AG472" s="401"/>
      <c r="AH472" s="401"/>
      <c r="AI472" s="401"/>
      <c r="AJ472" s="401"/>
      <c r="AK472" s="401"/>
      <c r="AL472" s="401"/>
      <c r="AM472" s="401"/>
      <c r="AN472" s="401"/>
      <c r="AO472" s="401"/>
      <c r="AP472" s="401"/>
      <c r="AQ472" s="401"/>
      <c r="AR472" s="401"/>
      <c r="AS472" s="401"/>
      <c r="AT472" s="401"/>
      <c r="AU472" s="401"/>
      <c r="AV472" s="401"/>
      <c r="AW472" s="401"/>
      <c r="AX472" s="401"/>
      <c r="AY472" s="401"/>
      <c r="AZ472" s="401"/>
      <c r="BA472" s="401"/>
      <c r="BB472" s="401"/>
      <c r="BC472" s="401"/>
      <c r="BD472" s="401"/>
      <c r="BE472" s="401"/>
      <c r="BF472" s="401"/>
      <c r="BG472" s="401"/>
      <c r="BH472" s="401"/>
      <c r="BI472" s="401"/>
      <c r="BJ472" s="401"/>
      <c r="BK472" s="401"/>
      <c r="BL472" s="401"/>
      <c r="BM472" s="401"/>
      <c r="BN472" s="401"/>
      <c r="BO472" s="401"/>
      <c r="BP472" s="401"/>
      <c r="BQ472" s="401"/>
      <c r="BR472" s="401"/>
      <c r="BS472" s="401"/>
      <c r="BT472" s="401"/>
      <c r="BU472" s="401"/>
      <c r="BV472" s="401"/>
      <c r="BW472" s="401"/>
      <c r="BX472" s="401"/>
      <c r="BY472" s="401"/>
      <c r="BZ472" s="401"/>
      <c r="CA472" s="401"/>
      <c r="CB472" s="401"/>
      <c r="CC472" s="401"/>
      <c r="CD472" s="401"/>
      <c r="CE472" s="401"/>
      <c r="CF472" s="401"/>
      <c r="CG472" s="401"/>
      <c r="CH472" s="401"/>
      <c r="CI472" s="401"/>
      <c r="CJ472" s="401"/>
      <c r="CK472" s="401"/>
      <c r="CL472" s="401"/>
      <c r="CM472" s="401"/>
      <c r="CN472" s="401"/>
      <c r="CO472" s="401"/>
      <c r="CP472" s="401"/>
    </row>
    <row r="473" spans="1:94" ht="26.4" x14ac:dyDescent="0.3">
      <c r="A473" s="8">
        <f t="shared" si="673"/>
        <v>3227</v>
      </c>
      <c r="B473" s="9">
        <f t="shared" si="631"/>
        <v>62</v>
      </c>
      <c r="C473" s="45" t="str">
        <f>IF(I473&gt;0,LEFT(E473,3),"  ")</f>
        <v xml:space="preserve">  </v>
      </c>
      <c r="D473" s="45" t="str">
        <f>IF(I473&gt;0,LEFT(E473,4),"  ")</f>
        <v xml:space="preserve">  </v>
      </c>
      <c r="E473" s="39" t="s">
        <v>136</v>
      </c>
      <c r="F473" s="40">
        <v>32</v>
      </c>
      <c r="G473" s="74">
        <v>62</v>
      </c>
      <c r="H473" s="42">
        <v>3227</v>
      </c>
      <c r="I473" s="46"/>
      <c r="J473" s="46">
        <v>1202</v>
      </c>
      <c r="K473" s="44" t="s">
        <v>108</v>
      </c>
      <c r="L473" s="401">
        <f t="shared" si="708"/>
        <v>0</v>
      </c>
      <c r="M473" s="77">
        <v>6210</v>
      </c>
      <c r="N473" s="401"/>
      <c r="O473" s="401"/>
      <c r="P473" s="401"/>
      <c r="Q473" s="401"/>
      <c r="R473" s="401"/>
      <c r="S473" s="401"/>
      <c r="T473" s="401"/>
      <c r="U473" s="401"/>
      <c r="V473" s="401"/>
      <c r="W473" s="401"/>
      <c r="X473" s="401"/>
      <c r="Y473" s="401"/>
      <c r="Z473" s="401"/>
      <c r="AA473" s="401"/>
      <c r="AB473" s="401"/>
      <c r="AC473" s="401"/>
      <c r="AD473" s="401"/>
      <c r="AE473" s="401"/>
      <c r="AF473" s="401"/>
      <c r="AG473" s="401"/>
      <c r="AH473" s="401"/>
      <c r="AI473" s="401"/>
      <c r="AJ473" s="401"/>
      <c r="AK473" s="401"/>
      <c r="AL473" s="401"/>
      <c r="AM473" s="401"/>
      <c r="AN473" s="401"/>
      <c r="AO473" s="401"/>
      <c r="AP473" s="401"/>
      <c r="AQ473" s="401"/>
      <c r="AR473" s="401"/>
      <c r="AS473" s="401"/>
      <c r="AT473" s="401"/>
      <c r="AU473" s="401"/>
      <c r="AV473" s="401"/>
      <c r="AW473" s="401"/>
      <c r="AX473" s="401"/>
      <c r="AY473" s="401"/>
      <c r="AZ473" s="401"/>
      <c r="BA473" s="401"/>
      <c r="BB473" s="401"/>
      <c r="BC473" s="401"/>
      <c r="BD473" s="401"/>
      <c r="BE473" s="401"/>
      <c r="BF473" s="401"/>
      <c r="BG473" s="401"/>
      <c r="BH473" s="401"/>
      <c r="BI473" s="401"/>
      <c r="BJ473" s="401"/>
      <c r="BK473" s="401"/>
      <c r="BL473" s="401"/>
      <c r="BM473" s="401"/>
      <c r="BN473" s="401"/>
      <c r="BO473" s="401"/>
      <c r="BP473" s="401"/>
      <c r="BQ473" s="401"/>
      <c r="BR473" s="401"/>
      <c r="BS473" s="401"/>
      <c r="BT473" s="401"/>
      <c r="BU473" s="401"/>
      <c r="BV473" s="401"/>
      <c r="BW473" s="401"/>
      <c r="BX473" s="401"/>
      <c r="BY473" s="401"/>
      <c r="BZ473" s="401"/>
      <c r="CA473" s="401"/>
      <c r="CB473" s="401"/>
      <c r="CC473" s="401"/>
      <c r="CD473" s="401"/>
      <c r="CE473" s="401"/>
      <c r="CF473" s="401"/>
      <c r="CG473" s="401"/>
      <c r="CH473" s="401"/>
      <c r="CI473" s="401"/>
      <c r="CJ473" s="401"/>
      <c r="CK473" s="401"/>
      <c r="CL473" s="401"/>
      <c r="CM473" s="401"/>
      <c r="CN473" s="401"/>
      <c r="CO473" s="401"/>
      <c r="CP473" s="401"/>
    </row>
    <row r="474" spans="1:94" x14ac:dyDescent="0.3">
      <c r="A474" s="8">
        <f t="shared" si="673"/>
        <v>323</v>
      </c>
      <c r="B474" s="9" t="str">
        <f t="shared" si="631"/>
        <v xml:space="preserve"> </v>
      </c>
      <c r="C474" s="45" t="str">
        <f t="shared" si="632"/>
        <v xml:space="preserve">  </v>
      </c>
      <c r="D474" s="45" t="str">
        <f t="shared" si="633"/>
        <v xml:space="preserve">  </v>
      </c>
      <c r="E474" s="39"/>
      <c r="F474" s="40"/>
      <c r="G474" s="41"/>
      <c r="H474" s="42">
        <v>323</v>
      </c>
      <c r="I474" s="43"/>
      <c r="J474" s="43"/>
      <c r="K474" s="44" t="s">
        <v>56</v>
      </c>
      <c r="L474" s="111">
        <f>SUM(L475:L501)</f>
        <v>0</v>
      </c>
      <c r="M474" s="18"/>
      <c r="N474" s="111">
        <f t="shared" ref="N474:X474" si="722">SUM(N475:N501)</f>
        <v>0</v>
      </c>
      <c r="O474" s="111">
        <f t="shared" si="722"/>
        <v>0</v>
      </c>
      <c r="P474" s="111">
        <f t="shared" si="722"/>
        <v>0</v>
      </c>
      <c r="Q474" s="111">
        <f t="shared" si="722"/>
        <v>0</v>
      </c>
      <c r="R474" s="111">
        <f t="shared" si="722"/>
        <v>0</v>
      </c>
      <c r="S474" s="111">
        <f t="shared" si="722"/>
        <v>0</v>
      </c>
      <c r="T474" s="111">
        <f t="shared" si="722"/>
        <v>0</v>
      </c>
      <c r="U474" s="111">
        <f t="shared" si="722"/>
        <v>0</v>
      </c>
      <c r="V474" s="111">
        <f t="shared" si="722"/>
        <v>0</v>
      </c>
      <c r="W474" s="111">
        <f t="shared" si="722"/>
        <v>0</v>
      </c>
      <c r="X474" s="111">
        <f t="shared" si="722"/>
        <v>0</v>
      </c>
      <c r="Y474" s="111">
        <v>0</v>
      </c>
      <c r="Z474" s="111">
        <f>SUM(Z475:Z501)</f>
        <v>0</v>
      </c>
      <c r="AA474" s="111">
        <f>SUM(AA475:AA501)</f>
        <v>0</v>
      </c>
      <c r="AB474" s="111">
        <f>SUM(AB475:AB501)</f>
        <v>0</v>
      </c>
      <c r="AC474" s="111">
        <f>SUM(AC475:AC501)</f>
        <v>0</v>
      </c>
      <c r="AD474" s="111">
        <f>SUM(AD475:AD501)</f>
        <v>0</v>
      </c>
      <c r="AE474" s="111">
        <v>0</v>
      </c>
      <c r="AF474" s="111">
        <f>SUM(AF475:AF501)</f>
        <v>0</v>
      </c>
      <c r="AG474" s="111">
        <f>SUM(AG475:AG501)</f>
        <v>0</v>
      </c>
      <c r="AH474" s="111">
        <f>SUM(AH475:AH501)</f>
        <v>0</v>
      </c>
      <c r="AI474" s="111">
        <f t="shared" ref="AI474:BZ474" si="723">SUM(AI475:AI501)</f>
        <v>0</v>
      </c>
      <c r="AJ474" s="111">
        <f t="shared" si="723"/>
        <v>0</v>
      </c>
      <c r="AK474" s="111">
        <f>SUM(AK475:AK501)</f>
        <v>0</v>
      </c>
      <c r="AL474" s="111">
        <f>SUM(AL475:AL501)</f>
        <v>0</v>
      </c>
      <c r="AM474" s="111">
        <v>0</v>
      </c>
      <c r="AN474" s="111">
        <f t="shared" ref="AN474:BD474" si="724">SUM(AN475:AN501)</f>
        <v>0</v>
      </c>
      <c r="AO474" s="111">
        <f t="shared" si="724"/>
        <v>0</v>
      </c>
      <c r="AP474" s="111">
        <f t="shared" si="724"/>
        <v>0</v>
      </c>
      <c r="AQ474" s="111">
        <f t="shared" si="724"/>
        <v>0</v>
      </c>
      <c r="AR474" s="111">
        <f t="shared" si="724"/>
        <v>0</v>
      </c>
      <c r="AS474" s="111">
        <f t="shared" si="724"/>
        <v>0</v>
      </c>
      <c r="AT474" s="111">
        <f t="shared" si="724"/>
        <v>0</v>
      </c>
      <c r="AU474" s="111">
        <f t="shared" si="724"/>
        <v>0</v>
      </c>
      <c r="AV474" s="111">
        <f t="shared" si="724"/>
        <v>0</v>
      </c>
      <c r="AW474" s="111">
        <f t="shared" si="724"/>
        <v>0</v>
      </c>
      <c r="AX474" s="111">
        <f t="shared" si="724"/>
        <v>0</v>
      </c>
      <c r="AY474" s="111">
        <f t="shared" si="724"/>
        <v>0</v>
      </c>
      <c r="AZ474" s="111">
        <f t="shared" si="724"/>
        <v>0</v>
      </c>
      <c r="BA474" s="111">
        <f t="shared" si="724"/>
        <v>0</v>
      </c>
      <c r="BB474" s="111">
        <f t="shared" si="724"/>
        <v>0</v>
      </c>
      <c r="BC474" s="111">
        <f t="shared" si="724"/>
        <v>0</v>
      </c>
      <c r="BD474" s="111">
        <f t="shared" si="724"/>
        <v>0</v>
      </c>
      <c r="BE474" s="111">
        <v>0</v>
      </c>
      <c r="BF474" s="111">
        <f t="shared" ref="BF474:BL474" si="725">SUM(BF475:BF501)</f>
        <v>0</v>
      </c>
      <c r="BG474" s="111">
        <f t="shared" si="725"/>
        <v>0</v>
      </c>
      <c r="BH474" s="111">
        <f t="shared" si="725"/>
        <v>0</v>
      </c>
      <c r="BI474" s="111">
        <f t="shared" si="725"/>
        <v>0</v>
      </c>
      <c r="BJ474" s="111">
        <f t="shared" si="725"/>
        <v>0</v>
      </c>
      <c r="BK474" s="111">
        <f t="shared" si="725"/>
        <v>0</v>
      </c>
      <c r="BL474" s="111">
        <f t="shared" si="725"/>
        <v>0</v>
      </c>
      <c r="BM474" s="111">
        <v>0</v>
      </c>
      <c r="BN474" s="111">
        <f>SUM(BN475:BN501)</f>
        <v>0</v>
      </c>
      <c r="BO474" s="111">
        <f t="shared" si="723"/>
        <v>0</v>
      </c>
      <c r="BP474" s="111">
        <f t="shared" si="723"/>
        <v>0</v>
      </c>
      <c r="BQ474" s="111">
        <f t="shared" si="723"/>
        <v>0</v>
      </c>
      <c r="BR474" s="111">
        <f t="shared" si="723"/>
        <v>0</v>
      </c>
      <c r="BS474" s="111">
        <f t="shared" si="723"/>
        <v>0</v>
      </c>
      <c r="BT474" s="111">
        <f t="shared" si="723"/>
        <v>0</v>
      </c>
      <c r="BU474" s="111">
        <f t="shared" si="723"/>
        <v>0</v>
      </c>
      <c r="BV474" s="111">
        <f t="shared" si="723"/>
        <v>0</v>
      </c>
      <c r="BW474" s="111">
        <f t="shared" si="723"/>
        <v>0</v>
      </c>
      <c r="BX474" s="111">
        <f t="shared" si="723"/>
        <v>0</v>
      </c>
      <c r="BY474" s="111">
        <f t="shared" si="723"/>
        <v>0</v>
      </c>
      <c r="BZ474" s="111">
        <f t="shared" si="723"/>
        <v>0</v>
      </c>
      <c r="CA474" s="111">
        <f t="shared" ref="CA474:CP474" si="726">SUM(CA475:CA501)</f>
        <v>0</v>
      </c>
      <c r="CB474" s="111">
        <f t="shared" si="726"/>
        <v>0</v>
      </c>
      <c r="CC474" s="111">
        <f t="shared" si="726"/>
        <v>0</v>
      </c>
      <c r="CD474" s="111">
        <f t="shared" si="726"/>
        <v>0</v>
      </c>
      <c r="CE474" s="111">
        <f t="shared" si="726"/>
        <v>0</v>
      </c>
      <c r="CF474" s="111">
        <f t="shared" si="726"/>
        <v>0</v>
      </c>
      <c r="CG474" s="111">
        <f t="shared" si="726"/>
        <v>0</v>
      </c>
      <c r="CH474" s="111">
        <f t="shared" si="726"/>
        <v>0</v>
      </c>
      <c r="CI474" s="111">
        <f t="shared" si="726"/>
        <v>0</v>
      </c>
      <c r="CJ474" s="111">
        <f t="shared" si="726"/>
        <v>0</v>
      </c>
      <c r="CK474" s="111">
        <f t="shared" si="726"/>
        <v>0</v>
      </c>
      <c r="CL474" s="111">
        <f t="shared" si="726"/>
        <v>0</v>
      </c>
      <c r="CM474" s="111">
        <f t="shared" si="726"/>
        <v>0</v>
      </c>
      <c r="CN474" s="111">
        <f t="shared" si="726"/>
        <v>0</v>
      </c>
      <c r="CO474" s="111">
        <f t="shared" si="726"/>
        <v>0</v>
      </c>
      <c r="CP474" s="111">
        <f t="shared" si="726"/>
        <v>0</v>
      </c>
    </row>
    <row r="475" spans="1:94" x14ac:dyDescent="0.3">
      <c r="A475" s="8">
        <f t="shared" si="673"/>
        <v>3231</v>
      </c>
      <c r="B475" s="9">
        <f t="shared" si="631"/>
        <v>32</v>
      </c>
      <c r="C475" s="45" t="str">
        <f t="shared" si="632"/>
        <v xml:space="preserve">  </v>
      </c>
      <c r="D475" s="45" t="str">
        <f t="shared" si="633"/>
        <v xml:space="preserve">  </v>
      </c>
      <c r="E475" s="39" t="s">
        <v>142</v>
      </c>
      <c r="F475" s="40">
        <v>32</v>
      </c>
      <c r="G475" s="41">
        <v>32</v>
      </c>
      <c r="H475" s="42">
        <v>3231</v>
      </c>
      <c r="I475" s="46"/>
      <c r="J475" s="46">
        <v>1203</v>
      </c>
      <c r="K475" s="44" t="s">
        <v>57</v>
      </c>
      <c r="L475" s="401">
        <f t="shared" ref="L475:L501" si="727">SUM(N475:CP475)</f>
        <v>0</v>
      </c>
      <c r="M475" s="76">
        <v>3210</v>
      </c>
      <c r="N475" s="401"/>
      <c r="O475" s="401"/>
      <c r="P475" s="401"/>
      <c r="Q475" s="401"/>
      <c r="R475" s="401"/>
      <c r="S475" s="401"/>
      <c r="T475" s="401"/>
      <c r="U475" s="401"/>
      <c r="V475" s="401"/>
      <c r="W475" s="401"/>
      <c r="X475" s="401"/>
      <c r="Y475" s="401"/>
      <c r="Z475" s="401"/>
      <c r="AA475" s="401"/>
      <c r="AB475" s="401"/>
      <c r="AC475" s="401"/>
      <c r="AD475" s="401"/>
      <c r="AE475" s="401"/>
      <c r="AF475" s="401"/>
      <c r="AG475" s="401"/>
      <c r="AH475" s="401"/>
      <c r="AI475" s="401"/>
      <c r="AJ475" s="401"/>
      <c r="AK475" s="401"/>
      <c r="AL475" s="401"/>
      <c r="AM475" s="401"/>
      <c r="AN475" s="401"/>
      <c r="AO475" s="401"/>
      <c r="AP475" s="401"/>
      <c r="AQ475" s="401"/>
      <c r="AR475" s="401"/>
      <c r="AS475" s="401"/>
      <c r="AT475" s="401"/>
      <c r="AU475" s="401"/>
      <c r="AV475" s="401"/>
      <c r="AW475" s="401"/>
      <c r="AX475" s="401"/>
      <c r="AY475" s="401"/>
      <c r="AZ475" s="401"/>
      <c r="BA475" s="401"/>
      <c r="BB475" s="401"/>
      <c r="BC475" s="401"/>
      <c r="BD475" s="401"/>
      <c r="BE475" s="401"/>
      <c r="BF475" s="401"/>
      <c r="BG475" s="401"/>
      <c r="BH475" s="401"/>
      <c r="BI475" s="401"/>
      <c r="BJ475" s="401"/>
      <c r="BK475" s="401"/>
      <c r="BL475" s="401"/>
      <c r="BM475" s="401"/>
      <c r="BN475" s="401"/>
      <c r="BO475" s="401"/>
      <c r="BP475" s="401"/>
      <c r="BQ475" s="401"/>
      <c r="BR475" s="401"/>
      <c r="BS475" s="401"/>
      <c r="BT475" s="401"/>
      <c r="BU475" s="401"/>
      <c r="BV475" s="401"/>
      <c r="BW475" s="401"/>
      <c r="BX475" s="401"/>
      <c r="BY475" s="401"/>
      <c r="BZ475" s="401"/>
      <c r="CA475" s="401"/>
      <c r="CB475" s="401"/>
      <c r="CC475" s="401"/>
      <c r="CD475" s="401"/>
      <c r="CE475" s="401"/>
      <c r="CF475" s="401"/>
      <c r="CG475" s="401"/>
      <c r="CH475" s="401"/>
      <c r="CI475" s="401"/>
      <c r="CJ475" s="401"/>
      <c r="CK475" s="401"/>
      <c r="CL475" s="401"/>
      <c r="CM475" s="401"/>
      <c r="CN475" s="401"/>
      <c r="CO475" s="401"/>
      <c r="CP475" s="401"/>
    </row>
    <row r="476" spans="1:94" x14ac:dyDescent="0.3">
      <c r="A476" s="8">
        <f t="shared" si="673"/>
        <v>3231</v>
      </c>
      <c r="B476" s="9">
        <f t="shared" si="631"/>
        <v>49</v>
      </c>
      <c r="C476" s="45" t="str">
        <f t="shared" si="632"/>
        <v xml:space="preserve">  </v>
      </c>
      <c r="D476" s="45" t="str">
        <f t="shared" si="633"/>
        <v xml:space="preserve">  </v>
      </c>
      <c r="E476" s="39" t="s">
        <v>136</v>
      </c>
      <c r="F476" s="40">
        <v>32</v>
      </c>
      <c r="G476" s="74">
        <v>49</v>
      </c>
      <c r="H476" s="42">
        <v>3231</v>
      </c>
      <c r="I476" s="46"/>
      <c r="J476" s="46">
        <v>1204</v>
      </c>
      <c r="K476" s="44" t="s">
        <v>57</v>
      </c>
      <c r="L476" s="401">
        <f t="shared" si="727"/>
        <v>0</v>
      </c>
      <c r="M476" s="77">
        <v>4910</v>
      </c>
      <c r="N476" s="401"/>
      <c r="O476" s="401"/>
      <c r="P476" s="401"/>
      <c r="Q476" s="401"/>
      <c r="R476" s="401"/>
      <c r="S476" s="401"/>
      <c r="T476" s="401"/>
      <c r="U476" s="401"/>
      <c r="V476" s="401"/>
      <c r="W476" s="401"/>
      <c r="X476" s="401"/>
      <c r="Y476" s="401"/>
      <c r="Z476" s="401"/>
      <c r="AA476" s="401"/>
      <c r="AB476" s="401"/>
      <c r="AC476" s="401"/>
      <c r="AD476" s="401"/>
      <c r="AE476" s="401"/>
      <c r="AF476" s="401"/>
      <c r="AG476" s="401"/>
      <c r="AH476" s="401"/>
      <c r="AI476" s="401"/>
      <c r="AJ476" s="401"/>
      <c r="AK476" s="401"/>
      <c r="AL476" s="401"/>
      <c r="AM476" s="401"/>
      <c r="AN476" s="401"/>
      <c r="AO476" s="401"/>
      <c r="AP476" s="401"/>
      <c r="AQ476" s="401"/>
      <c r="AR476" s="401"/>
      <c r="AS476" s="401"/>
      <c r="AT476" s="401"/>
      <c r="AU476" s="401"/>
      <c r="AV476" s="401"/>
      <c r="AW476" s="401"/>
      <c r="AX476" s="401"/>
      <c r="AY476" s="401"/>
      <c r="AZ476" s="401"/>
      <c r="BA476" s="401"/>
      <c r="BB476" s="401"/>
      <c r="BC476" s="401"/>
      <c r="BD476" s="401"/>
      <c r="BE476" s="401"/>
      <c r="BF476" s="401"/>
      <c r="BG476" s="401"/>
      <c r="BH476" s="401"/>
      <c r="BI476" s="401"/>
      <c r="BJ476" s="401"/>
      <c r="BK476" s="401"/>
      <c r="BL476" s="401"/>
      <c r="BM476" s="401"/>
      <c r="BN476" s="401"/>
      <c r="BO476" s="401"/>
      <c r="BP476" s="401"/>
      <c r="BQ476" s="401"/>
      <c r="BR476" s="401"/>
      <c r="BS476" s="401"/>
      <c r="BT476" s="401"/>
      <c r="BU476" s="401"/>
      <c r="BV476" s="401"/>
      <c r="BW476" s="401"/>
      <c r="BX476" s="401"/>
      <c r="BY476" s="401"/>
      <c r="BZ476" s="401"/>
      <c r="CA476" s="401"/>
      <c r="CB476" s="401"/>
      <c r="CC476" s="401"/>
      <c r="CD476" s="401"/>
      <c r="CE476" s="401"/>
      <c r="CF476" s="401"/>
      <c r="CG476" s="401"/>
      <c r="CH476" s="401"/>
      <c r="CI476" s="401"/>
      <c r="CJ476" s="401"/>
      <c r="CK476" s="401"/>
      <c r="CL476" s="401"/>
      <c r="CM476" s="401"/>
      <c r="CN476" s="401"/>
      <c r="CO476" s="401"/>
      <c r="CP476" s="401"/>
    </row>
    <row r="477" spans="1:94" x14ac:dyDescent="0.3">
      <c r="A477" s="8">
        <f t="shared" si="673"/>
        <v>3231</v>
      </c>
      <c r="B477" s="9">
        <f t="shared" si="631"/>
        <v>54</v>
      </c>
      <c r="C477" s="45" t="str">
        <f>IF(I477&gt;0,LEFT(E477,3),"  ")</f>
        <v xml:space="preserve">  </v>
      </c>
      <c r="D477" s="45" t="str">
        <f>IF(I477&gt;0,LEFT(E477,4),"  ")</f>
        <v xml:space="preserve">  </v>
      </c>
      <c r="E477" s="39" t="s">
        <v>136</v>
      </c>
      <c r="F477" s="40">
        <v>32</v>
      </c>
      <c r="G477" s="74">
        <v>54</v>
      </c>
      <c r="H477" s="42">
        <v>3231</v>
      </c>
      <c r="I477" s="46"/>
      <c r="J477" s="46">
        <v>1205</v>
      </c>
      <c r="K477" s="44" t="s">
        <v>57</v>
      </c>
      <c r="L477" s="401">
        <f t="shared" si="727"/>
        <v>0</v>
      </c>
      <c r="M477" s="77">
        <v>5410</v>
      </c>
      <c r="N477" s="401"/>
      <c r="O477" s="401"/>
      <c r="P477" s="401"/>
      <c r="Q477" s="401"/>
      <c r="R477" s="401"/>
      <c r="S477" s="401"/>
      <c r="T477" s="401"/>
      <c r="U477" s="401"/>
      <c r="V477" s="401"/>
      <c r="W477" s="401"/>
      <c r="X477" s="401"/>
      <c r="Y477" s="401"/>
      <c r="Z477" s="401"/>
      <c r="AA477" s="401"/>
      <c r="AB477" s="401"/>
      <c r="AC477" s="401"/>
      <c r="AD477" s="401"/>
      <c r="AE477" s="401"/>
      <c r="AF477" s="401"/>
      <c r="AG477" s="401"/>
      <c r="AH477" s="401"/>
      <c r="AI477" s="401"/>
      <c r="AJ477" s="401"/>
      <c r="AK477" s="401"/>
      <c r="AL477" s="401"/>
      <c r="AM477" s="401"/>
      <c r="AN477" s="401"/>
      <c r="AO477" s="401"/>
      <c r="AP477" s="401"/>
      <c r="AQ477" s="401"/>
      <c r="AR477" s="401"/>
      <c r="AS477" s="401"/>
      <c r="AT477" s="401"/>
      <c r="AU477" s="401"/>
      <c r="AV477" s="401"/>
      <c r="AW477" s="401"/>
      <c r="AX477" s="401"/>
      <c r="AY477" s="401"/>
      <c r="AZ477" s="401"/>
      <c r="BA477" s="401"/>
      <c r="BB477" s="401"/>
      <c r="BC477" s="401"/>
      <c r="BD477" s="401"/>
      <c r="BE477" s="401"/>
      <c r="BF477" s="401"/>
      <c r="BG477" s="401"/>
      <c r="BH477" s="401"/>
      <c r="BI477" s="401"/>
      <c r="BJ477" s="401"/>
      <c r="BK477" s="401"/>
      <c r="BL477" s="401"/>
      <c r="BM477" s="401"/>
      <c r="BN477" s="401"/>
      <c r="BO477" s="401"/>
      <c r="BP477" s="401"/>
      <c r="BQ477" s="401"/>
      <c r="BR477" s="401"/>
      <c r="BS477" s="401"/>
      <c r="BT477" s="401"/>
      <c r="BU477" s="401"/>
      <c r="BV477" s="401"/>
      <c r="BW477" s="401"/>
      <c r="BX477" s="401"/>
      <c r="BY477" s="401"/>
      <c r="BZ477" s="401"/>
      <c r="CA477" s="401"/>
      <c r="CB477" s="401"/>
      <c r="CC477" s="401"/>
      <c r="CD477" s="401"/>
      <c r="CE477" s="401"/>
      <c r="CF477" s="401"/>
      <c r="CG477" s="401"/>
      <c r="CH477" s="401"/>
      <c r="CI477" s="401"/>
      <c r="CJ477" s="401"/>
      <c r="CK477" s="401"/>
      <c r="CL477" s="401"/>
      <c r="CM477" s="401"/>
      <c r="CN477" s="401"/>
      <c r="CO477" s="401"/>
      <c r="CP477" s="401"/>
    </row>
    <row r="478" spans="1:94" ht="26.4" x14ac:dyDescent="0.3">
      <c r="A478" s="8">
        <f t="shared" si="673"/>
        <v>3232</v>
      </c>
      <c r="B478" s="9">
        <f t="shared" si="631"/>
        <v>32</v>
      </c>
      <c r="C478" s="45" t="str">
        <f t="shared" si="632"/>
        <v xml:space="preserve">  </v>
      </c>
      <c r="D478" s="45" t="str">
        <f t="shared" si="633"/>
        <v xml:space="preserve">  </v>
      </c>
      <c r="E478" s="39" t="s">
        <v>142</v>
      </c>
      <c r="F478" s="40">
        <v>32</v>
      </c>
      <c r="G478" s="41">
        <v>32</v>
      </c>
      <c r="H478" s="42">
        <v>3232</v>
      </c>
      <c r="I478" s="46"/>
      <c r="J478" s="46">
        <v>1206</v>
      </c>
      <c r="K478" s="44" t="s">
        <v>96</v>
      </c>
      <c r="L478" s="401">
        <f t="shared" si="727"/>
        <v>0</v>
      </c>
      <c r="M478" s="76">
        <v>3210</v>
      </c>
      <c r="N478" s="401"/>
      <c r="O478" s="401"/>
      <c r="P478" s="401"/>
      <c r="Q478" s="401"/>
      <c r="R478" s="401"/>
      <c r="S478" s="401"/>
      <c r="T478" s="401"/>
      <c r="U478" s="401"/>
      <c r="V478" s="401"/>
      <c r="W478" s="401"/>
      <c r="X478" s="401"/>
      <c r="Y478" s="401"/>
      <c r="Z478" s="401"/>
      <c r="AA478" s="401"/>
      <c r="AB478" s="401"/>
      <c r="AC478" s="401"/>
      <c r="AD478" s="401"/>
      <c r="AE478" s="401"/>
      <c r="AF478" s="401"/>
      <c r="AG478" s="401"/>
      <c r="AH478" s="401"/>
      <c r="AI478" s="401"/>
      <c r="AJ478" s="401"/>
      <c r="AK478" s="401"/>
      <c r="AL478" s="401"/>
      <c r="AM478" s="401"/>
      <c r="AN478" s="401"/>
      <c r="AO478" s="401"/>
      <c r="AP478" s="401"/>
      <c r="AQ478" s="401"/>
      <c r="AR478" s="401"/>
      <c r="AS478" s="401"/>
      <c r="AT478" s="401"/>
      <c r="AU478" s="401"/>
      <c r="AV478" s="401"/>
      <c r="AW478" s="401"/>
      <c r="AX478" s="401"/>
      <c r="AY478" s="401"/>
      <c r="AZ478" s="401"/>
      <c r="BA478" s="401"/>
      <c r="BB478" s="401"/>
      <c r="BC478" s="401"/>
      <c r="BD478" s="401"/>
      <c r="BE478" s="401"/>
      <c r="BF478" s="401"/>
      <c r="BG478" s="401"/>
      <c r="BH478" s="401"/>
      <c r="BI478" s="401"/>
      <c r="BJ478" s="401"/>
      <c r="BK478" s="401"/>
      <c r="BL478" s="401"/>
      <c r="BM478" s="401"/>
      <c r="BN478" s="401"/>
      <c r="BO478" s="401"/>
      <c r="BP478" s="401"/>
      <c r="BQ478" s="401"/>
      <c r="BR478" s="401"/>
      <c r="BS478" s="401"/>
      <c r="BT478" s="401"/>
      <c r="BU478" s="401"/>
      <c r="BV478" s="401"/>
      <c r="BW478" s="401"/>
      <c r="BX478" s="401"/>
      <c r="BY478" s="401"/>
      <c r="BZ478" s="401"/>
      <c r="CA478" s="401"/>
      <c r="CB478" s="401"/>
      <c r="CC478" s="401"/>
      <c r="CD478" s="401"/>
      <c r="CE478" s="401"/>
      <c r="CF478" s="401"/>
      <c r="CG478" s="401"/>
      <c r="CH478" s="401"/>
      <c r="CI478" s="401"/>
      <c r="CJ478" s="401"/>
      <c r="CK478" s="401"/>
      <c r="CL478" s="401"/>
      <c r="CM478" s="401"/>
      <c r="CN478" s="401"/>
      <c r="CO478" s="401"/>
      <c r="CP478" s="401"/>
    </row>
    <row r="479" spans="1:94" ht="26.4" x14ac:dyDescent="0.3">
      <c r="A479" s="8">
        <f t="shared" si="673"/>
        <v>3232</v>
      </c>
      <c r="B479" s="9">
        <f t="shared" si="631"/>
        <v>49</v>
      </c>
      <c r="C479" s="45" t="str">
        <f t="shared" si="632"/>
        <v xml:space="preserve">  </v>
      </c>
      <c r="D479" s="45" t="str">
        <f t="shared" si="633"/>
        <v xml:space="preserve">  </v>
      </c>
      <c r="E479" s="39" t="s">
        <v>136</v>
      </c>
      <c r="F479" s="40">
        <v>32</v>
      </c>
      <c r="G479" s="74">
        <v>49</v>
      </c>
      <c r="H479" s="42">
        <v>3232</v>
      </c>
      <c r="I479" s="46"/>
      <c r="J479" s="46">
        <v>1207</v>
      </c>
      <c r="K479" s="44" t="s">
        <v>96</v>
      </c>
      <c r="L479" s="401">
        <f t="shared" si="727"/>
        <v>0</v>
      </c>
      <c r="M479" s="77">
        <v>4910</v>
      </c>
      <c r="N479" s="401"/>
      <c r="O479" s="401"/>
      <c r="P479" s="401"/>
      <c r="Q479" s="401"/>
      <c r="R479" s="401"/>
      <c r="S479" s="401"/>
      <c r="T479" s="401"/>
      <c r="U479" s="401"/>
      <c r="V479" s="401"/>
      <c r="W479" s="401"/>
      <c r="X479" s="401"/>
      <c r="Y479" s="401"/>
      <c r="Z479" s="401"/>
      <c r="AA479" s="401"/>
      <c r="AB479" s="401"/>
      <c r="AC479" s="401"/>
      <c r="AD479" s="401"/>
      <c r="AE479" s="401"/>
      <c r="AF479" s="401"/>
      <c r="AG479" s="401"/>
      <c r="AH479" s="401"/>
      <c r="AI479" s="401"/>
      <c r="AJ479" s="401"/>
      <c r="AK479" s="401"/>
      <c r="AL479" s="401"/>
      <c r="AM479" s="401"/>
      <c r="AN479" s="401"/>
      <c r="AO479" s="401"/>
      <c r="AP479" s="401"/>
      <c r="AQ479" s="401"/>
      <c r="AR479" s="401"/>
      <c r="AS479" s="401"/>
      <c r="AT479" s="401"/>
      <c r="AU479" s="401"/>
      <c r="AV479" s="401"/>
      <c r="AW479" s="401"/>
      <c r="AX479" s="401"/>
      <c r="AY479" s="401"/>
      <c r="AZ479" s="401"/>
      <c r="BA479" s="401"/>
      <c r="BB479" s="401"/>
      <c r="BC479" s="401"/>
      <c r="BD479" s="401"/>
      <c r="BE479" s="401"/>
      <c r="BF479" s="401"/>
      <c r="BG479" s="401"/>
      <c r="BH479" s="401"/>
      <c r="BI479" s="401"/>
      <c r="BJ479" s="401"/>
      <c r="BK479" s="401"/>
      <c r="BL479" s="401"/>
      <c r="BM479" s="401"/>
      <c r="BN479" s="401"/>
      <c r="BO479" s="401"/>
      <c r="BP479" s="401"/>
      <c r="BQ479" s="401"/>
      <c r="BR479" s="401"/>
      <c r="BS479" s="401"/>
      <c r="BT479" s="401"/>
      <c r="BU479" s="401"/>
      <c r="BV479" s="401"/>
      <c r="BW479" s="401"/>
      <c r="BX479" s="401"/>
      <c r="BY479" s="401"/>
      <c r="BZ479" s="401"/>
      <c r="CA479" s="401"/>
      <c r="CB479" s="401"/>
      <c r="CC479" s="401"/>
      <c r="CD479" s="401"/>
      <c r="CE479" s="401"/>
      <c r="CF479" s="401"/>
      <c r="CG479" s="401"/>
      <c r="CH479" s="401"/>
      <c r="CI479" s="401"/>
      <c r="CJ479" s="401"/>
      <c r="CK479" s="401"/>
      <c r="CL479" s="401"/>
      <c r="CM479" s="401"/>
      <c r="CN479" s="401"/>
      <c r="CO479" s="401"/>
      <c r="CP479" s="401"/>
    </row>
    <row r="480" spans="1:94" ht="26.4" x14ac:dyDescent="0.3">
      <c r="A480" s="8">
        <f t="shared" ref="A480" si="728">H480</f>
        <v>3232</v>
      </c>
      <c r="B480" s="9">
        <f t="shared" ref="B480" si="729">IF(J480&gt;0,G480," ")</f>
        <v>54</v>
      </c>
      <c r="C480" s="45" t="str">
        <f t="shared" ref="C480" si="730">IF(I480&gt;0,LEFT(E480,3),"  ")</f>
        <v xml:space="preserve">  </v>
      </c>
      <c r="D480" s="45" t="str">
        <f t="shared" ref="D480" si="731">IF(I480&gt;0,LEFT(E480,4),"  ")</f>
        <v xml:space="preserve">  </v>
      </c>
      <c r="E480" s="39" t="s">
        <v>136</v>
      </c>
      <c r="F480" s="40">
        <v>32</v>
      </c>
      <c r="G480" s="74">
        <v>54</v>
      </c>
      <c r="H480" s="42">
        <v>3232</v>
      </c>
      <c r="I480" s="398"/>
      <c r="J480" s="46">
        <v>1207</v>
      </c>
      <c r="K480" s="44" t="s">
        <v>96</v>
      </c>
      <c r="L480" s="401">
        <f t="shared" ref="L480" si="732">SUM(N480:CP480)</f>
        <v>0</v>
      </c>
      <c r="M480" s="77">
        <v>5410</v>
      </c>
      <c r="N480" s="401"/>
      <c r="O480" s="401"/>
      <c r="P480" s="401"/>
      <c r="Q480" s="401"/>
      <c r="R480" s="401"/>
      <c r="S480" s="401"/>
      <c r="T480" s="401"/>
      <c r="U480" s="401"/>
      <c r="V480" s="401"/>
      <c r="W480" s="401"/>
      <c r="X480" s="401"/>
      <c r="Y480" s="401"/>
      <c r="Z480" s="401"/>
      <c r="AA480" s="401"/>
      <c r="AB480" s="401"/>
      <c r="AC480" s="401"/>
      <c r="AD480" s="401"/>
      <c r="AE480" s="401"/>
      <c r="AF480" s="401"/>
      <c r="AG480" s="401"/>
      <c r="AH480" s="401"/>
      <c r="AI480" s="401"/>
      <c r="AJ480" s="401"/>
      <c r="AK480" s="401"/>
      <c r="AL480" s="401"/>
      <c r="AM480" s="401"/>
      <c r="AN480" s="401"/>
      <c r="AO480" s="401"/>
      <c r="AP480" s="401"/>
      <c r="AQ480" s="401"/>
      <c r="AR480" s="401"/>
      <c r="AS480" s="401"/>
      <c r="AT480" s="401"/>
      <c r="AU480" s="401"/>
      <c r="AV480" s="401"/>
      <c r="AW480" s="401"/>
      <c r="AX480" s="401"/>
      <c r="AY480" s="401"/>
      <c r="AZ480" s="401"/>
      <c r="BA480" s="401"/>
      <c r="BB480" s="401"/>
      <c r="BC480" s="401"/>
      <c r="BD480" s="401"/>
      <c r="BE480" s="401"/>
      <c r="BF480" s="401"/>
      <c r="BG480" s="401"/>
      <c r="BH480" s="401"/>
      <c r="BI480" s="401"/>
      <c r="BJ480" s="401"/>
      <c r="BK480" s="401"/>
      <c r="BL480" s="401"/>
      <c r="BM480" s="401"/>
      <c r="BN480" s="401"/>
      <c r="BO480" s="401"/>
      <c r="BP480" s="401"/>
      <c r="BQ480" s="401"/>
      <c r="BR480" s="401"/>
      <c r="BS480" s="401"/>
      <c r="BT480" s="401"/>
      <c r="BU480" s="401"/>
      <c r="BV480" s="401"/>
      <c r="BW480" s="401"/>
      <c r="BX480" s="401"/>
      <c r="BY480" s="401"/>
      <c r="BZ480" s="401"/>
      <c r="CA480" s="401"/>
      <c r="CB480" s="401"/>
      <c r="CC480" s="401"/>
      <c r="CD480" s="401"/>
      <c r="CE480" s="401"/>
      <c r="CF480" s="401"/>
      <c r="CG480" s="401"/>
      <c r="CH480" s="401"/>
      <c r="CI480" s="401"/>
      <c r="CJ480" s="401"/>
      <c r="CK480" s="401"/>
      <c r="CL480" s="401"/>
      <c r="CM480" s="401"/>
      <c r="CN480" s="401"/>
      <c r="CO480" s="401"/>
      <c r="CP480" s="401"/>
    </row>
    <row r="481" spans="1:94" x14ac:dyDescent="0.3">
      <c r="A481" s="8">
        <f t="shared" si="673"/>
        <v>3233</v>
      </c>
      <c r="B481" s="9">
        <f t="shared" ref="B481:B554" si="733">IF(J481&gt;0,G481," ")</f>
        <v>32</v>
      </c>
      <c r="C481" s="45" t="str">
        <f t="shared" si="632"/>
        <v xml:space="preserve">  </v>
      </c>
      <c r="D481" s="45" t="str">
        <f t="shared" si="633"/>
        <v xml:space="preserve">  </v>
      </c>
      <c r="E481" s="39" t="s">
        <v>142</v>
      </c>
      <c r="F481" s="40">
        <v>32</v>
      </c>
      <c r="G481" s="41">
        <v>32</v>
      </c>
      <c r="H481" s="42">
        <v>3233</v>
      </c>
      <c r="I481" s="46"/>
      <c r="J481" s="46">
        <v>1208</v>
      </c>
      <c r="K481" s="44" t="s">
        <v>58</v>
      </c>
      <c r="L481" s="401">
        <f t="shared" si="727"/>
        <v>0</v>
      </c>
      <c r="M481" s="76">
        <v>3210</v>
      </c>
      <c r="N481" s="401"/>
      <c r="O481" s="401"/>
      <c r="P481" s="401"/>
      <c r="Q481" s="401"/>
      <c r="R481" s="401"/>
      <c r="S481" s="401"/>
      <c r="T481" s="401"/>
      <c r="U481" s="401"/>
      <c r="V481" s="401"/>
      <c r="W481" s="401"/>
      <c r="X481" s="401"/>
      <c r="Y481" s="401"/>
      <c r="Z481" s="401"/>
      <c r="AA481" s="401"/>
      <c r="AB481" s="401"/>
      <c r="AC481" s="401"/>
      <c r="AD481" s="401"/>
      <c r="AE481" s="401"/>
      <c r="AF481" s="401"/>
      <c r="AG481" s="401"/>
      <c r="AH481" s="401"/>
      <c r="AI481" s="401"/>
      <c r="AJ481" s="401"/>
      <c r="AK481" s="401"/>
      <c r="AL481" s="401"/>
      <c r="AM481" s="401"/>
      <c r="AN481" s="401"/>
      <c r="AO481" s="401"/>
      <c r="AP481" s="401"/>
      <c r="AQ481" s="401"/>
      <c r="AR481" s="401"/>
      <c r="AS481" s="401"/>
      <c r="AT481" s="401"/>
      <c r="AU481" s="401"/>
      <c r="AV481" s="401"/>
      <c r="AW481" s="401"/>
      <c r="AX481" s="401"/>
      <c r="AY481" s="401"/>
      <c r="AZ481" s="401"/>
      <c r="BA481" s="401"/>
      <c r="BB481" s="401"/>
      <c r="BC481" s="401"/>
      <c r="BD481" s="401"/>
      <c r="BE481" s="401"/>
      <c r="BF481" s="401"/>
      <c r="BG481" s="401"/>
      <c r="BH481" s="401"/>
      <c r="BI481" s="401"/>
      <c r="BJ481" s="401"/>
      <c r="BK481" s="401"/>
      <c r="BL481" s="401"/>
      <c r="BM481" s="401"/>
      <c r="BN481" s="401"/>
      <c r="BO481" s="401"/>
      <c r="BP481" s="401"/>
      <c r="BQ481" s="401"/>
      <c r="BR481" s="401"/>
      <c r="BS481" s="401"/>
      <c r="BT481" s="401"/>
      <c r="BU481" s="401"/>
      <c r="BV481" s="401"/>
      <c r="BW481" s="401"/>
      <c r="BX481" s="401"/>
      <c r="BY481" s="401"/>
      <c r="BZ481" s="401"/>
      <c r="CA481" s="401"/>
      <c r="CB481" s="401"/>
      <c r="CC481" s="401"/>
      <c r="CD481" s="401"/>
      <c r="CE481" s="401"/>
      <c r="CF481" s="401"/>
      <c r="CG481" s="401"/>
      <c r="CH481" s="401"/>
      <c r="CI481" s="401"/>
      <c r="CJ481" s="401"/>
      <c r="CK481" s="401"/>
      <c r="CL481" s="401"/>
      <c r="CM481" s="401"/>
      <c r="CN481" s="401"/>
      <c r="CO481" s="401"/>
      <c r="CP481" s="401"/>
    </row>
    <row r="482" spans="1:94" x14ac:dyDescent="0.3">
      <c r="A482" s="8">
        <f t="shared" si="673"/>
        <v>3233</v>
      </c>
      <c r="B482" s="9">
        <f t="shared" si="733"/>
        <v>49</v>
      </c>
      <c r="C482" s="45" t="str">
        <f t="shared" si="632"/>
        <v xml:space="preserve">  </v>
      </c>
      <c r="D482" s="45" t="str">
        <f t="shared" si="633"/>
        <v xml:space="preserve">  </v>
      </c>
      <c r="E482" s="39" t="s">
        <v>136</v>
      </c>
      <c r="F482" s="40">
        <v>32</v>
      </c>
      <c r="G482" s="74">
        <v>49</v>
      </c>
      <c r="H482" s="42">
        <v>3233</v>
      </c>
      <c r="I482" s="46"/>
      <c r="J482" s="46">
        <v>1209</v>
      </c>
      <c r="K482" s="44" t="s">
        <v>58</v>
      </c>
      <c r="L482" s="401">
        <f t="shared" si="727"/>
        <v>0</v>
      </c>
      <c r="M482" s="77">
        <v>4910</v>
      </c>
      <c r="N482" s="401"/>
      <c r="O482" s="401"/>
      <c r="P482" s="401"/>
      <c r="Q482" s="401"/>
      <c r="R482" s="401"/>
      <c r="S482" s="401"/>
      <c r="T482" s="401"/>
      <c r="U482" s="401"/>
      <c r="V482" s="401"/>
      <c r="W482" s="401"/>
      <c r="X482" s="401"/>
      <c r="Y482" s="401"/>
      <c r="Z482" s="401"/>
      <c r="AA482" s="401"/>
      <c r="AB482" s="401"/>
      <c r="AC482" s="401"/>
      <c r="AD482" s="401"/>
      <c r="AE482" s="401"/>
      <c r="AF482" s="401"/>
      <c r="AG482" s="401"/>
      <c r="AH482" s="401"/>
      <c r="AI482" s="401"/>
      <c r="AJ482" s="401"/>
      <c r="AK482" s="401"/>
      <c r="AL482" s="401"/>
      <c r="AM482" s="401"/>
      <c r="AN482" s="401"/>
      <c r="AO482" s="401"/>
      <c r="AP482" s="401"/>
      <c r="AQ482" s="401"/>
      <c r="AR482" s="401"/>
      <c r="AS482" s="401"/>
      <c r="AT482" s="401"/>
      <c r="AU482" s="401"/>
      <c r="AV482" s="401"/>
      <c r="AW482" s="401"/>
      <c r="AX482" s="401"/>
      <c r="AY482" s="401"/>
      <c r="AZ482" s="401"/>
      <c r="BA482" s="401"/>
      <c r="BB482" s="401"/>
      <c r="BC482" s="401"/>
      <c r="BD482" s="401"/>
      <c r="BE482" s="401"/>
      <c r="BF482" s="401"/>
      <c r="BG482" s="401"/>
      <c r="BH482" s="401"/>
      <c r="BI482" s="401"/>
      <c r="BJ482" s="401"/>
      <c r="BK482" s="401"/>
      <c r="BL482" s="401"/>
      <c r="BM482" s="401"/>
      <c r="BN482" s="401"/>
      <c r="BO482" s="401"/>
      <c r="BP482" s="401"/>
      <c r="BQ482" s="401"/>
      <c r="BR482" s="401"/>
      <c r="BS482" s="401"/>
      <c r="BT482" s="401"/>
      <c r="BU482" s="401"/>
      <c r="BV482" s="401"/>
      <c r="BW482" s="401"/>
      <c r="BX482" s="401"/>
      <c r="BY482" s="401"/>
      <c r="BZ482" s="401"/>
      <c r="CA482" s="401"/>
      <c r="CB482" s="401"/>
      <c r="CC482" s="401"/>
      <c r="CD482" s="401"/>
      <c r="CE482" s="401"/>
      <c r="CF482" s="401"/>
      <c r="CG482" s="401"/>
      <c r="CH482" s="401"/>
      <c r="CI482" s="401"/>
      <c r="CJ482" s="401"/>
      <c r="CK482" s="401"/>
      <c r="CL482" s="401"/>
      <c r="CM482" s="401"/>
      <c r="CN482" s="401"/>
      <c r="CO482" s="401"/>
      <c r="CP482" s="401"/>
    </row>
    <row r="483" spans="1:94" x14ac:dyDescent="0.3">
      <c r="A483" s="8">
        <f t="shared" si="673"/>
        <v>3233</v>
      </c>
      <c r="B483" s="9">
        <f t="shared" si="733"/>
        <v>54</v>
      </c>
      <c r="C483" s="45" t="str">
        <f>IF(I483&gt;0,LEFT(E483,3),"  ")</f>
        <v xml:space="preserve">  </v>
      </c>
      <c r="D483" s="45" t="str">
        <f>IF(I483&gt;0,LEFT(E483,4),"  ")</f>
        <v xml:space="preserve">  </v>
      </c>
      <c r="E483" s="39" t="s">
        <v>136</v>
      </c>
      <c r="F483" s="40">
        <v>32</v>
      </c>
      <c r="G483" s="74">
        <v>54</v>
      </c>
      <c r="H483" s="42">
        <v>3233</v>
      </c>
      <c r="I483" s="46"/>
      <c r="J483" s="46">
        <v>1210</v>
      </c>
      <c r="K483" s="44" t="s">
        <v>58</v>
      </c>
      <c r="L483" s="401">
        <f t="shared" si="727"/>
        <v>0</v>
      </c>
      <c r="M483" s="77">
        <v>5410</v>
      </c>
      <c r="N483" s="401"/>
      <c r="O483" s="401"/>
      <c r="P483" s="401"/>
      <c r="Q483" s="401"/>
      <c r="R483" s="401"/>
      <c r="S483" s="401"/>
      <c r="T483" s="401"/>
      <c r="U483" s="401"/>
      <c r="V483" s="401"/>
      <c r="W483" s="401"/>
      <c r="X483" s="401"/>
      <c r="Y483" s="401"/>
      <c r="Z483" s="401"/>
      <c r="AA483" s="401"/>
      <c r="AB483" s="401"/>
      <c r="AC483" s="401"/>
      <c r="AD483" s="401"/>
      <c r="AE483" s="401"/>
      <c r="AF483" s="401"/>
      <c r="AG483" s="401"/>
      <c r="AH483" s="401"/>
      <c r="AI483" s="401"/>
      <c r="AJ483" s="401"/>
      <c r="AK483" s="401"/>
      <c r="AL483" s="401"/>
      <c r="AM483" s="401"/>
      <c r="AN483" s="401"/>
      <c r="AO483" s="401"/>
      <c r="AP483" s="401"/>
      <c r="AQ483" s="401"/>
      <c r="AR483" s="401"/>
      <c r="AS483" s="401"/>
      <c r="AT483" s="401"/>
      <c r="AU483" s="401"/>
      <c r="AV483" s="401"/>
      <c r="AW483" s="401"/>
      <c r="AX483" s="401"/>
      <c r="AY483" s="401"/>
      <c r="AZ483" s="401"/>
      <c r="BA483" s="401"/>
      <c r="BB483" s="401"/>
      <c r="BC483" s="401"/>
      <c r="BD483" s="401"/>
      <c r="BE483" s="401"/>
      <c r="BF483" s="401"/>
      <c r="BG483" s="401"/>
      <c r="BH483" s="401"/>
      <c r="BI483" s="401"/>
      <c r="BJ483" s="401"/>
      <c r="BK483" s="401"/>
      <c r="BL483" s="401"/>
      <c r="BM483" s="401"/>
      <c r="BN483" s="401"/>
      <c r="BO483" s="401"/>
      <c r="BP483" s="401"/>
      <c r="BQ483" s="401"/>
      <c r="BR483" s="401"/>
      <c r="BS483" s="401"/>
      <c r="BT483" s="401"/>
      <c r="BU483" s="401"/>
      <c r="BV483" s="401"/>
      <c r="BW483" s="401"/>
      <c r="BX483" s="401"/>
      <c r="BY483" s="401"/>
      <c r="BZ483" s="401"/>
      <c r="CA483" s="401"/>
      <c r="CB483" s="401"/>
      <c r="CC483" s="401"/>
      <c r="CD483" s="401"/>
      <c r="CE483" s="401"/>
      <c r="CF483" s="401"/>
      <c r="CG483" s="401"/>
      <c r="CH483" s="401"/>
      <c r="CI483" s="401"/>
      <c r="CJ483" s="401"/>
      <c r="CK483" s="401"/>
      <c r="CL483" s="401"/>
      <c r="CM483" s="401"/>
      <c r="CN483" s="401"/>
      <c r="CO483" s="401"/>
      <c r="CP483" s="401"/>
    </row>
    <row r="484" spans="1:94" x14ac:dyDescent="0.3">
      <c r="A484" s="8">
        <f t="shared" si="673"/>
        <v>3234</v>
      </c>
      <c r="B484" s="9">
        <f t="shared" si="733"/>
        <v>32</v>
      </c>
      <c r="C484" s="45" t="str">
        <f t="shared" si="632"/>
        <v xml:space="preserve">  </v>
      </c>
      <c r="D484" s="45" t="str">
        <f t="shared" si="633"/>
        <v xml:space="preserve">  </v>
      </c>
      <c r="E484" s="39" t="s">
        <v>142</v>
      </c>
      <c r="F484" s="40">
        <v>32</v>
      </c>
      <c r="G484" s="41">
        <v>32</v>
      </c>
      <c r="H484" s="42">
        <v>3234</v>
      </c>
      <c r="I484" s="46"/>
      <c r="J484" s="46">
        <v>1211</v>
      </c>
      <c r="K484" s="44" t="s">
        <v>81</v>
      </c>
      <c r="L484" s="401">
        <f t="shared" si="727"/>
        <v>0</v>
      </c>
      <c r="M484" s="76">
        <v>3210</v>
      </c>
      <c r="N484" s="401"/>
      <c r="O484" s="401"/>
      <c r="P484" s="401"/>
      <c r="Q484" s="401"/>
      <c r="R484" s="401"/>
      <c r="S484" s="401"/>
      <c r="T484" s="401"/>
      <c r="U484" s="401"/>
      <c r="V484" s="401"/>
      <c r="W484" s="401"/>
      <c r="X484" s="401"/>
      <c r="Y484" s="401"/>
      <c r="Z484" s="401"/>
      <c r="AA484" s="401"/>
      <c r="AB484" s="401"/>
      <c r="AC484" s="401"/>
      <c r="AD484" s="401"/>
      <c r="AE484" s="401"/>
      <c r="AF484" s="401"/>
      <c r="AG484" s="401"/>
      <c r="AH484" s="401"/>
      <c r="AI484" s="401"/>
      <c r="AJ484" s="401"/>
      <c r="AK484" s="401"/>
      <c r="AL484" s="401"/>
      <c r="AM484" s="401"/>
      <c r="AN484" s="401"/>
      <c r="AO484" s="401"/>
      <c r="AP484" s="401"/>
      <c r="AQ484" s="401"/>
      <c r="AR484" s="401"/>
      <c r="AS484" s="401"/>
      <c r="AT484" s="401"/>
      <c r="AU484" s="401"/>
      <c r="AV484" s="401"/>
      <c r="AW484" s="401"/>
      <c r="AX484" s="401"/>
      <c r="AY484" s="401"/>
      <c r="AZ484" s="401"/>
      <c r="BA484" s="401"/>
      <c r="BB484" s="401"/>
      <c r="BC484" s="401"/>
      <c r="BD484" s="401"/>
      <c r="BE484" s="401"/>
      <c r="BF484" s="401"/>
      <c r="BG484" s="401"/>
      <c r="BH484" s="401"/>
      <c r="BI484" s="401"/>
      <c r="BJ484" s="401"/>
      <c r="BK484" s="401"/>
      <c r="BL484" s="401"/>
      <c r="BM484" s="401"/>
      <c r="BN484" s="401"/>
      <c r="BO484" s="401"/>
      <c r="BP484" s="401"/>
      <c r="BQ484" s="401"/>
      <c r="BR484" s="401"/>
      <c r="BS484" s="401"/>
      <c r="BT484" s="401"/>
      <c r="BU484" s="401"/>
      <c r="BV484" s="401"/>
      <c r="BW484" s="401"/>
      <c r="BX484" s="401"/>
      <c r="BY484" s="401"/>
      <c r="BZ484" s="401"/>
      <c r="CA484" s="401"/>
      <c r="CB484" s="401"/>
      <c r="CC484" s="401"/>
      <c r="CD484" s="401"/>
      <c r="CE484" s="401"/>
      <c r="CF484" s="401"/>
      <c r="CG484" s="401"/>
      <c r="CH484" s="401"/>
      <c r="CI484" s="401"/>
      <c r="CJ484" s="401"/>
      <c r="CK484" s="401"/>
      <c r="CL484" s="401"/>
      <c r="CM484" s="401"/>
      <c r="CN484" s="401"/>
      <c r="CO484" s="401"/>
      <c r="CP484" s="401"/>
    </row>
    <row r="485" spans="1:94" x14ac:dyDescent="0.3">
      <c r="A485" s="8">
        <f t="shared" ref="A485:A498" si="734">H485</f>
        <v>3234</v>
      </c>
      <c r="B485" s="9">
        <f t="shared" si="733"/>
        <v>49</v>
      </c>
      <c r="C485" s="45" t="str">
        <f t="shared" si="632"/>
        <v xml:space="preserve">  </v>
      </c>
      <c r="D485" s="45" t="str">
        <f t="shared" si="633"/>
        <v xml:space="preserve">  </v>
      </c>
      <c r="E485" s="39" t="s">
        <v>136</v>
      </c>
      <c r="F485" s="40">
        <v>32</v>
      </c>
      <c r="G485" s="74">
        <v>49</v>
      </c>
      <c r="H485" s="42">
        <v>3234</v>
      </c>
      <c r="I485" s="46"/>
      <c r="J485" s="46">
        <v>1212</v>
      </c>
      <c r="K485" s="44" t="s">
        <v>81</v>
      </c>
      <c r="L485" s="401">
        <f t="shared" si="727"/>
        <v>0</v>
      </c>
      <c r="M485" s="77">
        <v>4910</v>
      </c>
      <c r="N485" s="401"/>
      <c r="O485" s="401"/>
      <c r="P485" s="401"/>
      <c r="Q485" s="401"/>
      <c r="R485" s="401"/>
      <c r="S485" s="401"/>
      <c r="T485" s="401"/>
      <c r="U485" s="401"/>
      <c r="V485" s="401"/>
      <c r="W485" s="401"/>
      <c r="X485" s="401"/>
      <c r="Y485" s="401"/>
      <c r="Z485" s="401"/>
      <c r="AA485" s="401"/>
      <c r="AB485" s="401"/>
      <c r="AC485" s="401"/>
      <c r="AD485" s="401"/>
      <c r="AE485" s="401"/>
      <c r="AF485" s="401"/>
      <c r="AG485" s="401"/>
      <c r="AH485" s="401"/>
      <c r="AI485" s="401"/>
      <c r="AJ485" s="401"/>
      <c r="AK485" s="401"/>
      <c r="AL485" s="401"/>
      <c r="AM485" s="401"/>
      <c r="AN485" s="401"/>
      <c r="AO485" s="401"/>
      <c r="AP485" s="401"/>
      <c r="AQ485" s="401"/>
      <c r="AR485" s="401"/>
      <c r="AS485" s="401"/>
      <c r="AT485" s="401"/>
      <c r="AU485" s="401"/>
      <c r="AV485" s="401"/>
      <c r="AW485" s="401"/>
      <c r="AX485" s="401"/>
      <c r="AY485" s="401"/>
      <c r="AZ485" s="401"/>
      <c r="BA485" s="401"/>
      <c r="BB485" s="401"/>
      <c r="BC485" s="401"/>
      <c r="BD485" s="401"/>
      <c r="BE485" s="401"/>
      <c r="BF485" s="401"/>
      <c r="BG485" s="401"/>
      <c r="BH485" s="401"/>
      <c r="BI485" s="401"/>
      <c r="BJ485" s="401"/>
      <c r="BK485" s="401"/>
      <c r="BL485" s="401"/>
      <c r="BM485" s="401"/>
      <c r="BN485" s="401"/>
      <c r="BO485" s="401"/>
      <c r="BP485" s="401"/>
      <c r="BQ485" s="401"/>
      <c r="BR485" s="401"/>
      <c r="BS485" s="401"/>
      <c r="BT485" s="401"/>
      <c r="BU485" s="401"/>
      <c r="BV485" s="401"/>
      <c r="BW485" s="401"/>
      <c r="BX485" s="401"/>
      <c r="BY485" s="401"/>
      <c r="BZ485" s="401"/>
      <c r="CA485" s="401"/>
      <c r="CB485" s="401"/>
      <c r="CC485" s="401"/>
      <c r="CD485" s="401"/>
      <c r="CE485" s="401"/>
      <c r="CF485" s="401"/>
      <c r="CG485" s="401"/>
      <c r="CH485" s="401"/>
      <c r="CI485" s="401"/>
      <c r="CJ485" s="401"/>
      <c r="CK485" s="401"/>
      <c r="CL485" s="401"/>
      <c r="CM485" s="401"/>
      <c r="CN485" s="401"/>
      <c r="CO485" s="401"/>
      <c r="CP485" s="401"/>
    </row>
    <row r="486" spans="1:94" x14ac:dyDescent="0.3">
      <c r="A486" s="8">
        <f t="shared" si="734"/>
        <v>3235</v>
      </c>
      <c r="B486" s="9">
        <f t="shared" si="733"/>
        <v>32</v>
      </c>
      <c r="C486" s="45" t="str">
        <f t="shared" si="632"/>
        <v xml:space="preserve">  </v>
      </c>
      <c r="D486" s="45" t="str">
        <f t="shared" si="633"/>
        <v xml:space="preserve">  </v>
      </c>
      <c r="E486" s="39" t="s">
        <v>142</v>
      </c>
      <c r="F486" s="40">
        <v>32</v>
      </c>
      <c r="G486" s="41">
        <v>32</v>
      </c>
      <c r="H486" s="42">
        <v>3235</v>
      </c>
      <c r="I486" s="46"/>
      <c r="J486" s="46">
        <v>1213</v>
      </c>
      <c r="K486" s="44" t="s">
        <v>59</v>
      </c>
      <c r="L486" s="401">
        <f t="shared" si="727"/>
        <v>0</v>
      </c>
      <c r="M486" s="76">
        <v>3210</v>
      </c>
      <c r="N486" s="401"/>
      <c r="O486" s="401"/>
      <c r="P486" s="401"/>
      <c r="Q486" s="401"/>
      <c r="R486" s="401"/>
      <c r="S486" s="401"/>
      <c r="T486" s="401"/>
      <c r="U486" s="401"/>
      <c r="V486" s="401"/>
      <c r="W486" s="401"/>
      <c r="X486" s="401"/>
      <c r="Y486" s="401"/>
      <c r="Z486" s="401"/>
      <c r="AA486" s="401"/>
      <c r="AB486" s="401"/>
      <c r="AC486" s="401"/>
      <c r="AD486" s="401"/>
      <c r="AE486" s="401"/>
      <c r="AF486" s="401"/>
      <c r="AG486" s="401"/>
      <c r="AH486" s="401"/>
      <c r="AI486" s="401"/>
      <c r="AJ486" s="401"/>
      <c r="AK486" s="401"/>
      <c r="AL486" s="401"/>
      <c r="AM486" s="401"/>
      <c r="AN486" s="401"/>
      <c r="AO486" s="401"/>
      <c r="AP486" s="401"/>
      <c r="AQ486" s="401"/>
      <c r="AR486" s="401"/>
      <c r="AS486" s="401"/>
      <c r="AT486" s="401"/>
      <c r="AU486" s="401"/>
      <c r="AV486" s="401"/>
      <c r="AW486" s="401"/>
      <c r="AX486" s="401"/>
      <c r="AY486" s="401"/>
      <c r="AZ486" s="401"/>
      <c r="BA486" s="401"/>
      <c r="BB486" s="401"/>
      <c r="BC486" s="401"/>
      <c r="BD486" s="401"/>
      <c r="BE486" s="401"/>
      <c r="BF486" s="401"/>
      <c r="BG486" s="401"/>
      <c r="BH486" s="401"/>
      <c r="BI486" s="401"/>
      <c r="BJ486" s="401"/>
      <c r="BK486" s="401"/>
      <c r="BL486" s="401"/>
      <c r="BM486" s="401"/>
      <c r="BN486" s="401"/>
      <c r="BO486" s="401"/>
      <c r="BP486" s="401"/>
      <c r="BQ486" s="401"/>
      <c r="BR486" s="401"/>
      <c r="BS486" s="401"/>
      <c r="BT486" s="401"/>
      <c r="BU486" s="401"/>
      <c r="BV486" s="401"/>
      <c r="BW486" s="401"/>
      <c r="BX486" s="401"/>
      <c r="BY486" s="401"/>
      <c r="BZ486" s="401"/>
      <c r="CA486" s="401"/>
      <c r="CB486" s="401"/>
      <c r="CC486" s="401"/>
      <c r="CD486" s="401"/>
      <c r="CE486" s="401"/>
      <c r="CF486" s="401"/>
      <c r="CG486" s="401"/>
      <c r="CH486" s="401"/>
      <c r="CI486" s="401"/>
      <c r="CJ486" s="401"/>
      <c r="CK486" s="401"/>
      <c r="CL486" s="401"/>
      <c r="CM486" s="401"/>
      <c r="CN486" s="401"/>
      <c r="CO486" s="401"/>
      <c r="CP486" s="401"/>
    </row>
    <row r="487" spans="1:94" x14ac:dyDescent="0.3">
      <c r="A487" s="8">
        <f t="shared" si="734"/>
        <v>3235</v>
      </c>
      <c r="B487" s="9">
        <f t="shared" si="733"/>
        <v>49</v>
      </c>
      <c r="C487" s="45" t="str">
        <f t="shared" si="632"/>
        <v xml:space="preserve">  </v>
      </c>
      <c r="D487" s="45" t="str">
        <f t="shared" si="633"/>
        <v xml:space="preserve">  </v>
      </c>
      <c r="E487" s="39" t="s">
        <v>136</v>
      </c>
      <c r="F487" s="40">
        <v>32</v>
      </c>
      <c r="G487" s="74">
        <v>49</v>
      </c>
      <c r="H487" s="42">
        <v>3235</v>
      </c>
      <c r="I487" s="46"/>
      <c r="J487" s="46">
        <v>1214</v>
      </c>
      <c r="K487" s="44" t="s">
        <v>59</v>
      </c>
      <c r="L487" s="401">
        <f t="shared" si="727"/>
        <v>0</v>
      </c>
      <c r="M487" s="77">
        <v>4910</v>
      </c>
      <c r="N487" s="401"/>
      <c r="O487" s="401"/>
      <c r="P487" s="401"/>
      <c r="Q487" s="401"/>
      <c r="R487" s="401"/>
      <c r="S487" s="401"/>
      <c r="T487" s="401"/>
      <c r="U487" s="401"/>
      <c r="V487" s="401"/>
      <c r="W487" s="401"/>
      <c r="X487" s="401"/>
      <c r="Y487" s="401"/>
      <c r="Z487" s="401"/>
      <c r="AA487" s="401"/>
      <c r="AB487" s="401"/>
      <c r="AC487" s="401"/>
      <c r="AD487" s="401"/>
      <c r="AE487" s="401"/>
      <c r="AF487" s="401"/>
      <c r="AG487" s="401"/>
      <c r="AH487" s="401"/>
      <c r="AI487" s="401"/>
      <c r="AJ487" s="401"/>
      <c r="AK487" s="401"/>
      <c r="AL487" s="401"/>
      <c r="AM487" s="401"/>
      <c r="AN487" s="401"/>
      <c r="AO487" s="401"/>
      <c r="AP487" s="401"/>
      <c r="AQ487" s="401"/>
      <c r="AR487" s="401"/>
      <c r="AS487" s="401"/>
      <c r="AT487" s="401"/>
      <c r="AU487" s="401"/>
      <c r="AV487" s="401"/>
      <c r="AW487" s="401"/>
      <c r="AX487" s="401"/>
      <c r="AY487" s="401"/>
      <c r="AZ487" s="401"/>
      <c r="BA487" s="401"/>
      <c r="BB487" s="401"/>
      <c r="BC487" s="401"/>
      <c r="BD487" s="401"/>
      <c r="BE487" s="401"/>
      <c r="BF487" s="401"/>
      <c r="BG487" s="401"/>
      <c r="BH487" s="401"/>
      <c r="BI487" s="401"/>
      <c r="BJ487" s="401"/>
      <c r="BK487" s="401"/>
      <c r="BL487" s="401"/>
      <c r="BM487" s="401"/>
      <c r="BN487" s="401"/>
      <c r="BO487" s="401"/>
      <c r="BP487" s="401"/>
      <c r="BQ487" s="401"/>
      <c r="BR487" s="401"/>
      <c r="BS487" s="401"/>
      <c r="BT487" s="401"/>
      <c r="BU487" s="401"/>
      <c r="BV487" s="401"/>
      <c r="BW487" s="401"/>
      <c r="BX487" s="401"/>
      <c r="BY487" s="401"/>
      <c r="BZ487" s="401"/>
      <c r="CA487" s="401"/>
      <c r="CB487" s="401"/>
      <c r="CC487" s="401"/>
      <c r="CD487" s="401"/>
      <c r="CE487" s="401"/>
      <c r="CF487" s="401"/>
      <c r="CG487" s="401"/>
      <c r="CH487" s="401"/>
      <c r="CI487" s="401"/>
      <c r="CJ487" s="401"/>
      <c r="CK487" s="401"/>
      <c r="CL487" s="401"/>
      <c r="CM487" s="401"/>
      <c r="CN487" s="401"/>
      <c r="CO487" s="401"/>
      <c r="CP487" s="401"/>
    </row>
    <row r="488" spans="1:94" x14ac:dyDescent="0.3">
      <c r="A488" s="8">
        <f t="shared" si="734"/>
        <v>3235</v>
      </c>
      <c r="B488" s="9">
        <f t="shared" si="733"/>
        <v>54</v>
      </c>
      <c r="C488" s="45" t="str">
        <f>IF(I488&gt;0,LEFT(E488,3),"  ")</f>
        <v xml:space="preserve">  </v>
      </c>
      <c r="D488" s="45" t="str">
        <f>IF(I488&gt;0,LEFT(E488,4),"  ")</f>
        <v xml:space="preserve">  </v>
      </c>
      <c r="E488" s="39" t="s">
        <v>136</v>
      </c>
      <c r="F488" s="40">
        <v>32</v>
      </c>
      <c r="G488" s="74">
        <v>54</v>
      </c>
      <c r="H488" s="42">
        <v>3235</v>
      </c>
      <c r="I488" s="46"/>
      <c r="J488" s="46">
        <v>1215</v>
      </c>
      <c r="K488" s="44" t="s">
        <v>59</v>
      </c>
      <c r="L488" s="401">
        <f t="shared" si="727"/>
        <v>0</v>
      </c>
      <c r="M488" s="77">
        <v>5410</v>
      </c>
      <c r="N488" s="401"/>
      <c r="O488" s="401"/>
      <c r="P488" s="401"/>
      <c r="Q488" s="401"/>
      <c r="R488" s="401"/>
      <c r="S488" s="401"/>
      <c r="T488" s="401"/>
      <c r="U488" s="401"/>
      <c r="V488" s="401"/>
      <c r="W488" s="401"/>
      <c r="X488" s="401"/>
      <c r="Y488" s="401"/>
      <c r="Z488" s="401"/>
      <c r="AA488" s="401"/>
      <c r="AB488" s="401"/>
      <c r="AC488" s="401"/>
      <c r="AD488" s="401"/>
      <c r="AE488" s="401"/>
      <c r="AF488" s="401"/>
      <c r="AG488" s="401"/>
      <c r="AH488" s="401"/>
      <c r="AI488" s="401"/>
      <c r="AJ488" s="401"/>
      <c r="AK488" s="401"/>
      <c r="AL488" s="401"/>
      <c r="AM488" s="401"/>
      <c r="AN488" s="401"/>
      <c r="AO488" s="401"/>
      <c r="AP488" s="401"/>
      <c r="AQ488" s="401"/>
      <c r="AR488" s="401"/>
      <c r="AS488" s="401"/>
      <c r="AT488" s="401"/>
      <c r="AU488" s="401"/>
      <c r="AV488" s="401"/>
      <c r="AW488" s="401"/>
      <c r="AX488" s="401"/>
      <c r="AY488" s="401"/>
      <c r="AZ488" s="401"/>
      <c r="BA488" s="401"/>
      <c r="BB488" s="401"/>
      <c r="BC488" s="401"/>
      <c r="BD488" s="401"/>
      <c r="BE488" s="401"/>
      <c r="BF488" s="401"/>
      <c r="BG488" s="401"/>
      <c r="BH488" s="401"/>
      <c r="BI488" s="401"/>
      <c r="BJ488" s="401"/>
      <c r="BK488" s="401"/>
      <c r="BL488" s="401"/>
      <c r="BM488" s="401"/>
      <c r="BN488" s="401"/>
      <c r="BO488" s="401"/>
      <c r="BP488" s="401"/>
      <c r="BQ488" s="401"/>
      <c r="BR488" s="401"/>
      <c r="BS488" s="401"/>
      <c r="BT488" s="401"/>
      <c r="BU488" s="401"/>
      <c r="BV488" s="401"/>
      <c r="BW488" s="401"/>
      <c r="BX488" s="401"/>
      <c r="BY488" s="401"/>
      <c r="BZ488" s="401"/>
      <c r="CA488" s="401"/>
      <c r="CB488" s="401"/>
      <c r="CC488" s="401"/>
      <c r="CD488" s="401"/>
      <c r="CE488" s="401"/>
      <c r="CF488" s="401"/>
      <c r="CG488" s="401"/>
      <c r="CH488" s="401"/>
      <c r="CI488" s="401"/>
      <c r="CJ488" s="401"/>
      <c r="CK488" s="401"/>
      <c r="CL488" s="401"/>
      <c r="CM488" s="401"/>
      <c r="CN488" s="401"/>
      <c r="CO488" s="401"/>
      <c r="CP488" s="401"/>
    </row>
    <row r="489" spans="1:94" x14ac:dyDescent="0.3">
      <c r="A489" s="8">
        <f t="shared" si="734"/>
        <v>3236</v>
      </c>
      <c r="B489" s="9">
        <f t="shared" si="733"/>
        <v>32</v>
      </c>
      <c r="C489" s="45" t="str">
        <f t="shared" si="632"/>
        <v xml:space="preserve">  </v>
      </c>
      <c r="D489" s="45" t="str">
        <f t="shared" si="633"/>
        <v xml:space="preserve">  </v>
      </c>
      <c r="E489" s="39" t="s">
        <v>142</v>
      </c>
      <c r="F489" s="40">
        <v>32</v>
      </c>
      <c r="G489" s="41">
        <v>32</v>
      </c>
      <c r="H489" s="42">
        <v>3236</v>
      </c>
      <c r="I489" s="46"/>
      <c r="J489" s="46">
        <v>1216</v>
      </c>
      <c r="K489" s="44" t="s">
        <v>109</v>
      </c>
      <c r="L489" s="401">
        <f t="shared" si="727"/>
        <v>0</v>
      </c>
      <c r="M489" s="76">
        <v>3210</v>
      </c>
      <c r="N489" s="401"/>
      <c r="O489" s="401"/>
      <c r="P489" s="401"/>
      <c r="Q489" s="401"/>
      <c r="R489" s="401"/>
      <c r="S489" s="401"/>
      <c r="T489" s="401"/>
      <c r="U489" s="401"/>
      <c r="V489" s="401"/>
      <c r="W489" s="401"/>
      <c r="X489" s="401"/>
      <c r="Y489" s="401"/>
      <c r="Z489" s="401"/>
      <c r="AA489" s="401"/>
      <c r="AB489" s="401"/>
      <c r="AC489" s="401"/>
      <c r="AD489" s="401"/>
      <c r="AE489" s="401"/>
      <c r="AF489" s="401"/>
      <c r="AG489" s="401"/>
      <c r="AH489" s="401"/>
      <c r="AI489" s="401"/>
      <c r="AJ489" s="401"/>
      <c r="AK489" s="401"/>
      <c r="AL489" s="401"/>
      <c r="AM489" s="401"/>
      <c r="AN489" s="401"/>
      <c r="AO489" s="401"/>
      <c r="AP489" s="401"/>
      <c r="AQ489" s="401"/>
      <c r="AR489" s="401"/>
      <c r="AS489" s="401"/>
      <c r="AT489" s="401"/>
      <c r="AU489" s="401"/>
      <c r="AV489" s="401"/>
      <c r="AW489" s="401"/>
      <c r="AX489" s="401"/>
      <c r="AY489" s="401"/>
      <c r="AZ489" s="401"/>
      <c r="BA489" s="401"/>
      <c r="BB489" s="401"/>
      <c r="BC489" s="401"/>
      <c r="BD489" s="401"/>
      <c r="BE489" s="401"/>
      <c r="BF489" s="401"/>
      <c r="BG489" s="401"/>
      <c r="BH489" s="401"/>
      <c r="BI489" s="401"/>
      <c r="BJ489" s="401"/>
      <c r="BK489" s="401"/>
      <c r="BL489" s="401"/>
      <c r="BM489" s="401"/>
      <c r="BN489" s="401"/>
      <c r="BO489" s="401"/>
      <c r="BP489" s="401"/>
      <c r="BQ489" s="401"/>
      <c r="BR489" s="401"/>
      <c r="BS489" s="401"/>
      <c r="BT489" s="401"/>
      <c r="BU489" s="401"/>
      <c r="BV489" s="401"/>
      <c r="BW489" s="401"/>
      <c r="BX489" s="401"/>
      <c r="BY489" s="401"/>
      <c r="BZ489" s="401"/>
      <c r="CA489" s="401"/>
      <c r="CB489" s="401"/>
      <c r="CC489" s="401"/>
      <c r="CD489" s="401"/>
      <c r="CE489" s="401"/>
      <c r="CF489" s="401"/>
      <c r="CG489" s="401"/>
      <c r="CH489" s="401"/>
      <c r="CI489" s="401"/>
      <c r="CJ489" s="401"/>
      <c r="CK489" s="401"/>
      <c r="CL489" s="401"/>
      <c r="CM489" s="401"/>
      <c r="CN489" s="401"/>
      <c r="CO489" s="401"/>
      <c r="CP489" s="401"/>
    </row>
    <row r="490" spans="1:94" x14ac:dyDescent="0.3">
      <c r="A490" s="8">
        <f t="shared" si="734"/>
        <v>3236</v>
      </c>
      <c r="B490" s="9">
        <f t="shared" si="733"/>
        <v>49</v>
      </c>
      <c r="C490" s="45" t="str">
        <f t="shared" si="632"/>
        <v xml:space="preserve">  </v>
      </c>
      <c r="D490" s="45" t="str">
        <f t="shared" si="633"/>
        <v xml:space="preserve">  </v>
      </c>
      <c r="E490" s="39" t="s">
        <v>136</v>
      </c>
      <c r="F490" s="40">
        <v>32</v>
      </c>
      <c r="G490" s="74">
        <v>49</v>
      </c>
      <c r="H490" s="42">
        <v>3236</v>
      </c>
      <c r="I490" s="46"/>
      <c r="J490" s="46">
        <v>1217</v>
      </c>
      <c r="K490" s="44" t="s">
        <v>109</v>
      </c>
      <c r="L490" s="401">
        <f t="shared" si="727"/>
        <v>0</v>
      </c>
      <c r="M490" s="77">
        <v>4910</v>
      </c>
      <c r="N490" s="401"/>
      <c r="O490" s="401"/>
      <c r="P490" s="401"/>
      <c r="Q490" s="401"/>
      <c r="R490" s="401"/>
      <c r="S490" s="401"/>
      <c r="T490" s="401"/>
      <c r="U490" s="401"/>
      <c r="V490" s="401"/>
      <c r="W490" s="401"/>
      <c r="X490" s="401"/>
      <c r="Y490" s="401"/>
      <c r="Z490" s="401"/>
      <c r="AA490" s="401"/>
      <c r="AB490" s="401"/>
      <c r="AC490" s="401"/>
      <c r="AD490" s="401"/>
      <c r="AE490" s="401"/>
      <c r="AF490" s="401"/>
      <c r="AG490" s="401"/>
      <c r="AH490" s="401"/>
      <c r="AI490" s="401"/>
      <c r="AJ490" s="401"/>
      <c r="AK490" s="401"/>
      <c r="AL490" s="401"/>
      <c r="AM490" s="401"/>
      <c r="AN490" s="401"/>
      <c r="AO490" s="401"/>
      <c r="AP490" s="401"/>
      <c r="AQ490" s="401"/>
      <c r="AR490" s="401"/>
      <c r="AS490" s="401"/>
      <c r="AT490" s="401"/>
      <c r="AU490" s="401"/>
      <c r="AV490" s="401"/>
      <c r="AW490" s="401"/>
      <c r="AX490" s="401"/>
      <c r="AY490" s="401"/>
      <c r="AZ490" s="401"/>
      <c r="BA490" s="401"/>
      <c r="BB490" s="401"/>
      <c r="BC490" s="401"/>
      <c r="BD490" s="401"/>
      <c r="BE490" s="401"/>
      <c r="BF490" s="401"/>
      <c r="BG490" s="401"/>
      <c r="BH490" s="401"/>
      <c r="BI490" s="401"/>
      <c r="BJ490" s="401"/>
      <c r="BK490" s="401"/>
      <c r="BL490" s="401"/>
      <c r="BM490" s="401"/>
      <c r="BN490" s="401"/>
      <c r="BO490" s="401"/>
      <c r="BP490" s="401"/>
      <c r="BQ490" s="401"/>
      <c r="BR490" s="401"/>
      <c r="BS490" s="401"/>
      <c r="BT490" s="401"/>
      <c r="BU490" s="401"/>
      <c r="BV490" s="401"/>
      <c r="BW490" s="401"/>
      <c r="BX490" s="401"/>
      <c r="BY490" s="401"/>
      <c r="BZ490" s="401"/>
      <c r="CA490" s="401"/>
      <c r="CB490" s="401"/>
      <c r="CC490" s="401"/>
      <c r="CD490" s="401"/>
      <c r="CE490" s="401"/>
      <c r="CF490" s="401"/>
      <c r="CG490" s="401"/>
      <c r="CH490" s="401"/>
      <c r="CI490" s="401"/>
      <c r="CJ490" s="401"/>
      <c r="CK490" s="401"/>
      <c r="CL490" s="401"/>
      <c r="CM490" s="401"/>
      <c r="CN490" s="401"/>
      <c r="CO490" s="401"/>
      <c r="CP490" s="401"/>
    </row>
    <row r="491" spans="1:94" x14ac:dyDescent="0.3">
      <c r="A491" s="8">
        <f t="shared" si="734"/>
        <v>3237</v>
      </c>
      <c r="B491" s="9">
        <f t="shared" si="733"/>
        <v>32</v>
      </c>
      <c r="C491" s="45" t="str">
        <f t="shared" si="632"/>
        <v xml:space="preserve">  </v>
      </c>
      <c r="D491" s="45" t="str">
        <f t="shared" si="633"/>
        <v xml:space="preserve">  </v>
      </c>
      <c r="E491" s="39" t="s">
        <v>142</v>
      </c>
      <c r="F491" s="40">
        <v>32</v>
      </c>
      <c r="G491" s="41">
        <v>32</v>
      </c>
      <c r="H491" s="42">
        <v>3237</v>
      </c>
      <c r="I491" s="46"/>
      <c r="J491" s="46">
        <v>1218</v>
      </c>
      <c r="K491" s="44" t="s">
        <v>60</v>
      </c>
      <c r="L491" s="401">
        <f t="shared" si="727"/>
        <v>0</v>
      </c>
      <c r="M491" s="76">
        <v>3210</v>
      </c>
      <c r="N491" s="401"/>
      <c r="O491" s="401"/>
      <c r="P491" s="401"/>
      <c r="Q491" s="401"/>
      <c r="R491" s="401"/>
      <c r="S491" s="401"/>
      <c r="T491" s="401"/>
      <c r="U491" s="401"/>
      <c r="V491" s="401"/>
      <c r="W491" s="401"/>
      <c r="X491" s="401"/>
      <c r="Y491" s="401"/>
      <c r="Z491" s="401"/>
      <c r="AA491" s="401"/>
      <c r="AB491" s="401"/>
      <c r="AC491" s="401"/>
      <c r="AD491" s="401"/>
      <c r="AE491" s="401"/>
      <c r="AF491" s="401"/>
      <c r="AG491" s="401"/>
      <c r="AH491" s="401"/>
      <c r="AI491" s="401"/>
      <c r="AJ491" s="401"/>
      <c r="AK491" s="401"/>
      <c r="AL491" s="401"/>
      <c r="AM491" s="401"/>
      <c r="AN491" s="401"/>
      <c r="AO491" s="401"/>
      <c r="AP491" s="401"/>
      <c r="AQ491" s="401"/>
      <c r="AR491" s="401"/>
      <c r="AS491" s="401"/>
      <c r="AT491" s="401"/>
      <c r="AU491" s="401"/>
      <c r="AV491" s="401"/>
      <c r="AW491" s="401"/>
      <c r="AX491" s="401"/>
      <c r="AY491" s="401"/>
      <c r="AZ491" s="401"/>
      <c r="BA491" s="401"/>
      <c r="BB491" s="401"/>
      <c r="BC491" s="401"/>
      <c r="BD491" s="401"/>
      <c r="BE491" s="401"/>
      <c r="BF491" s="401"/>
      <c r="BG491" s="401"/>
      <c r="BH491" s="401"/>
      <c r="BI491" s="401"/>
      <c r="BJ491" s="401"/>
      <c r="BK491" s="401"/>
      <c r="BL491" s="401"/>
      <c r="BM491" s="401"/>
      <c r="BN491" s="401"/>
      <c r="BO491" s="401"/>
      <c r="BP491" s="401"/>
      <c r="BQ491" s="401"/>
      <c r="BR491" s="401"/>
      <c r="BS491" s="401"/>
      <c r="BT491" s="401"/>
      <c r="BU491" s="401"/>
      <c r="BV491" s="401"/>
      <c r="BW491" s="401"/>
      <c r="BX491" s="401"/>
      <c r="BY491" s="401"/>
      <c r="BZ491" s="401"/>
      <c r="CA491" s="401"/>
      <c r="CB491" s="401"/>
      <c r="CC491" s="401"/>
      <c r="CD491" s="401"/>
      <c r="CE491" s="401"/>
      <c r="CF491" s="401"/>
      <c r="CG491" s="401"/>
      <c r="CH491" s="401"/>
      <c r="CI491" s="401"/>
      <c r="CJ491" s="401"/>
      <c r="CK491" s="401"/>
      <c r="CL491" s="401"/>
      <c r="CM491" s="401"/>
      <c r="CN491" s="401"/>
      <c r="CO491" s="401"/>
      <c r="CP491" s="401"/>
    </row>
    <row r="492" spans="1:94" x14ac:dyDescent="0.3">
      <c r="A492" s="8">
        <f t="shared" si="734"/>
        <v>3237</v>
      </c>
      <c r="B492" s="9">
        <f t="shared" si="733"/>
        <v>49</v>
      </c>
      <c r="C492" s="45" t="str">
        <f t="shared" si="632"/>
        <v xml:space="preserve">  </v>
      </c>
      <c r="D492" s="45" t="str">
        <f t="shared" si="633"/>
        <v xml:space="preserve">  </v>
      </c>
      <c r="E492" s="39" t="s">
        <v>136</v>
      </c>
      <c r="F492" s="40">
        <v>32</v>
      </c>
      <c r="G492" s="74">
        <v>49</v>
      </c>
      <c r="H492" s="42">
        <v>3237</v>
      </c>
      <c r="I492" s="46"/>
      <c r="J492" s="46">
        <v>1219</v>
      </c>
      <c r="K492" s="44" t="s">
        <v>60</v>
      </c>
      <c r="L492" s="401">
        <f t="shared" si="727"/>
        <v>0</v>
      </c>
      <c r="M492" s="77">
        <v>4910</v>
      </c>
      <c r="N492" s="401"/>
      <c r="O492" s="401"/>
      <c r="P492" s="401"/>
      <c r="Q492" s="401"/>
      <c r="R492" s="401"/>
      <c r="S492" s="401"/>
      <c r="T492" s="401"/>
      <c r="U492" s="401"/>
      <c r="V492" s="401"/>
      <c r="W492" s="401"/>
      <c r="X492" s="401"/>
      <c r="Y492" s="401"/>
      <c r="Z492" s="401"/>
      <c r="AA492" s="401"/>
      <c r="AB492" s="401"/>
      <c r="AC492" s="401"/>
      <c r="AD492" s="401"/>
      <c r="AE492" s="401"/>
      <c r="AF492" s="401"/>
      <c r="AG492" s="401"/>
      <c r="AH492" s="401"/>
      <c r="AI492" s="401"/>
      <c r="AJ492" s="401"/>
      <c r="AK492" s="401"/>
      <c r="AL492" s="401"/>
      <c r="AM492" s="401"/>
      <c r="AN492" s="401"/>
      <c r="AO492" s="401"/>
      <c r="AP492" s="401"/>
      <c r="AQ492" s="401"/>
      <c r="AR492" s="401"/>
      <c r="AS492" s="401"/>
      <c r="AT492" s="401"/>
      <c r="AU492" s="401"/>
      <c r="AV492" s="401"/>
      <c r="AW492" s="401"/>
      <c r="AX492" s="401"/>
      <c r="AY492" s="401"/>
      <c r="AZ492" s="401"/>
      <c r="BA492" s="401"/>
      <c r="BB492" s="401"/>
      <c r="BC492" s="401"/>
      <c r="BD492" s="401"/>
      <c r="BE492" s="401"/>
      <c r="BF492" s="401"/>
      <c r="BG492" s="401"/>
      <c r="BH492" s="401"/>
      <c r="BI492" s="401"/>
      <c r="BJ492" s="401"/>
      <c r="BK492" s="401"/>
      <c r="BL492" s="401"/>
      <c r="BM492" s="401"/>
      <c r="BN492" s="401"/>
      <c r="BO492" s="401"/>
      <c r="BP492" s="401"/>
      <c r="BQ492" s="401"/>
      <c r="BR492" s="401"/>
      <c r="BS492" s="401"/>
      <c r="BT492" s="401"/>
      <c r="BU492" s="401"/>
      <c r="BV492" s="401"/>
      <c r="BW492" s="401"/>
      <c r="BX492" s="401"/>
      <c r="BY492" s="401"/>
      <c r="BZ492" s="401"/>
      <c r="CA492" s="401"/>
      <c r="CB492" s="401"/>
      <c r="CC492" s="401"/>
      <c r="CD492" s="401"/>
      <c r="CE492" s="401"/>
      <c r="CF492" s="401"/>
      <c r="CG492" s="401"/>
      <c r="CH492" s="401"/>
      <c r="CI492" s="401"/>
      <c r="CJ492" s="401"/>
      <c r="CK492" s="401"/>
      <c r="CL492" s="401"/>
      <c r="CM492" s="401"/>
      <c r="CN492" s="401"/>
      <c r="CO492" s="401"/>
      <c r="CP492" s="401"/>
    </row>
    <row r="493" spans="1:94" x14ac:dyDescent="0.3">
      <c r="A493" s="8">
        <f t="shared" si="734"/>
        <v>3237</v>
      </c>
      <c r="B493" s="9">
        <f t="shared" si="733"/>
        <v>54</v>
      </c>
      <c r="C493" s="45" t="str">
        <f>IF(I493&gt;0,LEFT(E493,3),"  ")</f>
        <v xml:space="preserve">  </v>
      </c>
      <c r="D493" s="45" t="str">
        <f>IF(I493&gt;0,LEFT(E493,4),"  ")</f>
        <v xml:space="preserve">  </v>
      </c>
      <c r="E493" s="39" t="s">
        <v>136</v>
      </c>
      <c r="F493" s="40">
        <v>32</v>
      </c>
      <c r="G493" s="74">
        <v>54</v>
      </c>
      <c r="H493" s="42">
        <v>3237</v>
      </c>
      <c r="I493" s="46"/>
      <c r="J493" s="46">
        <v>1220</v>
      </c>
      <c r="K493" s="44" t="s">
        <v>60</v>
      </c>
      <c r="L493" s="401">
        <f t="shared" si="727"/>
        <v>0</v>
      </c>
      <c r="M493" s="77">
        <v>5410</v>
      </c>
      <c r="N493" s="401"/>
      <c r="O493" s="401"/>
      <c r="P493" s="401"/>
      <c r="Q493" s="401"/>
      <c r="R493" s="401"/>
      <c r="S493" s="401"/>
      <c r="T493" s="401"/>
      <c r="U493" s="401"/>
      <c r="V493" s="401"/>
      <c r="W493" s="401"/>
      <c r="X493" s="401"/>
      <c r="Y493" s="401"/>
      <c r="Z493" s="401"/>
      <c r="AA493" s="401"/>
      <c r="AB493" s="401"/>
      <c r="AC493" s="401"/>
      <c r="AD493" s="401"/>
      <c r="AE493" s="401"/>
      <c r="AF493" s="401"/>
      <c r="AG493" s="401"/>
      <c r="AH493" s="401"/>
      <c r="AI493" s="401"/>
      <c r="AJ493" s="401"/>
      <c r="AK493" s="401"/>
      <c r="AL493" s="401"/>
      <c r="AM493" s="401"/>
      <c r="AN493" s="401"/>
      <c r="AO493" s="401"/>
      <c r="AP493" s="401"/>
      <c r="AQ493" s="401"/>
      <c r="AR493" s="401"/>
      <c r="AS493" s="401"/>
      <c r="AT493" s="401"/>
      <c r="AU493" s="401"/>
      <c r="AV493" s="401"/>
      <c r="AW493" s="401"/>
      <c r="AX493" s="401"/>
      <c r="AY493" s="401"/>
      <c r="AZ493" s="401"/>
      <c r="BA493" s="401"/>
      <c r="BB493" s="401"/>
      <c r="BC493" s="401"/>
      <c r="BD493" s="401"/>
      <c r="BE493" s="401"/>
      <c r="BF493" s="401"/>
      <c r="BG493" s="401"/>
      <c r="BH493" s="401"/>
      <c r="BI493" s="401"/>
      <c r="BJ493" s="401"/>
      <c r="BK493" s="401"/>
      <c r="BL493" s="401"/>
      <c r="BM493" s="401"/>
      <c r="BN493" s="401"/>
      <c r="BO493" s="401"/>
      <c r="BP493" s="401"/>
      <c r="BQ493" s="401"/>
      <c r="BR493" s="401"/>
      <c r="BS493" s="401"/>
      <c r="BT493" s="401"/>
      <c r="BU493" s="401"/>
      <c r="BV493" s="401"/>
      <c r="BW493" s="401"/>
      <c r="BX493" s="401"/>
      <c r="BY493" s="401"/>
      <c r="BZ493" s="401"/>
      <c r="CA493" s="401"/>
      <c r="CB493" s="401"/>
      <c r="CC493" s="401"/>
      <c r="CD493" s="401"/>
      <c r="CE493" s="401"/>
      <c r="CF493" s="401"/>
      <c r="CG493" s="401"/>
      <c r="CH493" s="401"/>
      <c r="CI493" s="401"/>
      <c r="CJ493" s="401"/>
      <c r="CK493" s="401"/>
      <c r="CL493" s="401"/>
      <c r="CM493" s="401"/>
      <c r="CN493" s="401"/>
      <c r="CO493" s="401"/>
      <c r="CP493" s="401"/>
    </row>
    <row r="494" spans="1:94" x14ac:dyDescent="0.3">
      <c r="A494" s="8">
        <f t="shared" si="734"/>
        <v>3237</v>
      </c>
      <c r="B494" s="9">
        <f t="shared" si="733"/>
        <v>62</v>
      </c>
      <c r="C494" s="45" t="str">
        <f t="shared" ref="C494" si="735">IF(I494&gt;0,LEFT(E494,3),"  ")</f>
        <v xml:space="preserve">  </v>
      </c>
      <c r="D494" s="45" t="str">
        <f t="shared" ref="D494" si="736">IF(I494&gt;0,LEFT(E494,4),"  ")</f>
        <v xml:space="preserve">  </v>
      </c>
      <c r="E494" s="39" t="s">
        <v>136</v>
      </c>
      <c r="F494" s="40">
        <v>32</v>
      </c>
      <c r="G494" s="74">
        <v>62</v>
      </c>
      <c r="H494" s="42">
        <v>3237</v>
      </c>
      <c r="I494" s="46"/>
      <c r="J494" s="46">
        <v>1221</v>
      </c>
      <c r="K494" s="44" t="s">
        <v>60</v>
      </c>
      <c r="L494" s="401">
        <f t="shared" si="727"/>
        <v>0</v>
      </c>
      <c r="M494" s="77">
        <v>6210</v>
      </c>
      <c r="N494" s="401"/>
      <c r="O494" s="401"/>
      <c r="P494" s="401"/>
      <c r="Q494" s="401"/>
      <c r="R494" s="401"/>
      <c r="S494" s="401"/>
      <c r="T494" s="401"/>
      <c r="U494" s="401"/>
      <c r="V494" s="401"/>
      <c r="W494" s="401"/>
      <c r="X494" s="401"/>
      <c r="Y494" s="401"/>
      <c r="Z494" s="401"/>
      <c r="AA494" s="401"/>
      <c r="AB494" s="401"/>
      <c r="AC494" s="401"/>
      <c r="AD494" s="401"/>
      <c r="AE494" s="401"/>
      <c r="AF494" s="401"/>
      <c r="AG494" s="401"/>
      <c r="AH494" s="401"/>
      <c r="AI494" s="401"/>
      <c r="AJ494" s="401"/>
      <c r="AK494" s="401"/>
      <c r="AL494" s="401"/>
      <c r="AM494" s="401"/>
      <c r="AN494" s="401"/>
      <c r="AO494" s="401"/>
      <c r="AP494" s="401"/>
      <c r="AQ494" s="401"/>
      <c r="AR494" s="401"/>
      <c r="AS494" s="401"/>
      <c r="AT494" s="401"/>
      <c r="AU494" s="401"/>
      <c r="AV494" s="401"/>
      <c r="AW494" s="401"/>
      <c r="AX494" s="401"/>
      <c r="AY494" s="401"/>
      <c r="AZ494" s="401"/>
      <c r="BA494" s="401"/>
      <c r="BB494" s="401"/>
      <c r="BC494" s="401"/>
      <c r="BD494" s="401"/>
      <c r="BE494" s="401"/>
      <c r="BF494" s="401"/>
      <c r="BG494" s="401"/>
      <c r="BH494" s="401"/>
      <c r="BI494" s="401"/>
      <c r="BJ494" s="401"/>
      <c r="BK494" s="401"/>
      <c r="BL494" s="401"/>
      <c r="BM494" s="401"/>
      <c r="BN494" s="401"/>
      <c r="BO494" s="401"/>
      <c r="BP494" s="401"/>
      <c r="BQ494" s="401"/>
      <c r="BR494" s="401"/>
      <c r="BS494" s="401"/>
      <c r="BT494" s="401"/>
      <c r="BU494" s="401"/>
      <c r="BV494" s="401"/>
      <c r="BW494" s="401"/>
      <c r="BX494" s="401"/>
      <c r="BY494" s="401"/>
      <c r="BZ494" s="401"/>
      <c r="CA494" s="401"/>
      <c r="CB494" s="401"/>
      <c r="CC494" s="401"/>
      <c r="CD494" s="401"/>
      <c r="CE494" s="401"/>
      <c r="CF494" s="401"/>
      <c r="CG494" s="401"/>
      <c r="CH494" s="401"/>
      <c r="CI494" s="401"/>
      <c r="CJ494" s="401"/>
      <c r="CK494" s="401"/>
      <c r="CL494" s="401"/>
      <c r="CM494" s="401"/>
      <c r="CN494" s="401"/>
      <c r="CO494" s="401"/>
      <c r="CP494" s="401"/>
    </row>
    <row r="495" spans="1:94" x14ac:dyDescent="0.3">
      <c r="A495" s="8">
        <f t="shared" si="734"/>
        <v>3238</v>
      </c>
      <c r="B495" s="9">
        <f t="shared" si="733"/>
        <v>32</v>
      </c>
      <c r="C495" s="45" t="str">
        <f t="shared" si="632"/>
        <v xml:space="preserve">  </v>
      </c>
      <c r="D495" s="45" t="str">
        <f t="shared" si="633"/>
        <v xml:space="preserve">  </v>
      </c>
      <c r="E495" s="39" t="s">
        <v>142</v>
      </c>
      <c r="F495" s="40">
        <v>32</v>
      </c>
      <c r="G495" s="41">
        <v>32</v>
      </c>
      <c r="H495" s="42">
        <v>3238</v>
      </c>
      <c r="I495" s="46"/>
      <c r="J495" s="46">
        <v>1222</v>
      </c>
      <c r="K495" s="44" t="s">
        <v>114</v>
      </c>
      <c r="L495" s="401">
        <f t="shared" si="727"/>
        <v>0</v>
      </c>
      <c r="M495" s="76">
        <v>3210</v>
      </c>
      <c r="N495" s="401"/>
      <c r="O495" s="401"/>
      <c r="P495" s="401"/>
      <c r="Q495" s="401"/>
      <c r="R495" s="401"/>
      <c r="S495" s="401"/>
      <c r="T495" s="401"/>
      <c r="U495" s="401"/>
      <c r="V495" s="401"/>
      <c r="W495" s="401"/>
      <c r="X495" s="401"/>
      <c r="Y495" s="401"/>
      <c r="Z495" s="401"/>
      <c r="AA495" s="401"/>
      <c r="AB495" s="401"/>
      <c r="AC495" s="401"/>
      <c r="AD495" s="401"/>
      <c r="AE495" s="401"/>
      <c r="AF495" s="401"/>
      <c r="AG495" s="401"/>
      <c r="AH495" s="401"/>
      <c r="AI495" s="401"/>
      <c r="AJ495" s="401"/>
      <c r="AK495" s="401"/>
      <c r="AL495" s="401"/>
      <c r="AM495" s="401"/>
      <c r="AN495" s="401"/>
      <c r="AO495" s="401"/>
      <c r="AP495" s="401"/>
      <c r="AQ495" s="401"/>
      <c r="AR495" s="401"/>
      <c r="AS495" s="401"/>
      <c r="AT495" s="401"/>
      <c r="AU495" s="401"/>
      <c r="AV495" s="401"/>
      <c r="AW495" s="401"/>
      <c r="AX495" s="401"/>
      <c r="AY495" s="401"/>
      <c r="AZ495" s="401"/>
      <c r="BA495" s="401"/>
      <c r="BB495" s="401"/>
      <c r="BC495" s="401"/>
      <c r="BD495" s="401"/>
      <c r="BE495" s="401"/>
      <c r="BF495" s="401"/>
      <c r="BG495" s="401"/>
      <c r="BH495" s="401"/>
      <c r="BI495" s="401"/>
      <c r="BJ495" s="401"/>
      <c r="BK495" s="401"/>
      <c r="BL495" s="401"/>
      <c r="BM495" s="401"/>
      <c r="BN495" s="401"/>
      <c r="BO495" s="401"/>
      <c r="BP495" s="401"/>
      <c r="BQ495" s="401"/>
      <c r="BR495" s="401"/>
      <c r="BS495" s="401"/>
      <c r="BT495" s="401"/>
      <c r="BU495" s="401"/>
      <c r="BV495" s="401"/>
      <c r="BW495" s="401"/>
      <c r="BX495" s="401"/>
      <c r="BY495" s="401"/>
      <c r="BZ495" s="401"/>
      <c r="CA495" s="401"/>
      <c r="CB495" s="401"/>
      <c r="CC495" s="401"/>
      <c r="CD495" s="401"/>
      <c r="CE495" s="401"/>
      <c r="CF495" s="401"/>
      <c r="CG495" s="401"/>
      <c r="CH495" s="401"/>
      <c r="CI495" s="401"/>
      <c r="CJ495" s="401"/>
      <c r="CK495" s="401"/>
      <c r="CL495" s="401"/>
      <c r="CM495" s="401"/>
      <c r="CN495" s="401"/>
      <c r="CO495" s="401"/>
      <c r="CP495" s="401"/>
    </row>
    <row r="496" spans="1:94" x14ac:dyDescent="0.3">
      <c r="A496" s="8">
        <f t="shared" si="734"/>
        <v>3238</v>
      </c>
      <c r="B496" s="9">
        <f t="shared" si="733"/>
        <v>49</v>
      </c>
      <c r="C496" s="45" t="str">
        <f t="shared" si="632"/>
        <v xml:space="preserve">  </v>
      </c>
      <c r="D496" s="45" t="str">
        <f t="shared" si="633"/>
        <v xml:space="preserve">  </v>
      </c>
      <c r="E496" s="39" t="s">
        <v>136</v>
      </c>
      <c r="F496" s="40">
        <v>32</v>
      </c>
      <c r="G496" s="74">
        <v>49</v>
      </c>
      <c r="H496" s="42">
        <v>3238</v>
      </c>
      <c r="I496" s="46"/>
      <c r="J496" s="46">
        <v>1223</v>
      </c>
      <c r="K496" s="44" t="s">
        <v>114</v>
      </c>
      <c r="L496" s="401">
        <f t="shared" si="727"/>
        <v>0</v>
      </c>
      <c r="M496" s="77">
        <v>4910</v>
      </c>
      <c r="N496" s="401"/>
      <c r="O496" s="401"/>
      <c r="P496" s="401"/>
      <c r="Q496" s="401"/>
      <c r="R496" s="401"/>
      <c r="S496" s="401"/>
      <c r="T496" s="401"/>
      <c r="U496" s="401"/>
      <c r="V496" s="401"/>
      <c r="W496" s="401"/>
      <c r="X496" s="401"/>
      <c r="Y496" s="401"/>
      <c r="Z496" s="401"/>
      <c r="AA496" s="401"/>
      <c r="AB496" s="401"/>
      <c r="AC496" s="401"/>
      <c r="AD496" s="401"/>
      <c r="AE496" s="401"/>
      <c r="AF496" s="401"/>
      <c r="AG496" s="401"/>
      <c r="AH496" s="401"/>
      <c r="AI496" s="401"/>
      <c r="AJ496" s="401"/>
      <c r="AK496" s="401"/>
      <c r="AL496" s="401"/>
      <c r="AM496" s="401"/>
      <c r="AN496" s="401"/>
      <c r="AO496" s="401"/>
      <c r="AP496" s="401"/>
      <c r="AQ496" s="401"/>
      <c r="AR496" s="401"/>
      <c r="AS496" s="401"/>
      <c r="AT496" s="401"/>
      <c r="AU496" s="401"/>
      <c r="AV496" s="401"/>
      <c r="AW496" s="401"/>
      <c r="AX496" s="401"/>
      <c r="AY496" s="401"/>
      <c r="AZ496" s="401"/>
      <c r="BA496" s="401"/>
      <c r="BB496" s="401"/>
      <c r="BC496" s="401"/>
      <c r="BD496" s="401"/>
      <c r="BE496" s="401"/>
      <c r="BF496" s="401"/>
      <c r="BG496" s="401"/>
      <c r="BH496" s="401"/>
      <c r="BI496" s="401"/>
      <c r="BJ496" s="401"/>
      <c r="BK496" s="401"/>
      <c r="BL496" s="401"/>
      <c r="BM496" s="401"/>
      <c r="BN496" s="401"/>
      <c r="BO496" s="401"/>
      <c r="BP496" s="401"/>
      <c r="BQ496" s="401"/>
      <c r="BR496" s="401"/>
      <c r="BS496" s="401"/>
      <c r="BT496" s="401"/>
      <c r="BU496" s="401"/>
      <c r="BV496" s="401"/>
      <c r="BW496" s="401"/>
      <c r="BX496" s="401"/>
      <c r="BY496" s="401"/>
      <c r="BZ496" s="401"/>
      <c r="CA496" s="401"/>
      <c r="CB496" s="401"/>
      <c r="CC496" s="401"/>
      <c r="CD496" s="401"/>
      <c r="CE496" s="401"/>
      <c r="CF496" s="401"/>
      <c r="CG496" s="401"/>
      <c r="CH496" s="401"/>
      <c r="CI496" s="401"/>
      <c r="CJ496" s="401"/>
      <c r="CK496" s="401"/>
      <c r="CL496" s="401"/>
      <c r="CM496" s="401"/>
      <c r="CN496" s="401"/>
      <c r="CO496" s="401"/>
      <c r="CP496" s="401"/>
    </row>
    <row r="497" spans="1:94" x14ac:dyDescent="0.3">
      <c r="A497" s="8">
        <f t="shared" si="734"/>
        <v>3239</v>
      </c>
      <c r="B497" s="9">
        <f t="shared" si="733"/>
        <v>32</v>
      </c>
      <c r="C497" s="45" t="str">
        <f t="shared" si="632"/>
        <v xml:space="preserve">  </v>
      </c>
      <c r="D497" s="45" t="str">
        <f t="shared" si="633"/>
        <v xml:space="preserve">  </v>
      </c>
      <c r="E497" s="39" t="s">
        <v>142</v>
      </c>
      <c r="F497" s="40">
        <v>32</v>
      </c>
      <c r="G497" s="41">
        <v>32</v>
      </c>
      <c r="H497" s="42">
        <v>3239</v>
      </c>
      <c r="I497" s="46"/>
      <c r="J497" s="46">
        <v>1224</v>
      </c>
      <c r="K497" s="44" t="s">
        <v>61</v>
      </c>
      <c r="L497" s="401">
        <f t="shared" si="727"/>
        <v>0</v>
      </c>
      <c r="M497" s="76">
        <v>3210</v>
      </c>
      <c r="N497" s="401"/>
      <c r="O497" s="401"/>
      <c r="P497" s="401"/>
      <c r="Q497" s="401"/>
      <c r="R497" s="401"/>
      <c r="S497" s="401"/>
      <c r="T497" s="401"/>
      <c r="U497" s="401"/>
      <c r="V497" s="401"/>
      <c r="W497" s="401"/>
      <c r="X497" s="401"/>
      <c r="Y497" s="401"/>
      <c r="Z497" s="401"/>
      <c r="AA497" s="401"/>
      <c r="AB497" s="401"/>
      <c r="AC497" s="401"/>
      <c r="AD497" s="401"/>
      <c r="AE497" s="401"/>
      <c r="AF497" s="401"/>
      <c r="AG497" s="401"/>
      <c r="AH497" s="401"/>
      <c r="AI497" s="401"/>
      <c r="AJ497" s="401"/>
      <c r="AK497" s="401"/>
      <c r="AL497" s="401"/>
      <c r="AM497" s="401"/>
      <c r="AN497" s="401"/>
      <c r="AO497" s="401"/>
      <c r="AP497" s="401"/>
      <c r="AQ497" s="401"/>
      <c r="AR497" s="401"/>
      <c r="AS497" s="401"/>
      <c r="AT497" s="401"/>
      <c r="AU497" s="401"/>
      <c r="AV497" s="401"/>
      <c r="AW497" s="401"/>
      <c r="AX497" s="401"/>
      <c r="AY497" s="401"/>
      <c r="AZ497" s="401"/>
      <c r="BA497" s="401"/>
      <c r="BB497" s="401"/>
      <c r="BC497" s="401"/>
      <c r="BD497" s="401"/>
      <c r="BE497" s="401"/>
      <c r="BF497" s="401"/>
      <c r="BG497" s="401"/>
      <c r="BH497" s="401"/>
      <c r="BI497" s="401"/>
      <c r="BJ497" s="401"/>
      <c r="BK497" s="401"/>
      <c r="BL497" s="401"/>
      <c r="BM497" s="401"/>
      <c r="BN497" s="401"/>
      <c r="BO497" s="401"/>
      <c r="BP497" s="401"/>
      <c r="BQ497" s="401"/>
      <c r="BR497" s="401"/>
      <c r="BS497" s="401"/>
      <c r="BT497" s="401"/>
      <c r="BU497" s="401"/>
      <c r="BV497" s="401"/>
      <c r="BW497" s="401"/>
      <c r="BX497" s="401"/>
      <c r="BY497" s="401"/>
      <c r="BZ497" s="401"/>
      <c r="CA497" s="401"/>
      <c r="CB497" s="401"/>
      <c r="CC497" s="401"/>
      <c r="CD497" s="401"/>
      <c r="CE497" s="401"/>
      <c r="CF497" s="401"/>
      <c r="CG497" s="401"/>
      <c r="CH497" s="401"/>
      <c r="CI497" s="401"/>
      <c r="CJ497" s="401"/>
      <c r="CK497" s="401"/>
      <c r="CL497" s="401"/>
      <c r="CM497" s="401"/>
      <c r="CN497" s="401"/>
      <c r="CO497" s="401"/>
      <c r="CP497" s="401"/>
    </row>
    <row r="498" spans="1:94" x14ac:dyDescent="0.3">
      <c r="A498" s="8">
        <f t="shared" si="734"/>
        <v>3239</v>
      </c>
      <c r="B498" s="9">
        <f t="shared" si="733"/>
        <v>49</v>
      </c>
      <c r="C498" s="45" t="str">
        <f t="shared" si="632"/>
        <v xml:space="preserve">  </v>
      </c>
      <c r="D498" s="45" t="str">
        <f t="shared" si="633"/>
        <v xml:space="preserve">  </v>
      </c>
      <c r="E498" s="39" t="s">
        <v>136</v>
      </c>
      <c r="F498" s="40">
        <v>32</v>
      </c>
      <c r="G498" s="74">
        <v>49</v>
      </c>
      <c r="H498" s="42">
        <v>3239</v>
      </c>
      <c r="I498" s="46"/>
      <c r="J498" s="46">
        <v>1225</v>
      </c>
      <c r="K498" s="44" t="s">
        <v>61</v>
      </c>
      <c r="L498" s="401">
        <f t="shared" si="727"/>
        <v>0</v>
      </c>
      <c r="M498" s="77">
        <v>4910</v>
      </c>
      <c r="N498" s="401"/>
      <c r="O498" s="401"/>
      <c r="P498" s="401"/>
      <c r="Q498" s="401"/>
      <c r="R498" s="401"/>
      <c r="S498" s="401"/>
      <c r="T498" s="401"/>
      <c r="U498" s="401"/>
      <c r="V498" s="401"/>
      <c r="W498" s="401"/>
      <c r="X498" s="401"/>
      <c r="Y498" s="401"/>
      <c r="Z498" s="401"/>
      <c r="AA498" s="401"/>
      <c r="AB498" s="401"/>
      <c r="AC498" s="401"/>
      <c r="AD498" s="401"/>
      <c r="AE498" s="401"/>
      <c r="AF498" s="401"/>
      <c r="AG498" s="401"/>
      <c r="AH498" s="401"/>
      <c r="AI498" s="401"/>
      <c r="AJ498" s="401"/>
      <c r="AK498" s="401"/>
      <c r="AL498" s="401"/>
      <c r="AM498" s="401"/>
      <c r="AN498" s="401"/>
      <c r="AO498" s="401"/>
      <c r="AP498" s="401"/>
      <c r="AQ498" s="401"/>
      <c r="AR498" s="401"/>
      <c r="AS498" s="401"/>
      <c r="AT498" s="401"/>
      <c r="AU498" s="401"/>
      <c r="AV498" s="401"/>
      <c r="AW498" s="401"/>
      <c r="AX498" s="401"/>
      <c r="AY498" s="401"/>
      <c r="AZ498" s="401"/>
      <c r="BA498" s="401"/>
      <c r="BB498" s="401"/>
      <c r="BC498" s="401"/>
      <c r="BD498" s="401"/>
      <c r="BE498" s="401"/>
      <c r="BF498" s="401"/>
      <c r="BG498" s="401"/>
      <c r="BH498" s="401"/>
      <c r="BI498" s="401"/>
      <c r="BJ498" s="401"/>
      <c r="BK498" s="401"/>
      <c r="BL498" s="401"/>
      <c r="BM498" s="401"/>
      <c r="BN498" s="401"/>
      <c r="BO498" s="401"/>
      <c r="BP498" s="401"/>
      <c r="BQ498" s="401"/>
      <c r="BR498" s="401"/>
      <c r="BS498" s="401"/>
      <c r="BT498" s="401"/>
      <c r="BU498" s="401"/>
      <c r="BV498" s="401"/>
      <c r="BW498" s="401"/>
      <c r="BX498" s="401"/>
      <c r="BY498" s="401"/>
      <c r="BZ498" s="401"/>
      <c r="CA498" s="401"/>
      <c r="CB498" s="401"/>
      <c r="CC498" s="401"/>
      <c r="CD498" s="401"/>
      <c r="CE498" s="401"/>
      <c r="CF498" s="401"/>
      <c r="CG498" s="401"/>
      <c r="CH498" s="401"/>
      <c r="CI498" s="401"/>
      <c r="CJ498" s="401"/>
      <c r="CK498" s="401"/>
      <c r="CL498" s="401"/>
      <c r="CM498" s="401"/>
      <c r="CN498" s="401"/>
      <c r="CO498" s="401"/>
      <c r="CP498" s="401"/>
    </row>
    <row r="499" spans="1:94" x14ac:dyDescent="0.3">
      <c r="A499" s="8">
        <f>H499</f>
        <v>3239</v>
      </c>
      <c r="B499" s="9">
        <f t="shared" si="733"/>
        <v>54</v>
      </c>
      <c r="C499" s="45" t="str">
        <f t="shared" si="632"/>
        <v xml:space="preserve">  </v>
      </c>
      <c r="D499" s="45" t="str">
        <f t="shared" si="633"/>
        <v xml:space="preserve">  </v>
      </c>
      <c r="E499" s="39" t="s">
        <v>136</v>
      </c>
      <c r="F499" s="40">
        <v>32</v>
      </c>
      <c r="G499" s="74">
        <v>54</v>
      </c>
      <c r="H499" s="42">
        <v>3239</v>
      </c>
      <c r="I499" s="46"/>
      <c r="J499" s="46">
        <v>1226</v>
      </c>
      <c r="K499" s="44" t="s">
        <v>61</v>
      </c>
      <c r="L499" s="401">
        <f t="shared" si="727"/>
        <v>0</v>
      </c>
      <c r="M499" s="77">
        <v>5410</v>
      </c>
      <c r="N499" s="401"/>
      <c r="O499" s="401"/>
      <c r="P499" s="401"/>
      <c r="Q499" s="401"/>
      <c r="R499" s="401"/>
      <c r="S499" s="401"/>
      <c r="T499" s="401"/>
      <c r="U499" s="401"/>
      <c r="V499" s="401"/>
      <c r="W499" s="401"/>
      <c r="X499" s="401"/>
      <c r="Y499" s="401"/>
      <c r="Z499" s="401"/>
      <c r="AA499" s="401"/>
      <c r="AB499" s="401"/>
      <c r="AC499" s="401"/>
      <c r="AD499" s="401"/>
      <c r="AE499" s="401"/>
      <c r="AF499" s="401"/>
      <c r="AG499" s="401"/>
      <c r="AH499" s="401"/>
      <c r="AI499" s="401"/>
      <c r="AJ499" s="401"/>
      <c r="AK499" s="401"/>
      <c r="AL499" s="401"/>
      <c r="AM499" s="401"/>
      <c r="AN499" s="401"/>
      <c r="AO499" s="401"/>
      <c r="AP499" s="401"/>
      <c r="AQ499" s="401"/>
      <c r="AR499" s="401"/>
      <c r="AS499" s="401"/>
      <c r="AT499" s="401"/>
      <c r="AU499" s="401"/>
      <c r="AV499" s="401"/>
      <c r="AW499" s="401"/>
      <c r="AX499" s="401"/>
      <c r="AY499" s="401"/>
      <c r="AZ499" s="401"/>
      <c r="BA499" s="401"/>
      <c r="BB499" s="401"/>
      <c r="BC499" s="401"/>
      <c r="BD499" s="401"/>
      <c r="BE499" s="401"/>
      <c r="BF499" s="401"/>
      <c r="BG499" s="401"/>
      <c r="BH499" s="401"/>
      <c r="BI499" s="401"/>
      <c r="BJ499" s="401"/>
      <c r="BK499" s="401"/>
      <c r="BL499" s="401"/>
      <c r="BM499" s="401"/>
      <c r="BN499" s="401"/>
      <c r="BO499" s="401"/>
      <c r="BP499" s="401"/>
      <c r="BQ499" s="401"/>
      <c r="BR499" s="401"/>
      <c r="BS499" s="401"/>
      <c r="BT499" s="401"/>
      <c r="BU499" s="401"/>
      <c r="BV499" s="401"/>
      <c r="BW499" s="401"/>
      <c r="BX499" s="401"/>
      <c r="BY499" s="401"/>
      <c r="BZ499" s="401"/>
      <c r="CA499" s="401"/>
      <c r="CB499" s="401"/>
      <c r="CC499" s="401"/>
      <c r="CD499" s="401"/>
      <c r="CE499" s="401"/>
      <c r="CF499" s="401"/>
      <c r="CG499" s="401"/>
      <c r="CH499" s="401"/>
      <c r="CI499" s="401"/>
      <c r="CJ499" s="401"/>
      <c r="CK499" s="401"/>
      <c r="CL499" s="401"/>
      <c r="CM499" s="401"/>
      <c r="CN499" s="401"/>
      <c r="CO499" s="401"/>
      <c r="CP499" s="401"/>
    </row>
    <row r="500" spans="1:94" x14ac:dyDescent="0.3">
      <c r="A500" s="8">
        <f t="shared" ref="A500:A576" si="737">H500</f>
        <v>3239</v>
      </c>
      <c r="B500" s="9">
        <f t="shared" si="733"/>
        <v>62</v>
      </c>
      <c r="C500" s="45" t="str">
        <f t="shared" si="632"/>
        <v xml:space="preserve">  </v>
      </c>
      <c r="D500" s="45" t="str">
        <f t="shared" si="633"/>
        <v xml:space="preserve">  </v>
      </c>
      <c r="E500" s="39" t="s">
        <v>136</v>
      </c>
      <c r="F500" s="40">
        <v>32</v>
      </c>
      <c r="G500" s="74">
        <v>62</v>
      </c>
      <c r="H500" s="42">
        <v>3239</v>
      </c>
      <c r="I500" s="46"/>
      <c r="J500" s="46">
        <v>1227</v>
      </c>
      <c r="K500" s="44" t="s">
        <v>61</v>
      </c>
      <c r="L500" s="401">
        <f t="shared" si="727"/>
        <v>0</v>
      </c>
      <c r="M500" s="77">
        <v>6210</v>
      </c>
      <c r="N500" s="401"/>
      <c r="O500" s="401"/>
      <c r="P500" s="401"/>
      <c r="Q500" s="401"/>
      <c r="R500" s="401"/>
      <c r="S500" s="401"/>
      <c r="T500" s="401"/>
      <c r="U500" s="401"/>
      <c r="V500" s="401"/>
      <c r="W500" s="401"/>
      <c r="X500" s="401"/>
      <c r="Y500" s="401"/>
      <c r="Z500" s="401"/>
      <c r="AA500" s="401"/>
      <c r="AB500" s="401"/>
      <c r="AC500" s="401"/>
      <c r="AD500" s="401"/>
      <c r="AE500" s="401"/>
      <c r="AF500" s="401"/>
      <c r="AG500" s="401"/>
      <c r="AH500" s="401"/>
      <c r="AI500" s="401"/>
      <c r="AJ500" s="401"/>
      <c r="AK500" s="401"/>
      <c r="AL500" s="401"/>
      <c r="AM500" s="401"/>
      <c r="AN500" s="401"/>
      <c r="AO500" s="401"/>
      <c r="AP500" s="401"/>
      <c r="AQ500" s="401"/>
      <c r="AR500" s="401"/>
      <c r="AS500" s="401"/>
      <c r="AT500" s="401"/>
      <c r="AU500" s="401"/>
      <c r="AV500" s="401"/>
      <c r="AW500" s="401"/>
      <c r="AX500" s="401"/>
      <c r="AY500" s="401"/>
      <c r="AZ500" s="401"/>
      <c r="BA500" s="401"/>
      <c r="BB500" s="401"/>
      <c r="BC500" s="401"/>
      <c r="BD500" s="401"/>
      <c r="BE500" s="401"/>
      <c r="BF500" s="401"/>
      <c r="BG500" s="401"/>
      <c r="BH500" s="401"/>
      <c r="BI500" s="401"/>
      <c r="BJ500" s="401"/>
      <c r="BK500" s="401"/>
      <c r="BL500" s="401"/>
      <c r="BM500" s="401"/>
      <c r="BN500" s="401"/>
      <c r="BO500" s="401"/>
      <c r="BP500" s="401"/>
      <c r="BQ500" s="401"/>
      <c r="BR500" s="401"/>
      <c r="BS500" s="401"/>
      <c r="BT500" s="401"/>
      <c r="BU500" s="401"/>
      <c r="BV500" s="401"/>
      <c r="BW500" s="401"/>
      <c r="BX500" s="401"/>
      <c r="BY500" s="401"/>
      <c r="BZ500" s="401"/>
      <c r="CA500" s="401"/>
      <c r="CB500" s="401"/>
      <c r="CC500" s="401"/>
      <c r="CD500" s="401"/>
      <c r="CE500" s="401"/>
      <c r="CF500" s="401"/>
      <c r="CG500" s="401"/>
      <c r="CH500" s="401"/>
      <c r="CI500" s="401"/>
      <c r="CJ500" s="401"/>
      <c r="CK500" s="401"/>
      <c r="CL500" s="401"/>
      <c r="CM500" s="401"/>
      <c r="CN500" s="401"/>
      <c r="CO500" s="401"/>
      <c r="CP500" s="401"/>
    </row>
    <row r="501" spans="1:94" x14ac:dyDescent="0.3">
      <c r="A501" s="8">
        <f t="shared" si="737"/>
        <v>3239</v>
      </c>
      <c r="B501" s="9">
        <f t="shared" si="733"/>
        <v>72</v>
      </c>
      <c r="C501" s="45" t="str">
        <f>IF(I501&gt;0,LEFT(E501,3),"  ")</f>
        <v xml:space="preserve">  </v>
      </c>
      <c r="D501" s="45" t="str">
        <f>IF(I501&gt;0,LEFT(E501,4),"  ")</f>
        <v xml:space="preserve">  </v>
      </c>
      <c r="E501" s="39" t="s">
        <v>136</v>
      </c>
      <c r="F501" s="40">
        <v>32</v>
      </c>
      <c r="G501" s="74">
        <v>72</v>
      </c>
      <c r="H501" s="42">
        <v>3239</v>
      </c>
      <c r="I501" s="46"/>
      <c r="J501" s="46">
        <v>1228</v>
      </c>
      <c r="K501" s="44" t="s">
        <v>61</v>
      </c>
      <c r="L501" s="401">
        <f t="shared" si="727"/>
        <v>0</v>
      </c>
      <c r="M501" s="77">
        <v>7210</v>
      </c>
      <c r="N501" s="401"/>
      <c r="O501" s="401"/>
      <c r="P501" s="401"/>
      <c r="Q501" s="401"/>
      <c r="R501" s="401"/>
      <c r="S501" s="401"/>
      <c r="T501" s="401"/>
      <c r="U501" s="401"/>
      <c r="V501" s="401"/>
      <c r="W501" s="401"/>
      <c r="X501" s="401"/>
      <c r="Y501" s="401"/>
      <c r="Z501" s="401"/>
      <c r="AA501" s="401"/>
      <c r="AB501" s="401"/>
      <c r="AC501" s="401"/>
      <c r="AD501" s="401"/>
      <c r="AE501" s="401"/>
      <c r="AF501" s="401"/>
      <c r="AG501" s="401"/>
      <c r="AH501" s="401"/>
      <c r="AI501" s="401"/>
      <c r="AJ501" s="401"/>
      <c r="AK501" s="401"/>
      <c r="AL501" s="401"/>
      <c r="AM501" s="401"/>
      <c r="AN501" s="401"/>
      <c r="AO501" s="401"/>
      <c r="AP501" s="401"/>
      <c r="AQ501" s="401"/>
      <c r="AR501" s="401"/>
      <c r="AS501" s="401"/>
      <c r="AT501" s="401"/>
      <c r="AU501" s="401"/>
      <c r="AV501" s="401"/>
      <c r="AW501" s="401"/>
      <c r="AX501" s="401"/>
      <c r="AY501" s="401"/>
      <c r="AZ501" s="401"/>
      <c r="BA501" s="401"/>
      <c r="BB501" s="401"/>
      <c r="BC501" s="401"/>
      <c r="BD501" s="401"/>
      <c r="BE501" s="401"/>
      <c r="BF501" s="401"/>
      <c r="BG501" s="401"/>
      <c r="BH501" s="401"/>
      <c r="BI501" s="401"/>
      <c r="BJ501" s="401"/>
      <c r="BK501" s="401"/>
      <c r="BL501" s="401"/>
      <c r="BM501" s="401"/>
      <c r="BN501" s="401"/>
      <c r="BO501" s="401"/>
      <c r="BP501" s="401"/>
      <c r="BQ501" s="401"/>
      <c r="BR501" s="401"/>
      <c r="BS501" s="401"/>
      <c r="BT501" s="401"/>
      <c r="BU501" s="401"/>
      <c r="BV501" s="401"/>
      <c r="BW501" s="401"/>
      <c r="BX501" s="401"/>
      <c r="BY501" s="401"/>
      <c r="BZ501" s="401"/>
      <c r="CA501" s="401"/>
      <c r="CB501" s="401"/>
      <c r="CC501" s="401"/>
      <c r="CD501" s="401"/>
      <c r="CE501" s="401"/>
      <c r="CF501" s="401"/>
      <c r="CG501" s="401"/>
      <c r="CH501" s="401"/>
      <c r="CI501" s="401"/>
      <c r="CJ501" s="401"/>
      <c r="CK501" s="401"/>
      <c r="CL501" s="401"/>
      <c r="CM501" s="401"/>
      <c r="CN501" s="401"/>
      <c r="CO501" s="401"/>
      <c r="CP501" s="401"/>
    </row>
    <row r="502" spans="1:94" ht="26.4" x14ac:dyDescent="0.3">
      <c r="A502" s="8">
        <f t="shared" si="737"/>
        <v>324</v>
      </c>
      <c r="B502" s="9" t="str">
        <f t="shared" si="733"/>
        <v xml:space="preserve"> </v>
      </c>
      <c r="C502" s="45" t="str">
        <f t="shared" si="632"/>
        <v xml:space="preserve">  </v>
      </c>
      <c r="D502" s="45" t="str">
        <f t="shared" si="633"/>
        <v xml:space="preserve">  </v>
      </c>
      <c r="E502" s="39"/>
      <c r="F502" s="40"/>
      <c r="G502" s="41"/>
      <c r="H502" s="42">
        <v>324</v>
      </c>
      <c r="I502" s="43"/>
      <c r="J502" s="43"/>
      <c r="K502" s="44" t="s">
        <v>91</v>
      </c>
      <c r="L502" s="111">
        <f>SUM(L503:L506)</f>
        <v>0</v>
      </c>
      <c r="M502" s="18"/>
      <c r="N502" s="111">
        <f t="shared" ref="N502" si="738">SUM(N503:N506)</f>
        <v>0</v>
      </c>
      <c r="O502" s="111">
        <f t="shared" ref="O502:P502" si="739">SUM(O503:O506)</f>
        <v>0</v>
      </c>
      <c r="P502" s="111">
        <f t="shared" si="739"/>
        <v>0</v>
      </c>
      <c r="Q502" s="111">
        <f t="shared" ref="Q502:BZ502" si="740">SUM(Q503:Q506)</f>
        <v>0</v>
      </c>
      <c r="R502" s="111">
        <f t="shared" si="740"/>
        <v>0</v>
      </c>
      <c r="S502" s="111">
        <f t="shared" si="740"/>
        <v>0</v>
      </c>
      <c r="T502" s="111">
        <f t="shared" si="740"/>
        <v>0</v>
      </c>
      <c r="U502" s="111">
        <f t="shared" si="740"/>
        <v>0</v>
      </c>
      <c r="V502" s="111">
        <f t="shared" si="740"/>
        <v>0</v>
      </c>
      <c r="W502" s="111">
        <f t="shared" si="740"/>
        <v>0</v>
      </c>
      <c r="X502" s="111">
        <f t="shared" si="740"/>
        <v>0</v>
      </c>
      <c r="Y502" s="111">
        <v>0</v>
      </c>
      <c r="Z502" s="111">
        <f t="shared" si="740"/>
        <v>0</v>
      </c>
      <c r="AA502" s="111">
        <f t="shared" si="740"/>
        <v>0</v>
      </c>
      <c r="AB502" s="111">
        <f t="shared" si="740"/>
        <v>0</v>
      </c>
      <c r="AC502" s="111">
        <f t="shared" si="740"/>
        <v>0</v>
      </c>
      <c r="AD502" s="111">
        <f t="shared" si="740"/>
        <v>0</v>
      </c>
      <c r="AE502" s="111">
        <v>0</v>
      </c>
      <c r="AF502" s="111">
        <f t="shared" si="740"/>
        <v>0</v>
      </c>
      <c r="AG502" s="111">
        <f t="shared" si="740"/>
        <v>0</v>
      </c>
      <c r="AH502" s="111">
        <f t="shared" si="740"/>
        <v>0</v>
      </c>
      <c r="AI502" s="111">
        <f t="shared" si="740"/>
        <v>0</v>
      </c>
      <c r="AJ502" s="111">
        <f t="shared" si="740"/>
        <v>0</v>
      </c>
      <c r="AK502" s="111">
        <f t="shared" si="740"/>
        <v>0</v>
      </c>
      <c r="AL502" s="111">
        <f t="shared" si="740"/>
        <v>0</v>
      </c>
      <c r="AM502" s="111">
        <v>0</v>
      </c>
      <c r="AN502" s="111">
        <f t="shared" si="740"/>
        <v>0</v>
      </c>
      <c r="AO502" s="111">
        <f t="shared" si="740"/>
        <v>0</v>
      </c>
      <c r="AP502" s="111">
        <f t="shared" si="740"/>
        <v>0</v>
      </c>
      <c r="AQ502" s="111">
        <f t="shared" si="740"/>
        <v>0</v>
      </c>
      <c r="AR502" s="111">
        <f t="shared" si="740"/>
        <v>0</v>
      </c>
      <c r="AS502" s="111">
        <f t="shared" si="740"/>
        <v>0</v>
      </c>
      <c r="AT502" s="111">
        <f t="shared" si="740"/>
        <v>0</v>
      </c>
      <c r="AU502" s="111">
        <f t="shared" si="740"/>
        <v>0</v>
      </c>
      <c r="AV502" s="111">
        <f t="shared" si="740"/>
        <v>0</v>
      </c>
      <c r="AW502" s="111">
        <f t="shared" si="740"/>
        <v>0</v>
      </c>
      <c r="AX502" s="111">
        <f t="shared" si="740"/>
        <v>0</v>
      </c>
      <c r="AY502" s="111">
        <f t="shared" si="740"/>
        <v>0</v>
      </c>
      <c r="AZ502" s="111">
        <f t="shared" si="740"/>
        <v>0</v>
      </c>
      <c r="BA502" s="111">
        <f t="shared" si="740"/>
        <v>0</v>
      </c>
      <c r="BB502" s="111">
        <f t="shared" si="740"/>
        <v>0</v>
      </c>
      <c r="BC502" s="111">
        <f t="shared" si="740"/>
        <v>0</v>
      </c>
      <c r="BD502" s="111">
        <f t="shared" si="740"/>
        <v>0</v>
      </c>
      <c r="BE502" s="111">
        <v>0</v>
      </c>
      <c r="BF502" s="111">
        <f t="shared" si="740"/>
        <v>0</v>
      </c>
      <c r="BG502" s="111">
        <f t="shared" si="740"/>
        <v>0</v>
      </c>
      <c r="BH502" s="111">
        <f t="shared" si="740"/>
        <v>0</v>
      </c>
      <c r="BI502" s="111">
        <f t="shared" si="740"/>
        <v>0</v>
      </c>
      <c r="BJ502" s="111">
        <f t="shared" si="740"/>
        <v>0</v>
      </c>
      <c r="BK502" s="111">
        <f t="shared" si="740"/>
        <v>0</v>
      </c>
      <c r="BL502" s="111">
        <f t="shared" si="740"/>
        <v>0</v>
      </c>
      <c r="BM502" s="111">
        <v>0</v>
      </c>
      <c r="BN502" s="111">
        <f t="shared" si="740"/>
        <v>0</v>
      </c>
      <c r="BO502" s="111">
        <f t="shared" si="740"/>
        <v>0</v>
      </c>
      <c r="BP502" s="111">
        <f t="shared" si="740"/>
        <v>0</v>
      </c>
      <c r="BQ502" s="111">
        <f t="shared" si="740"/>
        <v>0</v>
      </c>
      <c r="BR502" s="111">
        <f t="shared" si="740"/>
        <v>0</v>
      </c>
      <c r="BS502" s="111">
        <f t="shared" si="740"/>
        <v>0</v>
      </c>
      <c r="BT502" s="111">
        <f t="shared" si="740"/>
        <v>0</v>
      </c>
      <c r="BU502" s="111">
        <f t="shared" si="740"/>
        <v>0</v>
      </c>
      <c r="BV502" s="111">
        <f t="shared" si="740"/>
        <v>0</v>
      </c>
      <c r="BW502" s="111">
        <f t="shared" si="740"/>
        <v>0</v>
      </c>
      <c r="BX502" s="111">
        <f t="shared" si="740"/>
        <v>0</v>
      </c>
      <c r="BY502" s="111">
        <f t="shared" si="740"/>
        <v>0</v>
      </c>
      <c r="BZ502" s="111">
        <f t="shared" si="740"/>
        <v>0</v>
      </c>
      <c r="CA502" s="111">
        <f t="shared" ref="CA502:CP502" si="741">SUM(CA503:CA506)</f>
        <v>0</v>
      </c>
      <c r="CB502" s="111">
        <f t="shared" si="741"/>
        <v>0</v>
      </c>
      <c r="CC502" s="111">
        <f t="shared" si="741"/>
        <v>0</v>
      </c>
      <c r="CD502" s="111">
        <f t="shared" si="741"/>
        <v>0</v>
      </c>
      <c r="CE502" s="111">
        <f t="shared" si="741"/>
        <v>0</v>
      </c>
      <c r="CF502" s="111">
        <f t="shared" si="741"/>
        <v>0</v>
      </c>
      <c r="CG502" s="111">
        <f t="shared" si="741"/>
        <v>0</v>
      </c>
      <c r="CH502" s="111">
        <f t="shared" si="741"/>
        <v>0</v>
      </c>
      <c r="CI502" s="111">
        <f t="shared" si="741"/>
        <v>0</v>
      </c>
      <c r="CJ502" s="111">
        <f t="shared" si="741"/>
        <v>0</v>
      </c>
      <c r="CK502" s="111">
        <f t="shared" si="741"/>
        <v>0</v>
      </c>
      <c r="CL502" s="111">
        <f t="shared" si="741"/>
        <v>0</v>
      </c>
      <c r="CM502" s="111">
        <f t="shared" si="741"/>
        <v>0</v>
      </c>
      <c r="CN502" s="111">
        <f t="shared" si="741"/>
        <v>0</v>
      </c>
      <c r="CO502" s="111">
        <f t="shared" si="741"/>
        <v>0</v>
      </c>
      <c r="CP502" s="111">
        <f t="shared" si="741"/>
        <v>0</v>
      </c>
    </row>
    <row r="503" spans="1:94" ht="26.4" x14ac:dyDescent="0.3">
      <c r="A503" s="8">
        <f t="shared" si="737"/>
        <v>3241</v>
      </c>
      <c r="B503" s="9">
        <f t="shared" si="733"/>
        <v>32</v>
      </c>
      <c r="C503" s="45" t="str">
        <f t="shared" si="632"/>
        <v xml:space="preserve">  </v>
      </c>
      <c r="D503" s="45" t="str">
        <f t="shared" si="633"/>
        <v xml:space="preserve">  </v>
      </c>
      <c r="E503" s="39" t="s">
        <v>142</v>
      </c>
      <c r="F503" s="40">
        <v>32</v>
      </c>
      <c r="G503" s="41">
        <v>32</v>
      </c>
      <c r="H503" s="42">
        <v>3241</v>
      </c>
      <c r="I503" s="46"/>
      <c r="J503" s="46">
        <v>1229</v>
      </c>
      <c r="K503" s="44" t="s">
        <v>91</v>
      </c>
      <c r="L503" s="401">
        <f t="shared" ref="L503:L506" si="742">SUM(N503:CP503)</f>
        <v>0</v>
      </c>
      <c r="M503" s="76">
        <v>3210</v>
      </c>
      <c r="N503" s="401"/>
      <c r="O503" s="401"/>
      <c r="P503" s="401"/>
      <c r="Q503" s="401"/>
      <c r="R503" s="401"/>
      <c r="S503" s="401"/>
      <c r="T503" s="401"/>
      <c r="U503" s="401"/>
      <c r="V503" s="401"/>
      <c r="W503" s="401"/>
      <c r="X503" s="401"/>
      <c r="Y503" s="401"/>
      <c r="Z503" s="401"/>
      <c r="AA503" s="401"/>
      <c r="AB503" s="401"/>
      <c r="AC503" s="401"/>
      <c r="AD503" s="401"/>
      <c r="AE503" s="401"/>
      <c r="AF503" s="401"/>
      <c r="AG503" s="401"/>
      <c r="AH503" s="401"/>
      <c r="AI503" s="401"/>
      <c r="AJ503" s="401"/>
      <c r="AK503" s="401"/>
      <c r="AL503" s="401"/>
      <c r="AM503" s="401"/>
      <c r="AN503" s="401"/>
      <c r="AO503" s="401"/>
      <c r="AP503" s="401"/>
      <c r="AQ503" s="401"/>
      <c r="AR503" s="401"/>
      <c r="AS503" s="401"/>
      <c r="AT503" s="401"/>
      <c r="AU503" s="401"/>
      <c r="AV503" s="401"/>
      <c r="AW503" s="401"/>
      <c r="AX503" s="401"/>
      <c r="AY503" s="401"/>
      <c r="AZ503" s="401"/>
      <c r="BA503" s="401">
        <v>0</v>
      </c>
      <c r="BB503" s="401"/>
      <c r="BC503" s="401"/>
      <c r="BD503" s="401"/>
      <c r="BE503" s="401"/>
      <c r="BF503" s="401"/>
      <c r="BG503" s="401"/>
      <c r="BH503" s="401"/>
      <c r="BI503" s="401"/>
      <c r="BJ503" s="401"/>
      <c r="BK503" s="401"/>
      <c r="BL503" s="401"/>
      <c r="BM503" s="401"/>
      <c r="BN503" s="401"/>
      <c r="BO503" s="401"/>
      <c r="BP503" s="401"/>
      <c r="BQ503" s="401"/>
      <c r="BR503" s="401"/>
      <c r="BS503" s="401"/>
      <c r="BT503" s="401"/>
      <c r="BU503" s="401"/>
      <c r="BV503" s="401"/>
      <c r="BW503" s="401"/>
      <c r="BX503" s="401"/>
      <c r="BY503" s="401"/>
      <c r="BZ503" s="401"/>
      <c r="CA503" s="401"/>
      <c r="CB503" s="401"/>
      <c r="CC503" s="401"/>
      <c r="CD503" s="401"/>
      <c r="CE503" s="401"/>
      <c r="CF503" s="401"/>
      <c r="CG503" s="401"/>
      <c r="CH503" s="401"/>
      <c r="CI503" s="401"/>
      <c r="CJ503" s="401"/>
      <c r="CK503" s="401"/>
      <c r="CL503" s="401"/>
      <c r="CM503" s="401"/>
      <c r="CN503" s="401"/>
      <c r="CO503" s="401"/>
      <c r="CP503" s="401"/>
    </row>
    <row r="504" spans="1:94" ht="26.4" x14ac:dyDescent="0.3">
      <c r="A504" s="8">
        <f t="shared" si="737"/>
        <v>3241</v>
      </c>
      <c r="B504" s="9">
        <f t="shared" si="733"/>
        <v>49</v>
      </c>
      <c r="C504" s="45" t="str">
        <f t="shared" si="632"/>
        <v xml:space="preserve">  </v>
      </c>
      <c r="D504" s="45" t="str">
        <f t="shared" si="633"/>
        <v xml:space="preserve">  </v>
      </c>
      <c r="E504" s="39" t="s">
        <v>136</v>
      </c>
      <c r="F504" s="40">
        <v>32</v>
      </c>
      <c r="G504" s="74">
        <v>49</v>
      </c>
      <c r="H504" s="42">
        <v>3241</v>
      </c>
      <c r="I504" s="46"/>
      <c r="J504" s="46">
        <v>1230</v>
      </c>
      <c r="K504" s="44" t="s">
        <v>91</v>
      </c>
      <c r="L504" s="401">
        <f t="shared" si="742"/>
        <v>0</v>
      </c>
      <c r="M504" s="77">
        <v>4910</v>
      </c>
      <c r="N504" s="401"/>
      <c r="O504" s="401"/>
      <c r="P504" s="401"/>
      <c r="Q504" s="401"/>
      <c r="R504" s="401"/>
      <c r="S504" s="401"/>
      <c r="T504" s="401"/>
      <c r="U504" s="401"/>
      <c r="V504" s="401"/>
      <c r="W504" s="401"/>
      <c r="X504" s="401"/>
      <c r="Y504" s="401"/>
      <c r="Z504" s="401"/>
      <c r="AA504" s="401"/>
      <c r="AB504" s="401"/>
      <c r="AC504" s="401"/>
      <c r="AD504" s="401"/>
      <c r="AE504" s="401"/>
      <c r="AF504" s="401"/>
      <c r="AG504" s="401"/>
      <c r="AH504" s="401"/>
      <c r="AI504" s="401"/>
      <c r="AJ504" s="401"/>
      <c r="AK504" s="401"/>
      <c r="AL504" s="401"/>
      <c r="AM504" s="401"/>
      <c r="AN504" s="401"/>
      <c r="AO504" s="401"/>
      <c r="AP504" s="401"/>
      <c r="AQ504" s="401"/>
      <c r="AR504" s="401"/>
      <c r="AS504" s="401"/>
      <c r="AT504" s="401"/>
      <c r="AU504" s="401"/>
      <c r="AV504" s="401"/>
      <c r="AW504" s="401"/>
      <c r="AX504" s="401"/>
      <c r="AY504" s="401"/>
      <c r="AZ504" s="401"/>
      <c r="BA504" s="401"/>
      <c r="BB504" s="401"/>
      <c r="BC504" s="401"/>
      <c r="BD504" s="401"/>
      <c r="BE504" s="401"/>
      <c r="BF504" s="401"/>
      <c r="BG504" s="401"/>
      <c r="BH504" s="401"/>
      <c r="BI504" s="401"/>
      <c r="BJ504" s="401"/>
      <c r="BK504" s="401"/>
      <c r="BL504" s="401"/>
      <c r="BM504" s="401"/>
      <c r="BN504" s="401"/>
      <c r="BO504" s="401"/>
      <c r="BP504" s="401"/>
      <c r="BQ504" s="401"/>
      <c r="BR504" s="401"/>
      <c r="BS504" s="401"/>
      <c r="BT504" s="401"/>
      <c r="BU504" s="401"/>
      <c r="BV504" s="401"/>
      <c r="BW504" s="401"/>
      <c r="BX504" s="401"/>
      <c r="BY504" s="401"/>
      <c r="BZ504" s="401"/>
      <c r="CA504" s="401"/>
      <c r="CB504" s="401"/>
      <c r="CC504" s="401"/>
      <c r="CD504" s="401"/>
      <c r="CE504" s="401"/>
      <c r="CF504" s="401"/>
      <c r="CG504" s="401"/>
      <c r="CH504" s="401"/>
      <c r="CI504" s="401"/>
      <c r="CJ504" s="401"/>
      <c r="CK504" s="401"/>
      <c r="CL504" s="401"/>
      <c r="CM504" s="401"/>
      <c r="CN504" s="401"/>
      <c r="CO504" s="401"/>
      <c r="CP504" s="401"/>
    </row>
    <row r="505" spans="1:94" ht="26.4" x14ac:dyDescent="0.3">
      <c r="A505" s="8">
        <f t="shared" si="737"/>
        <v>3241</v>
      </c>
      <c r="B505" s="9">
        <f t="shared" si="733"/>
        <v>54</v>
      </c>
      <c r="C505" s="45" t="str">
        <f>IF(I505&gt;0,LEFT(E505,3),"  ")</f>
        <v xml:space="preserve">  </v>
      </c>
      <c r="D505" s="45" t="str">
        <f>IF(I505&gt;0,LEFT(E505,4),"  ")</f>
        <v xml:space="preserve">  </v>
      </c>
      <c r="E505" s="39" t="s">
        <v>136</v>
      </c>
      <c r="F505" s="40">
        <v>32</v>
      </c>
      <c r="G505" s="74">
        <v>54</v>
      </c>
      <c r="H505" s="42">
        <v>3241</v>
      </c>
      <c r="I505" s="46"/>
      <c r="J505" s="46">
        <v>1231</v>
      </c>
      <c r="K505" s="44" t="s">
        <v>91</v>
      </c>
      <c r="L505" s="401">
        <f t="shared" si="742"/>
        <v>0</v>
      </c>
      <c r="M505" s="77">
        <v>5410</v>
      </c>
      <c r="N505" s="401"/>
      <c r="O505" s="401"/>
      <c r="P505" s="401"/>
      <c r="Q505" s="401"/>
      <c r="R505" s="401"/>
      <c r="S505" s="401"/>
      <c r="T505" s="401"/>
      <c r="U505" s="401"/>
      <c r="V505" s="401"/>
      <c r="W505" s="401"/>
      <c r="X505" s="401"/>
      <c r="Y505" s="401"/>
      <c r="Z505" s="401"/>
      <c r="AA505" s="401"/>
      <c r="AB505" s="401"/>
      <c r="AC505" s="401"/>
      <c r="AD505" s="401"/>
      <c r="AE505" s="401"/>
      <c r="AF505" s="401"/>
      <c r="AG505" s="401"/>
      <c r="AH505" s="401"/>
      <c r="AI505" s="401"/>
      <c r="AJ505" s="401"/>
      <c r="AK505" s="401"/>
      <c r="AL505" s="401"/>
      <c r="AM505" s="401"/>
      <c r="AN505" s="401"/>
      <c r="AO505" s="401"/>
      <c r="AP505" s="401"/>
      <c r="AQ505" s="401"/>
      <c r="AR505" s="401"/>
      <c r="AS505" s="401"/>
      <c r="AT505" s="401"/>
      <c r="AU505" s="401"/>
      <c r="AV505" s="401"/>
      <c r="AW505" s="401"/>
      <c r="AX505" s="401"/>
      <c r="AY505" s="401"/>
      <c r="AZ505" s="401"/>
      <c r="BA505" s="401"/>
      <c r="BB505" s="401"/>
      <c r="BC505" s="401"/>
      <c r="BD505" s="401"/>
      <c r="BE505" s="401"/>
      <c r="BF505" s="401"/>
      <c r="BG505" s="401"/>
      <c r="BH505" s="401"/>
      <c r="BI505" s="401"/>
      <c r="BJ505" s="401"/>
      <c r="BK505" s="401"/>
      <c r="BL505" s="401"/>
      <c r="BM505" s="401"/>
      <c r="BN505" s="401"/>
      <c r="BO505" s="401"/>
      <c r="BP505" s="401"/>
      <c r="BQ505" s="401"/>
      <c r="BR505" s="401"/>
      <c r="BS505" s="401"/>
      <c r="BT505" s="401"/>
      <c r="BU505" s="401"/>
      <c r="BV505" s="401"/>
      <c r="BW505" s="401"/>
      <c r="BX505" s="401"/>
      <c r="BY505" s="401"/>
      <c r="BZ505" s="401"/>
      <c r="CA505" s="401"/>
      <c r="CB505" s="401"/>
      <c r="CC505" s="401"/>
      <c r="CD505" s="401"/>
      <c r="CE505" s="401"/>
      <c r="CF505" s="401"/>
      <c r="CG505" s="401"/>
      <c r="CH505" s="401"/>
      <c r="CI505" s="401"/>
      <c r="CJ505" s="401"/>
      <c r="CK505" s="401"/>
      <c r="CL505" s="401"/>
      <c r="CM505" s="401"/>
      <c r="CN505" s="401"/>
      <c r="CO505" s="401"/>
      <c r="CP505" s="401"/>
    </row>
    <row r="506" spans="1:94" ht="26.4" x14ac:dyDescent="0.3">
      <c r="A506" s="8">
        <f t="shared" si="737"/>
        <v>3241</v>
      </c>
      <c r="B506" s="9">
        <f t="shared" si="733"/>
        <v>62</v>
      </c>
      <c r="C506" s="45" t="str">
        <f>IF(I506&gt;0,LEFT(E506,3),"  ")</f>
        <v xml:space="preserve">  </v>
      </c>
      <c r="D506" s="45" t="str">
        <f>IF(I506&gt;0,LEFT(E506,4),"  ")</f>
        <v xml:space="preserve">  </v>
      </c>
      <c r="E506" s="39" t="s">
        <v>136</v>
      </c>
      <c r="F506" s="40">
        <v>32</v>
      </c>
      <c r="G506" s="74">
        <v>62</v>
      </c>
      <c r="H506" s="42">
        <v>3241</v>
      </c>
      <c r="I506" s="398"/>
      <c r="J506" s="46">
        <v>1231</v>
      </c>
      <c r="K506" s="44" t="s">
        <v>91</v>
      </c>
      <c r="L506" s="401">
        <f t="shared" si="742"/>
        <v>0</v>
      </c>
      <c r="M506" s="77">
        <v>6210</v>
      </c>
      <c r="N506" s="401"/>
      <c r="O506" s="401"/>
      <c r="P506" s="401"/>
      <c r="Q506" s="401"/>
      <c r="R506" s="401"/>
      <c r="S506" s="401"/>
      <c r="T506" s="401"/>
      <c r="U506" s="401"/>
      <c r="V506" s="401"/>
      <c r="W506" s="401"/>
      <c r="X506" s="401"/>
      <c r="Y506" s="401"/>
      <c r="Z506" s="401"/>
      <c r="AA506" s="401"/>
      <c r="AB506" s="401"/>
      <c r="AC506" s="401"/>
      <c r="AD506" s="401"/>
      <c r="AE506" s="401"/>
      <c r="AF506" s="401"/>
      <c r="AG506" s="401"/>
      <c r="AH506" s="401"/>
      <c r="AI506" s="401"/>
      <c r="AJ506" s="401"/>
      <c r="AK506" s="401"/>
      <c r="AL506" s="401"/>
      <c r="AM506" s="401"/>
      <c r="AN506" s="401"/>
      <c r="AO506" s="401"/>
      <c r="AP506" s="401"/>
      <c r="AQ506" s="401"/>
      <c r="AR506" s="401"/>
      <c r="AS506" s="401"/>
      <c r="AT506" s="401"/>
      <c r="AU506" s="401"/>
      <c r="AV506" s="401"/>
      <c r="AW506" s="401"/>
      <c r="AX506" s="401"/>
      <c r="AY506" s="401"/>
      <c r="AZ506" s="401"/>
      <c r="BA506" s="401"/>
      <c r="BB506" s="401"/>
      <c r="BC506" s="401"/>
      <c r="BD506" s="401"/>
      <c r="BE506" s="401"/>
      <c r="BF506" s="401"/>
      <c r="BG506" s="401"/>
      <c r="BH506" s="401"/>
      <c r="BI506" s="401"/>
      <c r="BJ506" s="401"/>
      <c r="BK506" s="401"/>
      <c r="BL506" s="401"/>
      <c r="BM506" s="401"/>
      <c r="BN506" s="401"/>
      <c r="BO506" s="401"/>
      <c r="BP506" s="401"/>
      <c r="BQ506" s="401"/>
      <c r="BR506" s="401"/>
      <c r="BS506" s="401"/>
      <c r="BT506" s="401"/>
      <c r="BU506" s="401"/>
      <c r="BV506" s="401"/>
      <c r="BW506" s="401"/>
      <c r="BX506" s="401"/>
      <c r="BY506" s="401"/>
      <c r="BZ506" s="401"/>
      <c r="CA506" s="401"/>
      <c r="CB506" s="401"/>
      <c r="CC506" s="401"/>
      <c r="CD506" s="401"/>
      <c r="CE506" s="401"/>
      <c r="CF506" s="401"/>
      <c r="CG506" s="401"/>
      <c r="CH506" s="401"/>
      <c r="CI506" s="401"/>
      <c r="CJ506" s="401"/>
      <c r="CK506" s="401"/>
      <c r="CL506" s="401"/>
      <c r="CM506" s="401"/>
      <c r="CN506" s="401"/>
      <c r="CO506" s="401"/>
      <c r="CP506" s="401"/>
    </row>
    <row r="507" spans="1:94" ht="26.4" x14ac:dyDescent="0.3">
      <c r="A507" s="8">
        <f t="shared" si="737"/>
        <v>329</v>
      </c>
      <c r="B507" s="9" t="str">
        <f t="shared" si="733"/>
        <v xml:space="preserve"> </v>
      </c>
      <c r="C507" s="45" t="str">
        <f t="shared" si="632"/>
        <v xml:space="preserve">  </v>
      </c>
      <c r="D507" s="45" t="str">
        <f t="shared" si="633"/>
        <v xml:space="preserve">  </v>
      </c>
      <c r="E507" s="39"/>
      <c r="F507" s="40"/>
      <c r="G507" s="41"/>
      <c r="H507" s="42">
        <v>329</v>
      </c>
      <c r="I507" s="43"/>
      <c r="J507" s="43"/>
      <c r="K507" s="44" t="s">
        <v>62</v>
      </c>
      <c r="L507" s="111">
        <f>SUM(L508:L528)</f>
        <v>0</v>
      </c>
      <c r="M507" s="18"/>
      <c r="N507" s="111">
        <f t="shared" ref="N507:X507" si="743">SUM(N508:N528)</f>
        <v>0</v>
      </c>
      <c r="O507" s="111">
        <f t="shared" si="743"/>
        <v>0</v>
      </c>
      <c r="P507" s="111">
        <f t="shared" si="743"/>
        <v>0</v>
      </c>
      <c r="Q507" s="111">
        <f t="shared" si="743"/>
        <v>0</v>
      </c>
      <c r="R507" s="111">
        <f t="shared" si="743"/>
        <v>0</v>
      </c>
      <c r="S507" s="111">
        <f t="shared" si="743"/>
        <v>0</v>
      </c>
      <c r="T507" s="111">
        <f t="shared" si="743"/>
        <v>0</v>
      </c>
      <c r="U507" s="111">
        <f t="shared" si="743"/>
        <v>0</v>
      </c>
      <c r="V507" s="111">
        <f t="shared" si="743"/>
        <v>0</v>
      </c>
      <c r="W507" s="111">
        <f t="shared" si="743"/>
        <v>0</v>
      </c>
      <c r="X507" s="111">
        <f t="shared" si="743"/>
        <v>0</v>
      </c>
      <c r="Y507" s="111">
        <v>0</v>
      </c>
      <c r="Z507" s="111">
        <f>SUM(Z508:Z528)</f>
        <v>0</v>
      </c>
      <c r="AA507" s="111">
        <f>SUM(AA508:AA528)</f>
        <v>0</v>
      </c>
      <c r="AB507" s="111">
        <f>SUM(AB508:AB528)</f>
        <v>0</v>
      </c>
      <c r="AC507" s="111">
        <f>SUM(AC508:AC528)</f>
        <v>0</v>
      </c>
      <c r="AD507" s="111">
        <f>SUM(AD508:AD528)</f>
        <v>0</v>
      </c>
      <c r="AE507" s="111">
        <v>0</v>
      </c>
      <c r="AF507" s="111">
        <f>SUM(AF508:AF528)</f>
        <v>0</v>
      </c>
      <c r="AG507" s="111">
        <f>SUM(AG508:AG528)</f>
        <v>0</v>
      </c>
      <c r="AH507" s="111">
        <f>SUM(AH508:AH528)</f>
        <v>0</v>
      </c>
      <c r="AI507" s="111">
        <f t="shared" ref="AI507:BZ507" si="744">SUM(AI508:AI528)</f>
        <v>0</v>
      </c>
      <c r="AJ507" s="111">
        <f t="shared" si="744"/>
        <v>0</v>
      </c>
      <c r="AK507" s="111">
        <f>SUM(AK508:AK528)</f>
        <v>0</v>
      </c>
      <c r="AL507" s="111">
        <f>SUM(AL508:AL528)</f>
        <v>0</v>
      </c>
      <c r="AM507" s="111">
        <v>0</v>
      </c>
      <c r="AN507" s="111">
        <f t="shared" ref="AN507:BD507" si="745">SUM(AN508:AN528)</f>
        <v>0</v>
      </c>
      <c r="AO507" s="111">
        <f t="shared" si="745"/>
        <v>0</v>
      </c>
      <c r="AP507" s="111">
        <f t="shared" si="745"/>
        <v>0</v>
      </c>
      <c r="AQ507" s="111">
        <f t="shared" si="745"/>
        <v>0</v>
      </c>
      <c r="AR507" s="111">
        <f t="shared" si="745"/>
        <v>0</v>
      </c>
      <c r="AS507" s="111">
        <f t="shared" si="745"/>
        <v>0</v>
      </c>
      <c r="AT507" s="111">
        <f t="shared" si="745"/>
        <v>0</v>
      </c>
      <c r="AU507" s="111">
        <f t="shared" si="745"/>
        <v>0</v>
      </c>
      <c r="AV507" s="111">
        <f t="shared" si="745"/>
        <v>0</v>
      </c>
      <c r="AW507" s="111">
        <f t="shared" si="745"/>
        <v>0</v>
      </c>
      <c r="AX507" s="111">
        <f t="shared" si="745"/>
        <v>0</v>
      </c>
      <c r="AY507" s="111">
        <f t="shared" si="745"/>
        <v>0</v>
      </c>
      <c r="AZ507" s="111">
        <f t="shared" si="745"/>
        <v>0</v>
      </c>
      <c r="BA507" s="111">
        <f t="shared" si="745"/>
        <v>0</v>
      </c>
      <c r="BB507" s="111">
        <f t="shared" si="745"/>
        <v>0</v>
      </c>
      <c r="BC507" s="111">
        <f t="shared" si="745"/>
        <v>0</v>
      </c>
      <c r="BD507" s="111">
        <f t="shared" si="745"/>
        <v>0</v>
      </c>
      <c r="BE507" s="111">
        <v>0</v>
      </c>
      <c r="BF507" s="111">
        <f t="shared" ref="BF507:BL507" si="746">SUM(BF508:BF528)</f>
        <v>0</v>
      </c>
      <c r="BG507" s="111">
        <f t="shared" si="746"/>
        <v>0</v>
      </c>
      <c r="BH507" s="111">
        <f t="shared" si="746"/>
        <v>0</v>
      </c>
      <c r="BI507" s="111">
        <f t="shared" si="746"/>
        <v>0</v>
      </c>
      <c r="BJ507" s="111">
        <f t="shared" si="746"/>
        <v>0</v>
      </c>
      <c r="BK507" s="111">
        <f t="shared" si="746"/>
        <v>0</v>
      </c>
      <c r="BL507" s="111">
        <f t="shared" si="746"/>
        <v>0</v>
      </c>
      <c r="BM507" s="111">
        <v>0</v>
      </c>
      <c r="BN507" s="111">
        <f>SUM(BN508:BN528)</f>
        <v>0</v>
      </c>
      <c r="BO507" s="111">
        <f t="shared" si="744"/>
        <v>0</v>
      </c>
      <c r="BP507" s="111">
        <f t="shared" si="744"/>
        <v>0</v>
      </c>
      <c r="BQ507" s="111">
        <f t="shared" si="744"/>
        <v>0</v>
      </c>
      <c r="BR507" s="111">
        <f t="shared" si="744"/>
        <v>0</v>
      </c>
      <c r="BS507" s="111">
        <f t="shared" si="744"/>
        <v>0</v>
      </c>
      <c r="BT507" s="111">
        <f t="shared" si="744"/>
        <v>0</v>
      </c>
      <c r="BU507" s="111">
        <f t="shared" si="744"/>
        <v>0</v>
      </c>
      <c r="BV507" s="111">
        <f t="shared" si="744"/>
        <v>0</v>
      </c>
      <c r="BW507" s="111">
        <f t="shared" si="744"/>
        <v>0</v>
      </c>
      <c r="BX507" s="111">
        <f t="shared" si="744"/>
        <v>0</v>
      </c>
      <c r="BY507" s="111">
        <f t="shared" si="744"/>
        <v>0</v>
      </c>
      <c r="BZ507" s="111">
        <f t="shared" si="744"/>
        <v>0</v>
      </c>
      <c r="CA507" s="111">
        <f t="shared" ref="CA507:CP507" si="747">SUM(CA508:CA528)</f>
        <v>0</v>
      </c>
      <c r="CB507" s="111">
        <f t="shared" si="747"/>
        <v>0</v>
      </c>
      <c r="CC507" s="111">
        <f t="shared" si="747"/>
        <v>0</v>
      </c>
      <c r="CD507" s="111">
        <f t="shared" si="747"/>
        <v>0</v>
      </c>
      <c r="CE507" s="111">
        <f t="shared" si="747"/>
        <v>0</v>
      </c>
      <c r="CF507" s="111">
        <f t="shared" si="747"/>
        <v>0</v>
      </c>
      <c r="CG507" s="111">
        <f t="shared" si="747"/>
        <v>0</v>
      </c>
      <c r="CH507" s="111">
        <f t="shared" si="747"/>
        <v>0</v>
      </c>
      <c r="CI507" s="111">
        <f t="shared" si="747"/>
        <v>0</v>
      </c>
      <c r="CJ507" s="111">
        <f t="shared" si="747"/>
        <v>0</v>
      </c>
      <c r="CK507" s="111">
        <f t="shared" si="747"/>
        <v>0</v>
      </c>
      <c r="CL507" s="111">
        <f t="shared" si="747"/>
        <v>0</v>
      </c>
      <c r="CM507" s="111">
        <f t="shared" si="747"/>
        <v>0</v>
      </c>
      <c r="CN507" s="111">
        <f t="shared" si="747"/>
        <v>0</v>
      </c>
      <c r="CO507" s="111">
        <f t="shared" si="747"/>
        <v>0</v>
      </c>
      <c r="CP507" s="111">
        <f t="shared" si="747"/>
        <v>0</v>
      </c>
    </row>
    <row r="508" spans="1:94" ht="26.4" x14ac:dyDescent="0.3">
      <c r="A508" s="8">
        <f t="shared" si="737"/>
        <v>3291</v>
      </c>
      <c r="B508" s="9">
        <f t="shared" si="733"/>
        <v>54</v>
      </c>
      <c r="C508" s="45" t="str">
        <f>IF(I508&gt;0,LEFT(E508,3),"  ")</f>
        <v xml:space="preserve">  </v>
      </c>
      <c r="D508" s="45" t="str">
        <f>IF(I508&gt;0,LEFT(E508,4),"  ")</f>
        <v xml:space="preserve">  </v>
      </c>
      <c r="E508" s="39" t="s">
        <v>136</v>
      </c>
      <c r="F508" s="40">
        <v>32</v>
      </c>
      <c r="G508" s="74">
        <v>54</v>
      </c>
      <c r="H508" s="42">
        <v>3291</v>
      </c>
      <c r="I508" s="46"/>
      <c r="J508" s="46">
        <v>1232</v>
      </c>
      <c r="K508" s="6" t="s">
        <v>63</v>
      </c>
      <c r="L508" s="401">
        <f t="shared" ref="L508:L528" si="748">SUM(N508:CP508)</f>
        <v>0</v>
      </c>
      <c r="M508" s="77">
        <v>5410</v>
      </c>
      <c r="N508" s="401"/>
      <c r="O508" s="401"/>
      <c r="P508" s="401"/>
      <c r="Q508" s="401"/>
      <c r="R508" s="401"/>
      <c r="S508" s="401"/>
      <c r="T508" s="401"/>
      <c r="U508" s="401"/>
      <c r="V508" s="401"/>
      <c r="W508" s="401"/>
      <c r="X508" s="401"/>
      <c r="Y508" s="401"/>
      <c r="Z508" s="401"/>
      <c r="AA508" s="401"/>
      <c r="AB508" s="401"/>
      <c r="AC508" s="401"/>
      <c r="AD508" s="401"/>
      <c r="AE508" s="401"/>
      <c r="AF508" s="401"/>
      <c r="AG508" s="401"/>
      <c r="AH508" s="401"/>
      <c r="AI508" s="401"/>
      <c r="AJ508" s="401"/>
      <c r="AK508" s="401"/>
      <c r="AL508" s="401"/>
      <c r="AM508" s="401"/>
      <c r="AN508" s="401"/>
      <c r="AO508" s="401"/>
      <c r="AP508" s="401"/>
      <c r="AQ508" s="401"/>
      <c r="AR508" s="401"/>
      <c r="AS508" s="401"/>
      <c r="AT508" s="401"/>
      <c r="AU508" s="401"/>
      <c r="AV508" s="401"/>
      <c r="AW508" s="401"/>
      <c r="AX508" s="401"/>
      <c r="AY508" s="401"/>
      <c r="AZ508" s="401"/>
      <c r="BA508" s="401"/>
      <c r="BB508" s="401"/>
      <c r="BC508" s="401"/>
      <c r="BD508" s="401"/>
      <c r="BE508" s="401"/>
      <c r="BF508" s="401"/>
      <c r="BG508" s="401"/>
      <c r="BH508" s="401"/>
      <c r="BI508" s="401"/>
      <c r="BJ508" s="401"/>
      <c r="BK508" s="401"/>
      <c r="BL508" s="401"/>
      <c r="BM508" s="401"/>
      <c r="BN508" s="401"/>
      <c r="BO508" s="401"/>
      <c r="BP508" s="401"/>
      <c r="BQ508" s="401"/>
      <c r="BR508" s="401"/>
      <c r="BS508" s="401"/>
      <c r="BT508" s="401"/>
      <c r="BU508" s="401"/>
      <c r="BV508" s="401"/>
      <c r="BW508" s="401"/>
      <c r="BX508" s="401"/>
      <c r="BY508" s="401"/>
      <c r="BZ508" s="401"/>
      <c r="CA508" s="401"/>
      <c r="CB508" s="401"/>
      <c r="CC508" s="401"/>
      <c r="CD508" s="401"/>
      <c r="CE508" s="401"/>
      <c r="CF508" s="401"/>
      <c r="CG508" s="401"/>
      <c r="CH508" s="401"/>
      <c r="CI508" s="401"/>
      <c r="CJ508" s="401"/>
      <c r="CK508" s="401"/>
      <c r="CL508" s="401"/>
      <c r="CM508" s="401"/>
      <c r="CN508" s="401"/>
      <c r="CO508" s="401"/>
      <c r="CP508" s="401"/>
    </row>
    <row r="509" spans="1:94" x14ac:dyDescent="0.3">
      <c r="A509" s="8">
        <f t="shared" si="737"/>
        <v>3292</v>
      </c>
      <c r="B509" s="9">
        <f t="shared" si="733"/>
        <v>32</v>
      </c>
      <c r="C509" s="45" t="str">
        <f>IF(I509&gt;0,LEFT(E509,3),"  ")</f>
        <v xml:space="preserve">  </v>
      </c>
      <c r="D509" s="45" t="str">
        <f>IF(I509&gt;0,LEFT(E509,4),"  ")</f>
        <v xml:space="preserve">  </v>
      </c>
      <c r="E509" s="39" t="s">
        <v>142</v>
      </c>
      <c r="F509" s="40">
        <v>32</v>
      </c>
      <c r="G509" s="41">
        <v>32</v>
      </c>
      <c r="H509" s="42">
        <v>3292</v>
      </c>
      <c r="I509" s="46"/>
      <c r="J509" s="46">
        <v>1233</v>
      </c>
      <c r="K509" s="44" t="s">
        <v>92</v>
      </c>
      <c r="L509" s="401">
        <f t="shared" si="748"/>
        <v>0</v>
      </c>
      <c r="M509" s="76">
        <v>3210</v>
      </c>
      <c r="N509" s="401"/>
      <c r="O509" s="401"/>
      <c r="P509" s="401"/>
      <c r="Q509" s="401"/>
      <c r="R509" s="401"/>
      <c r="S509" s="401"/>
      <c r="T509" s="401"/>
      <c r="U509" s="401"/>
      <c r="V509" s="401"/>
      <c r="W509" s="401"/>
      <c r="X509" s="401"/>
      <c r="Y509" s="401"/>
      <c r="Z509" s="401"/>
      <c r="AA509" s="401"/>
      <c r="AB509" s="401"/>
      <c r="AC509" s="401"/>
      <c r="AD509" s="401"/>
      <c r="AE509" s="401"/>
      <c r="AF509" s="401"/>
      <c r="AG509" s="401"/>
      <c r="AH509" s="401"/>
      <c r="AI509" s="401"/>
      <c r="AJ509" s="401"/>
      <c r="AK509" s="401"/>
      <c r="AL509" s="401"/>
      <c r="AM509" s="401"/>
      <c r="AN509" s="401"/>
      <c r="AO509" s="401"/>
      <c r="AP509" s="401"/>
      <c r="AQ509" s="401"/>
      <c r="AR509" s="401"/>
      <c r="AS509" s="401"/>
      <c r="AT509" s="401"/>
      <c r="AU509" s="401"/>
      <c r="AV509" s="401"/>
      <c r="AW509" s="401"/>
      <c r="AX509" s="401"/>
      <c r="AY509" s="401"/>
      <c r="AZ509" s="401"/>
      <c r="BA509" s="401"/>
      <c r="BB509" s="401"/>
      <c r="BC509" s="401"/>
      <c r="BD509" s="401"/>
      <c r="BE509" s="401"/>
      <c r="BF509" s="401"/>
      <c r="BG509" s="401"/>
      <c r="BH509" s="401"/>
      <c r="BI509" s="401"/>
      <c r="BJ509" s="401"/>
      <c r="BK509" s="401"/>
      <c r="BL509" s="401"/>
      <c r="BM509" s="401"/>
      <c r="BN509" s="401"/>
      <c r="BO509" s="401"/>
      <c r="BP509" s="401"/>
      <c r="BQ509" s="401"/>
      <c r="BR509" s="401"/>
      <c r="BS509" s="401"/>
      <c r="BT509" s="401"/>
      <c r="BU509" s="401"/>
      <c r="BV509" s="401"/>
      <c r="BW509" s="401"/>
      <c r="BX509" s="401"/>
      <c r="BY509" s="401"/>
      <c r="BZ509" s="401"/>
      <c r="CA509" s="401"/>
      <c r="CB509" s="401"/>
      <c r="CC509" s="401"/>
      <c r="CD509" s="401"/>
      <c r="CE509" s="401"/>
      <c r="CF509" s="401"/>
      <c r="CG509" s="401"/>
      <c r="CH509" s="401"/>
      <c r="CI509" s="401"/>
      <c r="CJ509" s="401"/>
      <c r="CK509" s="401"/>
      <c r="CL509" s="401"/>
      <c r="CM509" s="401"/>
      <c r="CN509" s="401"/>
      <c r="CO509" s="401"/>
      <c r="CP509" s="401"/>
    </row>
    <row r="510" spans="1:94" x14ac:dyDescent="0.3">
      <c r="A510" s="8">
        <f t="shared" si="737"/>
        <v>3292</v>
      </c>
      <c r="B510" s="9">
        <f t="shared" si="733"/>
        <v>49</v>
      </c>
      <c r="C510" s="45" t="str">
        <f t="shared" ref="C510" si="749">IF(I510&gt;0,LEFT(E510,3),"  ")</f>
        <v xml:space="preserve">  </v>
      </c>
      <c r="D510" s="45" t="str">
        <f t="shared" ref="D510" si="750">IF(I510&gt;0,LEFT(E510,4),"  ")</f>
        <v xml:space="preserve">  </v>
      </c>
      <c r="E510" s="39" t="s">
        <v>136</v>
      </c>
      <c r="F510" s="40">
        <v>32</v>
      </c>
      <c r="G510" s="74">
        <v>49</v>
      </c>
      <c r="H510" s="42">
        <v>3292</v>
      </c>
      <c r="I510" s="46"/>
      <c r="J510" s="46">
        <v>1234</v>
      </c>
      <c r="K510" s="44" t="s">
        <v>92</v>
      </c>
      <c r="L510" s="401">
        <f t="shared" si="748"/>
        <v>0</v>
      </c>
      <c r="M510" s="77">
        <v>4910</v>
      </c>
      <c r="N510" s="401"/>
      <c r="O510" s="401"/>
      <c r="P510" s="401"/>
      <c r="Q510" s="401"/>
      <c r="R510" s="401"/>
      <c r="S510" s="401"/>
      <c r="T510" s="401"/>
      <c r="U510" s="401"/>
      <c r="V510" s="401"/>
      <c r="W510" s="401"/>
      <c r="X510" s="401"/>
      <c r="Y510" s="401"/>
      <c r="Z510" s="401"/>
      <c r="AA510" s="401"/>
      <c r="AB510" s="401"/>
      <c r="AC510" s="401"/>
      <c r="AD510" s="401"/>
      <c r="AE510" s="401"/>
      <c r="AF510" s="401"/>
      <c r="AG510" s="401"/>
      <c r="AH510" s="401"/>
      <c r="AI510" s="401"/>
      <c r="AJ510" s="401"/>
      <c r="AK510" s="401"/>
      <c r="AL510" s="401"/>
      <c r="AM510" s="401"/>
      <c r="AN510" s="401"/>
      <c r="AO510" s="401"/>
      <c r="AP510" s="401"/>
      <c r="AQ510" s="401"/>
      <c r="AR510" s="401"/>
      <c r="AS510" s="401"/>
      <c r="AT510" s="401"/>
      <c r="AU510" s="401"/>
      <c r="AV510" s="401"/>
      <c r="AW510" s="401"/>
      <c r="AX510" s="401"/>
      <c r="AY510" s="401"/>
      <c r="AZ510" s="401"/>
      <c r="BA510" s="401"/>
      <c r="BB510" s="401"/>
      <c r="BC510" s="401"/>
      <c r="BD510" s="401"/>
      <c r="BE510" s="401"/>
      <c r="BF510" s="401"/>
      <c r="BG510" s="401"/>
      <c r="BH510" s="401"/>
      <c r="BI510" s="401"/>
      <c r="BJ510" s="401"/>
      <c r="BK510" s="401"/>
      <c r="BL510" s="401"/>
      <c r="BM510" s="401"/>
      <c r="BN510" s="401"/>
      <c r="BO510" s="401"/>
      <c r="BP510" s="401"/>
      <c r="BQ510" s="401"/>
      <c r="BR510" s="401"/>
      <c r="BS510" s="401"/>
      <c r="BT510" s="401"/>
      <c r="BU510" s="401"/>
      <c r="BV510" s="401"/>
      <c r="BW510" s="401"/>
      <c r="BX510" s="401"/>
      <c r="BY510" s="401"/>
      <c r="BZ510" s="401"/>
      <c r="CA510" s="401"/>
      <c r="CB510" s="401"/>
      <c r="CC510" s="401"/>
      <c r="CD510" s="401"/>
      <c r="CE510" s="401"/>
      <c r="CF510" s="401"/>
      <c r="CG510" s="401"/>
      <c r="CH510" s="401"/>
      <c r="CI510" s="401"/>
      <c r="CJ510" s="401"/>
      <c r="CK510" s="401"/>
      <c r="CL510" s="401"/>
      <c r="CM510" s="401"/>
      <c r="CN510" s="401"/>
      <c r="CO510" s="401"/>
      <c r="CP510" s="401"/>
    </row>
    <row r="511" spans="1:94" x14ac:dyDescent="0.3">
      <c r="A511" s="8">
        <f t="shared" si="737"/>
        <v>3292</v>
      </c>
      <c r="B511" s="9">
        <f t="shared" si="733"/>
        <v>54</v>
      </c>
      <c r="C511" s="45" t="str">
        <f>IF(I511&gt;0,LEFT(E511,3),"  ")</f>
        <v xml:space="preserve">  </v>
      </c>
      <c r="D511" s="45" t="str">
        <f>IF(I511&gt;0,LEFT(E511,4),"  ")</f>
        <v xml:space="preserve">  </v>
      </c>
      <c r="E511" s="39" t="s">
        <v>136</v>
      </c>
      <c r="F511" s="40">
        <v>32</v>
      </c>
      <c r="G511" s="74">
        <v>54</v>
      </c>
      <c r="H511" s="42">
        <v>3292</v>
      </c>
      <c r="I511" s="46"/>
      <c r="J511" s="46">
        <v>1235</v>
      </c>
      <c r="K511" s="44" t="s">
        <v>92</v>
      </c>
      <c r="L511" s="401">
        <f t="shared" si="748"/>
        <v>0</v>
      </c>
      <c r="M511" s="77">
        <v>5410</v>
      </c>
      <c r="N511" s="401"/>
      <c r="O511" s="401"/>
      <c r="P511" s="401"/>
      <c r="Q511" s="401"/>
      <c r="R511" s="401"/>
      <c r="S511" s="401"/>
      <c r="T511" s="401"/>
      <c r="U511" s="401"/>
      <c r="V511" s="401"/>
      <c r="W511" s="401"/>
      <c r="X511" s="401"/>
      <c r="Y511" s="401"/>
      <c r="Z511" s="401"/>
      <c r="AA511" s="401"/>
      <c r="AB511" s="401"/>
      <c r="AC511" s="401"/>
      <c r="AD511" s="401"/>
      <c r="AE511" s="401"/>
      <c r="AF511" s="401"/>
      <c r="AG511" s="401"/>
      <c r="AH511" s="401"/>
      <c r="AI511" s="401"/>
      <c r="AJ511" s="401"/>
      <c r="AK511" s="401"/>
      <c r="AL511" s="401"/>
      <c r="AM511" s="401"/>
      <c r="AN511" s="401"/>
      <c r="AO511" s="401"/>
      <c r="AP511" s="401"/>
      <c r="AQ511" s="401"/>
      <c r="AR511" s="401"/>
      <c r="AS511" s="401"/>
      <c r="AT511" s="401"/>
      <c r="AU511" s="401"/>
      <c r="AV511" s="401"/>
      <c r="AW511" s="401"/>
      <c r="AX511" s="401"/>
      <c r="AY511" s="401"/>
      <c r="AZ511" s="401"/>
      <c r="BA511" s="401"/>
      <c r="BB511" s="401"/>
      <c r="BC511" s="401"/>
      <c r="BD511" s="401"/>
      <c r="BE511" s="401"/>
      <c r="BF511" s="401"/>
      <c r="BG511" s="401"/>
      <c r="BH511" s="401"/>
      <c r="BI511" s="401"/>
      <c r="BJ511" s="401"/>
      <c r="BK511" s="401"/>
      <c r="BL511" s="401"/>
      <c r="BM511" s="401"/>
      <c r="BN511" s="401"/>
      <c r="BO511" s="401"/>
      <c r="BP511" s="401"/>
      <c r="BQ511" s="401"/>
      <c r="BR511" s="401"/>
      <c r="BS511" s="401"/>
      <c r="BT511" s="401"/>
      <c r="BU511" s="401"/>
      <c r="BV511" s="401"/>
      <c r="BW511" s="401"/>
      <c r="BX511" s="401"/>
      <c r="BY511" s="401"/>
      <c r="BZ511" s="401"/>
      <c r="CA511" s="401"/>
      <c r="CB511" s="401"/>
      <c r="CC511" s="401"/>
      <c r="CD511" s="401"/>
      <c r="CE511" s="401"/>
      <c r="CF511" s="401"/>
      <c r="CG511" s="401"/>
      <c r="CH511" s="401"/>
      <c r="CI511" s="401"/>
      <c r="CJ511" s="401"/>
      <c r="CK511" s="401"/>
      <c r="CL511" s="401"/>
      <c r="CM511" s="401"/>
      <c r="CN511" s="401"/>
      <c r="CO511" s="401"/>
      <c r="CP511" s="401"/>
    </row>
    <row r="512" spans="1:94" x14ac:dyDescent="0.3">
      <c r="A512" s="8">
        <f t="shared" si="737"/>
        <v>3293</v>
      </c>
      <c r="B512" s="9">
        <f t="shared" si="733"/>
        <v>32</v>
      </c>
      <c r="C512" s="45" t="str">
        <f t="shared" si="632"/>
        <v xml:space="preserve">  </v>
      </c>
      <c r="D512" s="45" t="str">
        <f t="shared" si="633"/>
        <v xml:space="preserve">  </v>
      </c>
      <c r="E512" s="39" t="s">
        <v>142</v>
      </c>
      <c r="F512" s="40">
        <v>32</v>
      </c>
      <c r="G512" s="41">
        <v>32</v>
      </c>
      <c r="H512" s="42">
        <v>3293</v>
      </c>
      <c r="I512" s="46"/>
      <c r="J512" s="46">
        <v>1236</v>
      </c>
      <c r="K512" s="44" t="s">
        <v>64</v>
      </c>
      <c r="L512" s="401">
        <f t="shared" si="748"/>
        <v>0</v>
      </c>
      <c r="M512" s="76">
        <v>3210</v>
      </c>
      <c r="N512" s="401"/>
      <c r="O512" s="401"/>
      <c r="P512" s="401"/>
      <c r="Q512" s="401"/>
      <c r="R512" s="401"/>
      <c r="S512" s="401"/>
      <c r="T512" s="401"/>
      <c r="U512" s="401"/>
      <c r="V512" s="401"/>
      <c r="W512" s="401"/>
      <c r="X512" s="401"/>
      <c r="Y512" s="401"/>
      <c r="Z512" s="401"/>
      <c r="AA512" s="401"/>
      <c r="AB512" s="401"/>
      <c r="AC512" s="401"/>
      <c r="AD512" s="401"/>
      <c r="AE512" s="401"/>
      <c r="AF512" s="401"/>
      <c r="AG512" s="401"/>
      <c r="AH512" s="401"/>
      <c r="AI512" s="401"/>
      <c r="AJ512" s="401"/>
      <c r="AK512" s="401"/>
      <c r="AL512" s="401"/>
      <c r="AM512" s="401"/>
      <c r="AN512" s="401"/>
      <c r="AO512" s="401"/>
      <c r="AP512" s="401"/>
      <c r="AQ512" s="401"/>
      <c r="AR512" s="401"/>
      <c r="AS512" s="401"/>
      <c r="AT512" s="401"/>
      <c r="AU512" s="401"/>
      <c r="AV512" s="401"/>
      <c r="AW512" s="401"/>
      <c r="AX512" s="401"/>
      <c r="AY512" s="401"/>
      <c r="AZ512" s="401"/>
      <c r="BA512" s="401"/>
      <c r="BB512" s="401"/>
      <c r="BC512" s="401"/>
      <c r="BD512" s="401"/>
      <c r="BE512" s="401"/>
      <c r="BF512" s="401"/>
      <c r="BG512" s="401"/>
      <c r="BH512" s="401"/>
      <c r="BI512" s="401"/>
      <c r="BJ512" s="401"/>
      <c r="BK512" s="401"/>
      <c r="BL512" s="401"/>
      <c r="BM512" s="401"/>
      <c r="BN512" s="401"/>
      <c r="BO512" s="401"/>
      <c r="BP512" s="401"/>
      <c r="BQ512" s="401"/>
      <c r="BR512" s="401"/>
      <c r="BS512" s="401"/>
      <c r="BT512" s="401"/>
      <c r="BU512" s="401"/>
      <c r="BV512" s="401"/>
      <c r="BW512" s="401"/>
      <c r="BX512" s="401"/>
      <c r="BY512" s="401"/>
      <c r="BZ512" s="401"/>
      <c r="CA512" s="401"/>
      <c r="CB512" s="401"/>
      <c r="CC512" s="401"/>
      <c r="CD512" s="401"/>
      <c r="CE512" s="401"/>
      <c r="CF512" s="401"/>
      <c r="CG512" s="401"/>
      <c r="CH512" s="401"/>
      <c r="CI512" s="401"/>
      <c r="CJ512" s="401"/>
      <c r="CK512" s="401"/>
      <c r="CL512" s="401"/>
      <c r="CM512" s="401"/>
      <c r="CN512" s="401"/>
      <c r="CO512" s="401"/>
      <c r="CP512" s="401"/>
    </row>
    <row r="513" spans="1:94" x14ac:dyDescent="0.3">
      <c r="A513" s="8">
        <f t="shared" si="737"/>
        <v>3293</v>
      </c>
      <c r="B513" s="9">
        <f t="shared" si="733"/>
        <v>49</v>
      </c>
      <c r="C513" s="45" t="str">
        <f t="shared" si="632"/>
        <v xml:space="preserve">  </v>
      </c>
      <c r="D513" s="45" t="str">
        <f t="shared" si="633"/>
        <v xml:space="preserve">  </v>
      </c>
      <c r="E513" s="39" t="s">
        <v>136</v>
      </c>
      <c r="F513" s="40">
        <v>32</v>
      </c>
      <c r="G513" s="74">
        <v>49</v>
      </c>
      <c r="H513" s="42">
        <v>3293</v>
      </c>
      <c r="I513" s="46"/>
      <c r="J513" s="46">
        <v>1237</v>
      </c>
      <c r="K513" s="44" t="s">
        <v>64</v>
      </c>
      <c r="L513" s="401">
        <f t="shared" si="748"/>
        <v>0</v>
      </c>
      <c r="M513" s="77">
        <v>4910</v>
      </c>
      <c r="N513" s="401"/>
      <c r="O513" s="401"/>
      <c r="P513" s="401"/>
      <c r="Q513" s="401"/>
      <c r="R513" s="401"/>
      <c r="S513" s="401"/>
      <c r="T513" s="401"/>
      <c r="U513" s="401"/>
      <c r="V513" s="401"/>
      <c r="W513" s="401"/>
      <c r="X513" s="401"/>
      <c r="Y513" s="401"/>
      <c r="Z513" s="401"/>
      <c r="AA513" s="401"/>
      <c r="AB513" s="401"/>
      <c r="AC513" s="401"/>
      <c r="AD513" s="401"/>
      <c r="AE513" s="401"/>
      <c r="AF513" s="401"/>
      <c r="AG513" s="401"/>
      <c r="AH513" s="401"/>
      <c r="AI513" s="401"/>
      <c r="AJ513" s="401"/>
      <c r="AK513" s="401"/>
      <c r="AL513" s="401"/>
      <c r="AM513" s="401"/>
      <c r="AN513" s="401"/>
      <c r="AO513" s="401"/>
      <c r="AP513" s="401"/>
      <c r="AQ513" s="401"/>
      <c r="AR513" s="401"/>
      <c r="AS513" s="401"/>
      <c r="AT513" s="401"/>
      <c r="AU513" s="401"/>
      <c r="AV513" s="401"/>
      <c r="AW513" s="401"/>
      <c r="AX513" s="401"/>
      <c r="AY513" s="401"/>
      <c r="AZ513" s="401"/>
      <c r="BA513" s="401"/>
      <c r="BB513" s="401"/>
      <c r="BC513" s="401"/>
      <c r="BD513" s="401"/>
      <c r="BE513" s="401"/>
      <c r="BF513" s="401"/>
      <c r="BG513" s="401"/>
      <c r="BH513" s="401"/>
      <c r="BI513" s="401"/>
      <c r="BJ513" s="401"/>
      <c r="BK513" s="401"/>
      <c r="BL513" s="401"/>
      <c r="BM513" s="401"/>
      <c r="BN513" s="401"/>
      <c r="BO513" s="401"/>
      <c r="BP513" s="401"/>
      <c r="BQ513" s="401"/>
      <c r="BR513" s="401"/>
      <c r="BS513" s="401"/>
      <c r="BT513" s="401"/>
      <c r="BU513" s="401"/>
      <c r="BV513" s="401"/>
      <c r="BW513" s="401"/>
      <c r="BX513" s="401"/>
      <c r="BY513" s="401"/>
      <c r="BZ513" s="401"/>
      <c r="CA513" s="401"/>
      <c r="CB513" s="401"/>
      <c r="CC513" s="401"/>
      <c r="CD513" s="401"/>
      <c r="CE513" s="401"/>
      <c r="CF513" s="401"/>
      <c r="CG513" s="401"/>
      <c r="CH513" s="401"/>
      <c r="CI513" s="401"/>
      <c r="CJ513" s="401"/>
      <c r="CK513" s="401"/>
      <c r="CL513" s="401"/>
      <c r="CM513" s="401"/>
      <c r="CN513" s="401"/>
      <c r="CO513" s="401"/>
      <c r="CP513" s="401"/>
    </row>
    <row r="514" spans="1:94" x14ac:dyDescent="0.3">
      <c r="A514" s="8">
        <f t="shared" si="737"/>
        <v>3293</v>
      </c>
      <c r="B514" s="9">
        <f t="shared" si="733"/>
        <v>54</v>
      </c>
      <c r="C514" s="45" t="str">
        <f>IF(I514&gt;0,LEFT(E514,3),"  ")</f>
        <v xml:space="preserve">  </v>
      </c>
      <c r="D514" s="45" t="str">
        <f>IF(I514&gt;0,LEFT(E514,4),"  ")</f>
        <v xml:space="preserve">  </v>
      </c>
      <c r="E514" s="39" t="s">
        <v>136</v>
      </c>
      <c r="F514" s="40">
        <v>32</v>
      </c>
      <c r="G514" s="74">
        <v>54</v>
      </c>
      <c r="H514" s="42">
        <v>3293</v>
      </c>
      <c r="I514" s="46"/>
      <c r="J514" s="46">
        <v>1238</v>
      </c>
      <c r="K514" s="44" t="s">
        <v>64</v>
      </c>
      <c r="L514" s="401">
        <f t="shared" si="748"/>
        <v>0</v>
      </c>
      <c r="M514" s="77">
        <v>5410</v>
      </c>
      <c r="N514" s="401"/>
      <c r="O514" s="401"/>
      <c r="P514" s="401"/>
      <c r="Q514" s="401"/>
      <c r="R514" s="401"/>
      <c r="S514" s="401"/>
      <c r="T514" s="401"/>
      <c r="U514" s="401"/>
      <c r="V514" s="401"/>
      <c r="W514" s="401"/>
      <c r="X514" s="401"/>
      <c r="Y514" s="401"/>
      <c r="Z514" s="401"/>
      <c r="AA514" s="401"/>
      <c r="AB514" s="401"/>
      <c r="AC514" s="401"/>
      <c r="AD514" s="401"/>
      <c r="AE514" s="401"/>
      <c r="AF514" s="401"/>
      <c r="AG514" s="401"/>
      <c r="AH514" s="401"/>
      <c r="AI514" s="401"/>
      <c r="AJ514" s="401"/>
      <c r="AK514" s="401"/>
      <c r="AL514" s="401"/>
      <c r="AM514" s="401"/>
      <c r="AN514" s="401"/>
      <c r="AO514" s="401"/>
      <c r="AP514" s="401"/>
      <c r="AQ514" s="401"/>
      <c r="AR514" s="401"/>
      <c r="AS514" s="401"/>
      <c r="AT514" s="401"/>
      <c r="AU514" s="401"/>
      <c r="AV514" s="401"/>
      <c r="AW514" s="401"/>
      <c r="AX514" s="401"/>
      <c r="AY514" s="401"/>
      <c r="AZ514" s="401"/>
      <c r="BA514" s="401"/>
      <c r="BB514" s="401"/>
      <c r="BC514" s="401"/>
      <c r="BD514" s="401"/>
      <c r="BE514" s="401"/>
      <c r="BF514" s="401"/>
      <c r="BG514" s="401"/>
      <c r="BH514" s="401"/>
      <c r="BI514" s="401"/>
      <c r="BJ514" s="401"/>
      <c r="BK514" s="401"/>
      <c r="BL514" s="401"/>
      <c r="BM514" s="401"/>
      <c r="BN514" s="401"/>
      <c r="BO514" s="401"/>
      <c r="BP514" s="401"/>
      <c r="BQ514" s="401"/>
      <c r="BR514" s="401"/>
      <c r="BS514" s="401"/>
      <c r="BT514" s="401"/>
      <c r="BU514" s="401"/>
      <c r="BV514" s="401"/>
      <c r="BW514" s="401"/>
      <c r="BX514" s="401"/>
      <c r="BY514" s="401"/>
      <c r="BZ514" s="401"/>
      <c r="CA514" s="401"/>
      <c r="CB514" s="401"/>
      <c r="CC514" s="401"/>
      <c r="CD514" s="401"/>
      <c r="CE514" s="401"/>
      <c r="CF514" s="401"/>
      <c r="CG514" s="401"/>
      <c r="CH514" s="401"/>
      <c r="CI514" s="401"/>
      <c r="CJ514" s="401"/>
      <c r="CK514" s="401"/>
      <c r="CL514" s="401"/>
      <c r="CM514" s="401"/>
      <c r="CN514" s="401"/>
      <c r="CO514" s="401"/>
      <c r="CP514" s="401"/>
    </row>
    <row r="515" spans="1:94" x14ac:dyDescent="0.3">
      <c r="A515" s="8">
        <f t="shared" si="737"/>
        <v>3293</v>
      </c>
      <c r="B515" s="9">
        <f t="shared" si="733"/>
        <v>62</v>
      </c>
      <c r="C515" s="45" t="str">
        <f t="shared" ref="C515" si="751">IF(I515&gt;0,LEFT(E515,3),"  ")</f>
        <v xml:space="preserve">  </v>
      </c>
      <c r="D515" s="45" t="str">
        <f t="shared" ref="D515" si="752">IF(I515&gt;0,LEFT(E515,4),"  ")</f>
        <v xml:space="preserve">  </v>
      </c>
      <c r="E515" s="39" t="s">
        <v>136</v>
      </c>
      <c r="F515" s="40">
        <v>32</v>
      </c>
      <c r="G515" s="74">
        <v>62</v>
      </c>
      <c r="H515" s="42">
        <v>3293</v>
      </c>
      <c r="I515" s="46"/>
      <c r="J515" s="46">
        <v>1239</v>
      </c>
      <c r="K515" s="44" t="s">
        <v>64</v>
      </c>
      <c r="L515" s="401">
        <f t="shared" si="748"/>
        <v>0</v>
      </c>
      <c r="M515" s="77">
        <v>6210</v>
      </c>
      <c r="N515" s="401"/>
      <c r="O515" s="401"/>
      <c r="P515" s="401"/>
      <c r="Q515" s="401"/>
      <c r="R515" s="401"/>
      <c r="S515" s="401"/>
      <c r="T515" s="401"/>
      <c r="U515" s="401"/>
      <c r="V515" s="401"/>
      <c r="W515" s="401"/>
      <c r="X515" s="401"/>
      <c r="Y515" s="401"/>
      <c r="Z515" s="401"/>
      <c r="AA515" s="401"/>
      <c r="AB515" s="401"/>
      <c r="AC515" s="401"/>
      <c r="AD515" s="401"/>
      <c r="AE515" s="401"/>
      <c r="AF515" s="401"/>
      <c r="AG515" s="401"/>
      <c r="AH515" s="401"/>
      <c r="AI515" s="401"/>
      <c r="AJ515" s="401"/>
      <c r="AK515" s="401"/>
      <c r="AL515" s="401"/>
      <c r="AM515" s="401"/>
      <c r="AN515" s="401"/>
      <c r="AO515" s="401"/>
      <c r="AP515" s="401"/>
      <c r="AQ515" s="401"/>
      <c r="AR515" s="401"/>
      <c r="AS515" s="401"/>
      <c r="AT515" s="401"/>
      <c r="AU515" s="401"/>
      <c r="AV515" s="401"/>
      <c r="AW515" s="401"/>
      <c r="AX515" s="401"/>
      <c r="AY515" s="401"/>
      <c r="AZ515" s="401"/>
      <c r="BA515" s="401"/>
      <c r="BB515" s="401"/>
      <c r="BC515" s="401"/>
      <c r="BD515" s="401"/>
      <c r="BE515" s="401"/>
      <c r="BF515" s="401"/>
      <c r="BG515" s="401"/>
      <c r="BH515" s="401"/>
      <c r="BI515" s="401"/>
      <c r="BJ515" s="401"/>
      <c r="BK515" s="401"/>
      <c r="BL515" s="401"/>
      <c r="BM515" s="401"/>
      <c r="BN515" s="401"/>
      <c r="BO515" s="401"/>
      <c r="BP515" s="401"/>
      <c r="BQ515" s="401"/>
      <c r="BR515" s="401"/>
      <c r="BS515" s="401"/>
      <c r="BT515" s="401"/>
      <c r="BU515" s="401"/>
      <c r="BV515" s="401"/>
      <c r="BW515" s="401"/>
      <c r="BX515" s="401"/>
      <c r="BY515" s="401"/>
      <c r="BZ515" s="401"/>
      <c r="CA515" s="401"/>
      <c r="CB515" s="401"/>
      <c r="CC515" s="401"/>
      <c r="CD515" s="401"/>
      <c r="CE515" s="401"/>
      <c r="CF515" s="401"/>
      <c r="CG515" s="401"/>
      <c r="CH515" s="401"/>
      <c r="CI515" s="401"/>
      <c r="CJ515" s="401"/>
      <c r="CK515" s="401"/>
      <c r="CL515" s="401"/>
      <c r="CM515" s="401"/>
      <c r="CN515" s="401"/>
      <c r="CO515" s="401"/>
      <c r="CP515" s="401"/>
    </row>
    <row r="516" spans="1:94" x14ac:dyDescent="0.3">
      <c r="A516" s="8">
        <f t="shared" si="737"/>
        <v>3294</v>
      </c>
      <c r="B516" s="9">
        <f t="shared" si="733"/>
        <v>32</v>
      </c>
      <c r="C516" s="45" t="str">
        <f t="shared" si="632"/>
        <v xml:space="preserve">  </v>
      </c>
      <c r="D516" s="45" t="str">
        <f t="shared" si="633"/>
        <v xml:space="preserve">  </v>
      </c>
      <c r="E516" s="39" t="s">
        <v>142</v>
      </c>
      <c r="F516" s="40">
        <v>32</v>
      </c>
      <c r="G516" s="41">
        <v>32</v>
      </c>
      <c r="H516" s="42">
        <v>3294</v>
      </c>
      <c r="I516" s="46"/>
      <c r="J516" s="46">
        <v>1240</v>
      </c>
      <c r="K516" s="5" t="s">
        <v>93</v>
      </c>
      <c r="L516" s="401">
        <f t="shared" si="748"/>
        <v>0</v>
      </c>
      <c r="M516" s="76">
        <v>3210</v>
      </c>
      <c r="N516" s="401"/>
      <c r="O516" s="401"/>
      <c r="P516" s="401"/>
      <c r="Q516" s="401"/>
      <c r="R516" s="401"/>
      <c r="S516" s="401"/>
      <c r="T516" s="401"/>
      <c r="U516" s="401"/>
      <c r="V516" s="401"/>
      <c r="W516" s="401"/>
      <c r="X516" s="401"/>
      <c r="Y516" s="401"/>
      <c r="Z516" s="401"/>
      <c r="AA516" s="401"/>
      <c r="AB516" s="401"/>
      <c r="AC516" s="401"/>
      <c r="AD516" s="401"/>
      <c r="AE516" s="401"/>
      <c r="AF516" s="401"/>
      <c r="AG516" s="401"/>
      <c r="AH516" s="401"/>
      <c r="AI516" s="401"/>
      <c r="AJ516" s="401"/>
      <c r="AK516" s="401"/>
      <c r="AL516" s="401"/>
      <c r="AM516" s="401"/>
      <c r="AN516" s="401"/>
      <c r="AO516" s="401"/>
      <c r="AP516" s="401"/>
      <c r="AQ516" s="401"/>
      <c r="AR516" s="401"/>
      <c r="AS516" s="401"/>
      <c r="AT516" s="401"/>
      <c r="AU516" s="401"/>
      <c r="AV516" s="401"/>
      <c r="AW516" s="401"/>
      <c r="AX516" s="401"/>
      <c r="AY516" s="401"/>
      <c r="AZ516" s="401"/>
      <c r="BA516" s="401"/>
      <c r="BB516" s="401"/>
      <c r="BC516" s="401"/>
      <c r="BD516" s="401"/>
      <c r="BE516" s="401"/>
      <c r="BF516" s="401"/>
      <c r="BG516" s="401"/>
      <c r="BH516" s="401"/>
      <c r="BI516" s="401"/>
      <c r="BJ516" s="401"/>
      <c r="BK516" s="401"/>
      <c r="BL516" s="401"/>
      <c r="BM516" s="401"/>
      <c r="BN516" s="401"/>
      <c r="BO516" s="401"/>
      <c r="BP516" s="401"/>
      <c r="BQ516" s="401"/>
      <c r="BR516" s="401"/>
      <c r="BS516" s="401"/>
      <c r="BT516" s="401"/>
      <c r="BU516" s="401"/>
      <c r="BV516" s="401"/>
      <c r="BW516" s="401"/>
      <c r="BX516" s="401"/>
      <c r="BY516" s="401"/>
      <c r="BZ516" s="401"/>
      <c r="CA516" s="401"/>
      <c r="CB516" s="401"/>
      <c r="CC516" s="401"/>
      <c r="CD516" s="401"/>
      <c r="CE516" s="401"/>
      <c r="CF516" s="401"/>
      <c r="CG516" s="401"/>
      <c r="CH516" s="401"/>
      <c r="CI516" s="401"/>
      <c r="CJ516" s="401"/>
      <c r="CK516" s="401"/>
      <c r="CL516" s="401"/>
      <c r="CM516" s="401"/>
      <c r="CN516" s="401"/>
      <c r="CO516" s="401"/>
      <c r="CP516" s="401"/>
    </row>
    <row r="517" spans="1:94" x14ac:dyDescent="0.3">
      <c r="A517" s="8">
        <f t="shared" si="737"/>
        <v>3294</v>
      </c>
      <c r="B517" s="9">
        <f t="shared" si="733"/>
        <v>49</v>
      </c>
      <c r="C517" s="45" t="str">
        <f t="shared" si="632"/>
        <v xml:space="preserve">  </v>
      </c>
      <c r="D517" s="45" t="str">
        <f t="shared" si="633"/>
        <v xml:space="preserve">  </v>
      </c>
      <c r="E517" s="39" t="s">
        <v>136</v>
      </c>
      <c r="F517" s="40">
        <v>32</v>
      </c>
      <c r="G517" s="74">
        <v>49</v>
      </c>
      <c r="H517" s="42">
        <v>3294</v>
      </c>
      <c r="I517" s="46"/>
      <c r="J517" s="46">
        <v>1241</v>
      </c>
      <c r="K517" s="5" t="s">
        <v>93</v>
      </c>
      <c r="L517" s="401">
        <f t="shared" si="748"/>
        <v>0</v>
      </c>
      <c r="M517" s="77">
        <v>4910</v>
      </c>
      <c r="N517" s="401"/>
      <c r="O517" s="401"/>
      <c r="P517" s="401"/>
      <c r="Q517" s="401"/>
      <c r="R517" s="401"/>
      <c r="S517" s="401"/>
      <c r="T517" s="401"/>
      <c r="U517" s="401"/>
      <c r="V517" s="401"/>
      <c r="W517" s="401"/>
      <c r="X517" s="401"/>
      <c r="Y517" s="401"/>
      <c r="Z517" s="401"/>
      <c r="AA517" s="401"/>
      <c r="AB517" s="401"/>
      <c r="AC517" s="401"/>
      <c r="AD517" s="401"/>
      <c r="AE517" s="401"/>
      <c r="AF517" s="401"/>
      <c r="AG517" s="401"/>
      <c r="AH517" s="401"/>
      <c r="AI517" s="401"/>
      <c r="AJ517" s="401"/>
      <c r="AK517" s="401"/>
      <c r="AL517" s="401"/>
      <c r="AM517" s="401"/>
      <c r="AN517" s="401"/>
      <c r="AO517" s="401"/>
      <c r="AP517" s="401"/>
      <c r="AQ517" s="401"/>
      <c r="AR517" s="401"/>
      <c r="AS517" s="401"/>
      <c r="AT517" s="401"/>
      <c r="AU517" s="401"/>
      <c r="AV517" s="401"/>
      <c r="AW517" s="401"/>
      <c r="AX517" s="401"/>
      <c r="AY517" s="401"/>
      <c r="AZ517" s="401"/>
      <c r="BA517" s="401"/>
      <c r="BB517" s="401"/>
      <c r="BC517" s="401"/>
      <c r="BD517" s="401"/>
      <c r="BE517" s="401"/>
      <c r="BF517" s="401"/>
      <c r="BG517" s="401"/>
      <c r="BH517" s="401"/>
      <c r="BI517" s="401"/>
      <c r="BJ517" s="401"/>
      <c r="BK517" s="401"/>
      <c r="BL517" s="401"/>
      <c r="BM517" s="401"/>
      <c r="BN517" s="401"/>
      <c r="BO517" s="401"/>
      <c r="BP517" s="401"/>
      <c r="BQ517" s="401"/>
      <c r="BR517" s="401"/>
      <c r="BS517" s="401"/>
      <c r="BT517" s="401"/>
      <c r="BU517" s="401"/>
      <c r="BV517" s="401"/>
      <c r="BW517" s="401"/>
      <c r="BX517" s="401"/>
      <c r="BY517" s="401"/>
      <c r="BZ517" s="401"/>
      <c r="CA517" s="401"/>
      <c r="CB517" s="401"/>
      <c r="CC517" s="401"/>
      <c r="CD517" s="401"/>
      <c r="CE517" s="401"/>
      <c r="CF517" s="401"/>
      <c r="CG517" s="401"/>
      <c r="CH517" s="401"/>
      <c r="CI517" s="401"/>
      <c r="CJ517" s="401"/>
      <c r="CK517" s="401"/>
      <c r="CL517" s="401"/>
      <c r="CM517" s="401"/>
      <c r="CN517" s="401"/>
      <c r="CO517" s="401"/>
      <c r="CP517" s="401"/>
    </row>
    <row r="518" spans="1:94" x14ac:dyDescent="0.3">
      <c r="A518" s="8">
        <f t="shared" si="737"/>
        <v>3295</v>
      </c>
      <c r="B518" s="9">
        <f t="shared" si="733"/>
        <v>32</v>
      </c>
      <c r="C518" s="45" t="str">
        <f t="shared" si="632"/>
        <v xml:space="preserve">  </v>
      </c>
      <c r="D518" s="45" t="str">
        <f t="shared" si="633"/>
        <v xml:space="preserve">  </v>
      </c>
      <c r="E518" s="39" t="s">
        <v>142</v>
      </c>
      <c r="F518" s="40">
        <v>32</v>
      </c>
      <c r="G518" s="41">
        <v>32</v>
      </c>
      <c r="H518" s="42">
        <v>3295</v>
      </c>
      <c r="I518" s="46"/>
      <c r="J518" s="46">
        <v>1242</v>
      </c>
      <c r="K518" s="44" t="s">
        <v>94</v>
      </c>
      <c r="L518" s="401">
        <f t="shared" si="748"/>
        <v>0</v>
      </c>
      <c r="M518" s="76">
        <v>3210</v>
      </c>
      <c r="N518" s="401"/>
      <c r="O518" s="401"/>
      <c r="P518" s="401"/>
      <c r="Q518" s="401"/>
      <c r="R518" s="401"/>
      <c r="S518" s="401"/>
      <c r="T518" s="401"/>
      <c r="U518" s="401"/>
      <c r="V518" s="401"/>
      <c r="W518" s="401"/>
      <c r="X518" s="401"/>
      <c r="Y518" s="401"/>
      <c r="Z518" s="401"/>
      <c r="AA518" s="401"/>
      <c r="AB518" s="401"/>
      <c r="AC518" s="401"/>
      <c r="AD518" s="401"/>
      <c r="AE518" s="401"/>
      <c r="AF518" s="401"/>
      <c r="AG518" s="401"/>
      <c r="AH518" s="401"/>
      <c r="AI518" s="401"/>
      <c r="AJ518" s="401"/>
      <c r="AK518" s="401"/>
      <c r="AL518" s="401"/>
      <c r="AM518" s="401"/>
      <c r="AN518" s="401"/>
      <c r="AO518" s="401"/>
      <c r="AP518" s="401"/>
      <c r="AQ518" s="401"/>
      <c r="AR518" s="401"/>
      <c r="AS518" s="401"/>
      <c r="AT518" s="401"/>
      <c r="AU518" s="401"/>
      <c r="AV518" s="401"/>
      <c r="AW518" s="401"/>
      <c r="AX518" s="401"/>
      <c r="AY518" s="401"/>
      <c r="AZ518" s="401"/>
      <c r="BA518" s="401"/>
      <c r="BB518" s="401"/>
      <c r="BC518" s="401"/>
      <c r="BD518" s="401"/>
      <c r="BE518" s="401"/>
      <c r="BF518" s="401"/>
      <c r="BG518" s="401"/>
      <c r="BH518" s="401"/>
      <c r="BI518" s="401"/>
      <c r="BJ518" s="401"/>
      <c r="BK518" s="401"/>
      <c r="BL518" s="401"/>
      <c r="BM518" s="401"/>
      <c r="BN518" s="401"/>
      <c r="BO518" s="401"/>
      <c r="BP518" s="401"/>
      <c r="BQ518" s="401"/>
      <c r="BR518" s="401"/>
      <c r="BS518" s="401"/>
      <c r="BT518" s="401"/>
      <c r="BU518" s="401"/>
      <c r="BV518" s="401"/>
      <c r="BW518" s="401"/>
      <c r="BX518" s="401"/>
      <c r="BY518" s="401"/>
      <c r="BZ518" s="401"/>
      <c r="CA518" s="401"/>
      <c r="CB518" s="401"/>
      <c r="CC518" s="401"/>
      <c r="CD518" s="401"/>
      <c r="CE518" s="401"/>
      <c r="CF518" s="401"/>
      <c r="CG518" s="401"/>
      <c r="CH518" s="401"/>
      <c r="CI518" s="401"/>
      <c r="CJ518" s="401"/>
      <c r="CK518" s="401"/>
      <c r="CL518" s="401"/>
      <c r="CM518" s="401"/>
      <c r="CN518" s="401"/>
      <c r="CO518" s="401"/>
      <c r="CP518" s="401"/>
    </row>
    <row r="519" spans="1:94" x14ac:dyDescent="0.3">
      <c r="A519" s="8">
        <f t="shared" si="737"/>
        <v>3295</v>
      </c>
      <c r="B519" s="9">
        <f t="shared" si="733"/>
        <v>49</v>
      </c>
      <c r="C519" s="45" t="str">
        <f t="shared" si="632"/>
        <v xml:space="preserve">  </v>
      </c>
      <c r="D519" s="45" t="str">
        <f t="shared" si="633"/>
        <v xml:space="preserve">  </v>
      </c>
      <c r="E519" s="39" t="s">
        <v>136</v>
      </c>
      <c r="F519" s="40">
        <v>32</v>
      </c>
      <c r="G519" s="74">
        <v>49</v>
      </c>
      <c r="H519" s="42">
        <v>3295</v>
      </c>
      <c r="I519" s="46"/>
      <c r="J519" s="46">
        <v>1243</v>
      </c>
      <c r="K519" s="44" t="s">
        <v>94</v>
      </c>
      <c r="L519" s="401">
        <f t="shared" si="748"/>
        <v>0</v>
      </c>
      <c r="M519" s="77">
        <v>4910</v>
      </c>
      <c r="N519" s="401"/>
      <c r="O519" s="401"/>
      <c r="P519" s="401"/>
      <c r="Q519" s="401"/>
      <c r="R519" s="401"/>
      <c r="S519" s="401"/>
      <c r="T519" s="401"/>
      <c r="U519" s="401"/>
      <c r="V519" s="401"/>
      <c r="W519" s="401"/>
      <c r="X519" s="401"/>
      <c r="Y519" s="401"/>
      <c r="Z519" s="401"/>
      <c r="AA519" s="401"/>
      <c r="AB519" s="401"/>
      <c r="AC519" s="401"/>
      <c r="AD519" s="401"/>
      <c r="AE519" s="401"/>
      <c r="AF519" s="401"/>
      <c r="AG519" s="401"/>
      <c r="AH519" s="401"/>
      <c r="AI519" s="401"/>
      <c r="AJ519" s="401"/>
      <c r="AK519" s="401"/>
      <c r="AL519" s="401"/>
      <c r="AM519" s="401"/>
      <c r="AN519" s="401"/>
      <c r="AO519" s="401"/>
      <c r="AP519" s="401"/>
      <c r="AQ519" s="401"/>
      <c r="AR519" s="401"/>
      <c r="AS519" s="401"/>
      <c r="AT519" s="401"/>
      <c r="AU519" s="401"/>
      <c r="AV519" s="401"/>
      <c r="AW519" s="401"/>
      <c r="AX519" s="401"/>
      <c r="AY519" s="401"/>
      <c r="AZ519" s="401"/>
      <c r="BA519" s="401"/>
      <c r="BB519" s="401"/>
      <c r="BC519" s="401"/>
      <c r="BD519" s="401"/>
      <c r="BE519" s="401"/>
      <c r="BF519" s="401"/>
      <c r="BG519" s="401"/>
      <c r="BH519" s="401"/>
      <c r="BI519" s="401"/>
      <c r="BJ519" s="401"/>
      <c r="BK519" s="401"/>
      <c r="BL519" s="401"/>
      <c r="BM519" s="401"/>
      <c r="BN519" s="401"/>
      <c r="BO519" s="401"/>
      <c r="BP519" s="401"/>
      <c r="BQ519" s="401"/>
      <c r="BR519" s="401"/>
      <c r="BS519" s="401"/>
      <c r="BT519" s="401"/>
      <c r="BU519" s="401"/>
      <c r="BV519" s="401"/>
      <c r="BW519" s="401"/>
      <c r="BX519" s="401"/>
      <c r="BY519" s="401"/>
      <c r="BZ519" s="401"/>
      <c r="CA519" s="401"/>
      <c r="CB519" s="401"/>
      <c r="CC519" s="401"/>
      <c r="CD519" s="401"/>
      <c r="CE519" s="401"/>
      <c r="CF519" s="401"/>
      <c r="CG519" s="401"/>
      <c r="CH519" s="401"/>
      <c r="CI519" s="401"/>
      <c r="CJ519" s="401"/>
      <c r="CK519" s="401"/>
      <c r="CL519" s="401"/>
      <c r="CM519" s="401"/>
      <c r="CN519" s="401"/>
      <c r="CO519" s="401"/>
      <c r="CP519" s="401"/>
    </row>
    <row r="520" spans="1:94" x14ac:dyDescent="0.3">
      <c r="A520" s="8">
        <f t="shared" si="737"/>
        <v>3295</v>
      </c>
      <c r="B520" s="9">
        <f t="shared" si="733"/>
        <v>54</v>
      </c>
      <c r="C520" s="45" t="str">
        <f>IF(I520&gt;0,LEFT(E520,3),"  ")</f>
        <v xml:space="preserve">  </v>
      </c>
      <c r="D520" s="45" t="str">
        <f>IF(I520&gt;0,LEFT(E520,4),"  ")</f>
        <v xml:space="preserve">  </v>
      </c>
      <c r="E520" s="39" t="s">
        <v>136</v>
      </c>
      <c r="F520" s="40">
        <v>32</v>
      </c>
      <c r="G520" s="74">
        <v>54</v>
      </c>
      <c r="H520" s="42">
        <v>3295</v>
      </c>
      <c r="I520" s="46"/>
      <c r="J520" s="46">
        <v>1244</v>
      </c>
      <c r="K520" s="44" t="s">
        <v>94</v>
      </c>
      <c r="L520" s="401">
        <f t="shared" si="748"/>
        <v>0</v>
      </c>
      <c r="M520" s="77">
        <v>5410</v>
      </c>
      <c r="N520" s="401"/>
      <c r="O520" s="401"/>
      <c r="P520" s="401"/>
      <c r="Q520" s="401"/>
      <c r="R520" s="401"/>
      <c r="S520" s="401"/>
      <c r="T520" s="401"/>
      <c r="U520" s="401"/>
      <c r="V520" s="401"/>
      <c r="W520" s="401"/>
      <c r="X520" s="401"/>
      <c r="Y520" s="401"/>
      <c r="Z520" s="401"/>
      <c r="AA520" s="401"/>
      <c r="AB520" s="401"/>
      <c r="AC520" s="401"/>
      <c r="AD520" s="401"/>
      <c r="AE520" s="401"/>
      <c r="AF520" s="401"/>
      <c r="AG520" s="401"/>
      <c r="AH520" s="401"/>
      <c r="AI520" s="401"/>
      <c r="AJ520" s="401"/>
      <c r="AK520" s="401"/>
      <c r="AL520" s="401"/>
      <c r="AM520" s="401"/>
      <c r="AN520" s="401"/>
      <c r="AO520" s="401"/>
      <c r="AP520" s="401"/>
      <c r="AQ520" s="401"/>
      <c r="AR520" s="401"/>
      <c r="AS520" s="401"/>
      <c r="AT520" s="401"/>
      <c r="AU520" s="401"/>
      <c r="AV520" s="401"/>
      <c r="AW520" s="401"/>
      <c r="AX520" s="401"/>
      <c r="AY520" s="401"/>
      <c r="AZ520" s="401"/>
      <c r="BA520" s="401"/>
      <c r="BB520" s="401"/>
      <c r="BC520" s="401"/>
      <c r="BD520" s="401"/>
      <c r="BE520" s="401"/>
      <c r="BF520" s="401"/>
      <c r="BG520" s="401"/>
      <c r="BH520" s="401"/>
      <c r="BI520" s="401"/>
      <c r="BJ520" s="401"/>
      <c r="BK520" s="401"/>
      <c r="BL520" s="401"/>
      <c r="BM520" s="401"/>
      <c r="BN520" s="401"/>
      <c r="BO520" s="401"/>
      <c r="BP520" s="401"/>
      <c r="BQ520" s="401"/>
      <c r="BR520" s="401"/>
      <c r="BS520" s="401"/>
      <c r="BT520" s="401"/>
      <c r="BU520" s="401"/>
      <c r="BV520" s="401"/>
      <c r="BW520" s="401"/>
      <c r="BX520" s="401"/>
      <c r="BY520" s="401"/>
      <c r="BZ520" s="401"/>
      <c r="CA520" s="401"/>
      <c r="CB520" s="401"/>
      <c r="CC520" s="401"/>
      <c r="CD520" s="401"/>
      <c r="CE520" s="401"/>
      <c r="CF520" s="401"/>
      <c r="CG520" s="401"/>
      <c r="CH520" s="401"/>
      <c r="CI520" s="401"/>
      <c r="CJ520" s="401"/>
      <c r="CK520" s="401"/>
      <c r="CL520" s="401"/>
      <c r="CM520" s="401"/>
      <c r="CN520" s="401"/>
      <c r="CO520" s="401"/>
      <c r="CP520" s="401"/>
    </row>
    <row r="521" spans="1:94" x14ac:dyDescent="0.3">
      <c r="A521" s="8">
        <f t="shared" si="737"/>
        <v>3296</v>
      </c>
      <c r="B521" s="9">
        <f t="shared" si="733"/>
        <v>32</v>
      </c>
      <c r="C521" s="45" t="str">
        <f t="shared" si="632"/>
        <v xml:space="preserve">  </v>
      </c>
      <c r="D521" s="45" t="str">
        <f t="shared" si="633"/>
        <v xml:space="preserve">  </v>
      </c>
      <c r="E521" s="39" t="s">
        <v>142</v>
      </c>
      <c r="F521" s="40">
        <v>32</v>
      </c>
      <c r="G521" s="41">
        <v>32</v>
      </c>
      <c r="H521" s="42">
        <v>3296</v>
      </c>
      <c r="I521" s="46"/>
      <c r="J521" s="46">
        <v>1245</v>
      </c>
      <c r="K521" s="44" t="s">
        <v>183</v>
      </c>
      <c r="L521" s="401">
        <f t="shared" si="748"/>
        <v>0</v>
      </c>
      <c r="M521" s="76">
        <v>3210</v>
      </c>
      <c r="N521" s="401"/>
      <c r="O521" s="401"/>
      <c r="P521" s="401"/>
      <c r="Q521" s="401"/>
      <c r="R521" s="401"/>
      <c r="S521" s="401"/>
      <c r="T521" s="401"/>
      <c r="U521" s="401"/>
      <c r="V521" s="401"/>
      <c r="W521" s="401"/>
      <c r="X521" s="401"/>
      <c r="Y521" s="401"/>
      <c r="Z521" s="401"/>
      <c r="AA521" s="401"/>
      <c r="AB521" s="401"/>
      <c r="AC521" s="401"/>
      <c r="AD521" s="401"/>
      <c r="AE521" s="401"/>
      <c r="AF521" s="401"/>
      <c r="AG521" s="401"/>
      <c r="AH521" s="401"/>
      <c r="AI521" s="401"/>
      <c r="AJ521" s="401"/>
      <c r="AK521" s="401"/>
      <c r="AL521" s="401"/>
      <c r="AM521" s="401"/>
      <c r="AN521" s="401"/>
      <c r="AO521" s="401"/>
      <c r="AP521" s="401"/>
      <c r="AQ521" s="401"/>
      <c r="AR521" s="401"/>
      <c r="AS521" s="401"/>
      <c r="AT521" s="401"/>
      <c r="AU521" s="401"/>
      <c r="AV521" s="401"/>
      <c r="AW521" s="401"/>
      <c r="AX521" s="401"/>
      <c r="AY521" s="401"/>
      <c r="AZ521" s="401"/>
      <c r="BA521" s="401"/>
      <c r="BB521" s="401"/>
      <c r="BC521" s="401"/>
      <c r="BD521" s="401"/>
      <c r="BE521" s="401"/>
      <c r="BF521" s="401"/>
      <c r="BG521" s="401"/>
      <c r="BH521" s="401"/>
      <c r="BI521" s="401"/>
      <c r="BJ521" s="401"/>
      <c r="BK521" s="401"/>
      <c r="BL521" s="401"/>
      <c r="BM521" s="401"/>
      <c r="BN521" s="401"/>
      <c r="BO521" s="401"/>
      <c r="BP521" s="401"/>
      <c r="BQ521" s="401"/>
      <c r="BR521" s="401"/>
      <c r="BS521" s="401"/>
      <c r="BT521" s="401"/>
      <c r="BU521" s="401"/>
      <c r="BV521" s="401"/>
      <c r="BW521" s="401"/>
      <c r="BX521" s="401"/>
      <c r="BY521" s="401"/>
      <c r="BZ521" s="401"/>
      <c r="CA521" s="401"/>
      <c r="CB521" s="401"/>
      <c r="CC521" s="401"/>
      <c r="CD521" s="401"/>
      <c r="CE521" s="401"/>
      <c r="CF521" s="401"/>
      <c r="CG521" s="401"/>
      <c r="CH521" s="401"/>
      <c r="CI521" s="401"/>
      <c r="CJ521" s="401"/>
      <c r="CK521" s="401"/>
      <c r="CL521" s="401"/>
      <c r="CM521" s="401"/>
      <c r="CN521" s="401"/>
      <c r="CO521" s="401"/>
      <c r="CP521" s="401"/>
    </row>
    <row r="522" spans="1:94" x14ac:dyDescent="0.3">
      <c r="A522" s="8">
        <f t="shared" si="737"/>
        <v>3296</v>
      </c>
      <c r="B522" s="9">
        <f t="shared" si="733"/>
        <v>49</v>
      </c>
      <c r="C522" s="45" t="str">
        <f t="shared" si="632"/>
        <v xml:space="preserve">  </v>
      </c>
      <c r="D522" s="45" t="str">
        <f t="shared" si="633"/>
        <v xml:space="preserve">  </v>
      </c>
      <c r="E522" s="39" t="s">
        <v>136</v>
      </c>
      <c r="F522" s="40">
        <v>32</v>
      </c>
      <c r="G522" s="74">
        <v>49</v>
      </c>
      <c r="H522" s="42">
        <v>3296</v>
      </c>
      <c r="I522" s="46"/>
      <c r="J522" s="46">
        <v>1246</v>
      </c>
      <c r="K522" s="44" t="s">
        <v>183</v>
      </c>
      <c r="L522" s="401">
        <f t="shared" si="748"/>
        <v>0</v>
      </c>
      <c r="M522" s="77">
        <v>4910</v>
      </c>
      <c r="N522" s="401"/>
      <c r="O522" s="401"/>
      <c r="P522" s="401"/>
      <c r="Q522" s="401"/>
      <c r="R522" s="401"/>
      <c r="S522" s="401"/>
      <c r="T522" s="401"/>
      <c r="U522" s="401"/>
      <c r="V522" s="401"/>
      <c r="W522" s="401"/>
      <c r="X522" s="401"/>
      <c r="Y522" s="401"/>
      <c r="Z522" s="401"/>
      <c r="AA522" s="401"/>
      <c r="AB522" s="401"/>
      <c r="AC522" s="401"/>
      <c r="AD522" s="401"/>
      <c r="AE522" s="401"/>
      <c r="AF522" s="401"/>
      <c r="AG522" s="401"/>
      <c r="AH522" s="401"/>
      <c r="AI522" s="401"/>
      <c r="AJ522" s="401"/>
      <c r="AK522" s="401"/>
      <c r="AL522" s="401"/>
      <c r="AM522" s="401"/>
      <c r="AN522" s="401"/>
      <c r="AO522" s="401"/>
      <c r="AP522" s="401"/>
      <c r="AQ522" s="401"/>
      <c r="AR522" s="401"/>
      <c r="AS522" s="401"/>
      <c r="AT522" s="401"/>
      <c r="AU522" s="401"/>
      <c r="AV522" s="401"/>
      <c r="AW522" s="401"/>
      <c r="AX522" s="401"/>
      <c r="AY522" s="401"/>
      <c r="AZ522" s="401"/>
      <c r="BA522" s="401"/>
      <c r="BB522" s="401"/>
      <c r="BC522" s="401"/>
      <c r="BD522" s="401"/>
      <c r="BE522" s="401"/>
      <c r="BF522" s="401"/>
      <c r="BG522" s="401"/>
      <c r="BH522" s="401"/>
      <c r="BI522" s="401"/>
      <c r="BJ522" s="401"/>
      <c r="BK522" s="401"/>
      <c r="BL522" s="401"/>
      <c r="BM522" s="401"/>
      <c r="BN522" s="401"/>
      <c r="BO522" s="401"/>
      <c r="BP522" s="401"/>
      <c r="BQ522" s="401"/>
      <c r="BR522" s="401"/>
      <c r="BS522" s="401"/>
      <c r="BT522" s="401"/>
      <c r="BU522" s="401"/>
      <c r="BV522" s="401"/>
      <c r="BW522" s="401"/>
      <c r="BX522" s="401"/>
      <c r="BY522" s="401"/>
      <c r="BZ522" s="401"/>
      <c r="CA522" s="401"/>
      <c r="CB522" s="401"/>
      <c r="CC522" s="401"/>
      <c r="CD522" s="401"/>
      <c r="CE522" s="401"/>
      <c r="CF522" s="401"/>
      <c r="CG522" s="401"/>
      <c r="CH522" s="401"/>
      <c r="CI522" s="401"/>
      <c r="CJ522" s="401"/>
      <c r="CK522" s="401"/>
      <c r="CL522" s="401"/>
      <c r="CM522" s="401"/>
      <c r="CN522" s="401"/>
      <c r="CO522" s="401"/>
      <c r="CP522" s="401"/>
    </row>
    <row r="523" spans="1:94" x14ac:dyDescent="0.3">
      <c r="A523" s="8">
        <f t="shared" ref="A523" si="753">H523</f>
        <v>3296</v>
      </c>
      <c r="B523" s="9">
        <f t="shared" ref="B523" si="754">IF(J523&gt;0,G523," ")</f>
        <v>54</v>
      </c>
      <c r="C523" s="45" t="str">
        <f t="shared" ref="C523" si="755">IF(I523&gt;0,LEFT(E523,3),"  ")</f>
        <v xml:space="preserve">  </v>
      </c>
      <c r="D523" s="45" t="str">
        <f t="shared" ref="D523" si="756">IF(I523&gt;0,LEFT(E523,4),"  ")</f>
        <v xml:space="preserve">  </v>
      </c>
      <c r="E523" s="39" t="s">
        <v>136</v>
      </c>
      <c r="F523" s="40">
        <v>32</v>
      </c>
      <c r="G523" s="74">
        <v>54</v>
      </c>
      <c r="H523" s="42">
        <v>3296</v>
      </c>
      <c r="I523" s="398"/>
      <c r="J523" s="46">
        <v>1207</v>
      </c>
      <c r="K523" s="44" t="s">
        <v>183</v>
      </c>
      <c r="L523" s="401">
        <f t="shared" ref="L523" si="757">SUM(N523:CP523)</f>
        <v>0</v>
      </c>
      <c r="M523" s="77">
        <v>5410</v>
      </c>
      <c r="N523" s="401"/>
      <c r="O523" s="401"/>
      <c r="P523" s="401"/>
      <c r="Q523" s="401"/>
      <c r="R523" s="401"/>
      <c r="S523" s="401"/>
      <c r="T523" s="401"/>
      <c r="U523" s="401"/>
      <c r="V523" s="401"/>
      <c r="W523" s="401"/>
      <c r="X523" s="401"/>
      <c r="Y523" s="401"/>
      <c r="Z523" s="401"/>
      <c r="AA523" s="401"/>
      <c r="AB523" s="401"/>
      <c r="AC523" s="401"/>
      <c r="AD523" s="401"/>
      <c r="AE523" s="401"/>
      <c r="AF523" s="401"/>
      <c r="AG523" s="401"/>
      <c r="AH523" s="401"/>
      <c r="AI523" s="401"/>
      <c r="AJ523" s="401"/>
      <c r="AK523" s="401"/>
      <c r="AL523" s="401"/>
      <c r="AM523" s="401"/>
      <c r="AN523" s="401"/>
      <c r="AO523" s="401"/>
      <c r="AP523" s="401"/>
      <c r="AQ523" s="401"/>
      <c r="AR523" s="401"/>
      <c r="AS523" s="401"/>
      <c r="AT523" s="401"/>
      <c r="AU523" s="401"/>
      <c r="AV523" s="401"/>
      <c r="AW523" s="401"/>
      <c r="AX523" s="401"/>
      <c r="AY523" s="401"/>
      <c r="AZ523" s="401"/>
      <c r="BA523" s="401"/>
      <c r="BB523" s="401"/>
      <c r="BC523" s="401"/>
      <c r="BD523" s="401"/>
      <c r="BE523" s="401"/>
      <c r="BF523" s="401"/>
      <c r="BG523" s="401"/>
      <c r="BH523" s="401"/>
      <c r="BI523" s="401"/>
      <c r="BJ523" s="401"/>
      <c r="BK523" s="401"/>
      <c r="BL523" s="401"/>
      <c r="BM523" s="401"/>
      <c r="BN523" s="401"/>
      <c r="BO523" s="401"/>
      <c r="BP523" s="401"/>
      <c r="BQ523" s="401"/>
      <c r="BR523" s="401"/>
      <c r="BS523" s="401"/>
      <c r="BT523" s="401"/>
      <c r="BU523" s="401"/>
      <c r="BV523" s="401"/>
      <c r="BW523" s="401"/>
      <c r="BX523" s="401"/>
      <c r="BY523" s="401"/>
      <c r="BZ523" s="401"/>
      <c r="CA523" s="401"/>
      <c r="CB523" s="401"/>
      <c r="CC523" s="401"/>
      <c r="CD523" s="401"/>
      <c r="CE523" s="401"/>
      <c r="CF523" s="401"/>
      <c r="CG523" s="401"/>
      <c r="CH523" s="401"/>
      <c r="CI523" s="401"/>
      <c r="CJ523" s="401"/>
      <c r="CK523" s="401"/>
      <c r="CL523" s="401"/>
      <c r="CM523" s="401"/>
      <c r="CN523" s="401"/>
      <c r="CO523" s="401"/>
      <c r="CP523" s="401"/>
    </row>
    <row r="524" spans="1:94" ht="26.4" x14ac:dyDescent="0.3">
      <c r="A524" s="8">
        <f t="shared" si="737"/>
        <v>3299</v>
      </c>
      <c r="B524" s="9">
        <f t="shared" si="733"/>
        <v>32</v>
      </c>
      <c r="C524" s="45" t="str">
        <f t="shared" si="632"/>
        <v xml:space="preserve">  </v>
      </c>
      <c r="D524" s="45" t="str">
        <f t="shared" si="633"/>
        <v xml:space="preserve">  </v>
      </c>
      <c r="E524" s="39" t="s">
        <v>142</v>
      </c>
      <c r="F524" s="40">
        <v>32</v>
      </c>
      <c r="G524" s="41">
        <v>32</v>
      </c>
      <c r="H524" s="42">
        <v>3299</v>
      </c>
      <c r="I524" s="46"/>
      <c r="J524" s="46">
        <v>1247</v>
      </c>
      <c r="K524" s="44" t="s">
        <v>62</v>
      </c>
      <c r="L524" s="401">
        <f t="shared" si="748"/>
        <v>0</v>
      </c>
      <c r="M524" s="76">
        <v>3210</v>
      </c>
      <c r="N524" s="401"/>
      <c r="O524" s="401"/>
      <c r="P524" s="401"/>
      <c r="Q524" s="401"/>
      <c r="R524" s="401"/>
      <c r="S524" s="401"/>
      <c r="T524" s="401"/>
      <c r="U524" s="401"/>
      <c r="V524" s="401"/>
      <c r="W524" s="401"/>
      <c r="X524" s="401"/>
      <c r="Y524" s="401"/>
      <c r="Z524" s="401"/>
      <c r="AA524" s="401"/>
      <c r="AB524" s="401"/>
      <c r="AC524" s="401"/>
      <c r="AD524" s="401"/>
      <c r="AE524" s="401"/>
      <c r="AF524" s="401"/>
      <c r="AG524" s="401"/>
      <c r="AH524" s="401"/>
      <c r="AI524" s="401"/>
      <c r="AJ524" s="401"/>
      <c r="AK524" s="401"/>
      <c r="AL524" s="401"/>
      <c r="AM524" s="401"/>
      <c r="AN524" s="401"/>
      <c r="AO524" s="401"/>
      <c r="AP524" s="401"/>
      <c r="AQ524" s="401"/>
      <c r="AR524" s="401"/>
      <c r="AS524" s="401"/>
      <c r="AT524" s="401"/>
      <c r="AU524" s="401"/>
      <c r="AV524" s="401"/>
      <c r="AW524" s="401"/>
      <c r="AX524" s="401"/>
      <c r="AY524" s="401"/>
      <c r="AZ524" s="401"/>
      <c r="BA524" s="401"/>
      <c r="BB524" s="401"/>
      <c r="BC524" s="401"/>
      <c r="BD524" s="401"/>
      <c r="BE524" s="401"/>
      <c r="BF524" s="401"/>
      <c r="BG524" s="401"/>
      <c r="BH524" s="401"/>
      <c r="BI524" s="401"/>
      <c r="BJ524" s="401"/>
      <c r="BK524" s="401"/>
      <c r="BL524" s="401"/>
      <c r="BM524" s="401"/>
      <c r="BN524" s="401"/>
      <c r="BO524" s="401"/>
      <c r="BP524" s="401"/>
      <c r="BQ524" s="401"/>
      <c r="BR524" s="401"/>
      <c r="BS524" s="401"/>
      <c r="BT524" s="401"/>
      <c r="BU524" s="401"/>
      <c r="BV524" s="401"/>
      <c r="BW524" s="401"/>
      <c r="BX524" s="401"/>
      <c r="BY524" s="401"/>
      <c r="BZ524" s="401"/>
      <c r="CA524" s="401"/>
      <c r="CB524" s="401"/>
      <c r="CC524" s="401"/>
      <c r="CD524" s="401"/>
      <c r="CE524" s="401"/>
      <c r="CF524" s="401"/>
      <c r="CG524" s="401"/>
      <c r="CH524" s="401"/>
      <c r="CI524" s="401"/>
      <c r="CJ524" s="401"/>
      <c r="CK524" s="401"/>
      <c r="CL524" s="401"/>
      <c r="CM524" s="401"/>
      <c r="CN524" s="401"/>
      <c r="CO524" s="401"/>
      <c r="CP524" s="401"/>
    </row>
    <row r="525" spans="1:94" ht="26.4" x14ac:dyDescent="0.3">
      <c r="A525" s="8">
        <f t="shared" si="737"/>
        <v>3299</v>
      </c>
      <c r="B525" s="9">
        <f t="shared" si="733"/>
        <v>49</v>
      </c>
      <c r="C525" s="45" t="str">
        <f t="shared" si="632"/>
        <v xml:space="preserve">  </v>
      </c>
      <c r="D525" s="45" t="str">
        <f t="shared" si="633"/>
        <v xml:space="preserve">  </v>
      </c>
      <c r="E525" s="39" t="s">
        <v>136</v>
      </c>
      <c r="F525" s="40">
        <v>32</v>
      </c>
      <c r="G525" s="74">
        <v>49</v>
      </c>
      <c r="H525" s="42">
        <v>3299</v>
      </c>
      <c r="I525" s="46"/>
      <c r="J525" s="46">
        <v>1248</v>
      </c>
      <c r="K525" s="44" t="s">
        <v>62</v>
      </c>
      <c r="L525" s="401">
        <f t="shared" si="748"/>
        <v>0</v>
      </c>
      <c r="M525" s="77">
        <v>4910</v>
      </c>
      <c r="N525" s="401"/>
      <c r="O525" s="401"/>
      <c r="P525" s="401"/>
      <c r="Q525" s="401"/>
      <c r="R525" s="401"/>
      <c r="S525" s="401"/>
      <c r="T525" s="401"/>
      <c r="U525" s="401"/>
      <c r="V525" s="401"/>
      <c r="W525" s="401"/>
      <c r="X525" s="401"/>
      <c r="Y525" s="401"/>
      <c r="Z525" s="401"/>
      <c r="AA525" s="401"/>
      <c r="AB525" s="401"/>
      <c r="AC525" s="401"/>
      <c r="AD525" s="401"/>
      <c r="AE525" s="401"/>
      <c r="AF525" s="401"/>
      <c r="AG525" s="401"/>
      <c r="AH525" s="401"/>
      <c r="AI525" s="401"/>
      <c r="AJ525" s="401"/>
      <c r="AK525" s="401"/>
      <c r="AL525" s="401"/>
      <c r="AM525" s="401"/>
      <c r="AN525" s="401"/>
      <c r="AO525" s="401"/>
      <c r="AP525" s="401"/>
      <c r="AQ525" s="401"/>
      <c r="AR525" s="401"/>
      <c r="AS525" s="401"/>
      <c r="AT525" s="401"/>
      <c r="AU525" s="401"/>
      <c r="AV525" s="401"/>
      <c r="AW525" s="401"/>
      <c r="AX525" s="401"/>
      <c r="AY525" s="401"/>
      <c r="AZ525" s="401"/>
      <c r="BA525" s="401"/>
      <c r="BB525" s="401"/>
      <c r="BC525" s="401"/>
      <c r="BD525" s="401"/>
      <c r="BE525" s="401"/>
      <c r="BF525" s="401"/>
      <c r="BG525" s="401"/>
      <c r="BH525" s="401"/>
      <c r="BI525" s="401"/>
      <c r="BJ525" s="401"/>
      <c r="BK525" s="401"/>
      <c r="BL525" s="401"/>
      <c r="BM525" s="401"/>
      <c r="BN525" s="401"/>
      <c r="BO525" s="401"/>
      <c r="BP525" s="401"/>
      <c r="BQ525" s="401"/>
      <c r="BR525" s="401"/>
      <c r="BS525" s="401"/>
      <c r="BT525" s="401"/>
      <c r="BU525" s="401"/>
      <c r="BV525" s="401"/>
      <c r="BW525" s="401"/>
      <c r="BX525" s="401"/>
      <c r="BY525" s="401"/>
      <c r="BZ525" s="401"/>
      <c r="CA525" s="401"/>
      <c r="CB525" s="401"/>
      <c r="CC525" s="401"/>
      <c r="CD525" s="401"/>
      <c r="CE525" s="401"/>
      <c r="CF525" s="401"/>
      <c r="CG525" s="401"/>
      <c r="CH525" s="401"/>
      <c r="CI525" s="401"/>
      <c r="CJ525" s="401"/>
      <c r="CK525" s="401"/>
      <c r="CL525" s="401"/>
      <c r="CM525" s="401"/>
      <c r="CN525" s="401"/>
      <c r="CO525" s="401"/>
      <c r="CP525" s="401"/>
    </row>
    <row r="526" spans="1:94" ht="26.4" x14ac:dyDescent="0.3">
      <c r="A526" s="8">
        <f>H526</f>
        <v>3299</v>
      </c>
      <c r="B526" s="9">
        <f t="shared" si="733"/>
        <v>54</v>
      </c>
      <c r="C526" s="45" t="str">
        <f t="shared" si="632"/>
        <v xml:space="preserve">  </v>
      </c>
      <c r="D526" s="45" t="str">
        <f t="shared" si="633"/>
        <v xml:space="preserve">  </v>
      </c>
      <c r="E526" s="39" t="s">
        <v>136</v>
      </c>
      <c r="F526" s="40">
        <v>32</v>
      </c>
      <c r="G526" s="74">
        <v>54</v>
      </c>
      <c r="H526" s="42">
        <v>3299</v>
      </c>
      <c r="I526" s="46"/>
      <c r="J526" s="46">
        <v>1249</v>
      </c>
      <c r="K526" s="44" t="s">
        <v>62</v>
      </c>
      <c r="L526" s="401">
        <f t="shared" si="748"/>
        <v>0</v>
      </c>
      <c r="M526" s="77">
        <v>5410</v>
      </c>
      <c r="N526" s="401"/>
      <c r="O526" s="401"/>
      <c r="P526" s="401"/>
      <c r="Q526" s="401"/>
      <c r="R526" s="401"/>
      <c r="S526" s="401"/>
      <c r="T526" s="401"/>
      <c r="U526" s="401"/>
      <c r="V526" s="401"/>
      <c r="W526" s="401"/>
      <c r="X526" s="401"/>
      <c r="Y526" s="401"/>
      <c r="Z526" s="401"/>
      <c r="AA526" s="401"/>
      <c r="AB526" s="401"/>
      <c r="AC526" s="401"/>
      <c r="AD526" s="401"/>
      <c r="AE526" s="401"/>
      <c r="AF526" s="401"/>
      <c r="AG526" s="401"/>
      <c r="AH526" s="401"/>
      <c r="AI526" s="401"/>
      <c r="AJ526" s="401"/>
      <c r="AK526" s="401"/>
      <c r="AL526" s="401"/>
      <c r="AM526" s="401"/>
      <c r="AN526" s="401"/>
      <c r="AO526" s="401"/>
      <c r="AP526" s="401"/>
      <c r="AQ526" s="401"/>
      <c r="AR526" s="401"/>
      <c r="AS526" s="401"/>
      <c r="AT526" s="401"/>
      <c r="AU526" s="401"/>
      <c r="AV526" s="401"/>
      <c r="AW526" s="401"/>
      <c r="AX526" s="401"/>
      <c r="AY526" s="401"/>
      <c r="AZ526" s="401"/>
      <c r="BA526" s="401"/>
      <c r="BB526" s="401"/>
      <c r="BC526" s="401"/>
      <c r="BD526" s="401"/>
      <c r="BE526" s="401"/>
      <c r="BF526" s="401"/>
      <c r="BG526" s="401"/>
      <c r="BH526" s="401"/>
      <c r="BI526" s="401"/>
      <c r="BJ526" s="401"/>
      <c r="BK526" s="401"/>
      <c r="BL526" s="401"/>
      <c r="BM526" s="401"/>
      <c r="BN526" s="401"/>
      <c r="BO526" s="401"/>
      <c r="BP526" s="401"/>
      <c r="BQ526" s="401"/>
      <c r="BR526" s="401"/>
      <c r="BS526" s="401"/>
      <c r="BT526" s="401"/>
      <c r="BU526" s="401"/>
      <c r="BV526" s="401"/>
      <c r="BW526" s="401"/>
      <c r="BX526" s="401"/>
      <c r="BY526" s="401"/>
      <c r="BZ526" s="401"/>
      <c r="CA526" s="401"/>
      <c r="CB526" s="401"/>
      <c r="CC526" s="401"/>
      <c r="CD526" s="401"/>
      <c r="CE526" s="401"/>
      <c r="CF526" s="401"/>
      <c r="CG526" s="401"/>
      <c r="CH526" s="401"/>
      <c r="CI526" s="401"/>
      <c r="CJ526" s="401"/>
      <c r="CK526" s="401"/>
      <c r="CL526" s="401"/>
      <c r="CM526" s="401"/>
      <c r="CN526" s="401"/>
      <c r="CO526" s="401"/>
      <c r="CP526" s="401"/>
    </row>
    <row r="527" spans="1:94" ht="26.4" x14ac:dyDescent="0.3">
      <c r="A527" s="8">
        <f t="shared" si="737"/>
        <v>3299</v>
      </c>
      <c r="B527" s="9">
        <f t="shared" si="733"/>
        <v>62</v>
      </c>
      <c r="C527" s="45" t="str">
        <f t="shared" si="632"/>
        <v xml:space="preserve">  </v>
      </c>
      <c r="D527" s="45" t="str">
        <f t="shared" si="633"/>
        <v xml:space="preserve">  </v>
      </c>
      <c r="E527" s="39" t="s">
        <v>136</v>
      </c>
      <c r="F527" s="40">
        <v>32</v>
      </c>
      <c r="G527" s="74">
        <v>62</v>
      </c>
      <c r="H527" s="42">
        <v>3299</v>
      </c>
      <c r="I527" s="46"/>
      <c r="J527" s="46">
        <v>1250</v>
      </c>
      <c r="K527" s="44" t="s">
        <v>62</v>
      </c>
      <c r="L527" s="401">
        <f t="shared" si="748"/>
        <v>0</v>
      </c>
      <c r="M527" s="77">
        <v>6210</v>
      </c>
      <c r="N527" s="401"/>
      <c r="O527" s="401"/>
      <c r="P527" s="401"/>
      <c r="Q527" s="401"/>
      <c r="R527" s="401"/>
      <c r="S527" s="401"/>
      <c r="T527" s="401"/>
      <c r="U527" s="401"/>
      <c r="V527" s="401"/>
      <c r="W527" s="401"/>
      <c r="X527" s="401"/>
      <c r="Y527" s="401"/>
      <c r="Z527" s="401"/>
      <c r="AA527" s="401"/>
      <c r="AB527" s="401"/>
      <c r="AC527" s="401"/>
      <c r="AD527" s="401"/>
      <c r="AE527" s="401"/>
      <c r="AF527" s="401"/>
      <c r="AG527" s="401"/>
      <c r="AH527" s="401"/>
      <c r="AI527" s="401"/>
      <c r="AJ527" s="401"/>
      <c r="AK527" s="401"/>
      <c r="AL527" s="401"/>
      <c r="AM527" s="401"/>
      <c r="AN527" s="401"/>
      <c r="AO527" s="401"/>
      <c r="AP527" s="401"/>
      <c r="AQ527" s="401"/>
      <c r="AR527" s="401"/>
      <c r="AS527" s="401"/>
      <c r="AT527" s="401"/>
      <c r="AU527" s="401"/>
      <c r="AV527" s="401"/>
      <c r="AW527" s="401"/>
      <c r="AX527" s="401"/>
      <c r="AY527" s="401"/>
      <c r="AZ527" s="401"/>
      <c r="BA527" s="401"/>
      <c r="BB527" s="401"/>
      <c r="BC527" s="401"/>
      <c r="BD527" s="401"/>
      <c r="BE527" s="401"/>
      <c r="BF527" s="401"/>
      <c r="BG527" s="401"/>
      <c r="BH527" s="401"/>
      <c r="BI527" s="401"/>
      <c r="BJ527" s="401"/>
      <c r="BK527" s="401"/>
      <c r="BL527" s="401"/>
      <c r="BM527" s="401"/>
      <c r="BN527" s="401"/>
      <c r="BO527" s="401"/>
      <c r="BP527" s="401"/>
      <c r="BQ527" s="401"/>
      <c r="BR527" s="401"/>
      <c r="BS527" s="401"/>
      <c r="BT527" s="401"/>
      <c r="BU527" s="401"/>
      <c r="BV527" s="401"/>
      <c r="BW527" s="401"/>
      <c r="BX527" s="401"/>
      <c r="BY527" s="401"/>
      <c r="BZ527" s="401"/>
      <c r="CA527" s="401"/>
      <c r="CB527" s="401"/>
      <c r="CC527" s="401"/>
      <c r="CD527" s="401"/>
      <c r="CE527" s="401"/>
      <c r="CF527" s="401"/>
      <c r="CG527" s="401"/>
      <c r="CH527" s="401"/>
      <c r="CI527" s="401"/>
      <c r="CJ527" s="401"/>
      <c r="CK527" s="401"/>
      <c r="CL527" s="401"/>
      <c r="CM527" s="401"/>
      <c r="CN527" s="401"/>
      <c r="CO527" s="401"/>
      <c r="CP527" s="401"/>
    </row>
    <row r="528" spans="1:94" ht="26.4" x14ac:dyDescent="0.3">
      <c r="A528" s="8">
        <f t="shared" si="737"/>
        <v>3299</v>
      </c>
      <c r="B528" s="9">
        <f t="shared" si="733"/>
        <v>72</v>
      </c>
      <c r="C528" s="45" t="str">
        <f>IF(I528&gt;0,LEFT(E528,3),"  ")</f>
        <v xml:space="preserve">  </v>
      </c>
      <c r="D528" s="45" t="str">
        <f>IF(I528&gt;0,LEFT(E528,4),"  ")</f>
        <v xml:space="preserve">  </v>
      </c>
      <c r="E528" s="39" t="s">
        <v>136</v>
      </c>
      <c r="F528" s="40">
        <v>32</v>
      </c>
      <c r="G528" s="74">
        <v>72</v>
      </c>
      <c r="H528" s="42">
        <v>3299</v>
      </c>
      <c r="I528" s="46"/>
      <c r="J528" s="46">
        <v>1251</v>
      </c>
      <c r="K528" s="44" t="s">
        <v>62</v>
      </c>
      <c r="L528" s="401">
        <f t="shared" si="748"/>
        <v>0</v>
      </c>
      <c r="M528" s="77">
        <v>7210</v>
      </c>
      <c r="N528" s="401"/>
      <c r="O528" s="401"/>
      <c r="P528" s="401"/>
      <c r="Q528" s="401"/>
      <c r="R528" s="401"/>
      <c r="S528" s="401"/>
      <c r="T528" s="401"/>
      <c r="U528" s="401"/>
      <c r="V528" s="401"/>
      <c r="W528" s="401"/>
      <c r="X528" s="401"/>
      <c r="Y528" s="401"/>
      <c r="Z528" s="401"/>
      <c r="AA528" s="401"/>
      <c r="AB528" s="401"/>
      <c r="AC528" s="401"/>
      <c r="AD528" s="401"/>
      <c r="AE528" s="401"/>
      <c r="AF528" s="401"/>
      <c r="AG528" s="401"/>
      <c r="AH528" s="401"/>
      <c r="AI528" s="401"/>
      <c r="AJ528" s="401"/>
      <c r="AK528" s="401"/>
      <c r="AL528" s="401"/>
      <c r="AM528" s="401"/>
      <c r="AN528" s="401"/>
      <c r="AO528" s="401"/>
      <c r="AP528" s="401"/>
      <c r="AQ528" s="401"/>
      <c r="AR528" s="401"/>
      <c r="AS528" s="401"/>
      <c r="AT528" s="401"/>
      <c r="AU528" s="401"/>
      <c r="AV528" s="401"/>
      <c r="AW528" s="401"/>
      <c r="AX528" s="401"/>
      <c r="AY528" s="401"/>
      <c r="AZ528" s="401"/>
      <c r="BA528" s="401"/>
      <c r="BB528" s="401"/>
      <c r="BC528" s="401"/>
      <c r="BD528" s="401"/>
      <c r="BE528" s="401"/>
      <c r="BF528" s="401"/>
      <c r="BG528" s="401"/>
      <c r="BH528" s="401"/>
      <c r="BI528" s="401"/>
      <c r="BJ528" s="401"/>
      <c r="BK528" s="401"/>
      <c r="BL528" s="401"/>
      <c r="BM528" s="401"/>
      <c r="BN528" s="401"/>
      <c r="BO528" s="401"/>
      <c r="BP528" s="401"/>
      <c r="BQ528" s="401"/>
      <c r="BR528" s="401"/>
      <c r="BS528" s="401"/>
      <c r="BT528" s="401"/>
      <c r="BU528" s="401"/>
      <c r="BV528" s="401"/>
      <c r="BW528" s="401"/>
      <c r="BX528" s="401"/>
      <c r="BY528" s="401"/>
      <c r="BZ528" s="401"/>
      <c r="CA528" s="401"/>
      <c r="CB528" s="401"/>
      <c r="CC528" s="401"/>
      <c r="CD528" s="401"/>
      <c r="CE528" s="401"/>
      <c r="CF528" s="401"/>
      <c r="CG528" s="401"/>
      <c r="CH528" s="401"/>
      <c r="CI528" s="401"/>
      <c r="CJ528" s="401"/>
      <c r="CK528" s="401"/>
      <c r="CL528" s="401"/>
      <c r="CM528" s="401"/>
      <c r="CN528" s="401"/>
      <c r="CO528" s="401"/>
      <c r="CP528" s="401"/>
    </row>
    <row r="529" spans="1:94" x14ac:dyDescent="0.3">
      <c r="A529" s="8">
        <f t="shared" si="737"/>
        <v>34</v>
      </c>
      <c r="B529" s="9" t="str">
        <f t="shared" si="733"/>
        <v xml:space="preserve"> </v>
      </c>
      <c r="C529" s="45" t="str">
        <f t="shared" si="632"/>
        <v xml:space="preserve">  </v>
      </c>
      <c r="D529" s="45" t="str">
        <f t="shared" si="633"/>
        <v xml:space="preserve">  </v>
      </c>
      <c r="E529" s="39"/>
      <c r="F529" s="40"/>
      <c r="G529" s="41"/>
      <c r="H529" s="42">
        <v>34</v>
      </c>
      <c r="I529" s="43"/>
      <c r="J529" s="43"/>
      <c r="K529" s="44" t="s">
        <v>82</v>
      </c>
      <c r="L529" s="111">
        <f>SUM(L530,L532)</f>
        <v>0</v>
      </c>
      <c r="M529" s="18"/>
      <c r="N529" s="111">
        <f t="shared" ref="N529:X529" si="758">SUM(N530,N532)</f>
        <v>0</v>
      </c>
      <c r="O529" s="111">
        <f t="shared" si="758"/>
        <v>0</v>
      </c>
      <c r="P529" s="111">
        <f t="shared" si="758"/>
        <v>0</v>
      </c>
      <c r="Q529" s="111">
        <f t="shared" si="758"/>
        <v>0</v>
      </c>
      <c r="R529" s="111">
        <f t="shared" si="758"/>
        <v>0</v>
      </c>
      <c r="S529" s="111">
        <f t="shared" si="758"/>
        <v>0</v>
      </c>
      <c r="T529" s="111">
        <f t="shared" si="758"/>
        <v>0</v>
      </c>
      <c r="U529" s="111">
        <f t="shared" si="758"/>
        <v>0</v>
      </c>
      <c r="V529" s="111">
        <f t="shared" si="758"/>
        <v>0</v>
      </c>
      <c r="W529" s="111">
        <f t="shared" si="758"/>
        <v>0</v>
      </c>
      <c r="X529" s="111">
        <f t="shared" si="758"/>
        <v>0</v>
      </c>
      <c r="Y529" s="111">
        <v>0</v>
      </c>
      <c r="Z529" s="111">
        <f>SUM(Z530,Z532)</f>
        <v>0</v>
      </c>
      <c r="AA529" s="111">
        <f>SUM(AA530,AA532)</f>
        <v>0</v>
      </c>
      <c r="AB529" s="111">
        <f>SUM(AB530,AB532)</f>
        <v>0</v>
      </c>
      <c r="AC529" s="111">
        <f>SUM(AC530,AC532)</f>
        <v>0</v>
      </c>
      <c r="AD529" s="111">
        <f>SUM(AD530,AD532)</f>
        <v>0</v>
      </c>
      <c r="AE529" s="111">
        <v>0</v>
      </c>
      <c r="AF529" s="111">
        <f>SUM(AF530,AF532)</f>
        <v>0</v>
      </c>
      <c r="AG529" s="111">
        <f>SUM(AG530,AG532)</f>
        <v>0</v>
      </c>
      <c r="AH529" s="111">
        <f>SUM(AH530,AH532)</f>
        <v>0</v>
      </c>
      <c r="AI529" s="111">
        <f t="shared" ref="AI529:BZ529" si="759">SUM(AI530,AI532)</f>
        <v>0</v>
      </c>
      <c r="AJ529" s="111">
        <f t="shared" si="759"/>
        <v>0</v>
      </c>
      <c r="AK529" s="111">
        <f>SUM(AK530,AK532)</f>
        <v>0</v>
      </c>
      <c r="AL529" s="111">
        <f>SUM(AL530,AL532)</f>
        <v>0</v>
      </c>
      <c r="AM529" s="111">
        <v>0</v>
      </c>
      <c r="AN529" s="111">
        <f t="shared" ref="AN529:BD529" si="760">SUM(AN530,AN532)</f>
        <v>0</v>
      </c>
      <c r="AO529" s="111">
        <f t="shared" si="760"/>
        <v>0</v>
      </c>
      <c r="AP529" s="111">
        <f t="shared" si="760"/>
        <v>0</v>
      </c>
      <c r="AQ529" s="111">
        <f t="shared" si="760"/>
        <v>0</v>
      </c>
      <c r="AR529" s="111">
        <f t="shared" si="760"/>
        <v>0</v>
      </c>
      <c r="AS529" s="111">
        <f t="shared" si="760"/>
        <v>0</v>
      </c>
      <c r="AT529" s="111">
        <f t="shared" si="760"/>
        <v>0</v>
      </c>
      <c r="AU529" s="111">
        <f t="shared" si="760"/>
        <v>0</v>
      </c>
      <c r="AV529" s="111">
        <f t="shared" si="760"/>
        <v>0</v>
      </c>
      <c r="AW529" s="111">
        <f t="shared" si="760"/>
        <v>0</v>
      </c>
      <c r="AX529" s="111">
        <f t="shared" si="760"/>
        <v>0</v>
      </c>
      <c r="AY529" s="111">
        <f t="shared" si="760"/>
        <v>0</v>
      </c>
      <c r="AZ529" s="111">
        <f t="shared" si="760"/>
        <v>0</v>
      </c>
      <c r="BA529" s="111">
        <f t="shared" si="760"/>
        <v>0</v>
      </c>
      <c r="BB529" s="111">
        <f t="shared" si="760"/>
        <v>0</v>
      </c>
      <c r="BC529" s="111">
        <f t="shared" si="760"/>
        <v>0</v>
      </c>
      <c r="BD529" s="111">
        <f t="shared" si="760"/>
        <v>0</v>
      </c>
      <c r="BE529" s="111">
        <v>0</v>
      </c>
      <c r="BF529" s="111">
        <f t="shared" ref="BF529:BL529" si="761">SUM(BF530,BF532)</f>
        <v>0</v>
      </c>
      <c r="BG529" s="111">
        <f t="shared" si="761"/>
        <v>0</v>
      </c>
      <c r="BH529" s="111">
        <f t="shared" si="761"/>
        <v>0</v>
      </c>
      <c r="BI529" s="111">
        <f t="shared" si="761"/>
        <v>0</v>
      </c>
      <c r="BJ529" s="111">
        <f t="shared" si="761"/>
        <v>0</v>
      </c>
      <c r="BK529" s="111">
        <f t="shared" si="761"/>
        <v>0</v>
      </c>
      <c r="BL529" s="111">
        <f t="shared" si="761"/>
        <v>0</v>
      </c>
      <c r="BM529" s="111">
        <v>0</v>
      </c>
      <c r="BN529" s="111">
        <f>SUM(BN530,BN532)</f>
        <v>0</v>
      </c>
      <c r="BO529" s="111">
        <f t="shared" si="759"/>
        <v>0</v>
      </c>
      <c r="BP529" s="111">
        <f t="shared" si="759"/>
        <v>0</v>
      </c>
      <c r="BQ529" s="111">
        <f t="shared" si="759"/>
        <v>0</v>
      </c>
      <c r="BR529" s="111">
        <f t="shared" si="759"/>
        <v>0</v>
      </c>
      <c r="BS529" s="111">
        <f t="shared" si="759"/>
        <v>0</v>
      </c>
      <c r="BT529" s="111">
        <f t="shared" si="759"/>
        <v>0</v>
      </c>
      <c r="BU529" s="111">
        <f t="shared" si="759"/>
        <v>0</v>
      </c>
      <c r="BV529" s="111">
        <f t="shared" si="759"/>
        <v>0</v>
      </c>
      <c r="BW529" s="111">
        <f t="shared" si="759"/>
        <v>0</v>
      </c>
      <c r="BX529" s="111">
        <f t="shared" si="759"/>
        <v>0</v>
      </c>
      <c r="BY529" s="111">
        <f t="shared" si="759"/>
        <v>0</v>
      </c>
      <c r="BZ529" s="111">
        <f t="shared" si="759"/>
        <v>0</v>
      </c>
      <c r="CA529" s="111">
        <f t="shared" ref="CA529:CP529" si="762">SUM(CA530,CA532)</f>
        <v>0</v>
      </c>
      <c r="CB529" s="111">
        <f t="shared" si="762"/>
        <v>0</v>
      </c>
      <c r="CC529" s="111">
        <f t="shared" si="762"/>
        <v>0</v>
      </c>
      <c r="CD529" s="111">
        <f t="shared" si="762"/>
        <v>0</v>
      </c>
      <c r="CE529" s="111">
        <f t="shared" si="762"/>
        <v>0</v>
      </c>
      <c r="CF529" s="111">
        <f t="shared" si="762"/>
        <v>0</v>
      </c>
      <c r="CG529" s="111">
        <f t="shared" si="762"/>
        <v>0</v>
      </c>
      <c r="CH529" s="111">
        <f t="shared" si="762"/>
        <v>0</v>
      </c>
      <c r="CI529" s="111">
        <f t="shared" si="762"/>
        <v>0</v>
      </c>
      <c r="CJ529" s="111">
        <f t="shared" si="762"/>
        <v>0</v>
      </c>
      <c r="CK529" s="111">
        <f t="shared" si="762"/>
        <v>0</v>
      </c>
      <c r="CL529" s="111">
        <f t="shared" si="762"/>
        <v>0</v>
      </c>
      <c r="CM529" s="111">
        <f t="shared" si="762"/>
        <v>0</v>
      </c>
      <c r="CN529" s="111">
        <f t="shared" si="762"/>
        <v>0</v>
      </c>
      <c r="CO529" s="111">
        <f t="shared" si="762"/>
        <v>0</v>
      </c>
      <c r="CP529" s="111">
        <f t="shared" si="762"/>
        <v>0</v>
      </c>
    </row>
    <row r="530" spans="1:94" ht="26.4" x14ac:dyDescent="0.3">
      <c r="A530" s="8">
        <f t="shared" si="737"/>
        <v>342</v>
      </c>
      <c r="B530" s="9" t="str">
        <f t="shared" si="733"/>
        <v xml:space="preserve"> </v>
      </c>
      <c r="C530" s="45" t="str">
        <f t="shared" si="632"/>
        <v xml:space="preserve">  </v>
      </c>
      <c r="D530" s="45" t="str">
        <f t="shared" si="633"/>
        <v xml:space="preserve">  </v>
      </c>
      <c r="E530" s="39"/>
      <c r="F530" s="40"/>
      <c r="G530" s="41"/>
      <c r="H530" s="42">
        <v>342</v>
      </c>
      <c r="I530" s="43"/>
      <c r="J530" s="43"/>
      <c r="K530" s="44" t="s">
        <v>127</v>
      </c>
      <c r="L530" s="111">
        <f>SUM(L531)</f>
        <v>0</v>
      </c>
      <c r="N530" s="111">
        <f t="shared" ref="N530:X530" si="763">SUM(N531)</f>
        <v>0</v>
      </c>
      <c r="O530" s="111">
        <f t="shared" si="763"/>
        <v>0</v>
      </c>
      <c r="P530" s="111">
        <f t="shared" si="763"/>
        <v>0</v>
      </c>
      <c r="Q530" s="111">
        <f t="shared" si="763"/>
        <v>0</v>
      </c>
      <c r="R530" s="111">
        <f t="shared" si="763"/>
        <v>0</v>
      </c>
      <c r="S530" s="111">
        <f t="shared" si="763"/>
        <v>0</v>
      </c>
      <c r="T530" s="111">
        <f t="shared" si="763"/>
        <v>0</v>
      </c>
      <c r="U530" s="111">
        <f t="shared" si="763"/>
        <v>0</v>
      </c>
      <c r="V530" s="111">
        <f t="shared" si="763"/>
        <v>0</v>
      </c>
      <c r="W530" s="111">
        <f t="shared" si="763"/>
        <v>0</v>
      </c>
      <c r="X530" s="111">
        <f t="shared" si="763"/>
        <v>0</v>
      </c>
      <c r="Y530" s="111">
        <v>0</v>
      </c>
      <c r="Z530" s="111">
        <f>SUM(Z531)</f>
        <v>0</v>
      </c>
      <c r="AA530" s="111">
        <f>SUM(AA531)</f>
        <v>0</v>
      </c>
      <c r="AB530" s="111">
        <f>SUM(AB531)</f>
        <v>0</v>
      </c>
      <c r="AC530" s="111">
        <f>SUM(AC531)</f>
        <v>0</v>
      </c>
      <c r="AD530" s="111">
        <f>SUM(AD531)</f>
        <v>0</v>
      </c>
      <c r="AE530" s="111">
        <v>0</v>
      </c>
      <c r="AF530" s="111">
        <f>SUM(AF531)</f>
        <v>0</v>
      </c>
      <c r="AG530" s="111">
        <f>SUM(AG531)</f>
        <v>0</v>
      </c>
      <c r="AH530" s="111">
        <f>SUM(AH531)</f>
        <v>0</v>
      </c>
      <c r="AI530" s="111">
        <f t="shared" ref="AI530:BZ530" si="764">SUM(AI531)</f>
        <v>0</v>
      </c>
      <c r="AJ530" s="111">
        <f t="shared" si="764"/>
        <v>0</v>
      </c>
      <c r="AK530" s="111">
        <f>SUM(AK531)</f>
        <v>0</v>
      </c>
      <c r="AL530" s="111">
        <f>SUM(AL531)</f>
        <v>0</v>
      </c>
      <c r="AM530" s="111">
        <v>0</v>
      </c>
      <c r="AN530" s="111">
        <f t="shared" ref="AN530:BD530" si="765">SUM(AN531)</f>
        <v>0</v>
      </c>
      <c r="AO530" s="111">
        <f t="shared" si="765"/>
        <v>0</v>
      </c>
      <c r="AP530" s="111">
        <f t="shared" si="765"/>
        <v>0</v>
      </c>
      <c r="AQ530" s="111">
        <f t="shared" si="765"/>
        <v>0</v>
      </c>
      <c r="AR530" s="111">
        <f t="shared" si="765"/>
        <v>0</v>
      </c>
      <c r="AS530" s="111">
        <f t="shared" si="765"/>
        <v>0</v>
      </c>
      <c r="AT530" s="111">
        <f t="shared" si="765"/>
        <v>0</v>
      </c>
      <c r="AU530" s="111">
        <f t="shared" si="765"/>
        <v>0</v>
      </c>
      <c r="AV530" s="111">
        <f t="shared" si="765"/>
        <v>0</v>
      </c>
      <c r="AW530" s="111">
        <f t="shared" si="765"/>
        <v>0</v>
      </c>
      <c r="AX530" s="111">
        <f t="shared" si="765"/>
        <v>0</v>
      </c>
      <c r="AY530" s="111">
        <f t="shared" si="765"/>
        <v>0</v>
      </c>
      <c r="AZ530" s="111">
        <f t="shared" si="765"/>
        <v>0</v>
      </c>
      <c r="BA530" s="111">
        <f t="shared" si="765"/>
        <v>0</v>
      </c>
      <c r="BB530" s="111">
        <f t="shared" si="765"/>
        <v>0</v>
      </c>
      <c r="BC530" s="111">
        <f t="shared" si="765"/>
        <v>0</v>
      </c>
      <c r="BD530" s="111">
        <f t="shared" si="765"/>
        <v>0</v>
      </c>
      <c r="BE530" s="111">
        <v>0</v>
      </c>
      <c r="BF530" s="111">
        <f t="shared" ref="BF530:BL530" si="766">SUM(BF531)</f>
        <v>0</v>
      </c>
      <c r="BG530" s="111">
        <f t="shared" si="766"/>
        <v>0</v>
      </c>
      <c r="BH530" s="111">
        <f t="shared" si="766"/>
        <v>0</v>
      </c>
      <c r="BI530" s="111">
        <f t="shared" si="766"/>
        <v>0</v>
      </c>
      <c r="BJ530" s="111">
        <f t="shared" si="766"/>
        <v>0</v>
      </c>
      <c r="BK530" s="111">
        <f t="shared" si="766"/>
        <v>0</v>
      </c>
      <c r="BL530" s="111">
        <f t="shared" si="766"/>
        <v>0</v>
      </c>
      <c r="BM530" s="111">
        <v>0</v>
      </c>
      <c r="BN530" s="111">
        <f>SUM(BN531)</f>
        <v>0</v>
      </c>
      <c r="BO530" s="111">
        <f t="shared" si="764"/>
        <v>0</v>
      </c>
      <c r="BP530" s="111">
        <f t="shared" si="764"/>
        <v>0</v>
      </c>
      <c r="BQ530" s="111">
        <f t="shared" si="764"/>
        <v>0</v>
      </c>
      <c r="BR530" s="111">
        <f t="shared" si="764"/>
        <v>0</v>
      </c>
      <c r="BS530" s="111">
        <f t="shared" si="764"/>
        <v>0</v>
      </c>
      <c r="BT530" s="111">
        <f t="shared" si="764"/>
        <v>0</v>
      </c>
      <c r="BU530" s="111">
        <f t="shared" si="764"/>
        <v>0</v>
      </c>
      <c r="BV530" s="111">
        <f t="shared" si="764"/>
        <v>0</v>
      </c>
      <c r="BW530" s="111">
        <f t="shared" si="764"/>
        <v>0</v>
      </c>
      <c r="BX530" s="111">
        <f t="shared" si="764"/>
        <v>0</v>
      </c>
      <c r="BY530" s="111">
        <f t="shared" si="764"/>
        <v>0</v>
      </c>
      <c r="BZ530" s="111">
        <f t="shared" si="764"/>
        <v>0</v>
      </c>
      <c r="CA530" s="111">
        <f t="shared" ref="CA530:CP530" si="767">SUM(CA531)</f>
        <v>0</v>
      </c>
      <c r="CB530" s="111">
        <f t="shared" si="767"/>
        <v>0</v>
      </c>
      <c r="CC530" s="111">
        <f t="shared" si="767"/>
        <v>0</v>
      </c>
      <c r="CD530" s="111">
        <f t="shared" si="767"/>
        <v>0</v>
      </c>
      <c r="CE530" s="111">
        <f t="shared" si="767"/>
        <v>0</v>
      </c>
      <c r="CF530" s="111">
        <f t="shared" si="767"/>
        <v>0</v>
      </c>
      <c r="CG530" s="111">
        <f t="shared" si="767"/>
        <v>0</v>
      </c>
      <c r="CH530" s="111">
        <f t="shared" si="767"/>
        <v>0</v>
      </c>
      <c r="CI530" s="111">
        <f t="shared" si="767"/>
        <v>0</v>
      </c>
      <c r="CJ530" s="111">
        <f t="shared" si="767"/>
        <v>0</v>
      </c>
      <c r="CK530" s="111">
        <f t="shared" si="767"/>
        <v>0</v>
      </c>
      <c r="CL530" s="111">
        <f t="shared" si="767"/>
        <v>0</v>
      </c>
      <c r="CM530" s="111">
        <f t="shared" si="767"/>
        <v>0</v>
      </c>
      <c r="CN530" s="111">
        <f t="shared" si="767"/>
        <v>0</v>
      </c>
      <c r="CO530" s="111">
        <f t="shared" si="767"/>
        <v>0</v>
      </c>
      <c r="CP530" s="111">
        <f t="shared" si="767"/>
        <v>0</v>
      </c>
    </row>
    <row r="531" spans="1:94" ht="52.8" x14ac:dyDescent="0.3">
      <c r="A531" s="8">
        <f t="shared" si="737"/>
        <v>3423</v>
      </c>
      <c r="B531" s="9">
        <f t="shared" si="733"/>
        <v>32</v>
      </c>
      <c r="C531" s="45" t="str">
        <f t="shared" si="632"/>
        <v xml:space="preserve">  </v>
      </c>
      <c r="D531" s="45" t="str">
        <f t="shared" si="633"/>
        <v xml:space="preserve">  </v>
      </c>
      <c r="E531" s="39" t="s">
        <v>142</v>
      </c>
      <c r="F531" s="40">
        <v>32</v>
      </c>
      <c r="G531" s="41">
        <v>32</v>
      </c>
      <c r="H531" s="42">
        <v>3423</v>
      </c>
      <c r="I531" s="46"/>
      <c r="J531" s="46">
        <v>1252</v>
      </c>
      <c r="K531" s="44" t="s">
        <v>128</v>
      </c>
      <c r="L531" s="401">
        <f>SUM(N531:CP531)</f>
        <v>0</v>
      </c>
      <c r="M531" s="76">
        <v>3210</v>
      </c>
      <c r="N531" s="401"/>
      <c r="O531" s="401"/>
      <c r="P531" s="401"/>
      <c r="Q531" s="401"/>
      <c r="R531" s="401"/>
      <c r="S531" s="401"/>
      <c r="T531" s="401"/>
      <c r="U531" s="401"/>
      <c r="V531" s="401"/>
      <c r="W531" s="401"/>
      <c r="X531" s="401"/>
      <c r="Y531" s="401"/>
      <c r="Z531" s="401"/>
      <c r="AA531" s="401"/>
      <c r="AB531" s="401"/>
      <c r="AC531" s="401"/>
      <c r="AD531" s="401"/>
      <c r="AE531" s="401"/>
      <c r="AF531" s="401"/>
      <c r="AG531" s="401"/>
      <c r="AH531" s="401"/>
      <c r="AI531" s="401"/>
      <c r="AJ531" s="401"/>
      <c r="AK531" s="401"/>
      <c r="AL531" s="401"/>
      <c r="AM531" s="401"/>
      <c r="AN531" s="401"/>
      <c r="AO531" s="401"/>
      <c r="AP531" s="401"/>
      <c r="AQ531" s="401"/>
      <c r="AR531" s="401"/>
      <c r="AS531" s="401"/>
      <c r="AT531" s="401"/>
      <c r="AU531" s="401"/>
      <c r="AV531" s="401"/>
      <c r="AW531" s="401"/>
      <c r="AX531" s="401"/>
      <c r="AY531" s="401"/>
      <c r="AZ531" s="401"/>
      <c r="BA531" s="401"/>
      <c r="BB531" s="401"/>
      <c r="BC531" s="401"/>
      <c r="BD531" s="401"/>
      <c r="BE531" s="401"/>
      <c r="BF531" s="401"/>
      <c r="BG531" s="401"/>
      <c r="BH531" s="401"/>
      <c r="BI531" s="401"/>
      <c r="BJ531" s="401"/>
      <c r="BK531" s="401"/>
      <c r="BL531" s="401"/>
      <c r="BM531" s="401"/>
      <c r="BN531" s="401"/>
      <c r="BO531" s="401"/>
      <c r="BP531" s="401"/>
      <c r="BQ531" s="401"/>
      <c r="BR531" s="401"/>
      <c r="BS531" s="401"/>
      <c r="BT531" s="401"/>
      <c r="BU531" s="401"/>
      <c r="BV531" s="401"/>
      <c r="BW531" s="401"/>
      <c r="BX531" s="401"/>
      <c r="BY531" s="401"/>
      <c r="BZ531" s="401"/>
      <c r="CA531" s="401"/>
      <c r="CB531" s="401"/>
      <c r="CC531" s="401"/>
      <c r="CD531" s="401"/>
      <c r="CE531" s="401"/>
      <c r="CF531" s="401"/>
      <c r="CG531" s="401"/>
      <c r="CH531" s="401"/>
      <c r="CI531" s="401"/>
      <c r="CJ531" s="401"/>
      <c r="CK531" s="401"/>
      <c r="CL531" s="401"/>
      <c r="CM531" s="401"/>
      <c r="CN531" s="401"/>
      <c r="CO531" s="401"/>
      <c r="CP531" s="401"/>
    </row>
    <row r="532" spans="1:94" x14ac:dyDescent="0.3">
      <c r="A532" s="8">
        <f t="shared" si="737"/>
        <v>343</v>
      </c>
      <c r="B532" s="9" t="str">
        <f t="shared" si="733"/>
        <v xml:space="preserve"> </v>
      </c>
      <c r="C532" s="45" t="str">
        <f t="shared" si="632"/>
        <v xml:space="preserve">  </v>
      </c>
      <c r="D532" s="45" t="str">
        <f t="shared" si="633"/>
        <v xml:space="preserve">  </v>
      </c>
      <c r="E532" s="39"/>
      <c r="F532" s="40"/>
      <c r="G532" s="41"/>
      <c r="H532" s="42">
        <v>343</v>
      </c>
      <c r="I532" s="43"/>
      <c r="J532" s="43"/>
      <c r="K532" s="44" t="s">
        <v>83</v>
      </c>
      <c r="L532" s="111">
        <f>SUM(L533:L542)</f>
        <v>0</v>
      </c>
      <c r="M532" s="18"/>
      <c r="N532" s="111">
        <f t="shared" ref="N532" si="768">SUM(N533:N542)</f>
        <v>0</v>
      </c>
      <c r="O532" s="111">
        <f t="shared" ref="O532:P532" si="769">SUM(O533:O542)</f>
        <v>0</v>
      </c>
      <c r="P532" s="111">
        <f t="shared" si="769"/>
        <v>0</v>
      </c>
      <c r="Q532" s="111">
        <f t="shared" ref="Q532:BZ532" si="770">SUM(Q533:Q542)</f>
        <v>0</v>
      </c>
      <c r="R532" s="111">
        <f t="shared" si="770"/>
        <v>0</v>
      </c>
      <c r="S532" s="111">
        <f t="shared" si="770"/>
        <v>0</v>
      </c>
      <c r="T532" s="111">
        <f t="shared" si="770"/>
        <v>0</v>
      </c>
      <c r="U532" s="111">
        <f t="shared" si="770"/>
        <v>0</v>
      </c>
      <c r="V532" s="111">
        <f t="shared" si="770"/>
        <v>0</v>
      </c>
      <c r="W532" s="111">
        <f t="shared" si="770"/>
        <v>0</v>
      </c>
      <c r="X532" s="111">
        <f t="shared" si="770"/>
        <v>0</v>
      </c>
      <c r="Y532" s="111">
        <v>0</v>
      </c>
      <c r="Z532" s="111">
        <f t="shared" si="770"/>
        <v>0</v>
      </c>
      <c r="AA532" s="111">
        <f t="shared" si="770"/>
        <v>0</v>
      </c>
      <c r="AB532" s="111">
        <f t="shared" si="770"/>
        <v>0</v>
      </c>
      <c r="AC532" s="111">
        <f t="shared" si="770"/>
        <v>0</v>
      </c>
      <c r="AD532" s="111">
        <f t="shared" si="770"/>
        <v>0</v>
      </c>
      <c r="AE532" s="111">
        <v>0</v>
      </c>
      <c r="AF532" s="111">
        <f t="shared" si="770"/>
        <v>0</v>
      </c>
      <c r="AG532" s="111">
        <f t="shared" si="770"/>
        <v>0</v>
      </c>
      <c r="AH532" s="111">
        <f t="shared" si="770"/>
        <v>0</v>
      </c>
      <c r="AI532" s="111">
        <f t="shared" si="770"/>
        <v>0</v>
      </c>
      <c r="AJ532" s="111">
        <f t="shared" si="770"/>
        <v>0</v>
      </c>
      <c r="AK532" s="111">
        <f t="shared" si="770"/>
        <v>0</v>
      </c>
      <c r="AL532" s="111">
        <f t="shared" si="770"/>
        <v>0</v>
      </c>
      <c r="AM532" s="111">
        <v>0</v>
      </c>
      <c r="AN532" s="111">
        <f t="shared" si="770"/>
        <v>0</v>
      </c>
      <c r="AO532" s="111">
        <f t="shared" si="770"/>
        <v>0</v>
      </c>
      <c r="AP532" s="111">
        <f t="shared" si="770"/>
        <v>0</v>
      </c>
      <c r="AQ532" s="111">
        <f t="shared" si="770"/>
        <v>0</v>
      </c>
      <c r="AR532" s="111">
        <f t="shared" si="770"/>
        <v>0</v>
      </c>
      <c r="AS532" s="111">
        <f t="shared" si="770"/>
        <v>0</v>
      </c>
      <c r="AT532" s="111">
        <f t="shared" si="770"/>
        <v>0</v>
      </c>
      <c r="AU532" s="111">
        <f t="shared" si="770"/>
        <v>0</v>
      </c>
      <c r="AV532" s="111">
        <f t="shared" si="770"/>
        <v>0</v>
      </c>
      <c r="AW532" s="111">
        <f t="shared" si="770"/>
        <v>0</v>
      </c>
      <c r="AX532" s="111">
        <f t="shared" si="770"/>
        <v>0</v>
      </c>
      <c r="AY532" s="111">
        <f t="shared" si="770"/>
        <v>0</v>
      </c>
      <c r="AZ532" s="111">
        <f t="shared" si="770"/>
        <v>0</v>
      </c>
      <c r="BA532" s="111">
        <f t="shared" si="770"/>
        <v>0</v>
      </c>
      <c r="BB532" s="111">
        <f t="shared" si="770"/>
        <v>0</v>
      </c>
      <c r="BC532" s="111">
        <f t="shared" si="770"/>
        <v>0</v>
      </c>
      <c r="BD532" s="111">
        <f t="shared" si="770"/>
        <v>0</v>
      </c>
      <c r="BE532" s="111">
        <v>0</v>
      </c>
      <c r="BF532" s="111">
        <f t="shared" si="770"/>
        <v>0</v>
      </c>
      <c r="BG532" s="111">
        <f t="shared" si="770"/>
        <v>0</v>
      </c>
      <c r="BH532" s="111">
        <f t="shared" si="770"/>
        <v>0</v>
      </c>
      <c r="BI532" s="111">
        <f t="shared" si="770"/>
        <v>0</v>
      </c>
      <c r="BJ532" s="111">
        <f t="shared" si="770"/>
        <v>0</v>
      </c>
      <c r="BK532" s="111">
        <f t="shared" si="770"/>
        <v>0</v>
      </c>
      <c r="BL532" s="111">
        <f t="shared" si="770"/>
        <v>0</v>
      </c>
      <c r="BM532" s="111">
        <v>0</v>
      </c>
      <c r="BN532" s="111">
        <f t="shared" si="770"/>
        <v>0</v>
      </c>
      <c r="BO532" s="111">
        <f t="shared" si="770"/>
        <v>0</v>
      </c>
      <c r="BP532" s="111">
        <f t="shared" si="770"/>
        <v>0</v>
      </c>
      <c r="BQ532" s="111">
        <f t="shared" si="770"/>
        <v>0</v>
      </c>
      <c r="BR532" s="111">
        <f t="shared" si="770"/>
        <v>0</v>
      </c>
      <c r="BS532" s="111">
        <f t="shared" si="770"/>
        <v>0</v>
      </c>
      <c r="BT532" s="111">
        <f t="shared" si="770"/>
        <v>0</v>
      </c>
      <c r="BU532" s="111">
        <f t="shared" si="770"/>
        <v>0</v>
      </c>
      <c r="BV532" s="111">
        <f t="shared" si="770"/>
        <v>0</v>
      </c>
      <c r="BW532" s="111">
        <f t="shared" si="770"/>
        <v>0</v>
      </c>
      <c r="BX532" s="111">
        <f t="shared" si="770"/>
        <v>0</v>
      </c>
      <c r="BY532" s="111">
        <f t="shared" si="770"/>
        <v>0</v>
      </c>
      <c r="BZ532" s="111">
        <f t="shared" si="770"/>
        <v>0</v>
      </c>
      <c r="CA532" s="111">
        <f t="shared" ref="CA532:CP532" si="771">SUM(CA533:CA542)</f>
        <v>0</v>
      </c>
      <c r="CB532" s="111">
        <f t="shared" si="771"/>
        <v>0</v>
      </c>
      <c r="CC532" s="111">
        <f t="shared" si="771"/>
        <v>0</v>
      </c>
      <c r="CD532" s="111">
        <f t="shared" si="771"/>
        <v>0</v>
      </c>
      <c r="CE532" s="111">
        <f t="shared" si="771"/>
        <v>0</v>
      </c>
      <c r="CF532" s="111">
        <f t="shared" si="771"/>
        <v>0</v>
      </c>
      <c r="CG532" s="111">
        <f t="shared" si="771"/>
        <v>0</v>
      </c>
      <c r="CH532" s="111">
        <f t="shared" si="771"/>
        <v>0</v>
      </c>
      <c r="CI532" s="111">
        <f t="shared" si="771"/>
        <v>0</v>
      </c>
      <c r="CJ532" s="111">
        <f t="shared" si="771"/>
        <v>0</v>
      </c>
      <c r="CK532" s="111">
        <f t="shared" si="771"/>
        <v>0</v>
      </c>
      <c r="CL532" s="111">
        <f t="shared" si="771"/>
        <v>0</v>
      </c>
      <c r="CM532" s="111">
        <f t="shared" si="771"/>
        <v>0</v>
      </c>
      <c r="CN532" s="111">
        <f t="shared" si="771"/>
        <v>0</v>
      </c>
      <c r="CO532" s="111">
        <f t="shared" si="771"/>
        <v>0</v>
      </c>
      <c r="CP532" s="111">
        <f t="shared" si="771"/>
        <v>0</v>
      </c>
    </row>
    <row r="533" spans="1:94" ht="26.4" x14ac:dyDescent="0.3">
      <c r="A533" s="8">
        <f t="shared" si="737"/>
        <v>3431</v>
      </c>
      <c r="B533" s="9">
        <f t="shared" si="733"/>
        <v>32</v>
      </c>
      <c r="C533" s="45" t="str">
        <f t="shared" si="632"/>
        <v xml:space="preserve">  </v>
      </c>
      <c r="D533" s="45" t="str">
        <f t="shared" si="633"/>
        <v xml:space="preserve">  </v>
      </c>
      <c r="E533" s="39" t="s">
        <v>142</v>
      </c>
      <c r="F533" s="40">
        <v>32</v>
      </c>
      <c r="G533" s="41">
        <v>32</v>
      </c>
      <c r="H533" s="42">
        <v>3431</v>
      </c>
      <c r="I533" s="46"/>
      <c r="J533" s="46">
        <v>1253</v>
      </c>
      <c r="K533" s="44" t="s">
        <v>84</v>
      </c>
      <c r="L533" s="401">
        <f t="shared" ref="L533:L542" si="772">SUM(N533:CP533)</f>
        <v>0</v>
      </c>
      <c r="M533" s="76">
        <v>3210</v>
      </c>
      <c r="N533" s="401"/>
      <c r="O533" s="401"/>
      <c r="P533" s="401"/>
      <c r="Q533" s="401"/>
      <c r="R533" s="401"/>
      <c r="S533" s="401"/>
      <c r="T533" s="401"/>
      <c r="U533" s="401"/>
      <c r="V533" s="401"/>
      <c r="W533" s="401"/>
      <c r="X533" s="401"/>
      <c r="Y533" s="401"/>
      <c r="Z533" s="401"/>
      <c r="AA533" s="401"/>
      <c r="AB533" s="401"/>
      <c r="AC533" s="401"/>
      <c r="AD533" s="401"/>
      <c r="AE533" s="401"/>
      <c r="AF533" s="401"/>
      <c r="AG533" s="401"/>
      <c r="AH533" s="401"/>
      <c r="AI533" s="401"/>
      <c r="AJ533" s="401"/>
      <c r="AK533" s="401"/>
      <c r="AL533" s="401"/>
      <c r="AM533" s="401"/>
      <c r="AN533" s="401"/>
      <c r="AO533" s="401"/>
      <c r="AP533" s="401"/>
      <c r="AQ533" s="401"/>
      <c r="AR533" s="401"/>
      <c r="AS533" s="401"/>
      <c r="AT533" s="401"/>
      <c r="AU533" s="401"/>
      <c r="AV533" s="401"/>
      <c r="AW533" s="401"/>
      <c r="AX533" s="401"/>
      <c r="AY533" s="401"/>
      <c r="AZ533" s="401"/>
      <c r="BA533" s="401"/>
      <c r="BB533" s="401"/>
      <c r="BC533" s="401"/>
      <c r="BD533" s="401"/>
      <c r="BE533" s="401"/>
      <c r="BF533" s="401"/>
      <c r="BG533" s="401"/>
      <c r="BH533" s="401"/>
      <c r="BI533" s="401"/>
      <c r="BJ533" s="401"/>
      <c r="BK533" s="401"/>
      <c r="BL533" s="401"/>
      <c r="BM533" s="401"/>
      <c r="BN533" s="401"/>
      <c r="BO533" s="401"/>
      <c r="BP533" s="401"/>
      <c r="BQ533" s="401"/>
      <c r="BR533" s="401"/>
      <c r="BS533" s="401"/>
      <c r="BT533" s="401"/>
      <c r="BU533" s="401"/>
      <c r="BV533" s="401"/>
      <c r="BW533" s="401"/>
      <c r="BX533" s="401"/>
      <c r="BY533" s="401"/>
      <c r="BZ533" s="401"/>
      <c r="CA533" s="401"/>
      <c r="CB533" s="401"/>
      <c r="CC533" s="401"/>
      <c r="CD533" s="401"/>
      <c r="CE533" s="401"/>
      <c r="CF533" s="401"/>
      <c r="CG533" s="401"/>
      <c r="CH533" s="401"/>
      <c r="CI533" s="401"/>
      <c r="CJ533" s="401"/>
      <c r="CK533" s="401"/>
      <c r="CL533" s="401"/>
      <c r="CM533" s="401"/>
      <c r="CN533" s="401"/>
      <c r="CO533" s="401"/>
      <c r="CP533" s="401"/>
    </row>
    <row r="534" spans="1:94" ht="26.4" x14ac:dyDescent="0.3">
      <c r="A534" s="8">
        <f t="shared" si="737"/>
        <v>3431</v>
      </c>
      <c r="B534" s="9">
        <f t="shared" si="733"/>
        <v>49</v>
      </c>
      <c r="C534" s="45" t="str">
        <f t="shared" si="632"/>
        <v xml:space="preserve">  </v>
      </c>
      <c r="D534" s="45" t="str">
        <f t="shared" si="633"/>
        <v xml:space="preserve">  </v>
      </c>
      <c r="E534" s="39" t="s">
        <v>136</v>
      </c>
      <c r="F534" s="40">
        <v>32</v>
      </c>
      <c r="G534" s="74">
        <v>49</v>
      </c>
      <c r="H534" s="42">
        <v>3431</v>
      </c>
      <c r="I534" s="46"/>
      <c r="J534" s="46">
        <v>1254</v>
      </c>
      <c r="K534" s="44" t="s">
        <v>84</v>
      </c>
      <c r="L534" s="401">
        <f t="shared" si="772"/>
        <v>0</v>
      </c>
      <c r="M534" s="77">
        <v>4910</v>
      </c>
      <c r="N534" s="401"/>
      <c r="O534" s="401"/>
      <c r="P534" s="401"/>
      <c r="Q534" s="401"/>
      <c r="R534" s="401"/>
      <c r="S534" s="401"/>
      <c r="T534" s="401"/>
      <c r="U534" s="401"/>
      <c r="V534" s="401"/>
      <c r="W534" s="401"/>
      <c r="X534" s="401"/>
      <c r="Y534" s="401"/>
      <c r="Z534" s="401"/>
      <c r="AA534" s="401"/>
      <c r="AB534" s="401"/>
      <c r="AC534" s="401"/>
      <c r="AD534" s="401"/>
      <c r="AE534" s="401"/>
      <c r="AF534" s="401"/>
      <c r="AG534" s="401"/>
      <c r="AH534" s="401"/>
      <c r="AI534" s="401"/>
      <c r="AJ534" s="401"/>
      <c r="AK534" s="401"/>
      <c r="AL534" s="401"/>
      <c r="AM534" s="401"/>
      <c r="AN534" s="401"/>
      <c r="AO534" s="401"/>
      <c r="AP534" s="401"/>
      <c r="AQ534" s="401"/>
      <c r="AR534" s="401"/>
      <c r="AS534" s="401"/>
      <c r="AT534" s="401"/>
      <c r="AU534" s="401"/>
      <c r="AV534" s="401"/>
      <c r="AW534" s="401"/>
      <c r="AX534" s="401"/>
      <c r="AY534" s="401"/>
      <c r="AZ534" s="401"/>
      <c r="BA534" s="401"/>
      <c r="BB534" s="401"/>
      <c r="BC534" s="401"/>
      <c r="BD534" s="401"/>
      <c r="BE534" s="401"/>
      <c r="BF534" s="401"/>
      <c r="BG534" s="401"/>
      <c r="BH534" s="401"/>
      <c r="BI534" s="401"/>
      <c r="BJ534" s="401"/>
      <c r="BK534" s="401"/>
      <c r="BL534" s="401"/>
      <c r="BM534" s="401"/>
      <c r="BN534" s="401"/>
      <c r="BO534" s="401"/>
      <c r="BP534" s="401"/>
      <c r="BQ534" s="401"/>
      <c r="BR534" s="401"/>
      <c r="BS534" s="401"/>
      <c r="BT534" s="401"/>
      <c r="BU534" s="401"/>
      <c r="BV534" s="401"/>
      <c r="BW534" s="401"/>
      <c r="BX534" s="401"/>
      <c r="BY534" s="401"/>
      <c r="BZ534" s="401"/>
      <c r="CA534" s="401"/>
      <c r="CB534" s="401"/>
      <c r="CC534" s="401"/>
      <c r="CD534" s="401"/>
      <c r="CE534" s="401"/>
      <c r="CF534" s="401"/>
      <c r="CG534" s="401"/>
      <c r="CH534" s="401"/>
      <c r="CI534" s="401"/>
      <c r="CJ534" s="401"/>
      <c r="CK534" s="401"/>
      <c r="CL534" s="401"/>
      <c r="CM534" s="401"/>
      <c r="CN534" s="401"/>
      <c r="CO534" s="401"/>
      <c r="CP534" s="401"/>
    </row>
    <row r="535" spans="1:94" ht="26.4" x14ac:dyDescent="0.3">
      <c r="A535" s="8">
        <f t="shared" si="737"/>
        <v>3431</v>
      </c>
      <c r="B535" s="9">
        <f t="shared" si="733"/>
        <v>54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 t="s">
        <v>136</v>
      </c>
      <c r="F535" s="40">
        <v>32</v>
      </c>
      <c r="G535" s="74">
        <v>54</v>
      </c>
      <c r="H535" s="42">
        <v>3431</v>
      </c>
      <c r="I535" s="46"/>
      <c r="J535" s="46">
        <v>1255</v>
      </c>
      <c r="K535" s="44" t="s">
        <v>84</v>
      </c>
      <c r="L535" s="401">
        <f t="shared" si="772"/>
        <v>0</v>
      </c>
      <c r="M535" s="77">
        <v>5410</v>
      </c>
      <c r="N535" s="401"/>
      <c r="O535" s="401"/>
      <c r="P535" s="401"/>
      <c r="Q535" s="401"/>
      <c r="R535" s="401"/>
      <c r="S535" s="401"/>
      <c r="T535" s="401"/>
      <c r="U535" s="401"/>
      <c r="V535" s="401"/>
      <c r="W535" s="401"/>
      <c r="X535" s="401"/>
      <c r="Y535" s="401"/>
      <c r="Z535" s="401"/>
      <c r="AA535" s="401"/>
      <c r="AB535" s="401"/>
      <c r="AC535" s="401"/>
      <c r="AD535" s="401"/>
      <c r="AE535" s="401"/>
      <c r="AF535" s="401"/>
      <c r="AG535" s="401"/>
      <c r="AH535" s="401"/>
      <c r="AI535" s="401"/>
      <c r="AJ535" s="401"/>
      <c r="AK535" s="401"/>
      <c r="AL535" s="401"/>
      <c r="AM535" s="401"/>
      <c r="AN535" s="401"/>
      <c r="AO535" s="401"/>
      <c r="AP535" s="401"/>
      <c r="AQ535" s="401"/>
      <c r="AR535" s="401"/>
      <c r="AS535" s="401"/>
      <c r="AT535" s="401"/>
      <c r="AU535" s="401"/>
      <c r="AV535" s="401"/>
      <c r="AW535" s="401"/>
      <c r="AX535" s="401"/>
      <c r="AY535" s="401"/>
      <c r="AZ535" s="401"/>
      <c r="BA535" s="401"/>
      <c r="BB535" s="401"/>
      <c r="BC535" s="401"/>
      <c r="BD535" s="401"/>
      <c r="BE535" s="401"/>
      <c r="BF535" s="401"/>
      <c r="BG535" s="401"/>
      <c r="BH535" s="401"/>
      <c r="BI535" s="401"/>
      <c r="BJ535" s="401"/>
      <c r="BK535" s="401"/>
      <c r="BL535" s="401"/>
      <c r="BM535" s="401"/>
      <c r="BN535" s="401"/>
      <c r="BO535" s="401"/>
      <c r="BP535" s="401"/>
      <c r="BQ535" s="401"/>
      <c r="BR535" s="401"/>
      <c r="BS535" s="401"/>
      <c r="BT535" s="401"/>
      <c r="BU535" s="401"/>
      <c r="BV535" s="401"/>
      <c r="BW535" s="401"/>
      <c r="BX535" s="401"/>
      <c r="BY535" s="401"/>
      <c r="BZ535" s="401"/>
      <c r="CA535" s="401"/>
      <c r="CB535" s="401"/>
      <c r="CC535" s="401"/>
      <c r="CD535" s="401"/>
      <c r="CE535" s="401"/>
      <c r="CF535" s="401"/>
      <c r="CG535" s="401"/>
      <c r="CH535" s="401"/>
      <c r="CI535" s="401"/>
      <c r="CJ535" s="401"/>
      <c r="CK535" s="401"/>
      <c r="CL535" s="401"/>
      <c r="CM535" s="401"/>
      <c r="CN535" s="401"/>
      <c r="CO535" s="401"/>
      <c r="CP535" s="401"/>
    </row>
    <row r="536" spans="1:94" ht="26.4" x14ac:dyDescent="0.3">
      <c r="A536" s="8">
        <f t="shared" si="737"/>
        <v>3432</v>
      </c>
      <c r="B536" s="9">
        <f t="shared" si="733"/>
        <v>49</v>
      </c>
      <c r="C536" s="45" t="str">
        <f t="shared" ref="C536" si="773">IF(I536&gt;0,LEFT(E536,3),"  ")</f>
        <v xml:space="preserve">  </v>
      </c>
      <c r="D536" s="45" t="str">
        <f t="shared" ref="D536" si="774">IF(I536&gt;0,LEFT(E536,4),"  ")</f>
        <v xml:space="preserve">  </v>
      </c>
      <c r="E536" s="39" t="s">
        <v>136</v>
      </c>
      <c r="F536" s="40">
        <v>32</v>
      </c>
      <c r="G536" s="74">
        <v>49</v>
      </c>
      <c r="H536" s="42">
        <v>3432</v>
      </c>
      <c r="I536" s="46"/>
      <c r="J536" s="46">
        <v>1256</v>
      </c>
      <c r="K536" s="44" t="s">
        <v>124</v>
      </c>
      <c r="L536" s="401">
        <f t="shared" si="772"/>
        <v>0</v>
      </c>
      <c r="M536" s="77">
        <v>4910</v>
      </c>
      <c r="N536" s="401"/>
      <c r="O536" s="401"/>
      <c r="P536" s="401"/>
      <c r="Q536" s="401"/>
      <c r="R536" s="401"/>
      <c r="S536" s="401"/>
      <c r="T536" s="401"/>
      <c r="U536" s="401"/>
      <c r="V536" s="401"/>
      <c r="W536" s="401"/>
      <c r="X536" s="401"/>
      <c r="Y536" s="401"/>
      <c r="Z536" s="401"/>
      <c r="AA536" s="401"/>
      <c r="AB536" s="401"/>
      <c r="AC536" s="401"/>
      <c r="AD536" s="401"/>
      <c r="AE536" s="401"/>
      <c r="AF536" s="401"/>
      <c r="AG536" s="401"/>
      <c r="AH536" s="401"/>
      <c r="AI536" s="401"/>
      <c r="AJ536" s="401"/>
      <c r="AK536" s="401"/>
      <c r="AL536" s="401"/>
      <c r="AM536" s="401"/>
      <c r="AN536" s="401"/>
      <c r="AO536" s="401"/>
      <c r="AP536" s="401"/>
      <c r="AQ536" s="401"/>
      <c r="AR536" s="401"/>
      <c r="AS536" s="401"/>
      <c r="AT536" s="401"/>
      <c r="AU536" s="401"/>
      <c r="AV536" s="401"/>
      <c r="AW536" s="401"/>
      <c r="AX536" s="401"/>
      <c r="AY536" s="401"/>
      <c r="AZ536" s="401"/>
      <c r="BA536" s="401"/>
      <c r="BB536" s="401"/>
      <c r="BC536" s="401"/>
      <c r="BD536" s="401"/>
      <c r="BE536" s="401"/>
      <c r="BF536" s="401"/>
      <c r="BG536" s="401"/>
      <c r="BH536" s="401"/>
      <c r="BI536" s="401"/>
      <c r="BJ536" s="401"/>
      <c r="BK536" s="401"/>
      <c r="BL536" s="401"/>
      <c r="BM536" s="401"/>
      <c r="BN536" s="401"/>
      <c r="BO536" s="401"/>
      <c r="BP536" s="401"/>
      <c r="BQ536" s="401"/>
      <c r="BR536" s="401"/>
      <c r="BS536" s="401"/>
      <c r="BT536" s="401"/>
      <c r="BU536" s="401"/>
      <c r="BV536" s="401"/>
      <c r="BW536" s="401"/>
      <c r="BX536" s="401"/>
      <c r="BY536" s="401"/>
      <c r="BZ536" s="401"/>
      <c r="CA536" s="401"/>
      <c r="CB536" s="401"/>
      <c r="CC536" s="401"/>
      <c r="CD536" s="401"/>
      <c r="CE536" s="401"/>
      <c r="CF536" s="401"/>
      <c r="CG536" s="401"/>
      <c r="CH536" s="401"/>
      <c r="CI536" s="401"/>
      <c r="CJ536" s="401"/>
      <c r="CK536" s="401"/>
      <c r="CL536" s="401"/>
      <c r="CM536" s="401"/>
      <c r="CN536" s="401"/>
      <c r="CO536" s="401"/>
      <c r="CP536" s="401"/>
    </row>
    <row r="537" spans="1:94" ht="26.4" x14ac:dyDescent="0.3">
      <c r="A537" s="8">
        <f t="shared" si="737"/>
        <v>3432</v>
      </c>
      <c r="B537" s="9">
        <f t="shared" si="733"/>
        <v>54</v>
      </c>
      <c r="C537" s="45" t="str">
        <f>IF(I537&gt;0,LEFT(E537,3),"  ")</f>
        <v xml:space="preserve">  </v>
      </c>
      <c r="D537" s="45" t="str">
        <f>IF(I537&gt;0,LEFT(E537,4),"  ")</f>
        <v xml:space="preserve">  </v>
      </c>
      <c r="E537" s="39" t="s">
        <v>136</v>
      </c>
      <c r="F537" s="40">
        <v>32</v>
      </c>
      <c r="G537" s="74">
        <v>54</v>
      </c>
      <c r="H537" s="42">
        <v>3432</v>
      </c>
      <c r="I537" s="46"/>
      <c r="J537" s="46">
        <v>1257</v>
      </c>
      <c r="K537" s="44" t="s">
        <v>124</v>
      </c>
      <c r="L537" s="401">
        <f t="shared" si="772"/>
        <v>0</v>
      </c>
      <c r="M537" s="77">
        <v>5410</v>
      </c>
      <c r="N537" s="401"/>
      <c r="O537" s="401"/>
      <c r="P537" s="401"/>
      <c r="Q537" s="401"/>
      <c r="R537" s="401"/>
      <c r="S537" s="401"/>
      <c r="T537" s="401"/>
      <c r="U537" s="401"/>
      <c r="V537" s="401"/>
      <c r="W537" s="401"/>
      <c r="X537" s="401"/>
      <c r="Y537" s="401"/>
      <c r="Z537" s="401"/>
      <c r="AA537" s="401"/>
      <c r="AB537" s="401"/>
      <c r="AC537" s="401"/>
      <c r="AD537" s="401"/>
      <c r="AE537" s="401"/>
      <c r="AF537" s="401"/>
      <c r="AG537" s="401"/>
      <c r="AH537" s="401"/>
      <c r="AI537" s="401"/>
      <c r="AJ537" s="401"/>
      <c r="AK537" s="401"/>
      <c r="AL537" s="401"/>
      <c r="AM537" s="401"/>
      <c r="AN537" s="401"/>
      <c r="AO537" s="401"/>
      <c r="AP537" s="401"/>
      <c r="AQ537" s="401"/>
      <c r="AR537" s="401"/>
      <c r="AS537" s="401"/>
      <c r="AT537" s="401"/>
      <c r="AU537" s="401"/>
      <c r="AV537" s="401"/>
      <c r="AW537" s="401"/>
      <c r="AX537" s="401"/>
      <c r="AY537" s="401"/>
      <c r="AZ537" s="401"/>
      <c r="BA537" s="401"/>
      <c r="BB537" s="401"/>
      <c r="BC537" s="401"/>
      <c r="BD537" s="401"/>
      <c r="BE537" s="401"/>
      <c r="BF537" s="401"/>
      <c r="BG537" s="401"/>
      <c r="BH537" s="401"/>
      <c r="BI537" s="401"/>
      <c r="BJ537" s="401"/>
      <c r="BK537" s="401"/>
      <c r="BL537" s="401"/>
      <c r="BM537" s="401"/>
      <c r="BN537" s="401"/>
      <c r="BO537" s="401"/>
      <c r="BP537" s="401"/>
      <c r="BQ537" s="401"/>
      <c r="BR537" s="401"/>
      <c r="BS537" s="401"/>
      <c r="BT537" s="401"/>
      <c r="BU537" s="401"/>
      <c r="BV537" s="401"/>
      <c r="BW537" s="401"/>
      <c r="BX537" s="401"/>
      <c r="BY537" s="401"/>
      <c r="BZ537" s="401"/>
      <c r="CA537" s="401"/>
      <c r="CB537" s="401"/>
      <c r="CC537" s="401"/>
      <c r="CD537" s="401"/>
      <c r="CE537" s="401"/>
      <c r="CF537" s="401"/>
      <c r="CG537" s="401"/>
      <c r="CH537" s="401"/>
      <c r="CI537" s="401"/>
      <c r="CJ537" s="401"/>
      <c r="CK537" s="401"/>
      <c r="CL537" s="401"/>
      <c r="CM537" s="401"/>
      <c r="CN537" s="401"/>
      <c r="CO537" s="401"/>
      <c r="CP537" s="401"/>
    </row>
    <row r="538" spans="1:94" x14ac:dyDescent="0.3">
      <c r="A538" s="8">
        <f t="shared" si="737"/>
        <v>3433</v>
      </c>
      <c r="B538" s="9">
        <f t="shared" si="733"/>
        <v>32</v>
      </c>
      <c r="C538" s="45" t="str">
        <f t="shared" si="632"/>
        <v xml:space="preserve">  </v>
      </c>
      <c r="D538" s="45" t="str">
        <f t="shared" si="633"/>
        <v xml:space="preserve">  </v>
      </c>
      <c r="E538" s="39" t="s">
        <v>142</v>
      </c>
      <c r="F538" s="40">
        <v>32</v>
      </c>
      <c r="G538" s="41">
        <v>32</v>
      </c>
      <c r="H538" s="42">
        <v>3433</v>
      </c>
      <c r="I538" s="46"/>
      <c r="J538" s="46">
        <v>1258</v>
      </c>
      <c r="K538" s="44" t="s">
        <v>125</v>
      </c>
      <c r="L538" s="401">
        <f t="shared" si="772"/>
        <v>0</v>
      </c>
      <c r="M538" s="76">
        <v>3210</v>
      </c>
      <c r="N538" s="401"/>
      <c r="O538" s="401"/>
      <c r="P538" s="401"/>
      <c r="Q538" s="401"/>
      <c r="R538" s="401"/>
      <c r="S538" s="401"/>
      <c r="T538" s="401"/>
      <c r="U538" s="401"/>
      <c r="V538" s="401"/>
      <c r="W538" s="401"/>
      <c r="X538" s="401"/>
      <c r="Y538" s="401"/>
      <c r="Z538" s="401"/>
      <c r="AA538" s="401"/>
      <c r="AB538" s="401"/>
      <c r="AC538" s="401"/>
      <c r="AD538" s="401"/>
      <c r="AE538" s="401"/>
      <c r="AF538" s="401"/>
      <c r="AG538" s="401"/>
      <c r="AH538" s="401"/>
      <c r="AI538" s="401"/>
      <c r="AJ538" s="401"/>
      <c r="AK538" s="401"/>
      <c r="AL538" s="401"/>
      <c r="AM538" s="401"/>
      <c r="AN538" s="401"/>
      <c r="AO538" s="401"/>
      <c r="AP538" s="401"/>
      <c r="AQ538" s="401"/>
      <c r="AR538" s="401"/>
      <c r="AS538" s="401"/>
      <c r="AT538" s="401"/>
      <c r="AU538" s="401"/>
      <c r="AV538" s="401"/>
      <c r="AW538" s="401"/>
      <c r="AX538" s="401"/>
      <c r="AY538" s="401"/>
      <c r="AZ538" s="401"/>
      <c r="BA538" s="401"/>
      <c r="BB538" s="401"/>
      <c r="BC538" s="401"/>
      <c r="BD538" s="401"/>
      <c r="BE538" s="401"/>
      <c r="BF538" s="401"/>
      <c r="BG538" s="401"/>
      <c r="BH538" s="401"/>
      <c r="BI538" s="401"/>
      <c r="BJ538" s="401"/>
      <c r="BK538" s="401"/>
      <c r="BL538" s="401"/>
      <c r="BM538" s="401"/>
      <c r="BN538" s="401"/>
      <c r="BO538" s="401"/>
      <c r="BP538" s="401"/>
      <c r="BQ538" s="401"/>
      <c r="BR538" s="401"/>
      <c r="BS538" s="401"/>
      <c r="BT538" s="401"/>
      <c r="BU538" s="401"/>
      <c r="BV538" s="401"/>
      <c r="BW538" s="401"/>
      <c r="BX538" s="401"/>
      <c r="BY538" s="401"/>
      <c r="BZ538" s="401"/>
      <c r="CA538" s="401"/>
      <c r="CB538" s="401"/>
      <c r="CC538" s="401"/>
      <c r="CD538" s="401"/>
      <c r="CE538" s="401"/>
      <c r="CF538" s="401"/>
      <c r="CG538" s="401"/>
      <c r="CH538" s="401"/>
      <c r="CI538" s="401"/>
      <c r="CJ538" s="401"/>
      <c r="CK538" s="401"/>
      <c r="CL538" s="401"/>
      <c r="CM538" s="401"/>
      <c r="CN538" s="401"/>
      <c r="CO538" s="401"/>
      <c r="CP538" s="401"/>
    </row>
    <row r="539" spans="1:94" x14ac:dyDescent="0.3">
      <c r="A539" s="8">
        <f t="shared" si="737"/>
        <v>3433</v>
      </c>
      <c r="B539" s="9">
        <f t="shared" si="733"/>
        <v>49</v>
      </c>
      <c r="C539" s="45" t="str">
        <f t="shared" si="632"/>
        <v xml:space="preserve">  </v>
      </c>
      <c r="D539" s="45" t="str">
        <f t="shared" si="633"/>
        <v xml:space="preserve">  </v>
      </c>
      <c r="E539" s="39" t="s">
        <v>136</v>
      </c>
      <c r="F539" s="40">
        <v>32</v>
      </c>
      <c r="G539" s="74">
        <v>49</v>
      </c>
      <c r="H539" s="42">
        <v>3433</v>
      </c>
      <c r="I539" s="46"/>
      <c r="J539" s="46">
        <v>1259</v>
      </c>
      <c r="K539" s="44" t="s">
        <v>125</v>
      </c>
      <c r="L539" s="401">
        <f t="shared" si="772"/>
        <v>0</v>
      </c>
      <c r="M539" s="77">
        <v>4910</v>
      </c>
      <c r="N539" s="401"/>
      <c r="O539" s="401"/>
      <c r="P539" s="401"/>
      <c r="Q539" s="401"/>
      <c r="R539" s="401"/>
      <c r="S539" s="401"/>
      <c r="T539" s="401"/>
      <c r="U539" s="401"/>
      <c r="V539" s="401"/>
      <c r="W539" s="401"/>
      <c r="X539" s="401"/>
      <c r="Y539" s="401"/>
      <c r="Z539" s="401"/>
      <c r="AA539" s="401"/>
      <c r="AB539" s="401"/>
      <c r="AC539" s="401"/>
      <c r="AD539" s="401"/>
      <c r="AE539" s="401"/>
      <c r="AF539" s="401"/>
      <c r="AG539" s="401"/>
      <c r="AH539" s="401"/>
      <c r="AI539" s="401"/>
      <c r="AJ539" s="401"/>
      <c r="AK539" s="401"/>
      <c r="AL539" s="401"/>
      <c r="AM539" s="401"/>
      <c r="AN539" s="401"/>
      <c r="AO539" s="401"/>
      <c r="AP539" s="401"/>
      <c r="AQ539" s="401"/>
      <c r="AR539" s="401"/>
      <c r="AS539" s="401"/>
      <c r="AT539" s="401"/>
      <c r="AU539" s="401"/>
      <c r="AV539" s="401"/>
      <c r="AW539" s="401"/>
      <c r="AX539" s="401"/>
      <c r="AY539" s="401"/>
      <c r="AZ539" s="401"/>
      <c r="BA539" s="401"/>
      <c r="BB539" s="401"/>
      <c r="BC539" s="401"/>
      <c r="BD539" s="401"/>
      <c r="BE539" s="401"/>
      <c r="BF539" s="401"/>
      <c r="BG539" s="401"/>
      <c r="BH539" s="401"/>
      <c r="BI539" s="401"/>
      <c r="BJ539" s="401"/>
      <c r="BK539" s="401"/>
      <c r="BL539" s="401"/>
      <c r="BM539" s="401"/>
      <c r="BN539" s="401"/>
      <c r="BO539" s="401"/>
      <c r="BP539" s="401"/>
      <c r="BQ539" s="401"/>
      <c r="BR539" s="401"/>
      <c r="BS539" s="401"/>
      <c r="BT539" s="401"/>
      <c r="BU539" s="401"/>
      <c r="BV539" s="401"/>
      <c r="BW539" s="401"/>
      <c r="BX539" s="401"/>
      <c r="BY539" s="401"/>
      <c r="BZ539" s="401"/>
      <c r="CA539" s="401"/>
      <c r="CB539" s="401"/>
      <c r="CC539" s="401"/>
      <c r="CD539" s="401"/>
      <c r="CE539" s="401"/>
      <c r="CF539" s="401"/>
      <c r="CG539" s="401"/>
      <c r="CH539" s="401"/>
      <c r="CI539" s="401"/>
      <c r="CJ539" s="401"/>
      <c r="CK539" s="401"/>
      <c r="CL539" s="401"/>
      <c r="CM539" s="401"/>
      <c r="CN539" s="401"/>
      <c r="CO539" s="401"/>
      <c r="CP539" s="401"/>
    </row>
    <row r="540" spans="1:94" ht="26.4" x14ac:dyDescent="0.3">
      <c r="A540" s="8">
        <f t="shared" si="737"/>
        <v>3434</v>
      </c>
      <c r="B540" s="9">
        <f t="shared" si="733"/>
        <v>32</v>
      </c>
      <c r="C540" s="45" t="str">
        <f t="shared" si="632"/>
        <v xml:space="preserve">  </v>
      </c>
      <c r="D540" s="45" t="str">
        <f t="shared" si="633"/>
        <v xml:space="preserve">  </v>
      </c>
      <c r="E540" s="39" t="s">
        <v>136</v>
      </c>
      <c r="F540" s="40">
        <v>32</v>
      </c>
      <c r="G540" s="74">
        <v>32</v>
      </c>
      <c r="H540" s="42">
        <v>3434</v>
      </c>
      <c r="I540" s="398"/>
      <c r="J540" s="46">
        <v>1260</v>
      </c>
      <c r="K540" s="44" t="s">
        <v>126</v>
      </c>
      <c r="L540" s="401">
        <f t="shared" si="772"/>
        <v>0</v>
      </c>
      <c r="M540" s="76">
        <v>3210</v>
      </c>
      <c r="N540" s="401"/>
      <c r="O540" s="401"/>
      <c r="P540" s="401"/>
      <c r="Q540" s="401"/>
      <c r="R540" s="401"/>
      <c r="S540" s="401"/>
      <c r="T540" s="401"/>
      <c r="U540" s="401"/>
      <c r="V540" s="401"/>
      <c r="W540" s="401"/>
      <c r="X540" s="401"/>
      <c r="Y540" s="401"/>
      <c r="Z540" s="401"/>
      <c r="AA540" s="401"/>
      <c r="AB540" s="401"/>
      <c r="AC540" s="401"/>
      <c r="AD540" s="401"/>
      <c r="AE540" s="401"/>
      <c r="AF540" s="401"/>
      <c r="AG540" s="401"/>
      <c r="AH540" s="401"/>
      <c r="AI540" s="401"/>
      <c r="AJ540" s="401"/>
      <c r="AK540" s="401"/>
      <c r="AL540" s="401"/>
      <c r="AM540" s="401"/>
      <c r="AN540" s="401"/>
      <c r="AO540" s="401"/>
      <c r="AP540" s="401"/>
      <c r="AQ540" s="401"/>
      <c r="AR540" s="401"/>
      <c r="AS540" s="401"/>
      <c r="AT540" s="401"/>
      <c r="AU540" s="401"/>
      <c r="AV540" s="401"/>
      <c r="AW540" s="401"/>
      <c r="AX540" s="401"/>
      <c r="AY540" s="401"/>
      <c r="AZ540" s="401"/>
      <c r="BA540" s="401"/>
      <c r="BB540" s="401"/>
      <c r="BC540" s="401"/>
      <c r="BD540" s="401"/>
      <c r="BE540" s="401"/>
      <c r="BF540" s="401"/>
      <c r="BG540" s="401"/>
      <c r="BH540" s="401"/>
      <c r="BI540" s="401"/>
      <c r="BJ540" s="401"/>
      <c r="BK540" s="401"/>
      <c r="BL540" s="401"/>
      <c r="BM540" s="401"/>
      <c r="BN540" s="401"/>
      <c r="BO540" s="401"/>
      <c r="BP540" s="401"/>
      <c r="BQ540" s="401"/>
      <c r="BR540" s="401"/>
      <c r="BS540" s="401"/>
      <c r="BT540" s="401"/>
      <c r="BU540" s="401"/>
      <c r="BV540" s="401"/>
      <c r="BW540" s="401"/>
      <c r="BX540" s="401"/>
      <c r="BY540" s="401"/>
      <c r="BZ540" s="401"/>
      <c r="CA540" s="401"/>
      <c r="CB540" s="401"/>
      <c r="CC540" s="401"/>
      <c r="CD540" s="401"/>
      <c r="CE540" s="401"/>
      <c r="CF540" s="401"/>
      <c r="CG540" s="401"/>
      <c r="CH540" s="401"/>
      <c r="CI540" s="401"/>
      <c r="CJ540" s="401"/>
      <c r="CK540" s="401"/>
      <c r="CL540" s="401"/>
      <c r="CM540" s="401"/>
      <c r="CN540" s="401"/>
      <c r="CO540" s="401"/>
      <c r="CP540" s="401"/>
    </row>
    <row r="541" spans="1:94" ht="26.4" x14ac:dyDescent="0.3">
      <c r="A541" s="8">
        <f t="shared" ref="A541" si="775">H541</f>
        <v>3434</v>
      </c>
      <c r="B541" s="9">
        <f t="shared" ref="B541" si="776">IF(J541&gt;0,G541," ")</f>
        <v>49</v>
      </c>
      <c r="C541" s="45" t="str">
        <f t="shared" ref="C541" si="777">IF(I541&gt;0,LEFT(E541,3),"  ")</f>
        <v xml:space="preserve">  </v>
      </c>
      <c r="D541" s="45" t="str">
        <f t="shared" ref="D541" si="778">IF(I541&gt;0,LEFT(E541,4),"  ")</f>
        <v xml:space="preserve">  </v>
      </c>
      <c r="E541" s="39" t="s">
        <v>136</v>
      </c>
      <c r="F541" s="40">
        <v>32</v>
      </c>
      <c r="G541" s="74">
        <v>49</v>
      </c>
      <c r="H541" s="42">
        <v>3434</v>
      </c>
      <c r="I541" s="46"/>
      <c r="J541" s="46">
        <v>1260</v>
      </c>
      <c r="K541" s="44" t="s">
        <v>126</v>
      </c>
      <c r="L541" s="401">
        <f t="shared" ref="L541" si="779">SUM(N541:CP541)</f>
        <v>0</v>
      </c>
      <c r="M541" s="77">
        <v>4910</v>
      </c>
      <c r="N541" s="401"/>
      <c r="O541" s="401"/>
      <c r="P541" s="401"/>
      <c r="Q541" s="401"/>
      <c r="R541" s="401"/>
      <c r="S541" s="401"/>
      <c r="T541" s="401"/>
      <c r="U541" s="401"/>
      <c r="V541" s="401"/>
      <c r="W541" s="401"/>
      <c r="X541" s="401"/>
      <c r="Y541" s="401"/>
      <c r="Z541" s="401"/>
      <c r="AA541" s="401"/>
      <c r="AB541" s="401"/>
      <c r="AC541" s="401"/>
      <c r="AD541" s="401"/>
      <c r="AE541" s="401"/>
      <c r="AF541" s="401"/>
      <c r="AG541" s="401"/>
      <c r="AH541" s="401"/>
      <c r="AI541" s="401"/>
      <c r="AJ541" s="401"/>
      <c r="AK541" s="401"/>
      <c r="AL541" s="401"/>
      <c r="AM541" s="401"/>
      <c r="AN541" s="401"/>
      <c r="AO541" s="401"/>
      <c r="AP541" s="401"/>
      <c r="AQ541" s="401"/>
      <c r="AR541" s="401"/>
      <c r="AS541" s="401"/>
      <c r="AT541" s="401"/>
      <c r="AU541" s="401"/>
      <c r="AV541" s="401"/>
      <c r="AW541" s="401"/>
      <c r="AX541" s="401"/>
      <c r="AY541" s="401"/>
      <c r="AZ541" s="401"/>
      <c r="BA541" s="401"/>
      <c r="BB541" s="401"/>
      <c r="BC541" s="401"/>
      <c r="BD541" s="401"/>
      <c r="BE541" s="401"/>
      <c r="BF541" s="401"/>
      <c r="BG541" s="401"/>
      <c r="BH541" s="401"/>
      <c r="BI541" s="401"/>
      <c r="BJ541" s="401"/>
      <c r="BK541" s="401"/>
      <c r="BL541" s="401"/>
      <c r="BM541" s="401"/>
      <c r="BN541" s="401"/>
      <c r="BO541" s="401"/>
      <c r="BP541" s="401"/>
      <c r="BQ541" s="401"/>
      <c r="BR541" s="401"/>
      <c r="BS541" s="401"/>
      <c r="BT541" s="401"/>
      <c r="BU541" s="401"/>
      <c r="BV541" s="401"/>
      <c r="BW541" s="401"/>
      <c r="BX541" s="401"/>
      <c r="BY541" s="401"/>
      <c r="BZ541" s="401"/>
      <c r="CA541" s="401"/>
      <c r="CB541" s="401"/>
      <c r="CC541" s="401"/>
      <c r="CD541" s="401"/>
      <c r="CE541" s="401"/>
      <c r="CF541" s="401"/>
      <c r="CG541" s="401"/>
      <c r="CH541" s="401"/>
      <c r="CI541" s="401"/>
      <c r="CJ541" s="401"/>
      <c r="CK541" s="401"/>
      <c r="CL541" s="401"/>
      <c r="CM541" s="401"/>
      <c r="CN541" s="401"/>
      <c r="CO541" s="401"/>
      <c r="CP541" s="401"/>
    </row>
    <row r="542" spans="1:94" ht="26.4" x14ac:dyDescent="0.3">
      <c r="A542" s="8">
        <f t="shared" si="737"/>
        <v>3434</v>
      </c>
      <c r="B542" s="9">
        <f t="shared" si="733"/>
        <v>54</v>
      </c>
      <c r="C542" s="45" t="str">
        <f t="shared" si="632"/>
        <v xml:space="preserve">  </v>
      </c>
      <c r="D542" s="45" t="str">
        <f t="shared" si="633"/>
        <v xml:space="preserve">  </v>
      </c>
      <c r="E542" s="39" t="s">
        <v>136</v>
      </c>
      <c r="F542" s="40">
        <v>32</v>
      </c>
      <c r="G542" s="74">
        <v>54</v>
      </c>
      <c r="H542" s="42">
        <v>3434</v>
      </c>
      <c r="I542" s="398"/>
      <c r="J542" s="46">
        <v>1207</v>
      </c>
      <c r="K542" s="44" t="s">
        <v>126</v>
      </c>
      <c r="L542" s="401">
        <f t="shared" si="772"/>
        <v>0</v>
      </c>
      <c r="M542" s="77">
        <v>5410</v>
      </c>
      <c r="N542" s="401"/>
      <c r="O542" s="401"/>
      <c r="P542" s="401"/>
      <c r="Q542" s="401"/>
      <c r="R542" s="401"/>
      <c r="S542" s="401"/>
      <c r="T542" s="401"/>
      <c r="U542" s="401"/>
      <c r="V542" s="401"/>
      <c r="W542" s="401"/>
      <c r="X542" s="401"/>
      <c r="Y542" s="401"/>
      <c r="Z542" s="401"/>
      <c r="AA542" s="401"/>
      <c r="AB542" s="401"/>
      <c r="AC542" s="401"/>
      <c r="AD542" s="401"/>
      <c r="AE542" s="401"/>
      <c r="AF542" s="401"/>
      <c r="AG542" s="401"/>
      <c r="AH542" s="401"/>
      <c r="AI542" s="401"/>
      <c r="AJ542" s="401"/>
      <c r="AK542" s="401"/>
      <c r="AL542" s="401"/>
      <c r="AM542" s="401"/>
      <c r="AN542" s="401"/>
      <c r="AO542" s="401"/>
      <c r="AP542" s="401"/>
      <c r="AQ542" s="401"/>
      <c r="AR542" s="401"/>
      <c r="AS542" s="401"/>
      <c r="AT542" s="401"/>
      <c r="AU542" s="401"/>
      <c r="AV542" s="401"/>
      <c r="AW542" s="401"/>
      <c r="AX542" s="401"/>
      <c r="AY542" s="401"/>
      <c r="AZ542" s="401"/>
      <c r="BA542" s="401"/>
      <c r="BB542" s="401"/>
      <c r="BC542" s="401"/>
      <c r="BD542" s="401"/>
      <c r="BE542" s="401"/>
      <c r="BF542" s="401"/>
      <c r="BG542" s="401"/>
      <c r="BH542" s="401"/>
      <c r="BI542" s="401"/>
      <c r="BJ542" s="401"/>
      <c r="BK542" s="401"/>
      <c r="BL542" s="401"/>
      <c r="BM542" s="401"/>
      <c r="BN542" s="401"/>
      <c r="BO542" s="401"/>
      <c r="BP542" s="401"/>
      <c r="BQ542" s="401"/>
      <c r="BR542" s="401"/>
      <c r="BS542" s="401"/>
      <c r="BT542" s="401"/>
      <c r="BU542" s="401"/>
      <c r="BV542" s="401"/>
      <c r="BW542" s="401"/>
      <c r="BX542" s="401"/>
      <c r="BY542" s="401"/>
      <c r="BZ542" s="401"/>
      <c r="CA542" s="401"/>
      <c r="CB542" s="401"/>
      <c r="CC542" s="401"/>
      <c r="CD542" s="401"/>
      <c r="CE542" s="401"/>
      <c r="CF542" s="401"/>
      <c r="CG542" s="401"/>
      <c r="CH542" s="401"/>
      <c r="CI542" s="401"/>
      <c r="CJ542" s="401"/>
      <c r="CK542" s="401"/>
      <c r="CL542" s="401"/>
      <c r="CM542" s="401"/>
      <c r="CN542" s="401"/>
      <c r="CO542" s="401"/>
      <c r="CP542" s="401"/>
    </row>
    <row r="543" spans="1:94" x14ac:dyDescent="0.3">
      <c r="A543" s="8">
        <f t="shared" ref="A543:A545" si="780">H543</f>
        <v>35</v>
      </c>
      <c r="B543" s="9" t="str">
        <f t="shared" ref="B543:B545" si="781">IF(J543&gt;0,G543," ")</f>
        <v xml:space="preserve"> </v>
      </c>
      <c r="C543" s="45" t="str">
        <f t="shared" ref="C543" si="782">IF(I543&gt;0,LEFT(E543,3),"  ")</f>
        <v xml:space="preserve">  </v>
      </c>
      <c r="D543" s="45" t="str">
        <f t="shared" ref="D543" si="783">IF(I543&gt;0,LEFT(E543,4),"  ")</f>
        <v xml:space="preserve">  </v>
      </c>
      <c r="E543" s="39"/>
      <c r="F543" s="40"/>
      <c r="G543" s="41"/>
      <c r="H543" s="42">
        <v>35</v>
      </c>
      <c r="I543" s="43"/>
      <c r="J543" s="43"/>
      <c r="K543" s="44" t="s">
        <v>992</v>
      </c>
      <c r="L543" s="111">
        <f>SUM(L544)</f>
        <v>0</v>
      </c>
      <c r="M543" s="18"/>
      <c r="N543" s="111">
        <f t="shared" ref="N543" si="784">SUM(N544)</f>
        <v>0</v>
      </c>
      <c r="O543" s="111">
        <f t="shared" ref="O543:P543" si="785">SUM(O544)</f>
        <v>0</v>
      </c>
      <c r="P543" s="111">
        <f t="shared" si="785"/>
        <v>0</v>
      </c>
      <c r="Q543" s="111">
        <f t="shared" ref="Q543:BY543" si="786">SUM(Q544)</f>
        <v>0</v>
      </c>
      <c r="R543" s="111">
        <f t="shared" si="786"/>
        <v>0</v>
      </c>
      <c r="S543" s="111">
        <f t="shared" si="786"/>
        <v>0</v>
      </c>
      <c r="T543" s="111">
        <f t="shared" si="786"/>
        <v>0</v>
      </c>
      <c r="U543" s="111">
        <f t="shared" si="786"/>
        <v>0</v>
      </c>
      <c r="V543" s="111">
        <f t="shared" si="786"/>
        <v>0</v>
      </c>
      <c r="W543" s="111">
        <f t="shared" si="786"/>
        <v>0</v>
      </c>
      <c r="X543" s="111">
        <f t="shared" si="786"/>
        <v>0</v>
      </c>
      <c r="Y543" s="111">
        <v>0</v>
      </c>
      <c r="Z543" s="111">
        <f t="shared" si="786"/>
        <v>0</v>
      </c>
      <c r="AA543" s="111">
        <f t="shared" si="786"/>
        <v>0</v>
      </c>
      <c r="AB543" s="111">
        <f t="shared" si="786"/>
        <v>0</v>
      </c>
      <c r="AC543" s="111">
        <f t="shared" si="786"/>
        <v>0</v>
      </c>
      <c r="AD543" s="111">
        <f t="shared" si="786"/>
        <v>0</v>
      </c>
      <c r="AE543" s="111">
        <v>0</v>
      </c>
      <c r="AF543" s="111">
        <f t="shared" si="786"/>
        <v>0</v>
      </c>
      <c r="AG543" s="111">
        <f t="shared" si="786"/>
        <v>0</v>
      </c>
      <c r="AH543" s="111">
        <f t="shared" si="786"/>
        <v>0</v>
      </c>
      <c r="AI543" s="111">
        <f t="shared" si="786"/>
        <v>0</v>
      </c>
      <c r="AJ543" s="111">
        <f t="shared" si="786"/>
        <v>0</v>
      </c>
      <c r="AK543" s="111">
        <f t="shared" si="786"/>
        <v>0</v>
      </c>
      <c r="AL543" s="111">
        <f t="shared" si="786"/>
        <v>0</v>
      </c>
      <c r="AM543" s="111">
        <v>0</v>
      </c>
      <c r="AN543" s="111">
        <f t="shared" si="786"/>
        <v>0</v>
      </c>
      <c r="AO543" s="111">
        <f t="shared" si="786"/>
        <v>0</v>
      </c>
      <c r="AP543" s="111">
        <f t="shared" si="786"/>
        <v>0</v>
      </c>
      <c r="AQ543" s="111">
        <f t="shared" si="786"/>
        <v>0</v>
      </c>
      <c r="AR543" s="111">
        <f t="shared" si="786"/>
        <v>0</v>
      </c>
      <c r="AS543" s="111">
        <f t="shared" si="786"/>
        <v>0</v>
      </c>
      <c r="AT543" s="111">
        <f t="shared" si="786"/>
        <v>0</v>
      </c>
      <c r="AU543" s="111">
        <f t="shared" si="786"/>
        <v>0</v>
      </c>
      <c r="AV543" s="111">
        <f t="shared" si="786"/>
        <v>0</v>
      </c>
      <c r="AW543" s="111">
        <f t="shared" si="786"/>
        <v>0</v>
      </c>
      <c r="AX543" s="111">
        <f t="shared" si="786"/>
        <v>0</v>
      </c>
      <c r="AY543" s="111">
        <f t="shared" si="786"/>
        <v>0</v>
      </c>
      <c r="AZ543" s="111">
        <f t="shared" si="786"/>
        <v>0</v>
      </c>
      <c r="BA543" s="111">
        <f t="shared" si="786"/>
        <v>0</v>
      </c>
      <c r="BB543" s="111">
        <f t="shared" si="786"/>
        <v>0</v>
      </c>
      <c r="BC543" s="111">
        <f t="shared" si="786"/>
        <v>0</v>
      </c>
      <c r="BD543" s="111">
        <f t="shared" si="786"/>
        <v>0</v>
      </c>
      <c r="BE543" s="111">
        <v>0</v>
      </c>
      <c r="BF543" s="111">
        <f t="shared" si="786"/>
        <v>0</v>
      </c>
      <c r="BG543" s="111">
        <f t="shared" si="786"/>
        <v>0</v>
      </c>
      <c r="BH543" s="111">
        <f t="shared" si="786"/>
        <v>0</v>
      </c>
      <c r="BI543" s="111">
        <f t="shared" si="786"/>
        <v>0</v>
      </c>
      <c r="BJ543" s="111">
        <f t="shared" si="786"/>
        <v>0</v>
      </c>
      <c r="BK543" s="111">
        <f t="shared" si="786"/>
        <v>0</v>
      </c>
      <c r="BL543" s="111">
        <f t="shared" si="786"/>
        <v>0</v>
      </c>
      <c r="BM543" s="111">
        <v>0</v>
      </c>
      <c r="BN543" s="111">
        <f t="shared" si="786"/>
        <v>0</v>
      </c>
      <c r="BO543" s="111">
        <f t="shared" si="786"/>
        <v>0</v>
      </c>
      <c r="BP543" s="111">
        <f t="shared" si="786"/>
        <v>0</v>
      </c>
      <c r="BQ543" s="111">
        <f t="shared" si="786"/>
        <v>0</v>
      </c>
      <c r="BR543" s="111">
        <f t="shared" si="786"/>
        <v>0</v>
      </c>
      <c r="BS543" s="111">
        <f t="shared" si="786"/>
        <v>0</v>
      </c>
      <c r="BT543" s="111">
        <f t="shared" si="786"/>
        <v>0</v>
      </c>
      <c r="BU543" s="111">
        <f t="shared" si="786"/>
        <v>0</v>
      </c>
      <c r="BV543" s="111">
        <f t="shared" si="786"/>
        <v>0</v>
      </c>
      <c r="BW543" s="111">
        <f t="shared" si="786"/>
        <v>0</v>
      </c>
      <c r="BX543" s="111">
        <f t="shared" si="786"/>
        <v>0</v>
      </c>
      <c r="BY543" s="111">
        <f t="shared" si="786"/>
        <v>0</v>
      </c>
      <c r="BZ543" s="111">
        <f t="shared" ref="BZ543:CP543" si="787">SUM(BZ544)</f>
        <v>0</v>
      </c>
      <c r="CA543" s="111">
        <f t="shared" si="787"/>
        <v>0</v>
      </c>
      <c r="CB543" s="111">
        <f t="shared" si="787"/>
        <v>0</v>
      </c>
      <c r="CC543" s="111">
        <f t="shared" si="787"/>
        <v>0</v>
      </c>
      <c r="CD543" s="111">
        <f t="shared" si="787"/>
        <v>0</v>
      </c>
      <c r="CE543" s="111">
        <f t="shared" si="787"/>
        <v>0</v>
      </c>
      <c r="CF543" s="111">
        <f t="shared" si="787"/>
        <v>0</v>
      </c>
      <c r="CG543" s="111">
        <f t="shared" si="787"/>
        <v>0</v>
      </c>
      <c r="CH543" s="111">
        <f t="shared" si="787"/>
        <v>0</v>
      </c>
      <c r="CI543" s="111">
        <f t="shared" si="787"/>
        <v>0</v>
      </c>
      <c r="CJ543" s="111">
        <f t="shared" si="787"/>
        <v>0</v>
      </c>
      <c r="CK543" s="111">
        <f t="shared" si="787"/>
        <v>0</v>
      </c>
      <c r="CL543" s="111">
        <f t="shared" si="787"/>
        <v>0</v>
      </c>
      <c r="CM543" s="111">
        <f t="shared" si="787"/>
        <v>0</v>
      </c>
      <c r="CN543" s="111">
        <f t="shared" si="787"/>
        <v>0</v>
      </c>
      <c r="CO543" s="111">
        <f t="shared" si="787"/>
        <v>0</v>
      </c>
      <c r="CP543" s="111">
        <f t="shared" si="787"/>
        <v>0</v>
      </c>
    </row>
    <row r="544" spans="1:94" ht="39.6" x14ac:dyDescent="0.3">
      <c r="A544" s="8">
        <f t="shared" si="780"/>
        <v>353</v>
      </c>
      <c r="B544" s="9" t="str">
        <f t="shared" si="781"/>
        <v xml:space="preserve"> </v>
      </c>
      <c r="C544" s="45" t="str">
        <f>IF(I544&gt;0,LEFT(E544,3),"  ")</f>
        <v xml:space="preserve">  </v>
      </c>
      <c r="D544" s="45" t="str">
        <f>IF(I544&gt;0,LEFT(E544,4),"  ")</f>
        <v xml:space="preserve">  </v>
      </c>
      <c r="E544" s="79"/>
      <c r="F544" s="80"/>
      <c r="G544" s="67"/>
      <c r="H544" s="73">
        <v>353</v>
      </c>
      <c r="I544" s="43"/>
      <c r="J544" s="43"/>
      <c r="K544" s="5" t="s">
        <v>1027</v>
      </c>
      <c r="L544" s="118">
        <f>SUM(L545:L545)</f>
        <v>0</v>
      </c>
      <c r="M544" s="18"/>
      <c r="N544" s="118">
        <f t="shared" ref="N544:X544" si="788">SUM(N545:N545)</f>
        <v>0</v>
      </c>
      <c r="O544" s="118">
        <f t="shared" si="788"/>
        <v>0</v>
      </c>
      <c r="P544" s="118">
        <f t="shared" si="788"/>
        <v>0</v>
      </c>
      <c r="Q544" s="118">
        <f t="shared" si="788"/>
        <v>0</v>
      </c>
      <c r="R544" s="118">
        <f t="shared" si="788"/>
        <v>0</v>
      </c>
      <c r="S544" s="118">
        <f t="shared" si="788"/>
        <v>0</v>
      </c>
      <c r="T544" s="118">
        <f t="shared" si="788"/>
        <v>0</v>
      </c>
      <c r="U544" s="118">
        <f t="shared" si="788"/>
        <v>0</v>
      </c>
      <c r="V544" s="118">
        <f t="shared" si="788"/>
        <v>0</v>
      </c>
      <c r="W544" s="118">
        <f t="shared" si="788"/>
        <v>0</v>
      </c>
      <c r="X544" s="118">
        <f t="shared" si="788"/>
        <v>0</v>
      </c>
      <c r="Y544" s="118">
        <v>0</v>
      </c>
      <c r="Z544" s="118">
        <f>SUM(Z545:Z545)</f>
        <v>0</v>
      </c>
      <c r="AA544" s="118">
        <f>SUM(AA545:AA545)</f>
        <v>0</v>
      </c>
      <c r="AB544" s="118">
        <f>SUM(AB545:AB545)</f>
        <v>0</v>
      </c>
      <c r="AC544" s="118">
        <f>SUM(AC545:AC545)</f>
        <v>0</v>
      </c>
      <c r="AD544" s="118">
        <f>SUM(AD545:AD545)</f>
        <v>0</v>
      </c>
      <c r="AE544" s="118">
        <v>0</v>
      </c>
      <c r="AF544" s="118">
        <f>SUM(AF545:AF545)</f>
        <v>0</v>
      </c>
      <c r="AG544" s="118">
        <f>SUM(AG545:AG545)</f>
        <v>0</v>
      </c>
      <c r="AH544" s="118">
        <f>SUM(AH545:AH545)</f>
        <v>0</v>
      </c>
      <c r="AI544" s="118">
        <f t="shared" ref="AI544:AJ544" si="789">SUM(AI545:AI545)</f>
        <v>0</v>
      </c>
      <c r="AJ544" s="118">
        <f t="shared" si="789"/>
        <v>0</v>
      </c>
      <c r="AK544" s="118">
        <f>SUM(AK545:AK545)</f>
        <v>0</v>
      </c>
      <c r="AL544" s="118">
        <f>SUM(AL545:AL545)</f>
        <v>0</v>
      </c>
      <c r="AM544" s="118">
        <v>0</v>
      </c>
      <c r="AN544" s="118">
        <f t="shared" ref="AN544:BD544" si="790">SUM(AN545:AN545)</f>
        <v>0</v>
      </c>
      <c r="AO544" s="118">
        <f t="shared" si="790"/>
        <v>0</v>
      </c>
      <c r="AP544" s="118">
        <f t="shared" si="790"/>
        <v>0</v>
      </c>
      <c r="AQ544" s="118">
        <f t="shared" si="790"/>
        <v>0</v>
      </c>
      <c r="AR544" s="118">
        <f t="shared" si="790"/>
        <v>0</v>
      </c>
      <c r="AS544" s="118">
        <f t="shared" si="790"/>
        <v>0</v>
      </c>
      <c r="AT544" s="118">
        <f t="shared" si="790"/>
        <v>0</v>
      </c>
      <c r="AU544" s="118">
        <f t="shared" si="790"/>
        <v>0</v>
      </c>
      <c r="AV544" s="118">
        <f t="shared" si="790"/>
        <v>0</v>
      </c>
      <c r="AW544" s="118">
        <f t="shared" si="790"/>
        <v>0</v>
      </c>
      <c r="AX544" s="118">
        <f t="shared" si="790"/>
        <v>0</v>
      </c>
      <c r="AY544" s="118">
        <f t="shared" si="790"/>
        <v>0</v>
      </c>
      <c r="AZ544" s="118">
        <f t="shared" si="790"/>
        <v>0</v>
      </c>
      <c r="BA544" s="118">
        <f t="shared" si="790"/>
        <v>0</v>
      </c>
      <c r="BB544" s="118">
        <f t="shared" si="790"/>
        <v>0</v>
      </c>
      <c r="BC544" s="118">
        <f t="shared" si="790"/>
        <v>0</v>
      </c>
      <c r="BD544" s="118">
        <f t="shared" si="790"/>
        <v>0</v>
      </c>
      <c r="BE544" s="118">
        <v>0</v>
      </c>
      <c r="BF544" s="118">
        <f t="shared" ref="BF544:BL544" si="791">SUM(BF545:BF545)</f>
        <v>0</v>
      </c>
      <c r="BG544" s="118">
        <f t="shared" si="791"/>
        <v>0</v>
      </c>
      <c r="BH544" s="118">
        <f t="shared" si="791"/>
        <v>0</v>
      </c>
      <c r="BI544" s="118">
        <f t="shared" si="791"/>
        <v>0</v>
      </c>
      <c r="BJ544" s="118">
        <f t="shared" si="791"/>
        <v>0</v>
      </c>
      <c r="BK544" s="118">
        <f t="shared" si="791"/>
        <v>0</v>
      </c>
      <c r="BL544" s="118">
        <f t="shared" si="791"/>
        <v>0</v>
      </c>
      <c r="BM544" s="118">
        <v>0</v>
      </c>
      <c r="BN544" s="118">
        <f>SUM(BN545:BN545)</f>
        <v>0</v>
      </c>
      <c r="BO544" s="118">
        <f t="shared" ref="BO544:BY544" si="792">SUM(BO545:BO545)</f>
        <v>0</v>
      </c>
      <c r="BP544" s="118">
        <f t="shared" si="792"/>
        <v>0</v>
      </c>
      <c r="BQ544" s="118">
        <f t="shared" si="792"/>
        <v>0</v>
      </c>
      <c r="BR544" s="118">
        <f t="shared" si="792"/>
        <v>0</v>
      </c>
      <c r="BS544" s="118">
        <f t="shared" si="792"/>
        <v>0</v>
      </c>
      <c r="BT544" s="118">
        <f t="shared" si="792"/>
        <v>0</v>
      </c>
      <c r="BU544" s="118">
        <f t="shared" si="792"/>
        <v>0</v>
      </c>
      <c r="BV544" s="118">
        <f t="shared" si="792"/>
        <v>0</v>
      </c>
      <c r="BW544" s="118">
        <f t="shared" si="792"/>
        <v>0</v>
      </c>
      <c r="BX544" s="118">
        <f t="shared" si="792"/>
        <v>0</v>
      </c>
      <c r="BY544" s="118">
        <f t="shared" si="792"/>
        <v>0</v>
      </c>
      <c r="BZ544" s="118">
        <f t="shared" ref="BZ544:CP544" si="793">SUM(BZ545:BZ545)</f>
        <v>0</v>
      </c>
      <c r="CA544" s="118">
        <f t="shared" si="793"/>
        <v>0</v>
      </c>
      <c r="CB544" s="118">
        <f t="shared" si="793"/>
        <v>0</v>
      </c>
      <c r="CC544" s="118">
        <f t="shared" si="793"/>
        <v>0</v>
      </c>
      <c r="CD544" s="118">
        <f t="shared" si="793"/>
        <v>0</v>
      </c>
      <c r="CE544" s="118">
        <f t="shared" si="793"/>
        <v>0</v>
      </c>
      <c r="CF544" s="118">
        <f t="shared" si="793"/>
        <v>0</v>
      </c>
      <c r="CG544" s="118">
        <f t="shared" si="793"/>
        <v>0</v>
      </c>
      <c r="CH544" s="118">
        <f t="shared" si="793"/>
        <v>0</v>
      </c>
      <c r="CI544" s="118">
        <f t="shared" si="793"/>
        <v>0</v>
      </c>
      <c r="CJ544" s="118">
        <f t="shared" si="793"/>
        <v>0</v>
      </c>
      <c r="CK544" s="118">
        <f t="shared" si="793"/>
        <v>0</v>
      </c>
      <c r="CL544" s="118">
        <f t="shared" si="793"/>
        <v>0</v>
      </c>
      <c r="CM544" s="118">
        <f t="shared" si="793"/>
        <v>0</v>
      </c>
      <c r="CN544" s="118">
        <f t="shared" si="793"/>
        <v>0</v>
      </c>
      <c r="CO544" s="118">
        <f t="shared" si="793"/>
        <v>0</v>
      </c>
      <c r="CP544" s="118">
        <f t="shared" si="793"/>
        <v>0</v>
      </c>
    </row>
    <row r="545" spans="1:94" ht="39.6" x14ac:dyDescent="0.3">
      <c r="A545" s="8">
        <f t="shared" si="780"/>
        <v>3531</v>
      </c>
      <c r="B545" s="9">
        <f t="shared" si="781"/>
        <v>54</v>
      </c>
      <c r="C545" s="45" t="str">
        <f>IF(I545&gt;0,LEFT(E545,3),"  ")</f>
        <v xml:space="preserve">  </v>
      </c>
      <c r="D545" s="45" t="str">
        <f>IF(I545&gt;0,LEFT(E545,4),"  ")</f>
        <v xml:space="preserve">  </v>
      </c>
      <c r="E545" s="39" t="s">
        <v>142</v>
      </c>
      <c r="F545" s="40">
        <v>32</v>
      </c>
      <c r="G545" s="74">
        <v>54</v>
      </c>
      <c r="H545" s="73">
        <v>3531</v>
      </c>
      <c r="I545" s="398"/>
      <c r="J545" s="46">
        <v>1207</v>
      </c>
      <c r="K545" s="5" t="s">
        <v>1027</v>
      </c>
      <c r="L545" s="401">
        <f t="shared" ref="L545" si="794">SUM(N545:CP545)</f>
        <v>0</v>
      </c>
      <c r="M545" s="77">
        <v>5410</v>
      </c>
      <c r="N545" s="401"/>
      <c r="O545" s="401"/>
      <c r="P545" s="401"/>
      <c r="Q545" s="401"/>
      <c r="R545" s="401"/>
      <c r="S545" s="401"/>
      <c r="T545" s="401"/>
      <c r="U545" s="401"/>
      <c r="V545" s="401"/>
      <c r="W545" s="401"/>
      <c r="X545" s="401"/>
      <c r="Y545" s="401"/>
      <c r="Z545" s="401"/>
      <c r="AA545" s="401"/>
      <c r="AB545" s="401"/>
      <c r="AC545" s="401"/>
      <c r="AD545" s="401"/>
      <c r="AE545" s="401"/>
      <c r="AF545" s="401"/>
      <c r="AG545" s="401"/>
      <c r="AH545" s="401"/>
      <c r="AI545" s="401"/>
      <c r="AJ545" s="401"/>
      <c r="AK545" s="401"/>
      <c r="AL545" s="401"/>
      <c r="AM545" s="401"/>
      <c r="AN545" s="401"/>
      <c r="AO545" s="401"/>
      <c r="AP545" s="401"/>
      <c r="AQ545" s="401"/>
      <c r="AR545" s="401"/>
      <c r="AS545" s="401"/>
      <c r="AT545" s="401"/>
      <c r="AU545" s="401"/>
      <c r="AV545" s="401"/>
      <c r="AW545" s="401"/>
      <c r="AX545" s="401"/>
      <c r="AY545" s="401"/>
      <c r="AZ545" s="401"/>
      <c r="BA545" s="401"/>
      <c r="BB545" s="401"/>
      <c r="BC545" s="401"/>
      <c r="BD545" s="401"/>
      <c r="BE545" s="401"/>
      <c r="BF545" s="401"/>
      <c r="BG545" s="401"/>
      <c r="BH545" s="401"/>
      <c r="BI545" s="401"/>
      <c r="BJ545" s="401"/>
      <c r="BK545" s="401"/>
      <c r="BL545" s="401"/>
      <c r="BM545" s="401"/>
      <c r="BN545" s="401"/>
      <c r="BO545" s="401"/>
      <c r="BP545" s="401"/>
      <c r="BQ545" s="401"/>
      <c r="BR545" s="401"/>
      <c r="BS545" s="401"/>
      <c r="BT545" s="401"/>
      <c r="BU545" s="401"/>
      <c r="BV545" s="401"/>
      <c r="BW545" s="401"/>
      <c r="BX545" s="401"/>
      <c r="BY545" s="401"/>
      <c r="BZ545" s="401"/>
      <c r="CA545" s="401"/>
      <c r="CB545" s="401"/>
      <c r="CC545" s="401"/>
      <c r="CD545" s="401"/>
      <c r="CE545" s="401"/>
      <c r="CF545" s="401"/>
      <c r="CG545" s="401"/>
      <c r="CH545" s="401"/>
      <c r="CI545" s="401"/>
      <c r="CJ545" s="401"/>
      <c r="CK545" s="401"/>
      <c r="CL545" s="401"/>
      <c r="CM545" s="401"/>
      <c r="CN545" s="401"/>
      <c r="CO545" s="401"/>
      <c r="CP545" s="401"/>
    </row>
    <row r="546" spans="1:94" ht="26.4" x14ac:dyDescent="0.3">
      <c r="A546" s="8">
        <f t="shared" si="737"/>
        <v>36</v>
      </c>
      <c r="B546" s="9" t="str">
        <f t="shared" si="733"/>
        <v xml:space="preserve"> </v>
      </c>
      <c r="C546" s="45" t="str">
        <f t="shared" si="632"/>
        <v xml:space="preserve">  </v>
      </c>
      <c r="D546" s="45" t="str">
        <f t="shared" si="633"/>
        <v xml:space="preserve">  </v>
      </c>
      <c r="E546" s="39"/>
      <c r="F546" s="40"/>
      <c r="G546" s="41"/>
      <c r="H546" s="42">
        <v>36</v>
      </c>
      <c r="I546" s="43"/>
      <c r="J546" s="43"/>
      <c r="K546" s="44" t="s">
        <v>111</v>
      </c>
      <c r="L546" s="111">
        <f>SUM(L547,L550,L553)</f>
        <v>0</v>
      </c>
      <c r="M546" s="18"/>
      <c r="N546" s="111">
        <f t="shared" ref="N546:X546" si="795">SUM(N547,N550,N553)</f>
        <v>0</v>
      </c>
      <c r="O546" s="111">
        <f t="shared" si="795"/>
        <v>0</v>
      </c>
      <c r="P546" s="111">
        <f t="shared" si="795"/>
        <v>0</v>
      </c>
      <c r="Q546" s="111">
        <f t="shared" si="795"/>
        <v>0</v>
      </c>
      <c r="R546" s="111">
        <f t="shared" si="795"/>
        <v>0</v>
      </c>
      <c r="S546" s="111">
        <f t="shared" si="795"/>
        <v>0</v>
      </c>
      <c r="T546" s="111">
        <f t="shared" si="795"/>
        <v>0</v>
      </c>
      <c r="U546" s="111">
        <f t="shared" si="795"/>
        <v>0</v>
      </c>
      <c r="V546" s="111">
        <f t="shared" si="795"/>
        <v>0</v>
      </c>
      <c r="W546" s="111">
        <f t="shared" si="795"/>
        <v>0</v>
      </c>
      <c r="X546" s="111">
        <f t="shared" si="795"/>
        <v>0</v>
      </c>
      <c r="Y546" s="111">
        <v>0</v>
      </c>
      <c r="Z546" s="111">
        <f>SUM(Z547,Z550,Z553)</f>
        <v>0</v>
      </c>
      <c r="AA546" s="111">
        <f>SUM(AA547,AA550,AA553)</f>
        <v>0</v>
      </c>
      <c r="AB546" s="111">
        <f>SUM(AB547,AB550,AB553)</f>
        <v>0</v>
      </c>
      <c r="AC546" s="111">
        <f>SUM(AC547,AC550,AC553)</f>
        <v>0</v>
      </c>
      <c r="AD546" s="111">
        <f>SUM(AD547,AD550,AD553)</f>
        <v>0</v>
      </c>
      <c r="AE546" s="111">
        <v>0</v>
      </c>
      <c r="AF546" s="111">
        <f>SUM(AF547,AF550,AF553)</f>
        <v>0</v>
      </c>
      <c r="AG546" s="111">
        <f>SUM(AG547,AG550,AG553)</f>
        <v>0</v>
      </c>
      <c r="AH546" s="111">
        <f>SUM(AH547,AH550,AH553)</f>
        <v>0</v>
      </c>
      <c r="AI546" s="111">
        <f t="shared" ref="AI546:BY546" si="796">SUM(AI547,AI550,AI553)</f>
        <v>0</v>
      </c>
      <c r="AJ546" s="111">
        <f t="shared" si="796"/>
        <v>0</v>
      </c>
      <c r="AK546" s="111">
        <f>SUM(AK547,AK550,AK553)</f>
        <v>0</v>
      </c>
      <c r="AL546" s="111">
        <f>SUM(AL547,AL550,AL553)</f>
        <v>0</v>
      </c>
      <c r="AM546" s="111">
        <v>0</v>
      </c>
      <c r="AN546" s="111">
        <f t="shared" ref="AN546:BD546" si="797">SUM(AN547,AN550,AN553)</f>
        <v>0</v>
      </c>
      <c r="AO546" s="111">
        <f t="shared" si="797"/>
        <v>0</v>
      </c>
      <c r="AP546" s="111">
        <f t="shared" si="797"/>
        <v>0</v>
      </c>
      <c r="AQ546" s="111">
        <f t="shared" si="797"/>
        <v>0</v>
      </c>
      <c r="AR546" s="111">
        <f t="shared" si="797"/>
        <v>0</v>
      </c>
      <c r="AS546" s="111">
        <f t="shared" si="797"/>
        <v>0</v>
      </c>
      <c r="AT546" s="111">
        <f t="shared" si="797"/>
        <v>0</v>
      </c>
      <c r="AU546" s="111">
        <f t="shared" si="797"/>
        <v>0</v>
      </c>
      <c r="AV546" s="111">
        <f t="shared" si="797"/>
        <v>0</v>
      </c>
      <c r="AW546" s="111">
        <f t="shared" si="797"/>
        <v>0</v>
      </c>
      <c r="AX546" s="111">
        <f t="shared" si="797"/>
        <v>0</v>
      </c>
      <c r="AY546" s="111">
        <f t="shared" si="797"/>
        <v>0</v>
      </c>
      <c r="AZ546" s="111">
        <f t="shared" si="797"/>
        <v>0</v>
      </c>
      <c r="BA546" s="111">
        <f t="shared" si="797"/>
        <v>0</v>
      </c>
      <c r="BB546" s="111">
        <f t="shared" si="797"/>
        <v>0</v>
      </c>
      <c r="BC546" s="111">
        <f t="shared" si="797"/>
        <v>0</v>
      </c>
      <c r="BD546" s="111">
        <f t="shared" si="797"/>
        <v>0</v>
      </c>
      <c r="BE546" s="111">
        <v>0</v>
      </c>
      <c r="BF546" s="111">
        <f t="shared" ref="BF546:BL546" si="798">SUM(BF547,BF550,BF553)</f>
        <v>0</v>
      </c>
      <c r="BG546" s="111">
        <f t="shared" si="798"/>
        <v>0</v>
      </c>
      <c r="BH546" s="111">
        <f t="shared" si="798"/>
        <v>0</v>
      </c>
      <c r="BI546" s="111">
        <f t="shared" si="798"/>
        <v>0</v>
      </c>
      <c r="BJ546" s="111">
        <f t="shared" si="798"/>
        <v>0</v>
      </c>
      <c r="BK546" s="111">
        <f t="shared" si="798"/>
        <v>0</v>
      </c>
      <c r="BL546" s="111">
        <f t="shared" si="798"/>
        <v>0</v>
      </c>
      <c r="BM546" s="111">
        <v>0</v>
      </c>
      <c r="BN546" s="111">
        <f>SUM(BN547,BN550,BN553)</f>
        <v>0</v>
      </c>
      <c r="BO546" s="111">
        <f t="shared" si="796"/>
        <v>0</v>
      </c>
      <c r="BP546" s="111">
        <f t="shared" si="796"/>
        <v>0</v>
      </c>
      <c r="BQ546" s="111">
        <f t="shared" si="796"/>
        <v>0</v>
      </c>
      <c r="BR546" s="111">
        <f t="shared" si="796"/>
        <v>0</v>
      </c>
      <c r="BS546" s="111">
        <f t="shared" si="796"/>
        <v>0</v>
      </c>
      <c r="BT546" s="111">
        <f t="shared" si="796"/>
        <v>0</v>
      </c>
      <c r="BU546" s="111">
        <f t="shared" si="796"/>
        <v>0</v>
      </c>
      <c r="BV546" s="111">
        <f t="shared" si="796"/>
        <v>0</v>
      </c>
      <c r="BW546" s="111">
        <f t="shared" si="796"/>
        <v>0</v>
      </c>
      <c r="BX546" s="111">
        <f t="shared" si="796"/>
        <v>0</v>
      </c>
      <c r="BY546" s="111">
        <f t="shared" si="796"/>
        <v>0</v>
      </c>
      <c r="BZ546" s="111">
        <f t="shared" ref="BZ546:CP546" si="799">SUM(BZ547,BZ550,BZ553)</f>
        <v>0</v>
      </c>
      <c r="CA546" s="111">
        <f t="shared" si="799"/>
        <v>0</v>
      </c>
      <c r="CB546" s="111">
        <f t="shared" si="799"/>
        <v>0</v>
      </c>
      <c r="CC546" s="111">
        <f t="shared" si="799"/>
        <v>0</v>
      </c>
      <c r="CD546" s="111">
        <f t="shared" si="799"/>
        <v>0</v>
      </c>
      <c r="CE546" s="111">
        <f t="shared" si="799"/>
        <v>0</v>
      </c>
      <c r="CF546" s="111">
        <f t="shared" si="799"/>
        <v>0</v>
      </c>
      <c r="CG546" s="111">
        <f t="shared" si="799"/>
        <v>0</v>
      </c>
      <c r="CH546" s="111">
        <f t="shared" si="799"/>
        <v>0</v>
      </c>
      <c r="CI546" s="111">
        <f t="shared" si="799"/>
        <v>0</v>
      </c>
      <c r="CJ546" s="111">
        <f t="shared" si="799"/>
        <v>0</v>
      </c>
      <c r="CK546" s="111">
        <f t="shared" si="799"/>
        <v>0</v>
      </c>
      <c r="CL546" s="111">
        <f t="shared" si="799"/>
        <v>0</v>
      </c>
      <c r="CM546" s="111">
        <f t="shared" si="799"/>
        <v>0</v>
      </c>
      <c r="CN546" s="111">
        <f t="shared" si="799"/>
        <v>0</v>
      </c>
      <c r="CO546" s="111">
        <f t="shared" si="799"/>
        <v>0</v>
      </c>
      <c r="CP546" s="111">
        <f t="shared" si="799"/>
        <v>0</v>
      </c>
    </row>
    <row r="547" spans="1:94" ht="26.4" x14ac:dyDescent="0.3">
      <c r="A547" s="8">
        <f t="shared" si="737"/>
        <v>366</v>
      </c>
      <c r="B547" s="9" t="str">
        <f t="shared" si="733"/>
        <v xml:space="preserve"> </v>
      </c>
      <c r="C547" s="45" t="str">
        <f t="shared" ref="C547:C552" si="800">IF(I547&gt;0,LEFT(E547,3),"  ")</f>
        <v xml:space="preserve">  </v>
      </c>
      <c r="D547" s="45" t="str">
        <f t="shared" ref="D547:D552" si="801">IF(I547&gt;0,LEFT(E547,4),"  ")</f>
        <v xml:space="preserve">  </v>
      </c>
      <c r="E547" s="79"/>
      <c r="F547" s="80"/>
      <c r="G547" s="67"/>
      <c r="H547" s="73">
        <v>366</v>
      </c>
      <c r="I547" s="43"/>
      <c r="J547" s="43"/>
      <c r="K547" s="5" t="s">
        <v>112</v>
      </c>
      <c r="L547" s="118">
        <f t="shared" ref="L547:P547" si="802">SUM(L548:L549)</f>
        <v>0</v>
      </c>
      <c r="M547" s="18"/>
      <c r="N547" s="118">
        <f t="shared" ref="N547" si="803">SUM(N548:N549)</f>
        <v>0</v>
      </c>
      <c r="O547" s="118">
        <f t="shared" si="802"/>
        <v>0</v>
      </c>
      <c r="P547" s="118">
        <f t="shared" si="802"/>
        <v>0</v>
      </c>
      <c r="Q547" s="118">
        <f t="shared" ref="Q547:BZ547" si="804">SUM(Q548:Q549)</f>
        <v>0</v>
      </c>
      <c r="R547" s="118">
        <f t="shared" si="804"/>
        <v>0</v>
      </c>
      <c r="S547" s="118">
        <f t="shared" si="804"/>
        <v>0</v>
      </c>
      <c r="T547" s="118">
        <f t="shared" si="804"/>
        <v>0</v>
      </c>
      <c r="U547" s="118">
        <f t="shared" si="804"/>
        <v>0</v>
      </c>
      <c r="V547" s="118">
        <f t="shared" si="804"/>
        <v>0</v>
      </c>
      <c r="W547" s="118">
        <f t="shared" si="804"/>
        <v>0</v>
      </c>
      <c r="X547" s="118">
        <f t="shared" si="804"/>
        <v>0</v>
      </c>
      <c r="Y547" s="118">
        <v>0</v>
      </c>
      <c r="Z547" s="118">
        <f t="shared" si="804"/>
        <v>0</v>
      </c>
      <c r="AA547" s="118">
        <f t="shared" si="804"/>
        <v>0</v>
      </c>
      <c r="AB547" s="118">
        <f t="shared" si="804"/>
        <v>0</v>
      </c>
      <c r="AC547" s="118">
        <f t="shared" si="804"/>
        <v>0</v>
      </c>
      <c r="AD547" s="118">
        <f t="shared" si="804"/>
        <v>0</v>
      </c>
      <c r="AE547" s="118">
        <v>0</v>
      </c>
      <c r="AF547" s="118">
        <f t="shared" si="804"/>
        <v>0</v>
      </c>
      <c r="AG547" s="118">
        <f t="shared" si="804"/>
        <v>0</v>
      </c>
      <c r="AH547" s="118">
        <f t="shared" si="804"/>
        <v>0</v>
      </c>
      <c r="AI547" s="118">
        <f t="shared" si="804"/>
        <v>0</v>
      </c>
      <c r="AJ547" s="118">
        <f t="shared" si="804"/>
        <v>0</v>
      </c>
      <c r="AK547" s="118">
        <f t="shared" si="804"/>
        <v>0</v>
      </c>
      <c r="AL547" s="118">
        <f t="shared" si="804"/>
        <v>0</v>
      </c>
      <c r="AM547" s="118">
        <v>0</v>
      </c>
      <c r="AN547" s="118">
        <f t="shared" si="804"/>
        <v>0</v>
      </c>
      <c r="AO547" s="118">
        <f t="shared" si="804"/>
        <v>0</v>
      </c>
      <c r="AP547" s="118">
        <f t="shared" si="804"/>
        <v>0</v>
      </c>
      <c r="AQ547" s="118">
        <f t="shared" si="804"/>
        <v>0</v>
      </c>
      <c r="AR547" s="118">
        <f t="shared" si="804"/>
        <v>0</v>
      </c>
      <c r="AS547" s="118">
        <f t="shared" si="804"/>
        <v>0</v>
      </c>
      <c r="AT547" s="118">
        <f t="shared" si="804"/>
        <v>0</v>
      </c>
      <c r="AU547" s="118">
        <f t="shared" si="804"/>
        <v>0</v>
      </c>
      <c r="AV547" s="118">
        <f t="shared" si="804"/>
        <v>0</v>
      </c>
      <c r="AW547" s="118">
        <f t="shared" si="804"/>
        <v>0</v>
      </c>
      <c r="AX547" s="118">
        <f t="shared" si="804"/>
        <v>0</v>
      </c>
      <c r="AY547" s="118">
        <f t="shared" si="804"/>
        <v>0</v>
      </c>
      <c r="AZ547" s="118">
        <f t="shared" si="804"/>
        <v>0</v>
      </c>
      <c r="BA547" s="118">
        <f t="shared" si="804"/>
        <v>0</v>
      </c>
      <c r="BB547" s="118">
        <f t="shared" si="804"/>
        <v>0</v>
      </c>
      <c r="BC547" s="118">
        <f t="shared" si="804"/>
        <v>0</v>
      </c>
      <c r="BD547" s="118">
        <f t="shared" si="804"/>
        <v>0</v>
      </c>
      <c r="BE547" s="118">
        <v>0</v>
      </c>
      <c r="BF547" s="118">
        <f t="shared" si="804"/>
        <v>0</v>
      </c>
      <c r="BG547" s="118">
        <f t="shared" si="804"/>
        <v>0</v>
      </c>
      <c r="BH547" s="118">
        <f t="shared" si="804"/>
        <v>0</v>
      </c>
      <c r="BI547" s="118">
        <f t="shared" si="804"/>
        <v>0</v>
      </c>
      <c r="BJ547" s="118">
        <f t="shared" si="804"/>
        <v>0</v>
      </c>
      <c r="BK547" s="118">
        <f t="shared" si="804"/>
        <v>0</v>
      </c>
      <c r="BL547" s="118">
        <f t="shared" si="804"/>
        <v>0</v>
      </c>
      <c r="BM547" s="118">
        <v>0</v>
      </c>
      <c r="BN547" s="118">
        <f t="shared" si="804"/>
        <v>0</v>
      </c>
      <c r="BO547" s="118">
        <f t="shared" si="804"/>
        <v>0</v>
      </c>
      <c r="BP547" s="118">
        <f t="shared" si="804"/>
        <v>0</v>
      </c>
      <c r="BQ547" s="118">
        <f t="shared" si="804"/>
        <v>0</v>
      </c>
      <c r="BR547" s="118">
        <f t="shared" si="804"/>
        <v>0</v>
      </c>
      <c r="BS547" s="118">
        <f t="shared" si="804"/>
        <v>0</v>
      </c>
      <c r="BT547" s="118">
        <f t="shared" si="804"/>
        <v>0</v>
      </c>
      <c r="BU547" s="118">
        <f t="shared" si="804"/>
        <v>0</v>
      </c>
      <c r="BV547" s="118">
        <f t="shared" si="804"/>
        <v>0</v>
      </c>
      <c r="BW547" s="118">
        <f t="shared" si="804"/>
        <v>0</v>
      </c>
      <c r="BX547" s="118">
        <f t="shared" si="804"/>
        <v>0</v>
      </c>
      <c r="BY547" s="118">
        <f t="shared" si="804"/>
        <v>0</v>
      </c>
      <c r="BZ547" s="118">
        <f t="shared" si="804"/>
        <v>0</v>
      </c>
      <c r="CA547" s="118">
        <f t="shared" ref="CA547:CP547" si="805">SUM(CA548:CA549)</f>
        <v>0</v>
      </c>
      <c r="CB547" s="118">
        <f t="shared" si="805"/>
        <v>0</v>
      </c>
      <c r="CC547" s="118">
        <f t="shared" si="805"/>
        <v>0</v>
      </c>
      <c r="CD547" s="118">
        <f t="shared" si="805"/>
        <v>0</v>
      </c>
      <c r="CE547" s="118">
        <f t="shared" si="805"/>
        <v>0</v>
      </c>
      <c r="CF547" s="118">
        <f t="shared" si="805"/>
        <v>0</v>
      </c>
      <c r="CG547" s="118">
        <f t="shared" si="805"/>
        <v>0</v>
      </c>
      <c r="CH547" s="118">
        <f t="shared" si="805"/>
        <v>0</v>
      </c>
      <c r="CI547" s="118">
        <f t="shared" si="805"/>
        <v>0</v>
      </c>
      <c r="CJ547" s="118">
        <f t="shared" si="805"/>
        <v>0</v>
      </c>
      <c r="CK547" s="118">
        <f t="shared" si="805"/>
        <v>0</v>
      </c>
      <c r="CL547" s="118">
        <f t="shared" si="805"/>
        <v>0</v>
      </c>
      <c r="CM547" s="118">
        <f t="shared" si="805"/>
        <v>0</v>
      </c>
      <c r="CN547" s="118">
        <f t="shared" si="805"/>
        <v>0</v>
      </c>
      <c r="CO547" s="118">
        <f t="shared" si="805"/>
        <v>0</v>
      </c>
      <c r="CP547" s="118">
        <f t="shared" si="805"/>
        <v>0</v>
      </c>
    </row>
    <row r="548" spans="1:94" ht="26.4" x14ac:dyDescent="0.3">
      <c r="A548" s="8">
        <f t="shared" si="737"/>
        <v>3661</v>
      </c>
      <c r="B548" s="9">
        <f t="shared" si="733"/>
        <v>54</v>
      </c>
      <c r="C548" s="45" t="str">
        <f t="shared" si="800"/>
        <v xml:space="preserve">  </v>
      </c>
      <c r="D548" s="45" t="str">
        <f t="shared" si="801"/>
        <v xml:space="preserve">  </v>
      </c>
      <c r="E548" s="39" t="s">
        <v>142</v>
      </c>
      <c r="F548" s="40">
        <v>32</v>
      </c>
      <c r="G548" s="74">
        <v>54</v>
      </c>
      <c r="H548" s="73">
        <v>3661</v>
      </c>
      <c r="I548" s="46"/>
      <c r="J548" s="46">
        <v>1261</v>
      </c>
      <c r="K548" s="5" t="s">
        <v>113</v>
      </c>
      <c r="L548" s="401">
        <f t="shared" ref="L548:L549" si="806">SUM(N548:CP548)</f>
        <v>0</v>
      </c>
      <c r="M548" s="77">
        <v>5410</v>
      </c>
      <c r="N548" s="401"/>
      <c r="O548" s="401"/>
      <c r="P548" s="401"/>
      <c r="Q548" s="401"/>
      <c r="R548" s="401"/>
      <c r="S548" s="401"/>
      <c r="T548" s="401"/>
      <c r="U548" s="401"/>
      <c r="V548" s="401"/>
      <c r="W548" s="401"/>
      <c r="X548" s="401"/>
      <c r="Y548" s="401"/>
      <c r="Z548" s="401"/>
      <c r="AA548" s="401"/>
      <c r="AB548" s="401"/>
      <c r="AC548" s="401"/>
      <c r="AD548" s="401"/>
      <c r="AE548" s="401"/>
      <c r="AF548" s="401"/>
      <c r="AG548" s="401"/>
      <c r="AH548" s="401"/>
      <c r="AI548" s="401"/>
      <c r="AJ548" s="401"/>
      <c r="AK548" s="401"/>
      <c r="AL548" s="401"/>
      <c r="AM548" s="401"/>
      <c r="AN548" s="401"/>
      <c r="AO548" s="401"/>
      <c r="AP548" s="401"/>
      <c r="AQ548" s="401"/>
      <c r="AR548" s="401"/>
      <c r="AS548" s="401"/>
      <c r="AT548" s="401"/>
      <c r="AU548" s="401"/>
      <c r="AV548" s="401"/>
      <c r="AW548" s="401"/>
      <c r="AX548" s="401"/>
      <c r="AY548" s="401"/>
      <c r="AZ548" s="401"/>
      <c r="BA548" s="401"/>
      <c r="BB548" s="401"/>
      <c r="BC548" s="401"/>
      <c r="BD548" s="401"/>
      <c r="BE548" s="401"/>
      <c r="BF548" s="401"/>
      <c r="BG548" s="401"/>
      <c r="BH548" s="401"/>
      <c r="BI548" s="401"/>
      <c r="BJ548" s="401"/>
      <c r="BK548" s="401"/>
      <c r="BL548" s="401"/>
      <c r="BM548" s="401"/>
      <c r="BN548" s="401"/>
      <c r="BO548" s="401"/>
      <c r="BP548" s="401"/>
      <c r="BQ548" s="401"/>
      <c r="BR548" s="401"/>
      <c r="BS548" s="401"/>
      <c r="BT548" s="401"/>
      <c r="BU548" s="401"/>
      <c r="BV548" s="401"/>
      <c r="BW548" s="401"/>
      <c r="BX548" s="401"/>
      <c r="BY548" s="401"/>
      <c r="BZ548" s="401"/>
      <c r="CA548" s="401"/>
      <c r="CB548" s="401"/>
      <c r="CC548" s="401"/>
      <c r="CD548" s="401"/>
      <c r="CE548" s="401"/>
      <c r="CF548" s="401"/>
      <c r="CG548" s="401"/>
      <c r="CH548" s="401"/>
      <c r="CI548" s="401"/>
      <c r="CJ548" s="401"/>
      <c r="CK548" s="401"/>
      <c r="CL548" s="401"/>
      <c r="CM548" s="401"/>
      <c r="CN548" s="401"/>
      <c r="CO548" s="401"/>
      <c r="CP548" s="401"/>
    </row>
    <row r="549" spans="1:94" ht="26.4" x14ac:dyDescent="0.3">
      <c r="A549" s="8">
        <f t="shared" si="737"/>
        <v>3662</v>
      </c>
      <c r="B549" s="9">
        <f t="shared" si="733"/>
        <v>54</v>
      </c>
      <c r="C549" s="45" t="str">
        <f t="shared" si="800"/>
        <v xml:space="preserve">  </v>
      </c>
      <c r="D549" s="45" t="str">
        <f t="shared" si="801"/>
        <v xml:space="preserve">  </v>
      </c>
      <c r="E549" s="39" t="s">
        <v>142</v>
      </c>
      <c r="F549" s="40">
        <v>32</v>
      </c>
      <c r="G549" s="74">
        <v>54</v>
      </c>
      <c r="H549" s="73">
        <v>3662</v>
      </c>
      <c r="I549" s="46"/>
      <c r="J549" s="46">
        <v>1262</v>
      </c>
      <c r="K549" s="5" t="s">
        <v>122</v>
      </c>
      <c r="L549" s="401">
        <f t="shared" si="806"/>
        <v>0</v>
      </c>
      <c r="M549" s="77">
        <v>5410</v>
      </c>
      <c r="N549" s="401"/>
      <c r="O549" s="401"/>
      <c r="P549" s="401"/>
      <c r="Q549" s="401"/>
      <c r="R549" s="401"/>
      <c r="S549" s="401"/>
      <c r="T549" s="401"/>
      <c r="U549" s="401"/>
      <c r="V549" s="401"/>
      <c r="W549" s="401"/>
      <c r="X549" s="401"/>
      <c r="Y549" s="401"/>
      <c r="Z549" s="401"/>
      <c r="AA549" s="401"/>
      <c r="AB549" s="401"/>
      <c r="AC549" s="401"/>
      <c r="AD549" s="401"/>
      <c r="AE549" s="401"/>
      <c r="AF549" s="401"/>
      <c r="AG549" s="401"/>
      <c r="AH549" s="401"/>
      <c r="AI549" s="401"/>
      <c r="AJ549" s="401"/>
      <c r="AK549" s="401"/>
      <c r="AL549" s="401"/>
      <c r="AM549" s="401"/>
      <c r="AN549" s="401"/>
      <c r="AO549" s="401"/>
      <c r="AP549" s="401"/>
      <c r="AQ549" s="401"/>
      <c r="AR549" s="401"/>
      <c r="AS549" s="401"/>
      <c r="AT549" s="401"/>
      <c r="AU549" s="401"/>
      <c r="AV549" s="401"/>
      <c r="AW549" s="401"/>
      <c r="AX549" s="401"/>
      <c r="AY549" s="401"/>
      <c r="AZ549" s="401"/>
      <c r="BA549" s="401"/>
      <c r="BB549" s="401"/>
      <c r="BC549" s="401"/>
      <c r="BD549" s="401"/>
      <c r="BE549" s="401"/>
      <c r="BF549" s="401"/>
      <c r="BG549" s="401"/>
      <c r="BH549" s="401"/>
      <c r="BI549" s="401"/>
      <c r="BJ549" s="401"/>
      <c r="BK549" s="401"/>
      <c r="BL549" s="401"/>
      <c r="BM549" s="401"/>
      <c r="BN549" s="401"/>
      <c r="BO549" s="401"/>
      <c r="BP549" s="401"/>
      <c r="BQ549" s="401"/>
      <c r="BR549" s="401"/>
      <c r="BS549" s="401"/>
      <c r="BT549" s="401"/>
      <c r="BU549" s="401"/>
      <c r="BV549" s="401"/>
      <c r="BW549" s="401"/>
      <c r="BX549" s="401"/>
      <c r="BY549" s="401"/>
      <c r="BZ549" s="401"/>
      <c r="CA549" s="401"/>
      <c r="CB549" s="401"/>
      <c r="CC549" s="401"/>
      <c r="CD549" s="401"/>
      <c r="CE549" s="401"/>
      <c r="CF549" s="401"/>
      <c r="CG549" s="401"/>
      <c r="CH549" s="401"/>
      <c r="CI549" s="401"/>
      <c r="CJ549" s="401"/>
      <c r="CK549" s="401"/>
      <c r="CL549" s="401"/>
      <c r="CM549" s="401"/>
      <c r="CN549" s="401"/>
      <c r="CO549" s="401"/>
      <c r="CP549" s="401"/>
    </row>
    <row r="550" spans="1:94" ht="26.4" x14ac:dyDescent="0.3">
      <c r="A550" s="8">
        <f t="shared" ref="A550:A552" si="807">H550</f>
        <v>368</v>
      </c>
      <c r="B550" s="9" t="str">
        <f t="shared" ref="B550:B552" si="808">IF(J550&gt;0,G550," ")</f>
        <v xml:space="preserve"> </v>
      </c>
      <c r="C550" s="45" t="str">
        <f t="shared" si="800"/>
        <v xml:space="preserve">  </v>
      </c>
      <c r="D550" s="45" t="str">
        <f t="shared" si="801"/>
        <v xml:space="preserve">  </v>
      </c>
      <c r="E550" s="79"/>
      <c r="F550" s="80"/>
      <c r="G550" s="67"/>
      <c r="H550" s="73">
        <v>368</v>
      </c>
      <c r="I550" s="43"/>
      <c r="J550" s="43"/>
      <c r="K550" s="5" t="s">
        <v>1083</v>
      </c>
      <c r="L550" s="118">
        <f>SUM(L551:L552)</f>
        <v>0</v>
      </c>
      <c r="M550" s="18"/>
      <c r="N550" s="118">
        <f t="shared" ref="N550" si="809">SUM(N551:N552)</f>
        <v>0</v>
      </c>
      <c r="O550" s="118">
        <f t="shared" ref="O550:P550" si="810">SUM(O551:O552)</f>
        <v>0</v>
      </c>
      <c r="P550" s="118">
        <f t="shared" si="810"/>
        <v>0</v>
      </c>
      <c r="Q550" s="118">
        <f t="shared" ref="Q550:BZ550" si="811">SUM(Q551:Q552)</f>
        <v>0</v>
      </c>
      <c r="R550" s="118">
        <f t="shared" si="811"/>
        <v>0</v>
      </c>
      <c r="S550" s="118">
        <f t="shared" si="811"/>
        <v>0</v>
      </c>
      <c r="T550" s="118">
        <f t="shared" si="811"/>
        <v>0</v>
      </c>
      <c r="U550" s="118">
        <f t="shared" si="811"/>
        <v>0</v>
      </c>
      <c r="V550" s="118">
        <f t="shared" si="811"/>
        <v>0</v>
      </c>
      <c r="W550" s="118">
        <f t="shared" si="811"/>
        <v>0</v>
      </c>
      <c r="X550" s="118">
        <f t="shared" si="811"/>
        <v>0</v>
      </c>
      <c r="Y550" s="118">
        <v>0</v>
      </c>
      <c r="Z550" s="118">
        <f t="shared" si="811"/>
        <v>0</v>
      </c>
      <c r="AA550" s="118">
        <f t="shared" si="811"/>
        <v>0</v>
      </c>
      <c r="AB550" s="118">
        <f t="shared" si="811"/>
        <v>0</v>
      </c>
      <c r="AC550" s="118">
        <f t="shared" si="811"/>
        <v>0</v>
      </c>
      <c r="AD550" s="118">
        <f t="shared" si="811"/>
        <v>0</v>
      </c>
      <c r="AE550" s="118">
        <v>0</v>
      </c>
      <c r="AF550" s="118">
        <f t="shared" si="811"/>
        <v>0</v>
      </c>
      <c r="AG550" s="118">
        <f t="shared" si="811"/>
        <v>0</v>
      </c>
      <c r="AH550" s="118">
        <f t="shared" si="811"/>
        <v>0</v>
      </c>
      <c r="AI550" s="118">
        <f t="shared" si="811"/>
        <v>0</v>
      </c>
      <c r="AJ550" s="118">
        <f t="shared" si="811"/>
        <v>0</v>
      </c>
      <c r="AK550" s="118">
        <f t="shared" si="811"/>
        <v>0</v>
      </c>
      <c r="AL550" s="118">
        <f t="shared" si="811"/>
        <v>0</v>
      </c>
      <c r="AM550" s="118">
        <v>0</v>
      </c>
      <c r="AN550" s="118">
        <f t="shared" si="811"/>
        <v>0</v>
      </c>
      <c r="AO550" s="118">
        <f t="shared" si="811"/>
        <v>0</v>
      </c>
      <c r="AP550" s="118">
        <f t="shared" si="811"/>
        <v>0</v>
      </c>
      <c r="AQ550" s="118">
        <f t="shared" si="811"/>
        <v>0</v>
      </c>
      <c r="AR550" s="118">
        <f t="shared" si="811"/>
        <v>0</v>
      </c>
      <c r="AS550" s="118">
        <f t="shared" si="811"/>
        <v>0</v>
      </c>
      <c r="AT550" s="118">
        <f t="shared" si="811"/>
        <v>0</v>
      </c>
      <c r="AU550" s="118">
        <f t="shared" si="811"/>
        <v>0</v>
      </c>
      <c r="AV550" s="118">
        <f t="shared" si="811"/>
        <v>0</v>
      </c>
      <c r="AW550" s="118">
        <f t="shared" si="811"/>
        <v>0</v>
      </c>
      <c r="AX550" s="118">
        <f t="shared" si="811"/>
        <v>0</v>
      </c>
      <c r="AY550" s="118">
        <f t="shared" si="811"/>
        <v>0</v>
      </c>
      <c r="AZ550" s="118">
        <f t="shared" si="811"/>
        <v>0</v>
      </c>
      <c r="BA550" s="118">
        <f t="shared" si="811"/>
        <v>0</v>
      </c>
      <c r="BB550" s="118">
        <f t="shared" si="811"/>
        <v>0</v>
      </c>
      <c r="BC550" s="118">
        <f t="shared" si="811"/>
        <v>0</v>
      </c>
      <c r="BD550" s="118">
        <f t="shared" si="811"/>
        <v>0</v>
      </c>
      <c r="BE550" s="118">
        <v>0</v>
      </c>
      <c r="BF550" s="118">
        <f t="shared" si="811"/>
        <v>0</v>
      </c>
      <c r="BG550" s="118">
        <f t="shared" si="811"/>
        <v>0</v>
      </c>
      <c r="BH550" s="118">
        <f t="shared" si="811"/>
        <v>0</v>
      </c>
      <c r="BI550" s="118">
        <f t="shared" si="811"/>
        <v>0</v>
      </c>
      <c r="BJ550" s="118">
        <f t="shared" si="811"/>
        <v>0</v>
      </c>
      <c r="BK550" s="118">
        <f t="shared" si="811"/>
        <v>0</v>
      </c>
      <c r="BL550" s="118">
        <f t="shared" si="811"/>
        <v>0</v>
      </c>
      <c r="BM550" s="118">
        <v>0</v>
      </c>
      <c r="BN550" s="118">
        <f t="shared" si="811"/>
        <v>0</v>
      </c>
      <c r="BO550" s="118">
        <f t="shared" si="811"/>
        <v>0</v>
      </c>
      <c r="BP550" s="118">
        <f t="shared" si="811"/>
        <v>0</v>
      </c>
      <c r="BQ550" s="118">
        <f t="shared" si="811"/>
        <v>0</v>
      </c>
      <c r="BR550" s="118">
        <f t="shared" si="811"/>
        <v>0</v>
      </c>
      <c r="BS550" s="118">
        <f t="shared" si="811"/>
        <v>0</v>
      </c>
      <c r="BT550" s="118">
        <f t="shared" si="811"/>
        <v>0</v>
      </c>
      <c r="BU550" s="118">
        <f t="shared" si="811"/>
        <v>0</v>
      </c>
      <c r="BV550" s="118">
        <f t="shared" si="811"/>
        <v>0</v>
      </c>
      <c r="BW550" s="118">
        <f t="shared" si="811"/>
        <v>0</v>
      </c>
      <c r="BX550" s="118">
        <f t="shared" si="811"/>
        <v>0</v>
      </c>
      <c r="BY550" s="118">
        <f t="shared" si="811"/>
        <v>0</v>
      </c>
      <c r="BZ550" s="118">
        <f t="shared" si="811"/>
        <v>0</v>
      </c>
      <c r="CA550" s="118">
        <f t="shared" ref="CA550:CP550" si="812">SUM(CA551:CA552)</f>
        <v>0</v>
      </c>
      <c r="CB550" s="118">
        <f t="shared" si="812"/>
        <v>0</v>
      </c>
      <c r="CC550" s="118">
        <f t="shared" si="812"/>
        <v>0</v>
      </c>
      <c r="CD550" s="118">
        <f t="shared" si="812"/>
        <v>0</v>
      </c>
      <c r="CE550" s="118">
        <f t="shared" si="812"/>
        <v>0</v>
      </c>
      <c r="CF550" s="118">
        <f t="shared" si="812"/>
        <v>0</v>
      </c>
      <c r="CG550" s="118">
        <f t="shared" si="812"/>
        <v>0</v>
      </c>
      <c r="CH550" s="118">
        <f t="shared" si="812"/>
        <v>0</v>
      </c>
      <c r="CI550" s="118">
        <f t="shared" si="812"/>
        <v>0</v>
      </c>
      <c r="CJ550" s="118">
        <f t="shared" si="812"/>
        <v>0</v>
      </c>
      <c r="CK550" s="118">
        <f t="shared" si="812"/>
        <v>0</v>
      </c>
      <c r="CL550" s="118">
        <f t="shared" si="812"/>
        <v>0</v>
      </c>
      <c r="CM550" s="118">
        <f t="shared" si="812"/>
        <v>0</v>
      </c>
      <c r="CN550" s="118">
        <f t="shared" si="812"/>
        <v>0</v>
      </c>
      <c r="CO550" s="118">
        <f t="shared" si="812"/>
        <v>0</v>
      </c>
      <c r="CP550" s="118">
        <f t="shared" si="812"/>
        <v>0</v>
      </c>
    </row>
    <row r="551" spans="1:94" ht="26.4" x14ac:dyDescent="0.3">
      <c r="A551" s="8">
        <f t="shared" si="807"/>
        <v>3681</v>
      </c>
      <c r="B551" s="9">
        <f t="shared" si="808"/>
        <v>54</v>
      </c>
      <c r="C551" s="45" t="str">
        <f t="shared" si="800"/>
        <v xml:space="preserve">  </v>
      </c>
      <c r="D551" s="45" t="str">
        <f t="shared" si="801"/>
        <v xml:space="preserve">  </v>
      </c>
      <c r="E551" s="39" t="s">
        <v>142</v>
      </c>
      <c r="F551" s="40">
        <v>32</v>
      </c>
      <c r="G551" s="74">
        <v>54</v>
      </c>
      <c r="H551" s="73">
        <v>3681</v>
      </c>
      <c r="I551" s="398"/>
      <c r="J551" s="46">
        <v>1207</v>
      </c>
      <c r="K551" s="5" t="s">
        <v>1084</v>
      </c>
      <c r="L551" s="401">
        <f t="shared" ref="L551:L552" si="813">SUM(N551:CP551)</f>
        <v>0</v>
      </c>
      <c r="M551" s="77">
        <v>5410</v>
      </c>
      <c r="N551" s="401"/>
      <c r="O551" s="401"/>
      <c r="P551" s="401"/>
      <c r="Q551" s="401"/>
      <c r="R551" s="401"/>
      <c r="S551" s="401"/>
      <c r="T551" s="401"/>
      <c r="U551" s="401"/>
      <c r="V551" s="401"/>
      <c r="W551" s="401"/>
      <c r="X551" s="401"/>
      <c r="Y551" s="401"/>
      <c r="Z551" s="401"/>
      <c r="AA551" s="401"/>
      <c r="AB551" s="401"/>
      <c r="AC551" s="401"/>
      <c r="AD551" s="401"/>
      <c r="AE551" s="401"/>
      <c r="AF551" s="401"/>
      <c r="AG551" s="401"/>
      <c r="AH551" s="401"/>
      <c r="AI551" s="401"/>
      <c r="AJ551" s="401"/>
      <c r="AK551" s="401"/>
      <c r="AL551" s="401"/>
      <c r="AM551" s="401"/>
      <c r="AN551" s="401"/>
      <c r="AO551" s="401"/>
      <c r="AP551" s="401"/>
      <c r="AQ551" s="401"/>
      <c r="AR551" s="401"/>
      <c r="AS551" s="401"/>
      <c r="AT551" s="401"/>
      <c r="AU551" s="401"/>
      <c r="AV551" s="401"/>
      <c r="AW551" s="401"/>
      <c r="AX551" s="401"/>
      <c r="AY551" s="401"/>
      <c r="AZ551" s="401"/>
      <c r="BA551" s="401"/>
      <c r="BB551" s="401"/>
      <c r="BC551" s="401"/>
      <c r="BD551" s="401"/>
      <c r="BE551" s="401"/>
      <c r="BF551" s="401"/>
      <c r="BG551" s="401"/>
      <c r="BH551" s="401"/>
      <c r="BI551" s="401"/>
      <c r="BJ551" s="401"/>
      <c r="BK551" s="401"/>
      <c r="BL551" s="401"/>
      <c r="BM551" s="401"/>
      <c r="BN551" s="401"/>
      <c r="BO551" s="401"/>
      <c r="BP551" s="401"/>
      <c r="BQ551" s="401"/>
      <c r="BR551" s="401"/>
      <c r="BS551" s="401"/>
      <c r="BT551" s="401"/>
      <c r="BU551" s="401"/>
      <c r="BV551" s="401"/>
      <c r="BW551" s="401"/>
      <c r="BX551" s="401"/>
      <c r="BY551" s="401"/>
      <c r="BZ551" s="401"/>
      <c r="CA551" s="401"/>
      <c r="CB551" s="401"/>
      <c r="CC551" s="401"/>
      <c r="CD551" s="401"/>
      <c r="CE551" s="401"/>
      <c r="CF551" s="401"/>
      <c r="CG551" s="401"/>
      <c r="CH551" s="401"/>
      <c r="CI551" s="401"/>
      <c r="CJ551" s="401"/>
      <c r="CK551" s="401"/>
      <c r="CL551" s="401"/>
      <c r="CM551" s="401"/>
      <c r="CN551" s="401"/>
      <c r="CO551" s="401"/>
      <c r="CP551" s="401"/>
    </row>
    <row r="552" spans="1:94" ht="26.4" x14ac:dyDescent="0.3">
      <c r="A552" s="8">
        <f t="shared" si="807"/>
        <v>3682</v>
      </c>
      <c r="B552" s="9">
        <f t="shared" si="808"/>
        <v>54</v>
      </c>
      <c r="C552" s="45" t="str">
        <f t="shared" si="800"/>
        <v xml:space="preserve">  </v>
      </c>
      <c r="D552" s="45" t="str">
        <f t="shared" si="801"/>
        <v xml:space="preserve">  </v>
      </c>
      <c r="E552" s="39" t="s">
        <v>142</v>
      </c>
      <c r="F552" s="40">
        <v>32</v>
      </c>
      <c r="G552" s="74">
        <v>54</v>
      </c>
      <c r="H552" s="73">
        <v>3682</v>
      </c>
      <c r="I552" s="398"/>
      <c r="J552" s="46">
        <v>1207</v>
      </c>
      <c r="K552" s="5" t="s">
        <v>1103</v>
      </c>
      <c r="L552" s="401">
        <f t="shared" si="813"/>
        <v>0</v>
      </c>
      <c r="M552" s="77">
        <v>5410</v>
      </c>
      <c r="N552" s="401"/>
      <c r="O552" s="401"/>
      <c r="P552" s="401"/>
      <c r="Q552" s="401"/>
      <c r="R552" s="401"/>
      <c r="S552" s="401"/>
      <c r="T552" s="401"/>
      <c r="U552" s="401"/>
      <c r="V552" s="401"/>
      <c r="W552" s="401"/>
      <c r="X552" s="401"/>
      <c r="Y552" s="401"/>
      <c r="Z552" s="401"/>
      <c r="AA552" s="401"/>
      <c r="AB552" s="401"/>
      <c r="AC552" s="401"/>
      <c r="AD552" s="401"/>
      <c r="AE552" s="401"/>
      <c r="AF552" s="401"/>
      <c r="AG552" s="401"/>
      <c r="AH552" s="401"/>
      <c r="AI552" s="401"/>
      <c r="AJ552" s="401"/>
      <c r="AK552" s="401"/>
      <c r="AL552" s="401"/>
      <c r="AM552" s="401"/>
      <c r="AN552" s="401"/>
      <c r="AO552" s="401"/>
      <c r="AP552" s="401"/>
      <c r="AQ552" s="401"/>
      <c r="AR552" s="401"/>
      <c r="AS552" s="401"/>
      <c r="AT552" s="401"/>
      <c r="AU552" s="401"/>
      <c r="AV552" s="401"/>
      <c r="AW552" s="401"/>
      <c r="AX552" s="401"/>
      <c r="AY552" s="401"/>
      <c r="AZ552" s="401"/>
      <c r="BA552" s="401"/>
      <c r="BB552" s="401"/>
      <c r="BC552" s="401"/>
      <c r="BD552" s="401"/>
      <c r="BE552" s="401"/>
      <c r="BF552" s="401"/>
      <c r="BG552" s="401"/>
      <c r="BH552" s="401"/>
      <c r="BI552" s="401"/>
      <c r="BJ552" s="401"/>
      <c r="BK552" s="401"/>
      <c r="BL552" s="401"/>
      <c r="BM552" s="401"/>
      <c r="BN552" s="401"/>
      <c r="BO552" s="401"/>
      <c r="BP552" s="401"/>
      <c r="BQ552" s="401"/>
      <c r="BR552" s="401"/>
      <c r="BS552" s="401"/>
      <c r="BT552" s="401"/>
      <c r="BU552" s="401"/>
      <c r="BV552" s="401"/>
      <c r="BW552" s="401"/>
      <c r="BX552" s="401"/>
      <c r="BY552" s="401"/>
      <c r="BZ552" s="401"/>
      <c r="CA552" s="401"/>
      <c r="CB552" s="401"/>
      <c r="CC552" s="401"/>
      <c r="CD552" s="401"/>
      <c r="CE552" s="401"/>
      <c r="CF552" s="401"/>
      <c r="CG552" s="401"/>
      <c r="CH552" s="401"/>
      <c r="CI552" s="401"/>
      <c r="CJ552" s="401"/>
      <c r="CK552" s="401"/>
      <c r="CL552" s="401"/>
      <c r="CM552" s="401"/>
      <c r="CN552" s="401"/>
      <c r="CO552" s="401"/>
      <c r="CP552" s="401"/>
    </row>
    <row r="553" spans="1:94" ht="26.4" x14ac:dyDescent="0.3">
      <c r="A553" s="8">
        <f t="shared" si="737"/>
        <v>369</v>
      </c>
      <c r="B553" s="9" t="str">
        <f t="shared" si="733"/>
        <v xml:space="preserve"> </v>
      </c>
      <c r="C553" s="45" t="str">
        <f t="shared" si="632"/>
        <v xml:space="preserve">  </v>
      </c>
      <c r="D553" s="45" t="str">
        <f t="shared" si="633"/>
        <v xml:space="preserve">  </v>
      </c>
      <c r="E553" s="39"/>
      <c r="F553" s="40"/>
      <c r="G553" s="41"/>
      <c r="H553" s="42">
        <v>369</v>
      </c>
      <c r="I553" s="43"/>
      <c r="J553" s="43"/>
      <c r="K553" s="44" t="s">
        <v>6</v>
      </c>
      <c r="L553" s="111">
        <f>SUM(L554:L556)</f>
        <v>0</v>
      </c>
      <c r="M553" s="18"/>
      <c r="N553" s="111">
        <f t="shared" ref="N553:X553" si="814">SUM(N554:N556)</f>
        <v>0</v>
      </c>
      <c r="O553" s="111">
        <f t="shared" si="814"/>
        <v>0</v>
      </c>
      <c r="P553" s="111">
        <f t="shared" si="814"/>
        <v>0</v>
      </c>
      <c r="Q553" s="111">
        <f t="shared" si="814"/>
        <v>0</v>
      </c>
      <c r="R553" s="111">
        <f t="shared" si="814"/>
        <v>0</v>
      </c>
      <c r="S553" s="111">
        <f t="shared" si="814"/>
        <v>0</v>
      </c>
      <c r="T553" s="111">
        <f t="shared" si="814"/>
        <v>0</v>
      </c>
      <c r="U553" s="111">
        <f t="shared" si="814"/>
        <v>0</v>
      </c>
      <c r="V553" s="111">
        <f t="shared" si="814"/>
        <v>0</v>
      </c>
      <c r="W553" s="111">
        <f t="shared" si="814"/>
        <v>0</v>
      </c>
      <c r="X553" s="111">
        <f t="shared" si="814"/>
        <v>0</v>
      </c>
      <c r="Y553" s="111">
        <v>0</v>
      </c>
      <c r="Z553" s="111">
        <f>SUM(Z554:Z556)</f>
        <v>0</v>
      </c>
      <c r="AA553" s="111">
        <f>SUM(AA554:AA556)</f>
        <v>0</v>
      </c>
      <c r="AB553" s="111">
        <f>SUM(AB554:AB556)</f>
        <v>0</v>
      </c>
      <c r="AC553" s="111">
        <f>SUM(AC554:AC556)</f>
        <v>0</v>
      </c>
      <c r="AD553" s="111">
        <f>SUM(AD554:AD556)</f>
        <v>0</v>
      </c>
      <c r="AE553" s="111">
        <v>0</v>
      </c>
      <c r="AF553" s="111">
        <f>SUM(AF554:AF556)</f>
        <v>0</v>
      </c>
      <c r="AG553" s="111">
        <f>SUM(AG554:AG556)</f>
        <v>0</v>
      </c>
      <c r="AH553" s="111">
        <f>SUM(AH554:AH556)</f>
        <v>0</v>
      </c>
      <c r="AI553" s="111">
        <f t="shared" ref="AI553:BZ553" si="815">SUM(AI554:AI556)</f>
        <v>0</v>
      </c>
      <c r="AJ553" s="111">
        <f t="shared" si="815"/>
        <v>0</v>
      </c>
      <c r="AK553" s="111">
        <f>SUM(AK554:AK556)</f>
        <v>0</v>
      </c>
      <c r="AL553" s="111">
        <f>SUM(AL554:AL556)</f>
        <v>0</v>
      </c>
      <c r="AM553" s="111">
        <v>0</v>
      </c>
      <c r="AN553" s="111">
        <f t="shared" ref="AN553:BD553" si="816">SUM(AN554:AN556)</f>
        <v>0</v>
      </c>
      <c r="AO553" s="111">
        <f t="shared" si="816"/>
        <v>0</v>
      </c>
      <c r="AP553" s="111">
        <f t="shared" si="816"/>
        <v>0</v>
      </c>
      <c r="AQ553" s="111">
        <f t="shared" si="816"/>
        <v>0</v>
      </c>
      <c r="AR553" s="111">
        <f t="shared" si="816"/>
        <v>0</v>
      </c>
      <c r="AS553" s="111">
        <f t="shared" si="816"/>
        <v>0</v>
      </c>
      <c r="AT553" s="111">
        <f t="shared" si="816"/>
        <v>0</v>
      </c>
      <c r="AU553" s="111">
        <f t="shared" si="816"/>
        <v>0</v>
      </c>
      <c r="AV553" s="111">
        <f t="shared" si="816"/>
        <v>0</v>
      </c>
      <c r="AW553" s="111">
        <f t="shared" si="816"/>
        <v>0</v>
      </c>
      <c r="AX553" s="111">
        <f t="shared" si="816"/>
        <v>0</v>
      </c>
      <c r="AY553" s="111">
        <f t="shared" si="816"/>
        <v>0</v>
      </c>
      <c r="AZ553" s="111">
        <f t="shared" si="816"/>
        <v>0</v>
      </c>
      <c r="BA553" s="111">
        <f t="shared" si="816"/>
        <v>0</v>
      </c>
      <c r="BB553" s="111">
        <f t="shared" si="816"/>
        <v>0</v>
      </c>
      <c r="BC553" s="111">
        <f t="shared" si="816"/>
        <v>0</v>
      </c>
      <c r="BD553" s="111">
        <f t="shared" si="816"/>
        <v>0</v>
      </c>
      <c r="BE553" s="111">
        <v>0</v>
      </c>
      <c r="BF553" s="111">
        <f t="shared" ref="BF553:BL553" si="817">SUM(BF554:BF556)</f>
        <v>0</v>
      </c>
      <c r="BG553" s="111">
        <f t="shared" si="817"/>
        <v>0</v>
      </c>
      <c r="BH553" s="111">
        <f t="shared" si="817"/>
        <v>0</v>
      </c>
      <c r="BI553" s="111">
        <f t="shared" si="817"/>
        <v>0</v>
      </c>
      <c r="BJ553" s="111">
        <f t="shared" si="817"/>
        <v>0</v>
      </c>
      <c r="BK553" s="111">
        <f t="shared" si="817"/>
        <v>0</v>
      </c>
      <c r="BL553" s="111">
        <f t="shared" si="817"/>
        <v>0</v>
      </c>
      <c r="BM553" s="111">
        <v>0</v>
      </c>
      <c r="BN553" s="111">
        <f>SUM(BN554:BN556)</f>
        <v>0</v>
      </c>
      <c r="BO553" s="111">
        <f t="shared" si="815"/>
        <v>0</v>
      </c>
      <c r="BP553" s="111">
        <f t="shared" si="815"/>
        <v>0</v>
      </c>
      <c r="BQ553" s="111">
        <f t="shared" si="815"/>
        <v>0</v>
      </c>
      <c r="BR553" s="111">
        <f t="shared" si="815"/>
        <v>0</v>
      </c>
      <c r="BS553" s="111">
        <f t="shared" si="815"/>
        <v>0</v>
      </c>
      <c r="BT553" s="111">
        <f t="shared" si="815"/>
        <v>0</v>
      </c>
      <c r="BU553" s="111">
        <f t="shared" si="815"/>
        <v>0</v>
      </c>
      <c r="BV553" s="111">
        <f t="shared" si="815"/>
        <v>0</v>
      </c>
      <c r="BW553" s="111">
        <f t="shared" si="815"/>
        <v>0</v>
      </c>
      <c r="BX553" s="111">
        <f t="shared" si="815"/>
        <v>0</v>
      </c>
      <c r="BY553" s="111">
        <f t="shared" si="815"/>
        <v>0</v>
      </c>
      <c r="BZ553" s="111">
        <f t="shared" si="815"/>
        <v>0</v>
      </c>
      <c r="CA553" s="111">
        <f t="shared" ref="CA553:CP553" si="818">SUM(CA554:CA556)</f>
        <v>0</v>
      </c>
      <c r="CB553" s="111">
        <f t="shared" si="818"/>
        <v>0</v>
      </c>
      <c r="CC553" s="111">
        <f t="shared" si="818"/>
        <v>0</v>
      </c>
      <c r="CD553" s="111">
        <f t="shared" si="818"/>
        <v>0</v>
      </c>
      <c r="CE553" s="111">
        <f t="shared" si="818"/>
        <v>0</v>
      </c>
      <c r="CF553" s="111">
        <f t="shared" si="818"/>
        <v>0</v>
      </c>
      <c r="CG553" s="111">
        <f t="shared" si="818"/>
        <v>0</v>
      </c>
      <c r="CH553" s="111">
        <f t="shared" si="818"/>
        <v>0</v>
      </c>
      <c r="CI553" s="111">
        <f t="shared" si="818"/>
        <v>0</v>
      </c>
      <c r="CJ553" s="111">
        <f t="shared" si="818"/>
        <v>0</v>
      </c>
      <c r="CK553" s="111">
        <f t="shared" si="818"/>
        <v>0</v>
      </c>
      <c r="CL553" s="111">
        <f t="shared" si="818"/>
        <v>0</v>
      </c>
      <c r="CM553" s="111">
        <f t="shared" si="818"/>
        <v>0</v>
      </c>
      <c r="CN553" s="111">
        <f t="shared" si="818"/>
        <v>0</v>
      </c>
      <c r="CO553" s="111">
        <f t="shared" si="818"/>
        <v>0</v>
      </c>
      <c r="CP553" s="111">
        <f t="shared" si="818"/>
        <v>0</v>
      </c>
    </row>
    <row r="554" spans="1:94" ht="29.25" customHeight="1" x14ac:dyDescent="0.3">
      <c r="A554" s="8">
        <f t="shared" si="737"/>
        <v>3691</v>
      </c>
      <c r="B554" s="9">
        <f t="shared" si="733"/>
        <v>54</v>
      </c>
      <c r="C554" s="45" t="str">
        <f t="shared" si="632"/>
        <v xml:space="preserve">  </v>
      </c>
      <c r="D554" s="45" t="str">
        <f t="shared" si="633"/>
        <v xml:space="preserve">  </v>
      </c>
      <c r="E554" s="39" t="s">
        <v>142</v>
      </c>
      <c r="F554" s="40">
        <v>32</v>
      </c>
      <c r="G554" s="74">
        <v>54</v>
      </c>
      <c r="H554" s="73">
        <v>3691</v>
      </c>
      <c r="I554" s="398"/>
      <c r="J554" s="46">
        <v>1191</v>
      </c>
      <c r="K554" s="44" t="s">
        <v>131</v>
      </c>
      <c r="L554" s="401">
        <f t="shared" ref="L554:L556" si="819">SUM(N554:CP554)</f>
        <v>0</v>
      </c>
      <c r="M554" s="77">
        <v>5410</v>
      </c>
      <c r="N554" s="401"/>
      <c r="O554" s="401"/>
      <c r="P554" s="401"/>
      <c r="Q554" s="401"/>
      <c r="R554" s="401"/>
      <c r="S554" s="401"/>
      <c r="T554" s="401"/>
      <c r="U554" s="401"/>
      <c r="V554" s="401"/>
      <c r="W554" s="401"/>
      <c r="X554" s="401"/>
      <c r="Y554" s="401"/>
      <c r="Z554" s="401"/>
      <c r="AA554" s="401"/>
      <c r="AB554" s="401"/>
      <c r="AC554" s="401"/>
      <c r="AD554" s="401"/>
      <c r="AE554" s="401"/>
      <c r="AF554" s="401"/>
      <c r="AG554" s="401"/>
      <c r="AH554" s="401"/>
      <c r="AI554" s="401"/>
      <c r="AJ554" s="401"/>
      <c r="AK554" s="401"/>
      <c r="AL554" s="401"/>
      <c r="AM554" s="401"/>
      <c r="AN554" s="401"/>
      <c r="AO554" s="401"/>
      <c r="AP554" s="401"/>
      <c r="AQ554" s="401"/>
      <c r="AR554" s="401"/>
      <c r="AS554" s="401"/>
      <c r="AT554" s="401"/>
      <c r="AU554" s="401"/>
      <c r="AV554" s="401"/>
      <c r="AW554" s="401"/>
      <c r="AX554" s="401"/>
      <c r="AY554" s="401"/>
      <c r="AZ554" s="401"/>
      <c r="BA554" s="401"/>
      <c r="BB554" s="401"/>
      <c r="BC554" s="401"/>
      <c r="BD554" s="401"/>
      <c r="BE554" s="401"/>
      <c r="BF554" s="401"/>
      <c r="BG554" s="401"/>
      <c r="BH554" s="401"/>
      <c r="BI554" s="401"/>
      <c r="BJ554" s="401"/>
      <c r="BK554" s="401"/>
      <c r="BL554" s="401"/>
      <c r="BM554" s="401"/>
      <c r="BN554" s="401"/>
      <c r="BO554" s="401"/>
      <c r="BP554" s="401"/>
      <c r="BQ554" s="401"/>
      <c r="BR554" s="401"/>
      <c r="BS554" s="401"/>
      <c r="BT554" s="401"/>
      <c r="BU554" s="401"/>
      <c r="BV554" s="401"/>
      <c r="BW554" s="401"/>
      <c r="BX554" s="401"/>
      <c r="BY554" s="401"/>
      <c r="BZ554" s="401"/>
      <c r="CA554" s="401"/>
      <c r="CB554" s="401"/>
      <c r="CC554" s="401"/>
      <c r="CD554" s="401"/>
      <c r="CE554" s="401"/>
      <c r="CF554" s="401"/>
      <c r="CG554" s="401"/>
      <c r="CH554" s="401"/>
      <c r="CI554" s="401"/>
      <c r="CJ554" s="401"/>
      <c r="CK554" s="401"/>
      <c r="CL554" s="401"/>
      <c r="CM554" s="401"/>
      <c r="CN554" s="401"/>
      <c r="CO554" s="401"/>
      <c r="CP554" s="401"/>
    </row>
    <row r="555" spans="1:94" ht="52.8" x14ac:dyDescent="0.3">
      <c r="A555" s="8">
        <f t="shared" ref="A555" si="820">H555</f>
        <v>3693</v>
      </c>
      <c r="B555" s="9">
        <f t="shared" ref="B555" si="821">IF(J555&gt;0,G555," ")</f>
        <v>54</v>
      </c>
      <c r="C555" s="45" t="str">
        <f t="shared" ref="C555" si="822">IF(I555&gt;0,LEFT(E555,3),"  ")</f>
        <v xml:space="preserve">  </v>
      </c>
      <c r="D555" s="45" t="str">
        <f t="shared" ref="D555" si="823">IF(I555&gt;0,LEFT(E555,4),"  ")</f>
        <v xml:space="preserve">  </v>
      </c>
      <c r="E555" s="39" t="s">
        <v>142</v>
      </c>
      <c r="F555" s="40">
        <v>32</v>
      </c>
      <c r="G555" s="74">
        <v>54</v>
      </c>
      <c r="H555" s="73">
        <v>3693</v>
      </c>
      <c r="I555" s="46"/>
      <c r="J555" s="46">
        <v>1263</v>
      </c>
      <c r="K555" s="44" t="s">
        <v>184</v>
      </c>
      <c r="L555" s="401">
        <f t="shared" ref="L555" si="824">SUM(N555:CP555)</f>
        <v>0</v>
      </c>
      <c r="M555" s="77">
        <v>5410</v>
      </c>
      <c r="N555" s="401"/>
      <c r="O555" s="401"/>
      <c r="P555" s="401"/>
      <c r="Q555" s="401"/>
      <c r="R555" s="401"/>
      <c r="S555" s="401"/>
      <c r="T555" s="401"/>
      <c r="U555" s="401"/>
      <c r="V555" s="401"/>
      <c r="W555" s="401"/>
      <c r="X555" s="401"/>
      <c r="Y555" s="401"/>
      <c r="Z555" s="401"/>
      <c r="AA555" s="401"/>
      <c r="AB555" s="401"/>
      <c r="AC555" s="401"/>
      <c r="AD555" s="401"/>
      <c r="AE555" s="401"/>
      <c r="AF555" s="401"/>
      <c r="AG555" s="401"/>
      <c r="AH555" s="401"/>
      <c r="AI555" s="401"/>
      <c r="AJ555" s="401"/>
      <c r="AK555" s="401"/>
      <c r="AL555" s="401"/>
      <c r="AM555" s="401"/>
      <c r="AN555" s="401"/>
      <c r="AO555" s="401"/>
      <c r="AP555" s="401"/>
      <c r="AQ555" s="401"/>
      <c r="AR555" s="401"/>
      <c r="AS555" s="401"/>
      <c r="AT555" s="401"/>
      <c r="AU555" s="401"/>
      <c r="AV555" s="401"/>
      <c r="AW555" s="401"/>
      <c r="AX555" s="401"/>
      <c r="AY555" s="401"/>
      <c r="AZ555" s="401"/>
      <c r="BA555" s="401"/>
      <c r="BB555" s="401"/>
      <c r="BC555" s="401"/>
      <c r="BD555" s="401"/>
      <c r="BE555" s="401"/>
      <c r="BF555" s="401"/>
      <c r="BG555" s="401"/>
      <c r="BH555" s="401"/>
      <c r="BI555" s="401"/>
      <c r="BJ555" s="401"/>
      <c r="BK555" s="401"/>
      <c r="BL555" s="401"/>
      <c r="BM555" s="401"/>
      <c r="BN555" s="401"/>
      <c r="BO555" s="401"/>
      <c r="BP555" s="401"/>
      <c r="BQ555" s="401"/>
      <c r="BR555" s="401"/>
      <c r="BS555" s="401"/>
      <c r="BT555" s="401"/>
      <c r="BU555" s="401"/>
      <c r="BV555" s="401"/>
      <c r="BW555" s="401"/>
      <c r="BX555" s="401"/>
      <c r="BY555" s="401"/>
      <c r="BZ555" s="401"/>
      <c r="CA555" s="401"/>
      <c r="CB555" s="401"/>
      <c r="CC555" s="401"/>
      <c r="CD555" s="401"/>
      <c r="CE555" s="401"/>
      <c r="CF555" s="401"/>
      <c r="CG555" s="401"/>
      <c r="CH555" s="401"/>
      <c r="CI555" s="401"/>
      <c r="CJ555" s="401"/>
      <c r="CK555" s="401"/>
      <c r="CL555" s="401"/>
      <c r="CM555" s="401"/>
      <c r="CN555" s="401"/>
      <c r="CO555" s="401"/>
      <c r="CP555" s="401"/>
    </row>
    <row r="556" spans="1:94" ht="52.8" x14ac:dyDescent="0.3">
      <c r="A556" s="8">
        <f t="shared" si="737"/>
        <v>3694</v>
      </c>
      <c r="B556" s="9">
        <f t="shared" ref="B556:B627" si="825">IF(J556&gt;0,G556," ")</f>
        <v>54</v>
      </c>
      <c r="C556" s="45" t="str">
        <f t="shared" si="632"/>
        <v xml:space="preserve">  </v>
      </c>
      <c r="D556" s="45" t="str">
        <f t="shared" si="633"/>
        <v xml:space="preserve">  </v>
      </c>
      <c r="E556" s="39" t="s">
        <v>142</v>
      </c>
      <c r="F556" s="40">
        <v>32</v>
      </c>
      <c r="G556" s="74">
        <v>54</v>
      </c>
      <c r="H556" s="73">
        <v>3694</v>
      </c>
      <c r="I556" s="46"/>
      <c r="J556" s="46">
        <v>1264</v>
      </c>
      <c r="K556" s="44" t="s">
        <v>184</v>
      </c>
      <c r="L556" s="401">
        <f t="shared" si="819"/>
        <v>0</v>
      </c>
      <c r="M556" s="77">
        <v>5410</v>
      </c>
      <c r="N556" s="401"/>
      <c r="O556" s="401"/>
      <c r="P556" s="401"/>
      <c r="Q556" s="401"/>
      <c r="R556" s="401"/>
      <c r="S556" s="401"/>
      <c r="T556" s="401"/>
      <c r="U556" s="401"/>
      <c r="V556" s="401"/>
      <c r="W556" s="401"/>
      <c r="X556" s="401"/>
      <c r="Y556" s="401"/>
      <c r="Z556" s="401"/>
      <c r="AA556" s="401"/>
      <c r="AB556" s="401"/>
      <c r="AC556" s="401"/>
      <c r="AD556" s="401"/>
      <c r="AE556" s="401"/>
      <c r="AF556" s="401"/>
      <c r="AG556" s="401"/>
      <c r="AH556" s="401"/>
      <c r="AI556" s="401"/>
      <c r="AJ556" s="401"/>
      <c r="AK556" s="401"/>
      <c r="AL556" s="401"/>
      <c r="AM556" s="401"/>
      <c r="AN556" s="401"/>
      <c r="AO556" s="401"/>
      <c r="AP556" s="401"/>
      <c r="AQ556" s="401"/>
      <c r="AR556" s="401"/>
      <c r="AS556" s="401"/>
      <c r="AT556" s="401"/>
      <c r="AU556" s="401"/>
      <c r="AV556" s="401"/>
      <c r="AW556" s="401"/>
      <c r="AX556" s="401"/>
      <c r="AY556" s="401"/>
      <c r="AZ556" s="401"/>
      <c r="BA556" s="401"/>
      <c r="BB556" s="401"/>
      <c r="BC556" s="401"/>
      <c r="BD556" s="401"/>
      <c r="BE556" s="401"/>
      <c r="BF556" s="401"/>
      <c r="BG556" s="401"/>
      <c r="BH556" s="401"/>
      <c r="BI556" s="401"/>
      <c r="BJ556" s="401"/>
      <c r="BK556" s="401"/>
      <c r="BL556" s="401"/>
      <c r="BM556" s="401"/>
      <c r="BN556" s="401"/>
      <c r="BO556" s="401"/>
      <c r="BP556" s="401"/>
      <c r="BQ556" s="401"/>
      <c r="BR556" s="401"/>
      <c r="BS556" s="401"/>
      <c r="BT556" s="401"/>
      <c r="BU556" s="401"/>
      <c r="BV556" s="401"/>
      <c r="BW556" s="401"/>
      <c r="BX556" s="401"/>
      <c r="BY556" s="401"/>
      <c r="BZ556" s="401"/>
      <c r="CA556" s="401"/>
      <c r="CB556" s="401"/>
      <c r="CC556" s="401"/>
      <c r="CD556" s="401"/>
      <c r="CE556" s="401"/>
      <c r="CF556" s="401"/>
      <c r="CG556" s="401"/>
      <c r="CH556" s="401"/>
      <c r="CI556" s="401"/>
      <c r="CJ556" s="401"/>
      <c r="CK556" s="401"/>
      <c r="CL556" s="401"/>
      <c r="CM556" s="401"/>
      <c r="CN556" s="401"/>
      <c r="CO556" s="401"/>
      <c r="CP556" s="401"/>
    </row>
    <row r="557" spans="1:94" ht="26.4" x14ac:dyDescent="0.3">
      <c r="A557" s="8">
        <f t="shared" si="737"/>
        <v>37</v>
      </c>
      <c r="B557" s="9" t="str">
        <f t="shared" si="825"/>
        <v xml:space="preserve"> </v>
      </c>
      <c r="C557" s="45" t="str">
        <f>IF(I557&gt;0,LEFT(E557,3),"  ")</f>
        <v xml:space="preserve">  </v>
      </c>
      <c r="D557" s="45" t="str">
        <f>IF(I557&gt;0,LEFT(E557,4),"  ")</f>
        <v xml:space="preserve">  </v>
      </c>
      <c r="E557" s="39"/>
      <c r="F557" s="40"/>
      <c r="G557" s="41"/>
      <c r="H557" s="42">
        <v>37</v>
      </c>
      <c r="I557" s="43"/>
      <c r="J557" s="43"/>
      <c r="K557" s="5" t="s">
        <v>115</v>
      </c>
      <c r="L557" s="111">
        <f>SUM(L558)</f>
        <v>0</v>
      </c>
      <c r="M557" s="18"/>
      <c r="N557" s="111">
        <f t="shared" ref="N557" si="826">SUM(N558)</f>
        <v>0</v>
      </c>
      <c r="O557" s="111">
        <f t="shared" ref="O557" si="827">SUM(O558)</f>
        <v>0</v>
      </c>
      <c r="P557" s="111">
        <f t="shared" ref="P557" si="828">SUM(P558)</f>
        <v>0</v>
      </c>
      <c r="Q557" s="111">
        <f t="shared" ref="Q557" si="829">SUM(Q558)</f>
        <v>0</v>
      </c>
      <c r="R557" s="111">
        <f t="shared" ref="R557" si="830">SUM(R558)</f>
        <v>0</v>
      </c>
      <c r="S557" s="111">
        <f t="shared" ref="S557" si="831">SUM(S558)</f>
        <v>0</v>
      </c>
      <c r="T557" s="111">
        <f t="shared" ref="T557" si="832">SUM(T558)</f>
        <v>0</v>
      </c>
      <c r="U557" s="111">
        <f t="shared" ref="U557" si="833">SUM(U558)</f>
        <v>0</v>
      </c>
      <c r="V557" s="111">
        <f t="shared" ref="V557:W557" si="834">SUM(V558)</f>
        <v>0</v>
      </c>
      <c r="W557" s="111">
        <f t="shared" si="834"/>
        <v>0</v>
      </c>
      <c r="X557" s="111">
        <f t="shared" ref="X557" si="835">SUM(X558)</f>
        <v>0</v>
      </c>
      <c r="Y557" s="111">
        <v>0</v>
      </c>
      <c r="Z557" s="111">
        <f t="shared" ref="Z557" si="836">SUM(Z558)</f>
        <v>0</v>
      </c>
      <c r="AA557" s="111">
        <f t="shared" ref="AA557:AB557" si="837">SUM(AA558)</f>
        <v>0</v>
      </c>
      <c r="AB557" s="111">
        <f t="shared" si="837"/>
        <v>0</v>
      </c>
      <c r="AC557" s="111">
        <f t="shared" ref="AC557" si="838">SUM(AC558)</f>
        <v>0</v>
      </c>
      <c r="AD557" s="111">
        <f t="shared" ref="AD557" si="839">SUM(AD558)</f>
        <v>0</v>
      </c>
      <c r="AE557" s="111">
        <v>0</v>
      </c>
      <c r="AF557" s="111">
        <f t="shared" ref="AF557" si="840">SUM(AF558)</f>
        <v>0</v>
      </c>
      <c r="AG557" s="111">
        <f t="shared" ref="AG557" si="841">SUM(AG558)</f>
        <v>0</v>
      </c>
      <c r="AH557" s="111">
        <f t="shared" ref="AH557" si="842">SUM(AH558)</f>
        <v>0</v>
      </c>
      <c r="AI557" s="111">
        <f t="shared" ref="AI557:CM557" si="843">SUM(AI558)</f>
        <v>0</v>
      </c>
      <c r="AJ557" s="111">
        <f t="shared" si="843"/>
        <v>0</v>
      </c>
      <c r="AK557" s="111">
        <f t="shared" ref="AK557" si="844">SUM(AK558)</f>
        <v>0</v>
      </c>
      <c r="AL557" s="111">
        <f t="shared" ref="AL557" si="845">SUM(AL558)</f>
        <v>0</v>
      </c>
      <c r="AM557" s="111">
        <v>0</v>
      </c>
      <c r="AN557" s="111">
        <f t="shared" ref="AN557" si="846">SUM(AN558)</f>
        <v>0</v>
      </c>
      <c r="AO557" s="111">
        <f t="shared" ref="AO557" si="847">SUM(AO558)</f>
        <v>0</v>
      </c>
      <c r="AP557" s="111">
        <f t="shared" ref="AP557" si="848">SUM(AP558)</f>
        <v>0</v>
      </c>
      <c r="AQ557" s="111">
        <f t="shared" ref="AQ557:AR557" si="849">SUM(AQ558)</f>
        <v>0</v>
      </c>
      <c r="AR557" s="111">
        <f t="shared" si="849"/>
        <v>0</v>
      </c>
      <c r="AS557" s="111">
        <f t="shared" ref="AS557:AT557" si="850">SUM(AS558)</f>
        <v>0</v>
      </c>
      <c r="AT557" s="111">
        <f t="shared" si="850"/>
        <v>0</v>
      </c>
      <c r="AU557" s="111">
        <f t="shared" ref="AU557" si="851">SUM(AU558)</f>
        <v>0</v>
      </c>
      <c r="AV557" s="111">
        <f t="shared" ref="AV557:AW557" si="852">SUM(AV558)</f>
        <v>0</v>
      </c>
      <c r="AW557" s="111">
        <f t="shared" si="852"/>
        <v>0</v>
      </c>
      <c r="AX557" s="111">
        <f t="shared" ref="AX557:AZ557" si="853">SUM(AX558)</f>
        <v>0</v>
      </c>
      <c r="AY557" s="111">
        <f t="shared" si="853"/>
        <v>0</v>
      </c>
      <c r="AZ557" s="111">
        <f t="shared" si="853"/>
        <v>0</v>
      </c>
      <c r="BA557" s="111">
        <f t="shared" ref="BA557:BB557" si="854">SUM(BA558)</f>
        <v>0</v>
      </c>
      <c r="BB557" s="111">
        <f t="shared" si="854"/>
        <v>0</v>
      </c>
      <c r="BC557" s="111">
        <f t="shared" ref="BC557" si="855">SUM(BC558)</f>
        <v>0</v>
      </c>
      <c r="BD557" s="111">
        <f t="shared" ref="BD557" si="856">SUM(BD558)</f>
        <v>0</v>
      </c>
      <c r="BE557" s="111">
        <v>0</v>
      </c>
      <c r="BF557" s="111">
        <f t="shared" ref="BF557:BG557" si="857">SUM(BF558)</f>
        <v>0</v>
      </c>
      <c r="BG557" s="111">
        <f t="shared" si="857"/>
        <v>0</v>
      </c>
      <c r="BH557" s="111">
        <f t="shared" ref="BH557" si="858">SUM(BH558)</f>
        <v>0</v>
      </c>
      <c r="BI557" s="111">
        <f t="shared" ref="BI557" si="859">SUM(BI558)</f>
        <v>0</v>
      </c>
      <c r="BJ557" s="111">
        <f t="shared" ref="BJ557:BK557" si="860">SUM(BJ558)</f>
        <v>0</v>
      </c>
      <c r="BK557" s="111">
        <f t="shared" si="860"/>
        <v>0</v>
      </c>
      <c r="BL557" s="111">
        <f t="shared" ref="BL557" si="861">SUM(BL558)</f>
        <v>0</v>
      </c>
      <c r="BM557" s="111">
        <v>0</v>
      </c>
      <c r="BN557" s="111">
        <f t="shared" ref="BN557" si="862">SUM(BN558)</f>
        <v>0</v>
      </c>
      <c r="BO557" s="111">
        <f t="shared" si="843"/>
        <v>0</v>
      </c>
      <c r="BP557" s="111">
        <f t="shared" si="843"/>
        <v>0</v>
      </c>
      <c r="BQ557" s="111">
        <f t="shared" si="843"/>
        <v>0</v>
      </c>
      <c r="BR557" s="111">
        <f t="shared" si="843"/>
        <v>0</v>
      </c>
      <c r="BS557" s="111">
        <f t="shared" si="843"/>
        <v>0</v>
      </c>
      <c r="BT557" s="111">
        <f t="shared" si="843"/>
        <v>0</v>
      </c>
      <c r="BU557" s="111">
        <f t="shared" si="843"/>
        <v>0</v>
      </c>
      <c r="BV557" s="111">
        <f t="shared" si="843"/>
        <v>0</v>
      </c>
      <c r="BW557" s="111">
        <f t="shared" si="843"/>
        <v>0</v>
      </c>
      <c r="BX557" s="111">
        <f t="shared" si="843"/>
        <v>0</v>
      </c>
      <c r="BY557" s="111">
        <f t="shared" si="843"/>
        <v>0</v>
      </c>
      <c r="BZ557" s="111">
        <f t="shared" si="843"/>
        <v>0</v>
      </c>
      <c r="CA557" s="111">
        <f t="shared" si="843"/>
        <v>0</v>
      </c>
      <c r="CB557" s="111">
        <f t="shared" si="843"/>
        <v>0</v>
      </c>
      <c r="CC557" s="111">
        <f t="shared" si="843"/>
        <v>0</v>
      </c>
      <c r="CD557" s="111">
        <f t="shared" si="843"/>
        <v>0</v>
      </c>
      <c r="CE557" s="111">
        <f t="shared" si="843"/>
        <v>0</v>
      </c>
      <c r="CF557" s="111">
        <f t="shared" si="843"/>
        <v>0</v>
      </c>
      <c r="CG557" s="111">
        <f t="shared" si="843"/>
        <v>0</v>
      </c>
      <c r="CH557" s="111">
        <f t="shared" si="843"/>
        <v>0</v>
      </c>
      <c r="CI557" s="111">
        <f t="shared" si="843"/>
        <v>0</v>
      </c>
      <c r="CJ557" s="111">
        <f t="shared" si="843"/>
        <v>0</v>
      </c>
      <c r="CK557" s="111">
        <f t="shared" si="843"/>
        <v>0</v>
      </c>
      <c r="CL557" s="111">
        <f t="shared" si="843"/>
        <v>0</v>
      </c>
      <c r="CM557" s="111">
        <f t="shared" si="843"/>
        <v>0</v>
      </c>
      <c r="CN557" s="111">
        <f t="shared" ref="CN557:CP557" si="863">SUM(CN558)</f>
        <v>0</v>
      </c>
      <c r="CO557" s="111">
        <f t="shared" si="863"/>
        <v>0</v>
      </c>
      <c r="CP557" s="111">
        <f t="shared" si="863"/>
        <v>0</v>
      </c>
    </row>
    <row r="558" spans="1:94" ht="26.4" x14ac:dyDescent="0.3">
      <c r="A558" s="8">
        <f t="shared" si="737"/>
        <v>372</v>
      </c>
      <c r="B558" s="9" t="str">
        <f t="shared" si="825"/>
        <v xml:space="preserve"> </v>
      </c>
      <c r="C558" s="45" t="str">
        <f>IF(I558&gt;0,LEFT(E558,3),"  ")</f>
        <v xml:space="preserve">  </v>
      </c>
      <c r="D558" s="45" t="str">
        <f>IF(I558&gt;0,LEFT(E558,4),"  ")</f>
        <v xml:space="preserve">  </v>
      </c>
      <c r="E558" s="39"/>
      <c r="F558" s="40"/>
      <c r="G558" s="41"/>
      <c r="H558" s="42">
        <v>372</v>
      </c>
      <c r="I558" s="43"/>
      <c r="J558" s="43"/>
      <c r="K558" s="5" t="s">
        <v>116</v>
      </c>
      <c r="L558" s="111">
        <f>SUM(L559:L561)</f>
        <v>0</v>
      </c>
      <c r="M558" s="18"/>
      <c r="N558" s="111">
        <f t="shared" ref="N558:X558" si="864">SUM(N559:N561)</f>
        <v>0</v>
      </c>
      <c r="O558" s="111">
        <f t="shared" si="864"/>
        <v>0</v>
      </c>
      <c r="P558" s="111">
        <f t="shared" si="864"/>
        <v>0</v>
      </c>
      <c r="Q558" s="111">
        <f t="shared" si="864"/>
        <v>0</v>
      </c>
      <c r="R558" s="111">
        <f t="shared" si="864"/>
        <v>0</v>
      </c>
      <c r="S558" s="111">
        <f t="shared" si="864"/>
        <v>0</v>
      </c>
      <c r="T558" s="111">
        <f t="shared" si="864"/>
        <v>0</v>
      </c>
      <c r="U558" s="111">
        <f t="shared" si="864"/>
        <v>0</v>
      </c>
      <c r="V558" s="111">
        <f t="shared" si="864"/>
        <v>0</v>
      </c>
      <c r="W558" s="111">
        <f t="shared" si="864"/>
        <v>0</v>
      </c>
      <c r="X558" s="111">
        <f t="shared" si="864"/>
        <v>0</v>
      </c>
      <c r="Y558" s="111">
        <v>0</v>
      </c>
      <c r="Z558" s="111">
        <f>SUM(Z559:Z561)</f>
        <v>0</v>
      </c>
      <c r="AA558" s="111">
        <f>SUM(AA559:AA561)</f>
        <v>0</v>
      </c>
      <c r="AB558" s="111">
        <f>SUM(AB559:AB561)</f>
        <v>0</v>
      </c>
      <c r="AC558" s="111">
        <f>SUM(AC559:AC561)</f>
        <v>0</v>
      </c>
      <c r="AD558" s="111">
        <f>SUM(AD559:AD561)</f>
        <v>0</v>
      </c>
      <c r="AE558" s="111">
        <v>0</v>
      </c>
      <c r="AF558" s="111">
        <f>SUM(AF559:AF561)</f>
        <v>0</v>
      </c>
      <c r="AG558" s="111">
        <f>SUM(AG559:AG561)</f>
        <v>0</v>
      </c>
      <c r="AH558" s="111">
        <f>SUM(AH559:AH561)</f>
        <v>0</v>
      </c>
      <c r="AI558" s="111">
        <f t="shared" ref="AI558:BY558" si="865">SUM(AI559:AI561)</f>
        <v>0</v>
      </c>
      <c r="AJ558" s="111">
        <f t="shared" si="865"/>
        <v>0</v>
      </c>
      <c r="AK558" s="111">
        <f>SUM(AK559:AK561)</f>
        <v>0</v>
      </c>
      <c r="AL558" s="111">
        <f>SUM(AL559:AL561)</f>
        <v>0</v>
      </c>
      <c r="AM558" s="111">
        <v>0</v>
      </c>
      <c r="AN558" s="111">
        <f t="shared" ref="AN558:BD558" si="866">SUM(AN559:AN561)</f>
        <v>0</v>
      </c>
      <c r="AO558" s="111">
        <f t="shared" si="866"/>
        <v>0</v>
      </c>
      <c r="AP558" s="111">
        <f t="shared" si="866"/>
        <v>0</v>
      </c>
      <c r="AQ558" s="111">
        <f t="shared" si="866"/>
        <v>0</v>
      </c>
      <c r="AR558" s="111">
        <f t="shared" si="866"/>
        <v>0</v>
      </c>
      <c r="AS558" s="111">
        <f t="shared" si="866"/>
        <v>0</v>
      </c>
      <c r="AT558" s="111">
        <f t="shared" si="866"/>
        <v>0</v>
      </c>
      <c r="AU558" s="111">
        <f t="shared" si="866"/>
        <v>0</v>
      </c>
      <c r="AV558" s="111">
        <f t="shared" si="866"/>
        <v>0</v>
      </c>
      <c r="AW558" s="111">
        <f t="shared" si="866"/>
        <v>0</v>
      </c>
      <c r="AX558" s="111">
        <f t="shared" si="866"/>
        <v>0</v>
      </c>
      <c r="AY558" s="111">
        <f t="shared" si="866"/>
        <v>0</v>
      </c>
      <c r="AZ558" s="111">
        <f t="shared" si="866"/>
        <v>0</v>
      </c>
      <c r="BA558" s="111">
        <f t="shared" si="866"/>
        <v>0</v>
      </c>
      <c r="BB558" s="111">
        <f t="shared" si="866"/>
        <v>0</v>
      </c>
      <c r="BC558" s="111">
        <f t="shared" si="866"/>
        <v>0</v>
      </c>
      <c r="BD558" s="111">
        <f t="shared" si="866"/>
        <v>0</v>
      </c>
      <c r="BE558" s="111">
        <v>0</v>
      </c>
      <c r="BF558" s="111">
        <f t="shared" ref="BF558:BL558" si="867">SUM(BF559:BF561)</f>
        <v>0</v>
      </c>
      <c r="BG558" s="111">
        <f t="shared" si="867"/>
        <v>0</v>
      </c>
      <c r="BH558" s="111">
        <f t="shared" si="867"/>
        <v>0</v>
      </c>
      <c r="BI558" s="111">
        <f t="shared" si="867"/>
        <v>0</v>
      </c>
      <c r="BJ558" s="111">
        <f t="shared" si="867"/>
        <v>0</v>
      </c>
      <c r="BK558" s="111">
        <f t="shared" si="867"/>
        <v>0</v>
      </c>
      <c r="BL558" s="111">
        <f t="shared" si="867"/>
        <v>0</v>
      </c>
      <c r="BM558" s="111">
        <v>0</v>
      </c>
      <c r="BN558" s="111">
        <f>SUM(BN559:BN561)</f>
        <v>0</v>
      </c>
      <c r="BO558" s="111">
        <f t="shared" si="865"/>
        <v>0</v>
      </c>
      <c r="BP558" s="111">
        <f t="shared" si="865"/>
        <v>0</v>
      </c>
      <c r="BQ558" s="111">
        <f t="shared" si="865"/>
        <v>0</v>
      </c>
      <c r="BR558" s="111">
        <f t="shared" si="865"/>
        <v>0</v>
      </c>
      <c r="BS558" s="111">
        <f t="shared" si="865"/>
        <v>0</v>
      </c>
      <c r="BT558" s="111">
        <f t="shared" si="865"/>
        <v>0</v>
      </c>
      <c r="BU558" s="111">
        <f t="shared" si="865"/>
        <v>0</v>
      </c>
      <c r="BV558" s="111">
        <f t="shared" si="865"/>
        <v>0</v>
      </c>
      <c r="BW558" s="111">
        <f t="shared" si="865"/>
        <v>0</v>
      </c>
      <c r="BX558" s="111">
        <f t="shared" si="865"/>
        <v>0</v>
      </c>
      <c r="BY558" s="111">
        <f t="shared" si="865"/>
        <v>0</v>
      </c>
      <c r="BZ558" s="111">
        <f t="shared" ref="BZ558:CP558" si="868">SUM(BZ559:BZ561)</f>
        <v>0</v>
      </c>
      <c r="CA558" s="111">
        <f t="shared" si="868"/>
        <v>0</v>
      </c>
      <c r="CB558" s="111">
        <f t="shared" si="868"/>
        <v>0</v>
      </c>
      <c r="CC558" s="111">
        <f t="shared" si="868"/>
        <v>0</v>
      </c>
      <c r="CD558" s="111">
        <f t="shared" si="868"/>
        <v>0</v>
      </c>
      <c r="CE558" s="111">
        <f t="shared" si="868"/>
        <v>0</v>
      </c>
      <c r="CF558" s="111">
        <f t="shared" si="868"/>
        <v>0</v>
      </c>
      <c r="CG558" s="111">
        <f t="shared" si="868"/>
        <v>0</v>
      </c>
      <c r="CH558" s="111">
        <f t="shared" si="868"/>
        <v>0</v>
      </c>
      <c r="CI558" s="111">
        <f t="shared" si="868"/>
        <v>0</v>
      </c>
      <c r="CJ558" s="111">
        <f t="shared" si="868"/>
        <v>0</v>
      </c>
      <c r="CK558" s="111">
        <f t="shared" si="868"/>
        <v>0</v>
      </c>
      <c r="CL558" s="111">
        <f t="shared" si="868"/>
        <v>0</v>
      </c>
      <c r="CM558" s="111">
        <f t="shared" si="868"/>
        <v>0</v>
      </c>
      <c r="CN558" s="111">
        <f t="shared" si="868"/>
        <v>0</v>
      </c>
      <c r="CO558" s="111">
        <f t="shared" si="868"/>
        <v>0</v>
      </c>
      <c r="CP558" s="111">
        <f t="shared" si="868"/>
        <v>0</v>
      </c>
    </row>
    <row r="559" spans="1:94" ht="26.4" x14ac:dyDescent="0.3">
      <c r="A559" s="8">
        <f t="shared" si="737"/>
        <v>3721</v>
      </c>
      <c r="B559" s="9">
        <f t="shared" si="825"/>
        <v>54</v>
      </c>
      <c r="C559" s="45" t="str">
        <f>IF(I559&gt;0,LEFT(E559,3),"  ")</f>
        <v xml:space="preserve">  </v>
      </c>
      <c r="D559" s="45" t="str">
        <f>IF(I559&gt;0,LEFT(E559,4),"  ")</f>
        <v xml:space="preserve">  </v>
      </c>
      <c r="E559" s="39" t="s">
        <v>142</v>
      </c>
      <c r="F559" s="40">
        <v>32</v>
      </c>
      <c r="G559" s="74">
        <v>54</v>
      </c>
      <c r="H559" s="42">
        <v>3721</v>
      </c>
      <c r="I559" s="46"/>
      <c r="J559" s="46">
        <v>1265</v>
      </c>
      <c r="K559" s="5" t="s">
        <v>117</v>
      </c>
      <c r="L559" s="401">
        <f>SUM(N559:CP559)</f>
        <v>0</v>
      </c>
      <c r="M559" s="77">
        <v>5410</v>
      </c>
      <c r="N559" s="401"/>
      <c r="O559" s="401"/>
      <c r="P559" s="401"/>
      <c r="Q559" s="401"/>
      <c r="R559" s="401"/>
      <c r="S559" s="401"/>
      <c r="T559" s="401"/>
      <c r="U559" s="401"/>
      <c r="V559" s="401"/>
      <c r="W559" s="401"/>
      <c r="X559" s="401"/>
      <c r="Y559" s="401"/>
      <c r="Z559" s="401"/>
      <c r="AA559" s="401"/>
      <c r="AB559" s="401"/>
      <c r="AC559" s="401"/>
      <c r="AD559" s="401"/>
      <c r="AE559" s="401"/>
      <c r="AF559" s="401"/>
      <c r="AG559" s="401"/>
      <c r="AH559" s="401"/>
      <c r="AI559" s="401"/>
      <c r="AJ559" s="401"/>
      <c r="AK559" s="401"/>
      <c r="AL559" s="401"/>
      <c r="AM559" s="401"/>
      <c r="AN559" s="401"/>
      <c r="AO559" s="401"/>
      <c r="AP559" s="401"/>
      <c r="AQ559" s="401"/>
      <c r="AR559" s="401"/>
      <c r="AS559" s="401"/>
      <c r="AT559" s="401"/>
      <c r="AU559" s="401"/>
      <c r="AV559" s="401"/>
      <c r="AW559" s="401"/>
      <c r="AX559" s="401"/>
      <c r="AY559" s="401"/>
      <c r="AZ559" s="401"/>
      <c r="BA559" s="401"/>
      <c r="BB559" s="401"/>
      <c r="BC559" s="401"/>
      <c r="BD559" s="401"/>
      <c r="BE559" s="401"/>
      <c r="BF559" s="401"/>
      <c r="BG559" s="401"/>
      <c r="BH559" s="401"/>
      <c r="BI559" s="401"/>
      <c r="BJ559" s="401"/>
      <c r="BK559" s="401"/>
      <c r="BL559" s="401"/>
      <c r="BM559" s="401"/>
      <c r="BN559" s="401"/>
      <c r="BO559" s="401"/>
      <c r="BP559" s="401"/>
      <c r="BQ559" s="401"/>
      <c r="BR559" s="401"/>
      <c r="BS559" s="401"/>
      <c r="BT559" s="401"/>
      <c r="BU559" s="401"/>
      <c r="BV559" s="401"/>
      <c r="BW559" s="401"/>
      <c r="BX559" s="401"/>
      <c r="BY559" s="401"/>
      <c r="BZ559" s="401"/>
      <c r="CA559" s="401"/>
      <c r="CB559" s="401"/>
      <c r="CC559" s="401"/>
      <c r="CD559" s="401"/>
      <c r="CE559" s="401"/>
      <c r="CF559" s="401"/>
      <c r="CG559" s="401"/>
      <c r="CH559" s="401"/>
      <c r="CI559" s="401"/>
      <c r="CJ559" s="401"/>
      <c r="CK559" s="401"/>
      <c r="CL559" s="401"/>
      <c r="CM559" s="401"/>
      <c r="CN559" s="401"/>
      <c r="CO559" s="401"/>
      <c r="CP559" s="401"/>
    </row>
    <row r="560" spans="1:94" ht="26.4" x14ac:dyDescent="0.3">
      <c r="A560" s="8">
        <f t="shared" si="737"/>
        <v>3722</v>
      </c>
      <c r="B560" s="9">
        <f t="shared" si="825"/>
        <v>32</v>
      </c>
      <c r="C560" s="45" t="str">
        <f>IF(I560&gt;0,LEFT(E560,3),"  ")</f>
        <v xml:space="preserve">  </v>
      </c>
      <c r="D560" s="45" t="str">
        <f>IF(I560&gt;0,LEFT(E560,4),"  ")</f>
        <v xml:space="preserve">  </v>
      </c>
      <c r="E560" s="39" t="s">
        <v>142</v>
      </c>
      <c r="F560" s="40">
        <v>32</v>
      </c>
      <c r="G560" s="74">
        <v>32</v>
      </c>
      <c r="H560" s="42">
        <v>3722</v>
      </c>
      <c r="I560" s="398"/>
      <c r="J560" s="46">
        <v>1207</v>
      </c>
      <c r="K560" s="5" t="s">
        <v>178</v>
      </c>
      <c r="L560" s="401">
        <f>SUM(N560:CP560)</f>
        <v>0</v>
      </c>
      <c r="M560" s="77">
        <v>3210</v>
      </c>
      <c r="N560" s="401"/>
      <c r="O560" s="401"/>
      <c r="P560" s="401"/>
      <c r="Q560" s="401"/>
      <c r="R560" s="401"/>
      <c r="S560" s="401"/>
      <c r="T560" s="401"/>
      <c r="U560" s="401"/>
      <c r="V560" s="401"/>
      <c r="W560" s="401"/>
      <c r="X560" s="401"/>
      <c r="Y560" s="401"/>
      <c r="Z560" s="401"/>
      <c r="AA560" s="401"/>
      <c r="AB560" s="401"/>
      <c r="AC560" s="401"/>
      <c r="AD560" s="401"/>
      <c r="AE560" s="401"/>
      <c r="AF560" s="401"/>
      <c r="AG560" s="401"/>
      <c r="AH560" s="401"/>
      <c r="AI560" s="401"/>
      <c r="AJ560" s="401"/>
      <c r="AK560" s="401"/>
      <c r="AL560" s="401"/>
      <c r="AM560" s="401"/>
      <c r="AN560" s="401"/>
      <c r="AO560" s="401"/>
      <c r="AP560" s="401"/>
      <c r="AQ560" s="401"/>
      <c r="AR560" s="401"/>
      <c r="AS560" s="401"/>
      <c r="AT560" s="401"/>
      <c r="AU560" s="401"/>
      <c r="AV560" s="401"/>
      <c r="AW560" s="401"/>
      <c r="AX560" s="401"/>
      <c r="AY560" s="401"/>
      <c r="AZ560" s="401"/>
      <c r="BA560" s="401"/>
      <c r="BB560" s="401"/>
      <c r="BC560" s="401"/>
      <c r="BD560" s="401"/>
      <c r="BE560" s="401"/>
      <c r="BF560" s="401"/>
      <c r="BG560" s="401"/>
      <c r="BH560" s="401"/>
      <c r="BI560" s="401"/>
      <c r="BJ560" s="401"/>
      <c r="BK560" s="401"/>
      <c r="BL560" s="401"/>
      <c r="BM560" s="401"/>
      <c r="BN560" s="401"/>
      <c r="BO560" s="401"/>
      <c r="BP560" s="401"/>
      <c r="BQ560" s="401"/>
      <c r="BR560" s="401"/>
      <c r="BS560" s="401"/>
      <c r="BT560" s="401"/>
      <c r="BU560" s="401"/>
      <c r="BV560" s="401"/>
      <c r="BW560" s="401"/>
      <c r="BX560" s="401"/>
      <c r="BY560" s="401"/>
      <c r="BZ560" s="401"/>
      <c r="CA560" s="401"/>
      <c r="CB560" s="401"/>
      <c r="CC560" s="401"/>
      <c r="CD560" s="401"/>
      <c r="CE560" s="401"/>
      <c r="CF560" s="401"/>
      <c r="CG560" s="401"/>
      <c r="CH560" s="401"/>
      <c r="CI560" s="401"/>
      <c r="CJ560" s="401"/>
      <c r="CK560" s="401"/>
      <c r="CL560" s="401"/>
      <c r="CM560" s="401"/>
      <c r="CN560" s="401"/>
      <c r="CO560" s="401"/>
      <c r="CP560" s="401"/>
    </row>
    <row r="561" spans="1:94" ht="26.4" x14ac:dyDescent="0.3">
      <c r="A561" s="8">
        <f t="shared" ref="A561" si="869">H561</f>
        <v>3722</v>
      </c>
      <c r="B561" s="9">
        <f t="shared" ref="B561" si="870">IF(J561&gt;0,G561," ")</f>
        <v>54</v>
      </c>
      <c r="C561" s="45" t="str">
        <f>IF(I561&gt;0,LEFT(E561,3),"  ")</f>
        <v xml:space="preserve">  </v>
      </c>
      <c r="D561" s="45" t="str">
        <f>IF(I561&gt;0,LEFT(E561,4),"  ")</f>
        <v xml:space="preserve">  </v>
      </c>
      <c r="E561" s="39" t="s">
        <v>142</v>
      </c>
      <c r="F561" s="40">
        <v>32</v>
      </c>
      <c r="G561" s="74">
        <v>54</v>
      </c>
      <c r="H561" s="42">
        <v>3722</v>
      </c>
      <c r="I561" s="398"/>
      <c r="J561" s="46">
        <v>1207</v>
      </c>
      <c r="K561" s="5" t="s">
        <v>178</v>
      </c>
      <c r="L561" s="401">
        <f>SUM(N561:CP561)</f>
        <v>0</v>
      </c>
      <c r="M561" s="77">
        <v>5410</v>
      </c>
      <c r="N561" s="401"/>
      <c r="O561" s="401"/>
      <c r="P561" s="401"/>
      <c r="Q561" s="401"/>
      <c r="R561" s="401"/>
      <c r="S561" s="401"/>
      <c r="T561" s="401"/>
      <c r="U561" s="401"/>
      <c r="V561" s="401"/>
      <c r="W561" s="401"/>
      <c r="X561" s="401"/>
      <c r="Y561" s="401"/>
      <c r="Z561" s="401"/>
      <c r="AA561" s="401"/>
      <c r="AB561" s="401"/>
      <c r="AC561" s="401"/>
      <c r="AD561" s="401"/>
      <c r="AE561" s="401"/>
      <c r="AF561" s="401"/>
      <c r="AG561" s="401"/>
      <c r="AH561" s="401"/>
      <c r="AI561" s="401"/>
      <c r="AJ561" s="401"/>
      <c r="AK561" s="401"/>
      <c r="AL561" s="401"/>
      <c r="AM561" s="401"/>
      <c r="AN561" s="401"/>
      <c r="AO561" s="401"/>
      <c r="AP561" s="401"/>
      <c r="AQ561" s="401"/>
      <c r="AR561" s="401"/>
      <c r="AS561" s="401"/>
      <c r="AT561" s="401"/>
      <c r="AU561" s="401"/>
      <c r="AV561" s="401"/>
      <c r="AW561" s="401"/>
      <c r="AX561" s="401"/>
      <c r="AY561" s="401"/>
      <c r="AZ561" s="401"/>
      <c r="BA561" s="401"/>
      <c r="BB561" s="401"/>
      <c r="BC561" s="401"/>
      <c r="BD561" s="401"/>
      <c r="BE561" s="401"/>
      <c r="BF561" s="401"/>
      <c r="BG561" s="401"/>
      <c r="BH561" s="401"/>
      <c r="BI561" s="401"/>
      <c r="BJ561" s="401"/>
      <c r="BK561" s="401"/>
      <c r="BL561" s="401"/>
      <c r="BM561" s="401"/>
      <c r="BN561" s="401"/>
      <c r="BO561" s="401"/>
      <c r="BP561" s="401"/>
      <c r="BQ561" s="401"/>
      <c r="BR561" s="401"/>
      <c r="BS561" s="401"/>
      <c r="BT561" s="401"/>
      <c r="BU561" s="401"/>
      <c r="BV561" s="401"/>
      <c r="BW561" s="401"/>
      <c r="BX561" s="401"/>
      <c r="BY561" s="401"/>
      <c r="BZ561" s="401"/>
      <c r="CA561" s="401"/>
      <c r="CB561" s="401"/>
      <c r="CC561" s="401"/>
      <c r="CD561" s="401"/>
      <c r="CE561" s="401"/>
      <c r="CF561" s="401"/>
      <c r="CG561" s="401"/>
      <c r="CH561" s="401"/>
      <c r="CI561" s="401"/>
      <c r="CJ561" s="401"/>
      <c r="CK561" s="401"/>
      <c r="CL561" s="401"/>
      <c r="CM561" s="401"/>
      <c r="CN561" s="401"/>
      <c r="CO561" s="401"/>
      <c r="CP561" s="401"/>
    </row>
    <row r="562" spans="1:94" x14ac:dyDescent="0.3">
      <c r="A562" s="8">
        <f t="shared" si="737"/>
        <v>38</v>
      </c>
      <c r="B562" s="9" t="str">
        <f t="shared" si="825"/>
        <v xml:space="preserve"> </v>
      </c>
      <c r="C562" s="45" t="str">
        <f t="shared" si="632"/>
        <v xml:space="preserve">  </v>
      </c>
      <c r="D562" s="45" t="str">
        <f t="shared" si="633"/>
        <v xml:space="preserve">  </v>
      </c>
      <c r="E562" s="39"/>
      <c r="F562" s="40"/>
      <c r="G562" s="41"/>
      <c r="H562" s="42">
        <v>38</v>
      </c>
      <c r="I562" s="43"/>
      <c r="J562" s="43"/>
      <c r="K562" s="44" t="s">
        <v>65</v>
      </c>
      <c r="L562" s="111">
        <f t="shared" ref="L562" si="871">SUM(L563)</f>
        <v>0</v>
      </c>
      <c r="M562" s="18"/>
      <c r="N562" s="111">
        <f t="shared" ref="N562" si="872">SUM(N563)</f>
        <v>0</v>
      </c>
      <c r="O562" s="111">
        <f t="shared" ref="O562" si="873">SUM(O563)</f>
        <v>0</v>
      </c>
      <c r="P562" s="111">
        <f t="shared" ref="P562" si="874">SUM(P563)</f>
        <v>0</v>
      </c>
      <c r="Q562" s="111">
        <f t="shared" ref="Q562" si="875">SUM(Q563)</f>
        <v>0</v>
      </c>
      <c r="R562" s="111">
        <f t="shared" ref="R562" si="876">SUM(R563)</f>
        <v>0</v>
      </c>
      <c r="S562" s="111">
        <f t="shared" ref="S562" si="877">SUM(S563)</f>
        <v>0</v>
      </c>
      <c r="T562" s="111">
        <f t="shared" ref="T562" si="878">SUM(T563)</f>
        <v>0</v>
      </c>
      <c r="U562" s="111">
        <f t="shared" ref="U562" si="879">SUM(U563)</f>
        <v>0</v>
      </c>
      <c r="V562" s="111">
        <f t="shared" ref="V562:W562" si="880">SUM(V563)</f>
        <v>0</v>
      </c>
      <c r="W562" s="111">
        <f t="shared" si="880"/>
        <v>0</v>
      </c>
      <c r="X562" s="111">
        <f t="shared" ref="X562" si="881">SUM(X563)</f>
        <v>0</v>
      </c>
      <c r="Y562" s="111">
        <v>0</v>
      </c>
      <c r="Z562" s="111">
        <f t="shared" ref="Z562" si="882">SUM(Z563)</f>
        <v>0</v>
      </c>
      <c r="AA562" s="111">
        <f t="shared" ref="AA562:AB562" si="883">SUM(AA563)</f>
        <v>0</v>
      </c>
      <c r="AB562" s="111">
        <f t="shared" si="883"/>
        <v>0</v>
      </c>
      <c r="AC562" s="111">
        <f t="shared" ref="AC562" si="884">SUM(AC563)</f>
        <v>0</v>
      </c>
      <c r="AD562" s="111">
        <f t="shared" ref="AD562" si="885">SUM(AD563)</f>
        <v>0</v>
      </c>
      <c r="AE562" s="111">
        <v>0</v>
      </c>
      <c r="AF562" s="111">
        <f t="shared" ref="AF562" si="886">SUM(AF563)</f>
        <v>0</v>
      </c>
      <c r="AG562" s="111">
        <f t="shared" ref="AG562" si="887">SUM(AG563)</f>
        <v>0</v>
      </c>
      <c r="AH562" s="111">
        <f t="shared" ref="AH562" si="888">SUM(AH563)</f>
        <v>0</v>
      </c>
      <c r="AI562" s="111">
        <f t="shared" ref="AI562:CM562" si="889">SUM(AI563)</f>
        <v>0</v>
      </c>
      <c r="AJ562" s="111">
        <f t="shared" si="889"/>
        <v>0</v>
      </c>
      <c r="AK562" s="111">
        <f t="shared" ref="AK562" si="890">SUM(AK563)</f>
        <v>0</v>
      </c>
      <c r="AL562" s="111">
        <f t="shared" ref="AL562" si="891">SUM(AL563)</f>
        <v>0</v>
      </c>
      <c r="AM562" s="111">
        <v>0</v>
      </c>
      <c r="AN562" s="111">
        <f t="shared" ref="AN562" si="892">SUM(AN563)</f>
        <v>0</v>
      </c>
      <c r="AO562" s="111">
        <f t="shared" ref="AO562" si="893">SUM(AO563)</f>
        <v>0</v>
      </c>
      <c r="AP562" s="111">
        <f t="shared" ref="AP562" si="894">SUM(AP563)</f>
        <v>0</v>
      </c>
      <c r="AQ562" s="111">
        <f t="shared" ref="AQ562:AR562" si="895">SUM(AQ563)</f>
        <v>0</v>
      </c>
      <c r="AR562" s="111">
        <f t="shared" si="895"/>
        <v>0</v>
      </c>
      <c r="AS562" s="111">
        <f t="shared" ref="AS562:AT562" si="896">SUM(AS563)</f>
        <v>0</v>
      </c>
      <c r="AT562" s="111">
        <f t="shared" si="896"/>
        <v>0</v>
      </c>
      <c r="AU562" s="111">
        <f t="shared" ref="AU562" si="897">SUM(AU563)</f>
        <v>0</v>
      </c>
      <c r="AV562" s="111">
        <f t="shared" ref="AV562:AW562" si="898">SUM(AV563)</f>
        <v>0</v>
      </c>
      <c r="AW562" s="111">
        <f t="shared" si="898"/>
        <v>0</v>
      </c>
      <c r="AX562" s="111">
        <f t="shared" ref="AX562:AZ562" si="899">SUM(AX563)</f>
        <v>0</v>
      </c>
      <c r="AY562" s="111">
        <f t="shared" si="899"/>
        <v>0</v>
      </c>
      <c r="AZ562" s="111">
        <f t="shared" si="899"/>
        <v>0</v>
      </c>
      <c r="BA562" s="111">
        <f t="shared" ref="BA562:BB562" si="900">SUM(BA563)</f>
        <v>0</v>
      </c>
      <c r="BB562" s="111">
        <f t="shared" si="900"/>
        <v>0</v>
      </c>
      <c r="BC562" s="111">
        <f t="shared" ref="BC562" si="901">SUM(BC563)</f>
        <v>0</v>
      </c>
      <c r="BD562" s="111">
        <f t="shared" ref="BD562" si="902">SUM(BD563)</f>
        <v>0</v>
      </c>
      <c r="BE562" s="111">
        <v>0</v>
      </c>
      <c r="BF562" s="111">
        <f t="shared" ref="BF562:BG562" si="903">SUM(BF563)</f>
        <v>0</v>
      </c>
      <c r="BG562" s="111">
        <f t="shared" si="903"/>
        <v>0</v>
      </c>
      <c r="BH562" s="111">
        <f t="shared" ref="BH562" si="904">SUM(BH563)</f>
        <v>0</v>
      </c>
      <c r="BI562" s="111">
        <f t="shared" ref="BI562" si="905">SUM(BI563)</f>
        <v>0</v>
      </c>
      <c r="BJ562" s="111">
        <f t="shared" ref="BJ562:BK562" si="906">SUM(BJ563)</f>
        <v>0</v>
      </c>
      <c r="BK562" s="111">
        <f t="shared" si="906"/>
        <v>0</v>
      </c>
      <c r="BL562" s="111">
        <f t="shared" ref="BL562" si="907">SUM(BL563)</f>
        <v>0</v>
      </c>
      <c r="BM562" s="111">
        <v>0</v>
      </c>
      <c r="BN562" s="111">
        <f t="shared" ref="BN562" si="908">SUM(BN563)</f>
        <v>0</v>
      </c>
      <c r="BO562" s="111">
        <f t="shared" si="889"/>
        <v>0</v>
      </c>
      <c r="BP562" s="111">
        <f t="shared" si="889"/>
        <v>0</v>
      </c>
      <c r="BQ562" s="111">
        <f t="shared" si="889"/>
        <v>0</v>
      </c>
      <c r="BR562" s="111">
        <f t="shared" si="889"/>
        <v>0</v>
      </c>
      <c r="BS562" s="111">
        <f t="shared" si="889"/>
        <v>0</v>
      </c>
      <c r="BT562" s="111">
        <f t="shared" si="889"/>
        <v>0</v>
      </c>
      <c r="BU562" s="111">
        <f t="shared" si="889"/>
        <v>0</v>
      </c>
      <c r="BV562" s="111">
        <f t="shared" si="889"/>
        <v>0</v>
      </c>
      <c r="BW562" s="111">
        <f t="shared" si="889"/>
        <v>0</v>
      </c>
      <c r="BX562" s="111">
        <f t="shared" si="889"/>
        <v>0</v>
      </c>
      <c r="BY562" s="111">
        <f t="shared" si="889"/>
        <v>0</v>
      </c>
      <c r="BZ562" s="111">
        <f t="shared" si="889"/>
        <v>0</v>
      </c>
      <c r="CA562" s="111">
        <f t="shared" si="889"/>
        <v>0</v>
      </c>
      <c r="CB562" s="111">
        <f t="shared" si="889"/>
        <v>0</v>
      </c>
      <c r="CC562" s="111">
        <f t="shared" si="889"/>
        <v>0</v>
      </c>
      <c r="CD562" s="111">
        <f t="shared" si="889"/>
        <v>0</v>
      </c>
      <c r="CE562" s="111">
        <f t="shared" si="889"/>
        <v>0</v>
      </c>
      <c r="CF562" s="111">
        <f t="shared" si="889"/>
        <v>0</v>
      </c>
      <c r="CG562" s="111">
        <f t="shared" si="889"/>
        <v>0</v>
      </c>
      <c r="CH562" s="111">
        <f t="shared" si="889"/>
        <v>0</v>
      </c>
      <c r="CI562" s="111">
        <f t="shared" si="889"/>
        <v>0</v>
      </c>
      <c r="CJ562" s="111">
        <f t="shared" si="889"/>
        <v>0</v>
      </c>
      <c r="CK562" s="111">
        <f t="shared" si="889"/>
        <v>0</v>
      </c>
      <c r="CL562" s="111">
        <f t="shared" si="889"/>
        <v>0</v>
      </c>
      <c r="CM562" s="111">
        <f t="shared" si="889"/>
        <v>0</v>
      </c>
      <c r="CN562" s="111">
        <f t="shared" ref="CN562:CP562" si="909">SUM(CN563)</f>
        <v>0</v>
      </c>
      <c r="CO562" s="111">
        <f t="shared" si="909"/>
        <v>0</v>
      </c>
      <c r="CP562" s="111">
        <f t="shared" si="909"/>
        <v>0</v>
      </c>
    </row>
    <row r="563" spans="1:94" x14ac:dyDescent="0.3">
      <c r="A563" s="8">
        <f t="shared" si="737"/>
        <v>381</v>
      </c>
      <c r="B563" s="9" t="str">
        <f t="shared" si="825"/>
        <v xml:space="preserve"> </v>
      </c>
      <c r="C563" s="45" t="str">
        <f t="shared" si="632"/>
        <v xml:space="preserve">  </v>
      </c>
      <c r="D563" s="45" t="str">
        <f t="shared" si="633"/>
        <v xml:space="preserve">  </v>
      </c>
      <c r="E563" s="39"/>
      <c r="F563" s="40"/>
      <c r="G563" s="41"/>
      <c r="H563" s="42">
        <v>381</v>
      </c>
      <c r="I563" s="43"/>
      <c r="J563" s="43"/>
      <c r="K563" s="44" t="s">
        <v>66</v>
      </c>
      <c r="L563" s="111">
        <f>SUM(L564:L565)</f>
        <v>0</v>
      </c>
      <c r="M563" s="18"/>
      <c r="N563" s="111">
        <f t="shared" ref="N563:X563" si="910">SUM(N564:N565)</f>
        <v>0</v>
      </c>
      <c r="O563" s="111">
        <f t="shared" si="910"/>
        <v>0</v>
      </c>
      <c r="P563" s="111">
        <f t="shared" si="910"/>
        <v>0</v>
      </c>
      <c r="Q563" s="111">
        <f t="shared" si="910"/>
        <v>0</v>
      </c>
      <c r="R563" s="111">
        <f t="shared" si="910"/>
        <v>0</v>
      </c>
      <c r="S563" s="111">
        <f t="shared" si="910"/>
        <v>0</v>
      </c>
      <c r="T563" s="111">
        <f t="shared" si="910"/>
        <v>0</v>
      </c>
      <c r="U563" s="111">
        <f t="shared" si="910"/>
        <v>0</v>
      </c>
      <c r="V563" s="111">
        <f t="shared" si="910"/>
        <v>0</v>
      </c>
      <c r="W563" s="111">
        <f t="shared" si="910"/>
        <v>0</v>
      </c>
      <c r="X563" s="111">
        <f t="shared" si="910"/>
        <v>0</v>
      </c>
      <c r="Y563" s="111">
        <v>0</v>
      </c>
      <c r="Z563" s="111">
        <f>SUM(Z564:Z565)</f>
        <v>0</v>
      </c>
      <c r="AA563" s="111">
        <f>SUM(AA564:AA565)</f>
        <v>0</v>
      </c>
      <c r="AB563" s="111">
        <f>SUM(AB564:AB565)</f>
        <v>0</v>
      </c>
      <c r="AC563" s="111">
        <f>SUM(AC564:AC565)</f>
        <v>0</v>
      </c>
      <c r="AD563" s="111">
        <f>SUM(AD564:AD565)</f>
        <v>0</v>
      </c>
      <c r="AE563" s="111">
        <v>0</v>
      </c>
      <c r="AF563" s="111">
        <f>SUM(AF564:AF565)</f>
        <v>0</v>
      </c>
      <c r="AG563" s="111">
        <f>SUM(AG564:AG565)</f>
        <v>0</v>
      </c>
      <c r="AH563" s="111">
        <f>SUM(AH564:AH565)</f>
        <v>0</v>
      </c>
      <c r="AI563" s="111">
        <f t="shared" ref="AI563:BY563" si="911">SUM(AI564:AI565)</f>
        <v>0</v>
      </c>
      <c r="AJ563" s="111">
        <f t="shared" si="911"/>
        <v>0</v>
      </c>
      <c r="AK563" s="111">
        <f>SUM(AK564:AK565)</f>
        <v>0</v>
      </c>
      <c r="AL563" s="111">
        <f>SUM(AL564:AL565)</f>
        <v>0</v>
      </c>
      <c r="AM563" s="111">
        <v>0</v>
      </c>
      <c r="AN563" s="111">
        <f t="shared" ref="AN563:BD563" si="912">SUM(AN564:AN565)</f>
        <v>0</v>
      </c>
      <c r="AO563" s="111">
        <f t="shared" si="912"/>
        <v>0</v>
      </c>
      <c r="AP563" s="111">
        <f t="shared" si="912"/>
        <v>0</v>
      </c>
      <c r="AQ563" s="111">
        <f t="shared" si="912"/>
        <v>0</v>
      </c>
      <c r="AR563" s="111">
        <f t="shared" si="912"/>
        <v>0</v>
      </c>
      <c r="AS563" s="111">
        <f t="shared" si="912"/>
        <v>0</v>
      </c>
      <c r="AT563" s="111">
        <f t="shared" si="912"/>
        <v>0</v>
      </c>
      <c r="AU563" s="111">
        <f t="shared" si="912"/>
        <v>0</v>
      </c>
      <c r="AV563" s="111">
        <f t="shared" si="912"/>
        <v>0</v>
      </c>
      <c r="AW563" s="111">
        <f t="shared" si="912"/>
        <v>0</v>
      </c>
      <c r="AX563" s="111">
        <f t="shared" si="912"/>
        <v>0</v>
      </c>
      <c r="AY563" s="111">
        <f t="shared" si="912"/>
        <v>0</v>
      </c>
      <c r="AZ563" s="111">
        <f t="shared" si="912"/>
        <v>0</v>
      </c>
      <c r="BA563" s="111">
        <f t="shared" si="912"/>
        <v>0</v>
      </c>
      <c r="BB563" s="111">
        <f t="shared" si="912"/>
        <v>0</v>
      </c>
      <c r="BC563" s="111">
        <f t="shared" si="912"/>
        <v>0</v>
      </c>
      <c r="BD563" s="111">
        <f t="shared" si="912"/>
        <v>0</v>
      </c>
      <c r="BE563" s="111">
        <v>0</v>
      </c>
      <c r="BF563" s="111">
        <f t="shared" ref="BF563:BL563" si="913">SUM(BF564:BF565)</f>
        <v>0</v>
      </c>
      <c r="BG563" s="111">
        <f t="shared" si="913"/>
        <v>0</v>
      </c>
      <c r="BH563" s="111">
        <f t="shared" si="913"/>
        <v>0</v>
      </c>
      <c r="BI563" s="111">
        <f t="shared" si="913"/>
        <v>0</v>
      </c>
      <c r="BJ563" s="111">
        <f t="shared" si="913"/>
        <v>0</v>
      </c>
      <c r="BK563" s="111">
        <f t="shared" si="913"/>
        <v>0</v>
      </c>
      <c r="BL563" s="111">
        <f t="shared" si="913"/>
        <v>0</v>
      </c>
      <c r="BM563" s="111">
        <v>0</v>
      </c>
      <c r="BN563" s="111">
        <f>SUM(BN564:BN565)</f>
        <v>0</v>
      </c>
      <c r="BO563" s="111">
        <f t="shared" si="911"/>
        <v>0</v>
      </c>
      <c r="BP563" s="111">
        <f t="shared" si="911"/>
        <v>0</v>
      </c>
      <c r="BQ563" s="111">
        <f t="shared" si="911"/>
        <v>0</v>
      </c>
      <c r="BR563" s="111">
        <f t="shared" si="911"/>
        <v>0</v>
      </c>
      <c r="BS563" s="111">
        <f t="shared" si="911"/>
        <v>0</v>
      </c>
      <c r="BT563" s="111">
        <f t="shared" si="911"/>
        <v>0</v>
      </c>
      <c r="BU563" s="111">
        <f t="shared" si="911"/>
        <v>0</v>
      </c>
      <c r="BV563" s="111">
        <f t="shared" si="911"/>
        <v>0</v>
      </c>
      <c r="BW563" s="111">
        <f t="shared" si="911"/>
        <v>0</v>
      </c>
      <c r="BX563" s="111">
        <f t="shared" si="911"/>
        <v>0</v>
      </c>
      <c r="BY563" s="111">
        <f t="shared" si="911"/>
        <v>0</v>
      </c>
      <c r="BZ563" s="111">
        <f t="shared" ref="BZ563:CP563" si="914">SUM(BZ564:BZ565)</f>
        <v>0</v>
      </c>
      <c r="CA563" s="111">
        <f t="shared" si="914"/>
        <v>0</v>
      </c>
      <c r="CB563" s="111">
        <f t="shared" si="914"/>
        <v>0</v>
      </c>
      <c r="CC563" s="111">
        <f t="shared" si="914"/>
        <v>0</v>
      </c>
      <c r="CD563" s="111">
        <f t="shared" si="914"/>
        <v>0</v>
      </c>
      <c r="CE563" s="111">
        <f t="shared" si="914"/>
        <v>0</v>
      </c>
      <c r="CF563" s="111">
        <f t="shared" si="914"/>
        <v>0</v>
      </c>
      <c r="CG563" s="111">
        <f t="shared" si="914"/>
        <v>0</v>
      </c>
      <c r="CH563" s="111">
        <f t="shared" si="914"/>
        <v>0</v>
      </c>
      <c r="CI563" s="111">
        <f t="shared" si="914"/>
        <v>0</v>
      </c>
      <c r="CJ563" s="111">
        <f t="shared" si="914"/>
        <v>0</v>
      </c>
      <c r="CK563" s="111">
        <f t="shared" si="914"/>
        <v>0</v>
      </c>
      <c r="CL563" s="111">
        <f t="shared" si="914"/>
        <v>0</v>
      </c>
      <c r="CM563" s="111">
        <f t="shared" si="914"/>
        <v>0</v>
      </c>
      <c r="CN563" s="111">
        <f t="shared" si="914"/>
        <v>0</v>
      </c>
      <c r="CO563" s="111">
        <f t="shared" si="914"/>
        <v>0</v>
      </c>
      <c r="CP563" s="111">
        <f t="shared" si="914"/>
        <v>0</v>
      </c>
    </row>
    <row r="564" spans="1:94" x14ac:dyDescent="0.3">
      <c r="A564" s="8">
        <f t="shared" si="737"/>
        <v>3811</v>
      </c>
      <c r="B564" s="9">
        <f t="shared" si="825"/>
        <v>62</v>
      </c>
      <c r="C564" s="45" t="str">
        <f t="shared" si="632"/>
        <v xml:space="preserve">  </v>
      </c>
      <c r="D564" s="45" t="str">
        <f t="shared" si="633"/>
        <v xml:space="preserve">  </v>
      </c>
      <c r="E564" s="39" t="s">
        <v>142</v>
      </c>
      <c r="F564" s="40">
        <v>32</v>
      </c>
      <c r="G564" s="74">
        <v>62</v>
      </c>
      <c r="H564" s="42">
        <v>3811</v>
      </c>
      <c r="I564" s="46"/>
      <c r="J564" s="46">
        <v>1266</v>
      </c>
      <c r="K564" s="44" t="s">
        <v>67</v>
      </c>
      <c r="L564" s="401">
        <f>SUM(N564:CP564)</f>
        <v>0</v>
      </c>
      <c r="M564" s="77">
        <v>6210</v>
      </c>
      <c r="N564" s="401"/>
      <c r="O564" s="401"/>
      <c r="P564" s="401"/>
      <c r="Q564" s="401"/>
      <c r="R564" s="401"/>
      <c r="S564" s="401"/>
      <c r="T564" s="401"/>
      <c r="U564" s="401"/>
      <c r="V564" s="401"/>
      <c r="W564" s="401"/>
      <c r="X564" s="401"/>
      <c r="Y564" s="401"/>
      <c r="Z564" s="401"/>
      <c r="AA564" s="401"/>
      <c r="AB564" s="401"/>
      <c r="AC564" s="401"/>
      <c r="AD564" s="401"/>
      <c r="AE564" s="401"/>
      <c r="AF564" s="401"/>
      <c r="AG564" s="401"/>
      <c r="AH564" s="401"/>
      <c r="AI564" s="401"/>
      <c r="AJ564" s="401"/>
      <c r="AK564" s="401"/>
      <c r="AL564" s="401"/>
      <c r="AM564" s="401"/>
      <c r="AN564" s="401"/>
      <c r="AO564" s="401"/>
      <c r="AP564" s="401"/>
      <c r="AQ564" s="401"/>
      <c r="AR564" s="401"/>
      <c r="AS564" s="401"/>
      <c r="AT564" s="401"/>
      <c r="AU564" s="401"/>
      <c r="AV564" s="401"/>
      <c r="AW564" s="401"/>
      <c r="AX564" s="401"/>
      <c r="AY564" s="401"/>
      <c r="AZ564" s="401"/>
      <c r="BA564" s="401"/>
      <c r="BB564" s="401"/>
      <c r="BC564" s="401"/>
      <c r="BD564" s="401"/>
      <c r="BE564" s="401"/>
      <c r="BF564" s="401"/>
      <c r="BG564" s="401"/>
      <c r="BH564" s="401"/>
      <c r="BI564" s="401"/>
      <c r="BJ564" s="401"/>
      <c r="BK564" s="401"/>
      <c r="BL564" s="401"/>
      <c r="BM564" s="401"/>
      <c r="BN564" s="401"/>
      <c r="BO564" s="401"/>
      <c r="BP564" s="401"/>
      <c r="BQ564" s="401"/>
      <c r="BR564" s="401"/>
      <c r="BS564" s="401"/>
      <c r="BT564" s="401"/>
      <c r="BU564" s="401"/>
      <c r="BV564" s="401"/>
      <c r="BW564" s="401"/>
      <c r="BX564" s="401"/>
      <c r="BY564" s="401"/>
      <c r="BZ564" s="401"/>
      <c r="CA564" s="401"/>
      <c r="CB564" s="401"/>
      <c r="CC564" s="401"/>
      <c r="CD564" s="401"/>
      <c r="CE564" s="401"/>
      <c r="CF564" s="401"/>
      <c r="CG564" s="401"/>
      <c r="CH564" s="401"/>
      <c r="CI564" s="401"/>
      <c r="CJ564" s="401"/>
      <c r="CK564" s="401"/>
      <c r="CL564" s="401"/>
      <c r="CM564" s="401"/>
      <c r="CN564" s="401"/>
      <c r="CO564" s="401"/>
      <c r="CP564" s="401"/>
    </row>
    <row r="565" spans="1:94" x14ac:dyDescent="0.3">
      <c r="A565" s="8">
        <f t="shared" ref="A565" si="915">H565</f>
        <v>3813</v>
      </c>
      <c r="B565" s="9">
        <f t="shared" ref="B565" si="916">IF(J565&gt;0,G565," ")</f>
        <v>54</v>
      </c>
      <c r="C565" s="45" t="str">
        <f t="shared" ref="C565" si="917">IF(I565&gt;0,LEFT(E565,3),"  ")</f>
        <v xml:space="preserve">  </v>
      </c>
      <c r="D565" s="45" t="str">
        <f t="shared" ref="D565" si="918">IF(I565&gt;0,LEFT(E565,4),"  ")</f>
        <v xml:space="preserve">  </v>
      </c>
      <c r="E565" s="39" t="s">
        <v>142</v>
      </c>
      <c r="F565" s="40">
        <v>32</v>
      </c>
      <c r="G565" s="74">
        <v>54</v>
      </c>
      <c r="H565" s="42">
        <v>3813</v>
      </c>
      <c r="I565" s="398"/>
      <c r="J565" s="46">
        <v>1207</v>
      </c>
      <c r="K565" s="44" t="s">
        <v>1224</v>
      </c>
      <c r="L565" s="401">
        <f>SUM(N565:CP565)</f>
        <v>0</v>
      </c>
      <c r="M565" s="77">
        <v>5410</v>
      </c>
      <c r="N565" s="401"/>
      <c r="O565" s="401"/>
      <c r="P565" s="401"/>
      <c r="Q565" s="401"/>
      <c r="R565" s="401"/>
      <c r="S565" s="401"/>
      <c r="T565" s="401"/>
      <c r="U565" s="401"/>
      <c r="V565" s="401"/>
      <c r="W565" s="401"/>
      <c r="X565" s="401"/>
      <c r="Y565" s="401"/>
      <c r="Z565" s="401"/>
      <c r="AA565" s="401"/>
      <c r="AB565" s="401"/>
      <c r="AC565" s="401"/>
      <c r="AD565" s="401"/>
      <c r="AE565" s="401"/>
      <c r="AF565" s="401"/>
      <c r="AG565" s="401"/>
      <c r="AH565" s="401"/>
      <c r="AI565" s="401"/>
      <c r="AJ565" s="401"/>
      <c r="AK565" s="401"/>
      <c r="AL565" s="401"/>
      <c r="AM565" s="401"/>
      <c r="AN565" s="401"/>
      <c r="AO565" s="401"/>
      <c r="AP565" s="401"/>
      <c r="AQ565" s="401"/>
      <c r="AR565" s="401"/>
      <c r="AS565" s="401"/>
      <c r="AT565" s="401"/>
      <c r="AU565" s="401"/>
      <c r="AV565" s="401"/>
      <c r="AW565" s="401"/>
      <c r="AX565" s="401"/>
      <c r="AY565" s="401"/>
      <c r="AZ565" s="401"/>
      <c r="BA565" s="401"/>
      <c r="BB565" s="401"/>
      <c r="BC565" s="401"/>
      <c r="BD565" s="401"/>
      <c r="BE565" s="401"/>
      <c r="BF565" s="401"/>
      <c r="BG565" s="401"/>
      <c r="BH565" s="401"/>
      <c r="BI565" s="401"/>
      <c r="BJ565" s="401"/>
      <c r="BK565" s="401"/>
      <c r="BL565" s="401"/>
      <c r="BM565" s="401"/>
      <c r="BN565" s="401"/>
      <c r="BO565" s="401"/>
      <c r="BP565" s="401"/>
      <c r="BQ565" s="401"/>
      <c r="BR565" s="401"/>
      <c r="BS565" s="401"/>
      <c r="BT565" s="401"/>
      <c r="BU565" s="401"/>
      <c r="BV565" s="401"/>
      <c r="BW565" s="401"/>
      <c r="BX565" s="401"/>
      <c r="BY565" s="401"/>
      <c r="BZ565" s="401"/>
      <c r="CA565" s="401"/>
      <c r="CB565" s="401"/>
      <c r="CC565" s="401"/>
      <c r="CD565" s="401"/>
      <c r="CE565" s="401"/>
      <c r="CF565" s="401"/>
      <c r="CG565" s="401"/>
      <c r="CH565" s="401"/>
      <c r="CI565" s="401"/>
      <c r="CJ565" s="401"/>
      <c r="CK565" s="401"/>
      <c r="CL565" s="401"/>
      <c r="CM565" s="401"/>
      <c r="CN565" s="401"/>
      <c r="CO565" s="401"/>
      <c r="CP565" s="401"/>
    </row>
    <row r="566" spans="1:94" ht="26.4" x14ac:dyDescent="0.3">
      <c r="A566" s="8">
        <f t="shared" si="737"/>
        <v>4</v>
      </c>
      <c r="B566" s="9" t="str">
        <f t="shared" si="825"/>
        <v xml:space="preserve"> </v>
      </c>
      <c r="C566" s="45" t="str">
        <f t="shared" si="632"/>
        <v xml:space="preserve">  </v>
      </c>
      <c r="D566" s="45" t="str">
        <f t="shared" si="633"/>
        <v xml:space="preserve">  </v>
      </c>
      <c r="E566" s="39"/>
      <c r="F566" s="40"/>
      <c r="G566" s="41"/>
      <c r="H566" s="42">
        <v>4</v>
      </c>
      <c r="I566" s="43"/>
      <c r="J566" s="43"/>
      <c r="K566" s="44" t="s">
        <v>70</v>
      </c>
      <c r="L566" s="111">
        <f>SUM(L567,L571,L623)</f>
        <v>0</v>
      </c>
      <c r="M566" s="18"/>
      <c r="N566" s="111">
        <f t="shared" ref="N566:X566" si="919">SUM(N567,N571,N623)</f>
        <v>0</v>
      </c>
      <c r="O566" s="111">
        <f t="shared" si="919"/>
        <v>0</v>
      </c>
      <c r="P566" s="111">
        <f t="shared" si="919"/>
        <v>0</v>
      </c>
      <c r="Q566" s="111">
        <f t="shared" si="919"/>
        <v>0</v>
      </c>
      <c r="R566" s="111">
        <f t="shared" si="919"/>
        <v>0</v>
      </c>
      <c r="S566" s="111">
        <f t="shared" si="919"/>
        <v>0</v>
      </c>
      <c r="T566" s="111">
        <f t="shared" si="919"/>
        <v>0</v>
      </c>
      <c r="U566" s="111">
        <f t="shared" si="919"/>
        <v>0</v>
      </c>
      <c r="V566" s="111">
        <f t="shared" si="919"/>
        <v>0</v>
      </c>
      <c r="W566" s="111">
        <f t="shared" si="919"/>
        <v>0</v>
      </c>
      <c r="X566" s="111">
        <f t="shared" si="919"/>
        <v>0</v>
      </c>
      <c r="Y566" s="111">
        <v>0</v>
      </c>
      <c r="Z566" s="111">
        <f>SUM(Z567,Z571,Z623)</f>
        <v>0</v>
      </c>
      <c r="AA566" s="111">
        <f>SUM(AA567,AA571,AA623)</f>
        <v>0</v>
      </c>
      <c r="AB566" s="111">
        <f>SUM(AB567,AB571,AB623)</f>
        <v>0</v>
      </c>
      <c r="AC566" s="111">
        <f>SUM(AC567,AC571,AC623)</f>
        <v>0</v>
      </c>
      <c r="AD566" s="111">
        <f>SUM(AD567,AD571,AD623)</f>
        <v>0</v>
      </c>
      <c r="AE566" s="111">
        <v>0</v>
      </c>
      <c r="AF566" s="111">
        <f>SUM(AF567,AF571,AF623)</f>
        <v>0</v>
      </c>
      <c r="AG566" s="111">
        <f>SUM(AG567,AG571,AG623)</f>
        <v>0</v>
      </c>
      <c r="AH566" s="111">
        <f>SUM(AH567,AH571,AH623)</f>
        <v>0</v>
      </c>
      <c r="AI566" s="111">
        <f t="shared" ref="AI566:BZ566" si="920">SUM(AI567,AI571,AI623)</f>
        <v>0</v>
      </c>
      <c r="AJ566" s="111">
        <f t="shared" si="920"/>
        <v>0</v>
      </c>
      <c r="AK566" s="111">
        <f t="shared" ref="AK566:BD566" si="921">SUM(AK567,AK571,AK623)</f>
        <v>0</v>
      </c>
      <c r="AL566" s="111">
        <f t="shared" si="921"/>
        <v>0</v>
      </c>
      <c r="AM566" s="111">
        <f t="shared" si="921"/>
        <v>0</v>
      </c>
      <c r="AN566" s="111">
        <f t="shared" si="921"/>
        <v>0</v>
      </c>
      <c r="AO566" s="111">
        <f t="shared" si="921"/>
        <v>0</v>
      </c>
      <c r="AP566" s="111">
        <f t="shared" si="921"/>
        <v>0</v>
      </c>
      <c r="AQ566" s="111">
        <f t="shared" si="921"/>
        <v>0</v>
      </c>
      <c r="AR566" s="111">
        <f t="shared" si="921"/>
        <v>0</v>
      </c>
      <c r="AS566" s="111">
        <f t="shared" si="921"/>
        <v>0</v>
      </c>
      <c r="AT566" s="111">
        <f t="shared" si="921"/>
        <v>0</v>
      </c>
      <c r="AU566" s="111">
        <f t="shared" si="921"/>
        <v>0</v>
      </c>
      <c r="AV566" s="111">
        <f t="shared" si="921"/>
        <v>0</v>
      </c>
      <c r="AW566" s="111">
        <f t="shared" si="921"/>
        <v>0</v>
      </c>
      <c r="AX566" s="111">
        <f t="shared" si="921"/>
        <v>0</v>
      </c>
      <c r="AY566" s="111">
        <f t="shared" si="921"/>
        <v>0</v>
      </c>
      <c r="AZ566" s="111">
        <f t="shared" si="921"/>
        <v>0</v>
      </c>
      <c r="BA566" s="111">
        <f t="shared" si="921"/>
        <v>0</v>
      </c>
      <c r="BB566" s="111">
        <f t="shared" si="921"/>
        <v>0</v>
      </c>
      <c r="BC566" s="111">
        <f t="shared" si="921"/>
        <v>0</v>
      </c>
      <c r="BD566" s="111">
        <f t="shared" si="921"/>
        <v>0</v>
      </c>
      <c r="BE566" s="111">
        <v>0</v>
      </c>
      <c r="BF566" s="111">
        <f t="shared" ref="BF566:BL566" si="922">SUM(BF567,BF571,BF623)</f>
        <v>0</v>
      </c>
      <c r="BG566" s="111">
        <f t="shared" si="922"/>
        <v>0</v>
      </c>
      <c r="BH566" s="111">
        <f t="shared" si="922"/>
        <v>0</v>
      </c>
      <c r="BI566" s="111">
        <f t="shared" si="922"/>
        <v>0</v>
      </c>
      <c r="BJ566" s="111">
        <f t="shared" si="922"/>
        <v>0</v>
      </c>
      <c r="BK566" s="111">
        <f t="shared" si="922"/>
        <v>0</v>
      </c>
      <c r="BL566" s="111">
        <f t="shared" si="922"/>
        <v>0</v>
      </c>
      <c r="BM566" s="111">
        <v>0</v>
      </c>
      <c r="BN566" s="111">
        <f>SUM(BN567,BN571,BN623)</f>
        <v>0</v>
      </c>
      <c r="BO566" s="111">
        <f t="shared" si="920"/>
        <v>0</v>
      </c>
      <c r="BP566" s="111">
        <f t="shared" si="920"/>
        <v>0</v>
      </c>
      <c r="BQ566" s="111">
        <f t="shared" si="920"/>
        <v>0</v>
      </c>
      <c r="BR566" s="111">
        <f t="shared" si="920"/>
        <v>0</v>
      </c>
      <c r="BS566" s="111">
        <f t="shared" si="920"/>
        <v>0</v>
      </c>
      <c r="BT566" s="111">
        <f t="shared" si="920"/>
        <v>0</v>
      </c>
      <c r="BU566" s="111">
        <f t="shared" si="920"/>
        <v>0</v>
      </c>
      <c r="BV566" s="111">
        <f t="shared" si="920"/>
        <v>0</v>
      </c>
      <c r="BW566" s="111">
        <f t="shared" si="920"/>
        <v>0</v>
      </c>
      <c r="BX566" s="111">
        <f t="shared" si="920"/>
        <v>0</v>
      </c>
      <c r="BY566" s="111">
        <f t="shared" si="920"/>
        <v>0</v>
      </c>
      <c r="BZ566" s="111">
        <f t="shared" si="920"/>
        <v>0</v>
      </c>
      <c r="CA566" s="111">
        <f t="shared" ref="CA566:CP566" si="923">SUM(CA567,CA571,CA623)</f>
        <v>0</v>
      </c>
      <c r="CB566" s="111">
        <f t="shared" si="923"/>
        <v>0</v>
      </c>
      <c r="CC566" s="111">
        <f t="shared" si="923"/>
        <v>0</v>
      </c>
      <c r="CD566" s="111">
        <f t="shared" si="923"/>
        <v>0</v>
      </c>
      <c r="CE566" s="111">
        <f t="shared" si="923"/>
        <v>0</v>
      </c>
      <c r="CF566" s="111">
        <f t="shared" si="923"/>
        <v>0</v>
      </c>
      <c r="CG566" s="111">
        <f t="shared" si="923"/>
        <v>0</v>
      </c>
      <c r="CH566" s="111">
        <f t="shared" si="923"/>
        <v>0</v>
      </c>
      <c r="CI566" s="111">
        <f t="shared" si="923"/>
        <v>0</v>
      </c>
      <c r="CJ566" s="111">
        <f t="shared" si="923"/>
        <v>0</v>
      </c>
      <c r="CK566" s="111">
        <f t="shared" si="923"/>
        <v>0</v>
      </c>
      <c r="CL566" s="111">
        <f t="shared" si="923"/>
        <v>0</v>
      </c>
      <c r="CM566" s="111">
        <f t="shared" si="923"/>
        <v>0</v>
      </c>
      <c r="CN566" s="111">
        <f t="shared" si="923"/>
        <v>0</v>
      </c>
      <c r="CO566" s="111">
        <f t="shared" si="923"/>
        <v>0</v>
      </c>
      <c r="CP566" s="111">
        <f t="shared" si="923"/>
        <v>0</v>
      </c>
    </row>
    <row r="567" spans="1:94" ht="26.4" x14ac:dyDescent="0.3">
      <c r="A567" s="8">
        <f t="shared" si="737"/>
        <v>41</v>
      </c>
      <c r="B567" s="9" t="str">
        <f t="shared" si="825"/>
        <v xml:space="preserve"> </v>
      </c>
      <c r="C567" s="45" t="str">
        <f>IF(I567&gt;0,LEFT(E567,3),"  ")</f>
        <v xml:space="preserve">  </v>
      </c>
      <c r="D567" s="45" t="str">
        <f>IF(I567&gt;0,LEFT(E567,4),"  ")</f>
        <v xml:space="preserve">  </v>
      </c>
      <c r="E567" s="39"/>
      <c r="F567" s="40"/>
      <c r="G567" s="41"/>
      <c r="H567" s="42">
        <v>41</v>
      </c>
      <c r="I567" s="43"/>
      <c r="J567" s="43"/>
      <c r="K567" s="44" t="s">
        <v>97</v>
      </c>
      <c r="L567" s="111">
        <f t="shared" ref="L567:BW567" si="924">SUM(L568)</f>
        <v>0</v>
      </c>
      <c r="M567" s="18"/>
      <c r="N567" s="111">
        <f t="shared" ref="N567" si="925">SUM(N568)</f>
        <v>0</v>
      </c>
      <c r="O567" s="111">
        <f t="shared" si="924"/>
        <v>0</v>
      </c>
      <c r="P567" s="111">
        <f t="shared" si="924"/>
        <v>0</v>
      </c>
      <c r="Q567" s="111">
        <f t="shared" si="924"/>
        <v>0</v>
      </c>
      <c r="R567" s="111">
        <f t="shared" si="924"/>
        <v>0</v>
      </c>
      <c r="S567" s="111">
        <f t="shared" si="924"/>
        <v>0</v>
      </c>
      <c r="T567" s="111">
        <f t="shared" si="924"/>
        <v>0</v>
      </c>
      <c r="U567" s="111">
        <f t="shared" si="924"/>
        <v>0</v>
      </c>
      <c r="V567" s="111">
        <f t="shared" si="924"/>
        <v>0</v>
      </c>
      <c r="W567" s="111">
        <f t="shared" si="924"/>
        <v>0</v>
      </c>
      <c r="X567" s="111">
        <f t="shared" si="924"/>
        <v>0</v>
      </c>
      <c r="Y567" s="111">
        <v>0</v>
      </c>
      <c r="Z567" s="111">
        <f t="shared" si="924"/>
        <v>0</v>
      </c>
      <c r="AA567" s="111">
        <f t="shared" si="924"/>
        <v>0</v>
      </c>
      <c r="AB567" s="111">
        <f t="shared" si="924"/>
        <v>0</v>
      </c>
      <c r="AC567" s="111">
        <f t="shared" si="924"/>
        <v>0</v>
      </c>
      <c r="AD567" s="111">
        <f t="shared" si="924"/>
        <v>0</v>
      </c>
      <c r="AE567" s="111">
        <v>0</v>
      </c>
      <c r="AF567" s="111">
        <f t="shared" si="924"/>
        <v>0</v>
      </c>
      <c r="AG567" s="111">
        <f t="shared" si="924"/>
        <v>0</v>
      </c>
      <c r="AH567" s="111">
        <f t="shared" si="924"/>
        <v>0</v>
      </c>
      <c r="AI567" s="111">
        <f t="shared" si="924"/>
        <v>0</v>
      </c>
      <c r="AJ567" s="111">
        <f t="shared" si="924"/>
        <v>0</v>
      </c>
      <c r="AK567" s="111">
        <f t="shared" si="924"/>
        <v>0</v>
      </c>
      <c r="AL567" s="111">
        <f t="shared" si="924"/>
        <v>0</v>
      </c>
      <c r="AM567" s="111">
        <v>0</v>
      </c>
      <c r="AN567" s="111">
        <f t="shared" si="924"/>
        <v>0</v>
      </c>
      <c r="AO567" s="111">
        <f t="shared" si="924"/>
        <v>0</v>
      </c>
      <c r="AP567" s="111">
        <f t="shared" si="924"/>
        <v>0</v>
      </c>
      <c r="AQ567" s="111">
        <f t="shared" si="924"/>
        <v>0</v>
      </c>
      <c r="AR567" s="111">
        <f t="shared" si="924"/>
        <v>0</v>
      </c>
      <c r="AS567" s="111">
        <f t="shared" si="924"/>
        <v>0</v>
      </c>
      <c r="AT567" s="111">
        <f t="shared" si="924"/>
        <v>0</v>
      </c>
      <c r="AU567" s="111">
        <f t="shared" si="924"/>
        <v>0</v>
      </c>
      <c r="AV567" s="111">
        <f t="shared" si="924"/>
        <v>0</v>
      </c>
      <c r="AW567" s="111">
        <f t="shared" si="924"/>
        <v>0</v>
      </c>
      <c r="AX567" s="111">
        <f t="shared" si="924"/>
        <v>0</v>
      </c>
      <c r="AY567" s="111">
        <f t="shared" si="924"/>
        <v>0</v>
      </c>
      <c r="AZ567" s="111">
        <f t="shared" si="924"/>
        <v>0</v>
      </c>
      <c r="BA567" s="111">
        <f t="shared" si="924"/>
        <v>0</v>
      </c>
      <c r="BB567" s="111">
        <f t="shared" si="924"/>
        <v>0</v>
      </c>
      <c r="BC567" s="111">
        <f t="shared" si="924"/>
        <v>0</v>
      </c>
      <c r="BD567" s="111">
        <f t="shared" si="924"/>
        <v>0</v>
      </c>
      <c r="BE567" s="111">
        <v>0</v>
      </c>
      <c r="BF567" s="111">
        <f t="shared" si="924"/>
        <v>0</v>
      </c>
      <c r="BG567" s="111">
        <f t="shared" si="924"/>
        <v>0</v>
      </c>
      <c r="BH567" s="111">
        <f t="shared" si="924"/>
        <v>0</v>
      </c>
      <c r="BI567" s="111">
        <f t="shared" si="924"/>
        <v>0</v>
      </c>
      <c r="BJ567" s="111">
        <f t="shared" si="924"/>
        <v>0</v>
      </c>
      <c r="BK567" s="111">
        <f t="shared" si="924"/>
        <v>0</v>
      </c>
      <c r="BL567" s="111">
        <f t="shared" si="924"/>
        <v>0</v>
      </c>
      <c r="BM567" s="111">
        <v>0</v>
      </c>
      <c r="BN567" s="111">
        <f t="shared" si="924"/>
        <v>0</v>
      </c>
      <c r="BO567" s="111">
        <f t="shared" si="924"/>
        <v>0</v>
      </c>
      <c r="BP567" s="111">
        <f t="shared" si="924"/>
        <v>0</v>
      </c>
      <c r="BQ567" s="111">
        <f t="shared" si="924"/>
        <v>0</v>
      </c>
      <c r="BR567" s="111">
        <f t="shared" si="924"/>
        <v>0</v>
      </c>
      <c r="BS567" s="111">
        <f t="shared" si="924"/>
        <v>0</v>
      </c>
      <c r="BT567" s="111">
        <f t="shared" si="924"/>
        <v>0</v>
      </c>
      <c r="BU567" s="111">
        <f t="shared" si="924"/>
        <v>0</v>
      </c>
      <c r="BV567" s="111">
        <f t="shared" si="924"/>
        <v>0</v>
      </c>
      <c r="BW567" s="111">
        <f t="shared" si="924"/>
        <v>0</v>
      </c>
      <c r="BX567" s="111">
        <f t="shared" ref="BX567:CP567" si="926">SUM(BX568)</f>
        <v>0</v>
      </c>
      <c r="BY567" s="111">
        <f t="shared" si="926"/>
        <v>0</v>
      </c>
      <c r="BZ567" s="111">
        <f t="shared" si="926"/>
        <v>0</v>
      </c>
      <c r="CA567" s="111">
        <f t="shared" si="926"/>
        <v>0</v>
      </c>
      <c r="CB567" s="111">
        <f t="shared" si="926"/>
        <v>0</v>
      </c>
      <c r="CC567" s="111">
        <f t="shared" si="926"/>
        <v>0</v>
      </c>
      <c r="CD567" s="111">
        <f t="shared" si="926"/>
        <v>0</v>
      </c>
      <c r="CE567" s="111">
        <f t="shared" si="926"/>
        <v>0</v>
      </c>
      <c r="CF567" s="111">
        <f t="shared" si="926"/>
        <v>0</v>
      </c>
      <c r="CG567" s="111">
        <f t="shared" si="926"/>
        <v>0</v>
      </c>
      <c r="CH567" s="111">
        <f t="shared" si="926"/>
        <v>0</v>
      </c>
      <c r="CI567" s="111">
        <f t="shared" si="926"/>
        <v>0</v>
      </c>
      <c r="CJ567" s="111">
        <f t="shared" si="926"/>
        <v>0</v>
      </c>
      <c r="CK567" s="111">
        <f t="shared" si="926"/>
        <v>0</v>
      </c>
      <c r="CL567" s="111">
        <f t="shared" si="926"/>
        <v>0</v>
      </c>
      <c r="CM567" s="111">
        <f t="shared" si="926"/>
        <v>0</v>
      </c>
      <c r="CN567" s="111">
        <f t="shared" si="926"/>
        <v>0</v>
      </c>
      <c r="CO567" s="111">
        <f t="shared" si="926"/>
        <v>0</v>
      </c>
      <c r="CP567" s="111">
        <f t="shared" si="926"/>
        <v>0</v>
      </c>
    </row>
    <row r="568" spans="1:94" x14ac:dyDescent="0.3">
      <c r="A568" s="8">
        <f t="shared" si="737"/>
        <v>412</v>
      </c>
      <c r="B568" s="9" t="str">
        <f t="shared" si="825"/>
        <v xml:space="preserve"> </v>
      </c>
      <c r="C568" s="45" t="str">
        <f>IF(I568&gt;0,LEFT(E568,3),"  ")</f>
        <v xml:space="preserve">  </v>
      </c>
      <c r="D568" s="45" t="str">
        <f>IF(I568&gt;0,LEFT(E568,4),"  ")</f>
        <v xml:space="preserve">  </v>
      </c>
      <c r="E568" s="39"/>
      <c r="F568" s="40"/>
      <c r="G568" s="41"/>
      <c r="H568" s="42">
        <v>412</v>
      </c>
      <c r="I568" s="43"/>
      <c r="J568" s="43"/>
      <c r="K568" s="44" t="s">
        <v>98</v>
      </c>
      <c r="L568" s="111">
        <f t="shared" ref="L568" si="927">SUM(L569:L570)</f>
        <v>0</v>
      </c>
      <c r="M568" s="18"/>
      <c r="N568" s="111">
        <f t="shared" ref="N568" si="928">SUM(N569:N570)</f>
        <v>0</v>
      </c>
      <c r="O568" s="111">
        <f t="shared" ref="O568" si="929">SUM(O569:O570)</f>
        <v>0</v>
      </c>
      <c r="P568" s="111">
        <f t="shared" ref="P568" si="930">SUM(P569:P570)</f>
        <v>0</v>
      </c>
      <c r="Q568" s="111">
        <f t="shared" ref="Q568" si="931">SUM(Q569:Q570)</f>
        <v>0</v>
      </c>
      <c r="R568" s="111">
        <f t="shared" ref="R568" si="932">SUM(R569:R570)</f>
        <v>0</v>
      </c>
      <c r="S568" s="111">
        <f t="shared" ref="S568" si="933">SUM(S569:S570)</f>
        <v>0</v>
      </c>
      <c r="T568" s="111">
        <f t="shared" ref="T568" si="934">SUM(T569:T570)</f>
        <v>0</v>
      </c>
      <c r="U568" s="111">
        <f t="shared" ref="U568" si="935">SUM(U569:U570)</f>
        <v>0</v>
      </c>
      <c r="V568" s="111">
        <f t="shared" ref="V568:W568" si="936">SUM(V569:V570)</f>
        <v>0</v>
      </c>
      <c r="W568" s="111">
        <f t="shared" si="936"/>
        <v>0</v>
      </c>
      <c r="X568" s="111">
        <f t="shared" ref="X568" si="937">SUM(X569:X570)</f>
        <v>0</v>
      </c>
      <c r="Y568" s="111">
        <v>0</v>
      </c>
      <c r="Z568" s="111">
        <f t="shared" ref="Z568" si="938">SUM(Z569:Z570)</f>
        <v>0</v>
      </c>
      <c r="AA568" s="111">
        <f t="shared" ref="AA568:AB568" si="939">SUM(AA569:AA570)</f>
        <v>0</v>
      </c>
      <c r="AB568" s="111">
        <f t="shared" si="939"/>
        <v>0</v>
      </c>
      <c r="AC568" s="111">
        <f t="shared" ref="AC568" si="940">SUM(AC569:AC570)</f>
        <v>0</v>
      </c>
      <c r="AD568" s="111">
        <f t="shared" ref="AD568" si="941">SUM(AD569:AD570)</f>
        <v>0</v>
      </c>
      <c r="AE568" s="111">
        <v>0</v>
      </c>
      <c r="AF568" s="111">
        <f t="shared" ref="AF568" si="942">SUM(AF569:AF570)</f>
        <v>0</v>
      </c>
      <c r="AG568" s="111">
        <f t="shared" ref="AG568" si="943">SUM(AG569:AG570)</f>
        <v>0</v>
      </c>
      <c r="AH568" s="111">
        <f t="shared" ref="AH568" si="944">SUM(AH569:AH570)</f>
        <v>0</v>
      </c>
      <c r="AI568" s="111">
        <f t="shared" ref="AI568:BZ568" si="945">SUM(AI569:AI570)</f>
        <v>0</v>
      </c>
      <c r="AJ568" s="111">
        <f t="shared" si="945"/>
        <v>0</v>
      </c>
      <c r="AK568" s="111">
        <f t="shared" ref="AK568" si="946">SUM(AK569:AK570)</f>
        <v>0</v>
      </c>
      <c r="AL568" s="111">
        <f t="shared" ref="AL568" si="947">SUM(AL569:AL570)</f>
        <v>0</v>
      </c>
      <c r="AM568" s="111">
        <v>0</v>
      </c>
      <c r="AN568" s="111">
        <f t="shared" ref="AN568" si="948">SUM(AN569:AN570)</f>
        <v>0</v>
      </c>
      <c r="AO568" s="111">
        <f t="shared" ref="AO568" si="949">SUM(AO569:AO570)</f>
        <v>0</v>
      </c>
      <c r="AP568" s="111">
        <f t="shared" ref="AP568" si="950">SUM(AP569:AP570)</f>
        <v>0</v>
      </c>
      <c r="AQ568" s="111">
        <f t="shared" ref="AQ568:AR568" si="951">SUM(AQ569:AQ570)</f>
        <v>0</v>
      </c>
      <c r="AR568" s="111">
        <f t="shared" si="951"/>
        <v>0</v>
      </c>
      <c r="AS568" s="111">
        <f t="shared" ref="AS568:AT568" si="952">SUM(AS569:AS570)</f>
        <v>0</v>
      </c>
      <c r="AT568" s="111">
        <f t="shared" si="952"/>
        <v>0</v>
      </c>
      <c r="AU568" s="111">
        <f t="shared" ref="AU568" si="953">SUM(AU569:AU570)</f>
        <v>0</v>
      </c>
      <c r="AV568" s="111">
        <f t="shared" ref="AV568:AW568" si="954">SUM(AV569:AV570)</f>
        <v>0</v>
      </c>
      <c r="AW568" s="111">
        <f t="shared" si="954"/>
        <v>0</v>
      </c>
      <c r="AX568" s="111">
        <f t="shared" ref="AX568:AZ568" si="955">SUM(AX569:AX570)</f>
        <v>0</v>
      </c>
      <c r="AY568" s="111">
        <f t="shared" si="955"/>
        <v>0</v>
      </c>
      <c r="AZ568" s="111">
        <f t="shared" si="955"/>
        <v>0</v>
      </c>
      <c r="BA568" s="111">
        <f t="shared" ref="BA568:BB568" si="956">SUM(BA569:BA570)</f>
        <v>0</v>
      </c>
      <c r="BB568" s="111">
        <f t="shared" si="956"/>
        <v>0</v>
      </c>
      <c r="BC568" s="111">
        <f t="shared" ref="BC568" si="957">SUM(BC569:BC570)</f>
        <v>0</v>
      </c>
      <c r="BD568" s="111">
        <f t="shared" ref="BD568" si="958">SUM(BD569:BD570)</f>
        <v>0</v>
      </c>
      <c r="BE568" s="111">
        <v>0</v>
      </c>
      <c r="BF568" s="111">
        <f t="shared" ref="BF568:BG568" si="959">SUM(BF569:BF570)</f>
        <v>0</v>
      </c>
      <c r="BG568" s="111">
        <f t="shared" si="959"/>
        <v>0</v>
      </c>
      <c r="BH568" s="111">
        <f t="shared" ref="BH568" si="960">SUM(BH569:BH570)</f>
        <v>0</v>
      </c>
      <c r="BI568" s="111">
        <f t="shared" ref="BI568" si="961">SUM(BI569:BI570)</f>
        <v>0</v>
      </c>
      <c r="BJ568" s="111">
        <f t="shared" ref="BJ568:BK568" si="962">SUM(BJ569:BJ570)</f>
        <v>0</v>
      </c>
      <c r="BK568" s="111">
        <f t="shared" si="962"/>
        <v>0</v>
      </c>
      <c r="BL568" s="111">
        <f t="shared" ref="BL568" si="963">SUM(BL569:BL570)</f>
        <v>0</v>
      </c>
      <c r="BM568" s="111">
        <v>0</v>
      </c>
      <c r="BN568" s="111">
        <f t="shared" ref="BN568" si="964">SUM(BN569:BN570)</f>
        <v>0</v>
      </c>
      <c r="BO568" s="111">
        <f t="shared" si="945"/>
        <v>0</v>
      </c>
      <c r="BP568" s="111">
        <f t="shared" si="945"/>
        <v>0</v>
      </c>
      <c r="BQ568" s="111">
        <f t="shared" si="945"/>
        <v>0</v>
      </c>
      <c r="BR568" s="111">
        <f t="shared" si="945"/>
        <v>0</v>
      </c>
      <c r="BS568" s="111">
        <f t="shared" si="945"/>
        <v>0</v>
      </c>
      <c r="BT568" s="111">
        <f t="shared" si="945"/>
        <v>0</v>
      </c>
      <c r="BU568" s="111">
        <f t="shared" si="945"/>
        <v>0</v>
      </c>
      <c r="BV568" s="111">
        <f t="shared" si="945"/>
        <v>0</v>
      </c>
      <c r="BW568" s="111">
        <f t="shared" si="945"/>
        <v>0</v>
      </c>
      <c r="BX568" s="111">
        <f t="shared" si="945"/>
        <v>0</v>
      </c>
      <c r="BY568" s="111">
        <f t="shared" si="945"/>
        <v>0</v>
      </c>
      <c r="BZ568" s="111">
        <f t="shared" si="945"/>
        <v>0</v>
      </c>
      <c r="CA568" s="111">
        <f t="shared" ref="CA568:CP568" si="965">SUM(CA569:CA570)</f>
        <v>0</v>
      </c>
      <c r="CB568" s="111">
        <f t="shared" si="965"/>
        <v>0</v>
      </c>
      <c r="CC568" s="111">
        <f t="shared" si="965"/>
        <v>0</v>
      </c>
      <c r="CD568" s="111">
        <f t="shared" si="965"/>
        <v>0</v>
      </c>
      <c r="CE568" s="111">
        <f t="shared" si="965"/>
        <v>0</v>
      </c>
      <c r="CF568" s="111">
        <f t="shared" si="965"/>
        <v>0</v>
      </c>
      <c r="CG568" s="111">
        <f t="shared" si="965"/>
        <v>0</v>
      </c>
      <c r="CH568" s="111">
        <f t="shared" si="965"/>
        <v>0</v>
      </c>
      <c r="CI568" s="111">
        <f t="shared" si="965"/>
        <v>0</v>
      </c>
      <c r="CJ568" s="111">
        <f t="shared" si="965"/>
        <v>0</v>
      </c>
      <c r="CK568" s="111">
        <f t="shared" si="965"/>
        <v>0</v>
      </c>
      <c r="CL568" s="111">
        <f t="shared" si="965"/>
        <v>0</v>
      </c>
      <c r="CM568" s="111">
        <f t="shared" si="965"/>
        <v>0</v>
      </c>
      <c r="CN568" s="111">
        <f t="shared" si="965"/>
        <v>0</v>
      </c>
      <c r="CO568" s="111">
        <f t="shared" si="965"/>
        <v>0</v>
      </c>
      <c r="CP568" s="111">
        <f t="shared" si="965"/>
        <v>0</v>
      </c>
    </row>
    <row r="569" spans="1:94" x14ac:dyDescent="0.3">
      <c r="A569" s="8">
        <f t="shared" si="737"/>
        <v>4123</v>
      </c>
      <c r="B569" s="9">
        <f t="shared" si="825"/>
        <v>54</v>
      </c>
      <c r="C569" s="45" t="str">
        <f>IF(I569&gt;0,LEFT(E569,3),"  ")</f>
        <v xml:space="preserve">  </v>
      </c>
      <c r="D569" s="45" t="str">
        <f>IF(I569&gt;0,LEFT(E569,4),"  ")</f>
        <v xml:space="preserve">  </v>
      </c>
      <c r="E569" s="39" t="s">
        <v>142</v>
      </c>
      <c r="F569" s="40">
        <v>32</v>
      </c>
      <c r="G569" s="74">
        <v>54</v>
      </c>
      <c r="H569" s="42">
        <v>4123</v>
      </c>
      <c r="I569" s="46"/>
      <c r="J569" s="46">
        <v>1267</v>
      </c>
      <c r="K569" s="44" t="s">
        <v>99</v>
      </c>
      <c r="L569" s="401">
        <f t="shared" ref="L569:L570" si="966">SUM(N569:CP569)</f>
        <v>0</v>
      </c>
      <c r="M569" s="77">
        <v>5410</v>
      </c>
      <c r="N569" s="401"/>
      <c r="O569" s="401"/>
      <c r="P569" s="401"/>
      <c r="Q569" s="401"/>
      <c r="R569" s="401"/>
      <c r="S569" s="401"/>
      <c r="T569" s="401"/>
      <c r="U569" s="401"/>
      <c r="V569" s="401"/>
      <c r="W569" s="401"/>
      <c r="X569" s="401"/>
      <c r="Y569" s="401"/>
      <c r="Z569" s="401"/>
      <c r="AA569" s="401"/>
      <c r="AB569" s="401"/>
      <c r="AC569" s="401"/>
      <c r="AD569" s="401"/>
      <c r="AE569" s="401"/>
      <c r="AF569" s="401"/>
      <c r="AG569" s="401"/>
      <c r="AH569" s="401"/>
      <c r="AI569" s="401"/>
      <c r="AJ569" s="401"/>
      <c r="AK569" s="401"/>
      <c r="AL569" s="401"/>
      <c r="AM569" s="401"/>
      <c r="AN569" s="401"/>
      <c r="AO569" s="401"/>
      <c r="AP569" s="401"/>
      <c r="AQ569" s="401"/>
      <c r="AR569" s="401"/>
      <c r="AS569" s="401"/>
      <c r="AT569" s="401"/>
      <c r="AU569" s="401"/>
      <c r="AV569" s="401"/>
      <c r="AW569" s="401"/>
      <c r="AX569" s="401"/>
      <c r="AY569" s="401"/>
      <c r="AZ569" s="401"/>
      <c r="BA569" s="401"/>
      <c r="BB569" s="401"/>
      <c r="BC569" s="401"/>
      <c r="BD569" s="401"/>
      <c r="BE569" s="401"/>
      <c r="BF569" s="401"/>
      <c r="BG569" s="401"/>
      <c r="BH569" s="401"/>
      <c r="BI569" s="401"/>
      <c r="BJ569" s="401"/>
      <c r="BK569" s="401"/>
      <c r="BL569" s="401"/>
      <c r="BM569" s="401"/>
      <c r="BN569" s="401"/>
      <c r="BO569" s="401"/>
      <c r="BP569" s="401"/>
      <c r="BQ569" s="401"/>
      <c r="BR569" s="401"/>
      <c r="BS569" s="401"/>
      <c r="BT569" s="401"/>
      <c r="BU569" s="401"/>
      <c r="BV569" s="401"/>
      <c r="BW569" s="401"/>
      <c r="BX569" s="401"/>
      <c r="BY569" s="401"/>
      <c r="BZ569" s="401"/>
      <c r="CA569" s="401"/>
      <c r="CB569" s="401"/>
      <c r="CC569" s="401"/>
      <c r="CD569" s="401"/>
      <c r="CE569" s="401"/>
      <c r="CF569" s="401"/>
      <c r="CG569" s="401"/>
      <c r="CH569" s="401"/>
      <c r="CI569" s="401"/>
      <c r="CJ569" s="401"/>
      <c r="CK569" s="401"/>
      <c r="CL569" s="401"/>
      <c r="CM569" s="401"/>
      <c r="CN569" s="401"/>
      <c r="CO569" s="401"/>
      <c r="CP569" s="401"/>
    </row>
    <row r="570" spans="1:94" x14ac:dyDescent="0.3">
      <c r="A570" s="8">
        <f t="shared" si="737"/>
        <v>4123</v>
      </c>
      <c r="B570" s="9">
        <f t="shared" si="825"/>
        <v>32</v>
      </c>
      <c r="C570" s="45" t="str">
        <f>IF(I570&gt;0,LEFT(E570,3),"  ")</f>
        <v xml:space="preserve">  </v>
      </c>
      <c r="D570" s="45" t="str">
        <f>IF(I570&gt;0,LEFT(E570,4),"  ")</f>
        <v xml:space="preserve">  </v>
      </c>
      <c r="E570" s="39" t="s">
        <v>142</v>
      </c>
      <c r="F570" s="40">
        <v>32</v>
      </c>
      <c r="G570" s="74">
        <v>32</v>
      </c>
      <c r="H570" s="42">
        <v>4123</v>
      </c>
      <c r="I570" s="398"/>
      <c r="J570" s="46">
        <v>1267</v>
      </c>
      <c r="K570" s="44" t="s">
        <v>99</v>
      </c>
      <c r="L570" s="401">
        <f t="shared" si="966"/>
        <v>0</v>
      </c>
      <c r="M570" s="76">
        <v>3210</v>
      </c>
      <c r="N570" s="401"/>
      <c r="O570" s="401"/>
      <c r="P570" s="401"/>
      <c r="Q570" s="401"/>
      <c r="R570" s="401"/>
      <c r="S570" s="401"/>
      <c r="T570" s="401"/>
      <c r="U570" s="401"/>
      <c r="V570" s="401"/>
      <c r="W570" s="401"/>
      <c r="X570" s="401"/>
      <c r="Y570" s="401"/>
      <c r="Z570" s="401"/>
      <c r="AA570" s="401"/>
      <c r="AB570" s="401"/>
      <c r="AC570" s="401"/>
      <c r="AD570" s="401"/>
      <c r="AE570" s="401"/>
      <c r="AF570" s="401"/>
      <c r="AG570" s="401"/>
      <c r="AH570" s="401"/>
      <c r="AI570" s="401"/>
      <c r="AJ570" s="401"/>
      <c r="AK570" s="401"/>
      <c r="AL570" s="401"/>
      <c r="AM570" s="401"/>
      <c r="AN570" s="401"/>
      <c r="AO570" s="401"/>
      <c r="AP570" s="401"/>
      <c r="AQ570" s="401"/>
      <c r="AR570" s="401"/>
      <c r="AS570" s="401"/>
      <c r="AT570" s="401"/>
      <c r="AU570" s="401"/>
      <c r="AV570" s="401"/>
      <c r="AW570" s="401"/>
      <c r="AX570" s="401"/>
      <c r="AY570" s="401"/>
      <c r="AZ570" s="401"/>
      <c r="BA570" s="401"/>
      <c r="BB570" s="401"/>
      <c r="BC570" s="401"/>
      <c r="BD570" s="401"/>
      <c r="BE570" s="401"/>
      <c r="BF570" s="401"/>
      <c r="BG570" s="401"/>
      <c r="BH570" s="401"/>
      <c r="BI570" s="401"/>
      <c r="BJ570" s="401"/>
      <c r="BK570" s="401"/>
      <c r="BL570" s="401"/>
      <c r="BM570" s="401"/>
      <c r="BN570" s="401"/>
      <c r="BO570" s="401"/>
      <c r="BP570" s="401"/>
      <c r="BQ570" s="401"/>
      <c r="BR570" s="401"/>
      <c r="BS570" s="401"/>
      <c r="BT570" s="401"/>
      <c r="BU570" s="401"/>
      <c r="BV570" s="401"/>
      <c r="BW570" s="401"/>
      <c r="BX570" s="401"/>
      <c r="BY570" s="401"/>
      <c r="BZ570" s="401"/>
      <c r="CA570" s="401"/>
      <c r="CB570" s="401"/>
      <c r="CC570" s="401"/>
      <c r="CD570" s="401"/>
      <c r="CE570" s="401"/>
      <c r="CF570" s="401"/>
      <c r="CG570" s="401"/>
      <c r="CH570" s="401"/>
      <c r="CI570" s="401"/>
      <c r="CJ570" s="401"/>
      <c r="CK570" s="401"/>
      <c r="CL570" s="401"/>
      <c r="CM570" s="401"/>
      <c r="CN570" s="401"/>
      <c r="CO570" s="401"/>
      <c r="CP570" s="401"/>
    </row>
    <row r="571" spans="1:94" ht="26.4" x14ac:dyDescent="0.3">
      <c r="A571" s="8">
        <f t="shared" si="737"/>
        <v>42</v>
      </c>
      <c r="B571" s="9" t="str">
        <f t="shared" si="825"/>
        <v xml:space="preserve"> </v>
      </c>
      <c r="C571" s="45" t="str">
        <f t="shared" si="632"/>
        <v xml:space="preserve">  </v>
      </c>
      <c r="D571" s="45" t="str">
        <f t="shared" si="633"/>
        <v xml:space="preserve">  </v>
      </c>
      <c r="E571" s="39"/>
      <c r="F571" s="40"/>
      <c r="G571" s="41"/>
      <c r="H571" s="42">
        <v>42</v>
      </c>
      <c r="I571" s="43"/>
      <c r="J571" s="43"/>
      <c r="K571" s="44" t="s">
        <v>71</v>
      </c>
      <c r="L571" s="111">
        <f t="shared" ref="L571:P571" si="967">SUM(L572,L575,L609,L613,L619,L621)</f>
        <v>0</v>
      </c>
      <c r="M571" s="18"/>
      <c r="N571" s="111">
        <f t="shared" ref="N571" si="968">SUM(N572,N575,N609,N613,N619,N621)</f>
        <v>0</v>
      </c>
      <c r="O571" s="111">
        <f t="shared" si="967"/>
        <v>0</v>
      </c>
      <c r="P571" s="111">
        <f t="shared" si="967"/>
        <v>0</v>
      </c>
      <c r="Q571" s="111">
        <f t="shared" ref="Q571:BZ571" si="969">SUM(Q572,Q575,Q609,Q613,Q619,Q621)</f>
        <v>0</v>
      </c>
      <c r="R571" s="111">
        <f t="shared" si="969"/>
        <v>0</v>
      </c>
      <c r="S571" s="111">
        <f t="shared" si="969"/>
        <v>0</v>
      </c>
      <c r="T571" s="111">
        <f t="shared" si="969"/>
        <v>0</v>
      </c>
      <c r="U571" s="111">
        <f t="shared" si="969"/>
        <v>0</v>
      </c>
      <c r="V571" s="111">
        <f t="shared" si="969"/>
        <v>0</v>
      </c>
      <c r="W571" s="111">
        <f t="shared" si="969"/>
        <v>0</v>
      </c>
      <c r="X571" s="111">
        <f t="shared" si="969"/>
        <v>0</v>
      </c>
      <c r="Y571" s="111">
        <v>0</v>
      </c>
      <c r="Z571" s="111">
        <f t="shared" si="969"/>
        <v>0</v>
      </c>
      <c r="AA571" s="111">
        <f t="shared" si="969"/>
        <v>0</v>
      </c>
      <c r="AB571" s="111">
        <f t="shared" si="969"/>
        <v>0</v>
      </c>
      <c r="AC571" s="111">
        <f t="shared" si="969"/>
        <v>0</v>
      </c>
      <c r="AD571" s="111">
        <f t="shared" si="969"/>
        <v>0</v>
      </c>
      <c r="AE571" s="111">
        <v>0</v>
      </c>
      <c r="AF571" s="111">
        <f t="shared" si="969"/>
        <v>0</v>
      </c>
      <c r="AG571" s="111">
        <f t="shared" si="969"/>
        <v>0</v>
      </c>
      <c r="AH571" s="111">
        <f t="shared" si="969"/>
        <v>0</v>
      </c>
      <c r="AI571" s="111">
        <f t="shared" si="969"/>
        <v>0</v>
      </c>
      <c r="AJ571" s="111">
        <f t="shared" si="969"/>
        <v>0</v>
      </c>
      <c r="AK571" s="111">
        <f t="shared" si="969"/>
        <v>0</v>
      </c>
      <c r="AL571" s="111">
        <f t="shared" si="969"/>
        <v>0</v>
      </c>
      <c r="AM571" s="111">
        <f t="shared" si="969"/>
        <v>0</v>
      </c>
      <c r="AN571" s="111">
        <f t="shared" si="969"/>
        <v>0</v>
      </c>
      <c r="AO571" s="111">
        <f t="shared" si="969"/>
        <v>0</v>
      </c>
      <c r="AP571" s="111">
        <f t="shared" si="969"/>
        <v>0</v>
      </c>
      <c r="AQ571" s="111">
        <f t="shared" si="969"/>
        <v>0</v>
      </c>
      <c r="AR571" s="111">
        <f t="shared" si="969"/>
        <v>0</v>
      </c>
      <c r="AS571" s="111">
        <f t="shared" si="969"/>
        <v>0</v>
      </c>
      <c r="AT571" s="111">
        <f t="shared" si="969"/>
        <v>0</v>
      </c>
      <c r="AU571" s="111">
        <f t="shared" si="969"/>
        <v>0</v>
      </c>
      <c r="AV571" s="111">
        <f t="shared" si="969"/>
        <v>0</v>
      </c>
      <c r="AW571" s="111">
        <f t="shared" si="969"/>
        <v>0</v>
      </c>
      <c r="AX571" s="111">
        <f t="shared" si="969"/>
        <v>0</v>
      </c>
      <c r="AY571" s="111">
        <f t="shared" si="969"/>
        <v>0</v>
      </c>
      <c r="AZ571" s="111">
        <f t="shared" si="969"/>
        <v>0</v>
      </c>
      <c r="BA571" s="111">
        <f t="shared" si="969"/>
        <v>0</v>
      </c>
      <c r="BB571" s="111">
        <f t="shared" si="969"/>
        <v>0</v>
      </c>
      <c r="BC571" s="111">
        <f t="shared" si="969"/>
        <v>0</v>
      </c>
      <c r="BD571" s="111">
        <f t="shared" si="969"/>
        <v>0</v>
      </c>
      <c r="BE571" s="111">
        <v>0</v>
      </c>
      <c r="BF571" s="111">
        <f t="shared" si="969"/>
        <v>0</v>
      </c>
      <c r="BG571" s="111">
        <f t="shared" si="969"/>
        <v>0</v>
      </c>
      <c r="BH571" s="111">
        <f t="shared" si="969"/>
        <v>0</v>
      </c>
      <c r="BI571" s="111">
        <f t="shared" si="969"/>
        <v>0</v>
      </c>
      <c r="BJ571" s="111">
        <f t="shared" si="969"/>
        <v>0</v>
      </c>
      <c r="BK571" s="111">
        <f t="shared" si="969"/>
        <v>0</v>
      </c>
      <c r="BL571" s="111">
        <f t="shared" si="969"/>
        <v>0</v>
      </c>
      <c r="BM571" s="111">
        <v>0</v>
      </c>
      <c r="BN571" s="111">
        <f t="shared" si="969"/>
        <v>0</v>
      </c>
      <c r="BO571" s="111">
        <f t="shared" si="969"/>
        <v>0</v>
      </c>
      <c r="BP571" s="111">
        <f t="shared" si="969"/>
        <v>0</v>
      </c>
      <c r="BQ571" s="111">
        <f t="shared" si="969"/>
        <v>0</v>
      </c>
      <c r="BR571" s="111">
        <f t="shared" si="969"/>
        <v>0</v>
      </c>
      <c r="BS571" s="111">
        <f t="shared" si="969"/>
        <v>0</v>
      </c>
      <c r="BT571" s="111">
        <f t="shared" si="969"/>
        <v>0</v>
      </c>
      <c r="BU571" s="111">
        <f t="shared" si="969"/>
        <v>0</v>
      </c>
      <c r="BV571" s="111">
        <f t="shared" si="969"/>
        <v>0</v>
      </c>
      <c r="BW571" s="111">
        <f t="shared" si="969"/>
        <v>0</v>
      </c>
      <c r="BX571" s="111">
        <f t="shared" si="969"/>
        <v>0</v>
      </c>
      <c r="BY571" s="111">
        <f t="shared" si="969"/>
        <v>0</v>
      </c>
      <c r="BZ571" s="111">
        <f t="shared" si="969"/>
        <v>0</v>
      </c>
      <c r="CA571" s="111">
        <f t="shared" ref="CA571:CP571" si="970">SUM(CA572,CA575,CA609,CA613,CA619,CA621)</f>
        <v>0</v>
      </c>
      <c r="CB571" s="111">
        <f t="shared" si="970"/>
        <v>0</v>
      </c>
      <c r="CC571" s="111">
        <f t="shared" si="970"/>
        <v>0</v>
      </c>
      <c r="CD571" s="111">
        <f t="shared" si="970"/>
        <v>0</v>
      </c>
      <c r="CE571" s="111">
        <f t="shared" si="970"/>
        <v>0</v>
      </c>
      <c r="CF571" s="111">
        <f t="shared" si="970"/>
        <v>0</v>
      </c>
      <c r="CG571" s="111">
        <f t="shared" si="970"/>
        <v>0</v>
      </c>
      <c r="CH571" s="111">
        <f t="shared" si="970"/>
        <v>0</v>
      </c>
      <c r="CI571" s="111">
        <f t="shared" si="970"/>
        <v>0</v>
      </c>
      <c r="CJ571" s="111">
        <f t="shared" si="970"/>
        <v>0</v>
      </c>
      <c r="CK571" s="111">
        <f t="shared" si="970"/>
        <v>0</v>
      </c>
      <c r="CL571" s="111">
        <f t="shared" si="970"/>
        <v>0</v>
      </c>
      <c r="CM571" s="111">
        <f t="shared" si="970"/>
        <v>0</v>
      </c>
      <c r="CN571" s="111">
        <f t="shared" si="970"/>
        <v>0</v>
      </c>
      <c r="CO571" s="111">
        <f t="shared" si="970"/>
        <v>0</v>
      </c>
      <c r="CP571" s="111">
        <f t="shared" si="970"/>
        <v>0</v>
      </c>
    </row>
    <row r="572" spans="1:94" x14ac:dyDescent="0.3">
      <c r="A572" s="8">
        <f t="shared" si="737"/>
        <v>421</v>
      </c>
      <c r="B572" s="9" t="str">
        <f t="shared" si="825"/>
        <v xml:space="preserve"> </v>
      </c>
      <c r="C572" s="45" t="str">
        <f>IF(I572&gt;0,LEFT(E572,3),"  ")</f>
        <v xml:space="preserve">  </v>
      </c>
      <c r="D572" s="45" t="str">
        <f>IF(I572&gt;0,LEFT(E572,4),"  ")</f>
        <v xml:space="preserve">  </v>
      </c>
      <c r="E572" s="39"/>
      <c r="F572" s="40"/>
      <c r="G572" s="41"/>
      <c r="H572" s="42">
        <v>421</v>
      </c>
      <c r="I572" s="43"/>
      <c r="J572" s="43"/>
      <c r="K572" s="5" t="s">
        <v>119</v>
      </c>
      <c r="L572" s="111">
        <f>SUM(L573:L574)</f>
        <v>0</v>
      </c>
      <c r="M572" s="18"/>
      <c r="N572" s="111">
        <f t="shared" ref="N572" si="971">SUM(N573:N574)</f>
        <v>0</v>
      </c>
      <c r="O572" s="111">
        <f t="shared" ref="O572:BY572" si="972">SUM(O573:O574)</f>
        <v>0</v>
      </c>
      <c r="P572" s="111">
        <f t="shared" si="972"/>
        <v>0</v>
      </c>
      <c r="Q572" s="111">
        <f t="shared" si="972"/>
        <v>0</v>
      </c>
      <c r="R572" s="111">
        <f t="shared" si="972"/>
        <v>0</v>
      </c>
      <c r="S572" s="111">
        <f t="shared" si="972"/>
        <v>0</v>
      </c>
      <c r="T572" s="111">
        <f t="shared" si="972"/>
        <v>0</v>
      </c>
      <c r="U572" s="111">
        <f t="shared" si="972"/>
        <v>0</v>
      </c>
      <c r="V572" s="111">
        <f t="shared" si="972"/>
        <v>0</v>
      </c>
      <c r="W572" s="111">
        <f t="shared" si="972"/>
        <v>0</v>
      </c>
      <c r="X572" s="111">
        <f t="shared" si="972"/>
        <v>0</v>
      </c>
      <c r="Y572" s="111">
        <v>0</v>
      </c>
      <c r="Z572" s="111">
        <f t="shared" si="972"/>
        <v>0</v>
      </c>
      <c r="AA572" s="111">
        <f t="shared" si="972"/>
        <v>0</v>
      </c>
      <c r="AB572" s="111">
        <f t="shared" si="972"/>
        <v>0</v>
      </c>
      <c r="AC572" s="111">
        <f t="shared" si="972"/>
        <v>0</v>
      </c>
      <c r="AD572" s="111">
        <f t="shared" si="972"/>
        <v>0</v>
      </c>
      <c r="AE572" s="111">
        <v>0</v>
      </c>
      <c r="AF572" s="111">
        <f t="shared" si="972"/>
        <v>0</v>
      </c>
      <c r="AG572" s="111">
        <f t="shared" si="972"/>
        <v>0</v>
      </c>
      <c r="AH572" s="111">
        <f t="shared" si="972"/>
        <v>0</v>
      </c>
      <c r="AI572" s="111">
        <f t="shared" si="972"/>
        <v>0</v>
      </c>
      <c r="AJ572" s="111">
        <f t="shared" si="972"/>
        <v>0</v>
      </c>
      <c r="AK572" s="111">
        <f t="shared" si="972"/>
        <v>0</v>
      </c>
      <c r="AL572" s="111">
        <f t="shared" si="972"/>
        <v>0</v>
      </c>
      <c r="AM572" s="111">
        <v>0</v>
      </c>
      <c r="AN572" s="111">
        <f t="shared" si="972"/>
        <v>0</v>
      </c>
      <c r="AO572" s="111">
        <f t="shared" si="972"/>
        <v>0</v>
      </c>
      <c r="AP572" s="111">
        <f t="shared" si="972"/>
        <v>0</v>
      </c>
      <c r="AQ572" s="111">
        <f t="shared" si="972"/>
        <v>0</v>
      </c>
      <c r="AR572" s="111">
        <f t="shared" si="972"/>
        <v>0</v>
      </c>
      <c r="AS572" s="111">
        <f t="shared" si="972"/>
        <v>0</v>
      </c>
      <c r="AT572" s="111">
        <f t="shared" si="972"/>
        <v>0</v>
      </c>
      <c r="AU572" s="111">
        <f t="shared" si="972"/>
        <v>0</v>
      </c>
      <c r="AV572" s="111">
        <f t="shared" si="972"/>
        <v>0</v>
      </c>
      <c r="AW572" s="111">
        <f t="shared" si="972"/>
        <v>0</v>
      </c>
      <c r="AX572" s="111">
        <f t="shared" si="972"/>
        <v>0</v>
      </c>
      <c r="AY572" s="111">
        <f t="shared" si="972"/>
        <v>0</v>
      </c>
      <c r="AZ572" s="111">
        <f t="shared" si="972"/>
        <v>0</v>
      </c>
      <c r="BA572" s="111">
        <f t="shared" si="972"/>
        <v>0</v>
      </c>
      <c r="BB572" s="111">
        <f t="shared" si="972"/>
        <v>0</v>
      </c>
      <c r="BC572" s="111">
        <f t="shared" si="972"/>
        <v>0</v>
      </c>
      <c r="BD572" s="111">
        <f t="shared" si="972"/>
        <v>0</v>
      </c>
      <c r="BE572" s="111">
        <v>0</v>
      </c>
      <c r="BF572" s="111">
        <f t="shared" si="972"/>
        <v>0</v>
      </c>
      <c r="BG572" s="111">
        <f t="shared" si="972"/>
        <v>0</v>
      </c>
      <c r="BH572" s="111">
        <f t="shared" si="972"/>
        <v>0</v>
      </c>
      <c r="BI572" s="111">
        <f t="shared" si="972"/>
        <v>0</v>
      </c>
      <c r="BJ572" s="111">
        <f t="shared" si="972"/>
        <v>0</v>
      </c>
      <c r="BK572" s="111">
        <f t="shared" si="972"/>
        <v>0</v>
      </c>
      <c r="BL572" s="111">
        <f t="shared" si="972"/>
        <v>0</v>
      </c>
      <c r="BM572" s="111">
        <v>0</v>
      </c>
      <c r="BN572" s="111">
        <f t="shared" si="972"/>
        <v>0</v>
      </c>
      <c r="BO572" s="111">
        <f t="shared" si="972"/>
        <v>0</v>
      </c>
      <c r="BP572" s="111">
        <f t="shared" si="972"/>
        <v>0</v>
      </c>
      <c r="BQ572" s="111">
        <f t="shared" si="972"/>
        <v>0</v>
      </c>
      <c r="BR572" s="111">
        <f t="shared" si="972"/>
        <v>0</v>
      </c>
      <c r="BS572" s="111">
        <f t="shared" si="972"/>
        <v>0</v>
      </c>
      <c r="BT572" s="111">
        <f t="shared" si="972"/>
        <v>0</v>
      </c>
      <c r="BU572" s="111">
        <f t="shared" si="972"/>
        <v>0</v>
      </c>
      <c r="BV572" s="111">
        <f t="shared" si="972"/>
        <v>0</v>
      </c>
      <c r="BW572" s="111">
        <f t="shared" si="972"/>
        <v>0</v>
      </c>
      <c r="BX572" s="111">
        <f t="shared" si="972"/>
        <v>0</v>
      </c>
      <c r="BY572" s="111">
        <f t="shared" si="972"/>
        <v>0</v>
      </c>
      <c r="BZ572" s="111">
        <f t="shared" ref="BZ572:CP572" si="973">SUM(BZ573:BZ574)</f>
        <v>0</v>
      </c>
      <c r="CA572" s="111">
        <f t="shared" si="973"/>
        <v>0</v>
      </c>
      <c r="CB572" s="111">
        <f t="shared" si="973"/>
        <v>0</v>
      </c>
      <c r="CC572" s="111">
        <f t="shared" si="973"/>
        <v>0</v>
      </c>
      <c r="CD572" s="111">
        <f t="shared" si="973"/>
        <v>0</v>
      </c>
      <c r="CE572" s="111">
        <f t="shared" si="973"/>
        <v>0</v>
      </c>
      <c r="CF572" s="111">
        <f t="shared" si="973"/>
        <v>0</v>
      </c>
      <c r="CG572" s="111">
        <f t="shared" si="973"/>
        <v>0</v>
      </c>
      <c r="CH572" s="111">
        <f t="shared" si="973"/>
        <v>0</v>
      </c>
      <c r="CI572" s="111">
        <f t="shared" si="973"/>
        <v>0</v>
      </c>
      <c r="CJ572" s="111">
        <f t="shared" si="973"/>
        <v>0</v>
      </c>
      <c r="CK572" s="111">
        <f t="shared" si="973"/>
        <v>0</v>
      </c>
      <c r="CL572" s="111">
        <f t="shared" si="973"/>
        <v>0</v>
      </c>
      <c r="CM572" s="111">
        <f t="shared" si="973"/>
        <v>0</v>
      </c>
      <c r="CN572" s="111">
        <f t="shared" si="973"/>
        <v>0</v>
      </c>
      <c r="CO572" s="111">
        <f t="shared" si="973"/>
        <v>0</v>
      </c>
      <c r="CP572" s="111">
        <f t="shared" si="973"/>
        <v>0</v>
      </c>
    </row>
    <row r="573" spans="1:94" x14ac:dyDescent="0.3">
      <c r="A573" s="8">
        <f t="shared" si="737"/>
        <v>4212</v>
      </c>
      <c r="B573" s="9">
        <f t="shared" si="825"/>
        <v>54</v>
      </c>
      <c r="C573" s="45" t="str">
        <f>IF(I573&gt;0,LEFT(E573,3),"  ")</f>
        <v xml:space="preserve">  </v>
      </c>
      <c r="D573" s="45" t="str">
        <f>IF(I573&gt;0,LEFT(E573,4),"  ")</f>
        <v xml:space="preserve">  </v>
      </c>
      <c r="E573" s="39" t="s">
        <v>142</v>
      </c>
      <c r="F573" s="40">
        <v>32</v>
      </c>
      <c r="G573" s="74">
        <v>54</v>
      </c>
      <c r="H573" s="42">
        <v>4212</v>
      </c>
      <c r="I573" s="46"/>
      <c r="J573" s="46">
        <v>1268</v>
      </c>
      <c r="K573" s="5" t="s">
        <v>185</v>
      </c>
      <c r="L573" s="401">
        <f>SUM(N573:CP573)</f>
        <v>0</v>
      </c>
      <c r="M573" s="77">
        <v>5410</v>
      </c>
      <c r="N573" s="401"/>
      <c r="O573" s="401"/>
      <c r="P573" s="401"/>
      <c r="Q573" s="401"/>
      <c r="R573" s="401"/>
      <c r="S573" s="401"/>
      <c r="T573" s="401"/>
      <c r="U573" s="401"/>
      <c r="V573" s="401"/>
      <c r="W573" s="401"/>
      <c r="X573" s="401"/>
      <c r="Y573" s="401"/>
      <c r="Z573" s="401"/>
      <c r="AA573" s="401"/>
      <c r="AB573" s="401"/>
      <c r="AC573" s="401"/>
      <c r="AD573" s="401"/>
      <c r="AE573" s="401"/>
      <c r="AF573" s="401"/>
      <c r="AG573" s="401"/>
      <c r="AH573" s="401"/>
      <c r="AI573" s="401"/>
      <c r="AJ573" s="401"/>
      <c r="AK573" s="401"/>
      <c r="AL573" s="401"/>
      <c r="AM573" s="401"/>
      <c r="AN573" s="401"/>
      <c r="AO573" s="401"/>
      <c r="AP573" s="401"/>
      <c r="AQ573" s="401"/>
      <c r="AR573" s="401"/>
      <c r="AS573" s="401"/>
      <c r="AT573" s="401"/>
      <c r="AU573" s="401"/>
      <c r="AV573" s="401"/>
      <c r="AW573" s="401"/>
      <c r="AX573" s="401"/>
      <c r="AY573" s="401"/>
      <c r="AZ573" s="401"/>
      <c r="BA573" s="401"/>
      <c r="BB573" s="401"/>
      <c r="BC573" s="401"/>
      <c r="BD573" s="401"/>
      <c r="BE573" s="401"/>
      <c r="BF573" s="401"/>
      <c r="BG573" s="401"/>
      <c r="BH573" s="401"/>
      <c r="BI573" s="401"/>
      <c r="BJ573" s="401"/>
      <c r="BK573" s="401"/>
      <c r="BL573" s="401"/>
      <c r="BM573" s="401"/>
      <c r="BN573" s="401"/>
      <c r="BO573" s="401"/>
      <c r="BP573" s="401"/>
      <c r="BQ573" s="401"/>
      <c r="BR573" s="401"/>
      <c r="BS573" s="401"/>
      <c r="BT573" s="401"/>
      <c r="BU573" s="401"/>
      <c r="BV573" s="401"/>
      <c r="BW573" s="401"/>
      <c r="BX573" s="401"/>
      <c r="BY573" s="401"/>
      <c r="BZ573" s="401"/>
      <c r="CA573" s="401"/>
      <c r="CB573" s="401"/>
      <c r="CC573" s="401"/>
      <c r="CD573" s="401"/>
      <c r="CE573" s="401"/>
      <c r="CF573" s="401"/>
      <c r="CG573" s="401"/>
      <c r="CH573" s="401"/>
      <c r="CI573" s="401"/>
      <c r="CJ573" s="401"/>
      <c r="CK573" s="401"/>
      <c r="CL573" s="401"/>
      <c r="CM573" s="401"/>
      <c r="CN573" s="401"/>
      <c r="CO573" s="401"/>
      <c r="CP573" s="401"/>
    </row>
    <row r="574" spans="1:94" x14ac:dyDescent="0.3">
      <c r="A574" s="8">
        <f t="shared" ref="A574" si="974">H574</f>
        <v>4214</v>
      </c>
      <c r="B574" s="9">
        <f t="shared" ref="B574" si="975">IF(J574&gt;0,G574," ")</f>
        <v>54</v>
      </c>
      <c r="C574" s="45" t="str">
        <f>IF(I574&gt;0,LEFT(E574,3),"  ")</f>
        <v xml:space="preserve">  </v>
      </c>
      <c r="D574" s="45" t="str">
        <f>IF(I574&gt;0,LEFT(E574,4),"  ")</f>
        <v xml:space="preserve">  </v>
      </c>
      <c r="E574" s="39" t="s">
        <v>142</v>
      </c>
      <c r="F574" s="40">
        <v>32</v>
      </c>
      <c r="G574" s="74">
        <v>54</v>
      </c>
      <c r="H574" s="42">
        <v>4214</v>
      </c>
      <c r="I574" s="398"/>
      <c r="J574" s="46">
        <v>1267</v>
      </c>
      <c r="K574" s="5" t="s">
        <v>3433</v>
      </c>
      <c r="L574" s="401">
        <f>SUM(N574:CP574)</f>
        <v>0</v>
      </c>
      <c r="M574" s="77">
        <v>5410</v>
      </c>
      <c r="N574" s="401"/>
      <c r="O574" s="401"/>
      <c r="P574" s="401"/>
      <c r="Q574" s="401"/>
      <c r="R574" s="401"/>
      <c r="S574" s="401"/>
      <c r="T574" s="401"/>
      <c r="U574" s="401"/>
      <c r="V574" s="401"/>
      <c r="W574" s="401"/>
      <c r="X574" s="401"/>
      <c r="Y574" s="401"/>
      <c r="Z574" s="401"/>
      <c r="AA574" s="401"/>
      <c r="AB574" s="401"/>
      <c r="AC574" s="401"/>
      <c r="AD574" s="401"/>
      <c r="AE574" s="401"/>
      <c r="AF574" s="401"/>
      <c r="AG574" s="401"/>
      <c r="AH574" s="401"/>
      <c r="AI574" s="401"/>
      <c r="AJ574" s="401"/>
      <c r="AK574" s="401"/>
      <c r="AL574" s="401"/>
      <c r="AM574" s="401"/>
      <c r="AN574" s="401"/>
      <c r="AO574" s="401"/>
      <c r="AP574" s="401"/>
      <c r="AQ574" s="401"/>
      <c r="AR574" s="401"/>
      <c r="AS574" s="401"/>
      <c r="AT574" s="401"/>
      <c r="AU574" s="401"/>
      <c r="AV574" s="401"/>
      <c r="AW574" s="401"/>
      <c r="AX574" s="401"/>
      <c r="AY574" s="401"/>
      <c r="AZ574" s="401"/>
      <c r="BA574" s="401"/>
      <c r="BB574" s="401"/>
      <c r="BC574" s="401"/>
      <c r="BD574" s="401"/>
      <c r="BE574" s="401"/>
      <c r="BF574" s="401"/>
      <c r="BG574" s="401"/>
      <c r="BH574" s="401"/>
      <c r="BI574" s="401"/>
      <c r="BJ574" s="401"/>
      <c r="BK574" s="401"/>
      <c r="BL574" s="401"/>
      <c r="BM574" s="401"/>
      <c r="BN574" s="401"/>
      <c r="BO574" s="401"/>
      <c r="BP574" s="401"/>
      <c r="BQ574" s="401"/>
      <c r="BR574" s="401"/>
      <c r="BS574" s="401"/>
      <c r="BT574" s="401"/>
      <c r="BU574" s="401"/>
      <c r="BV574" s="401"/>
      <c r="BW574" s="401"/>
      <c r="BX574" s="401"/>
      <c r="BY574" s="401"/>
      <c r="BZ574" s="401"/>
      <c r="CA574" s="401"/>
      <c r="CB574" s="401"/>
      <c r="CC574" s="401"/>
      <c r="CD574" s="401"/>
      <c r="CE574" s="401"/>
      <c r="CF574" s="401"/>
      <c r="CG574" s="401"/>
      <c r="CH574" s="401"/>
      <c r="CI574" s="401"/>
      <c r="CJ574" s="401"/>
      <c r="CK574" s="401"/>
      <c r="CL574" s="401"/>
      <c r="CM574" s="401"/>
      <c r="CN574" s="401"/>
      <c r="CO574" s="401"/>
      <c r="CP574" s="401"/>
    </row>
    <row r="575" spans="1:94" x14ac:dyDescent="0.3">
      <c r="A575" s="8">
        <f t="shared" si="737"/>
        <v>422</v>
      </c>
      <c r="B575" s="9" t="str">
        <f t="shared" si="825"/>
        <v xml:space="preserve"> </v>
      </c>
      <c r="C575" s="45" t="str">
        <f t="shared" si="632"/>
        <v xml:space="preserve">  </v>
      </c>
      <c r="D575" s="45" t="str">
        <f t="shared" si="633"/>
        <v xml:space="preserve">  </v>
      </c>
      <c r="E575" s="39"/>
      <c r="F575" s="40"/>
      <c r="G575" s="41"/>
      <c r="H575" s="42">
        <v>422</v>
      </c>
      <c r="I575" s="43"/>
      <c r="J575" s="43"/>
      <c r="K575" s="44" t="s">
        <v>72</v>
      </c>
      <c r="L575" s="111">
        <f>SUM(L576:L608)</f>
        <v>0</v>
      </c>
      <c r="M575" s="18"/>
      <c r="N575" s="111">
        <f t="shared" ref="N575:X575" si="976">SUM(N576:N608)</f>
        <v>0</v>
      </c>
      <c r="O575" s="111">
        <f t="shared" si="976"/>
        <v>0</v>
      </c>
      <c r="P575" s="111">
        <f t="shared" si="976"/>
        <v>0</v>
      </c>
      <c r="Q575" s="111">
        <f t="shared" si="976"/>
        <v>0</v>
      </c>
      <c r="R575" s="111">
        <f t="shared" si="976"/>
        <v>0</v>
      </c>
      <c r="S575" s="111">
        <f t="shared" si="976"/>
        <v>0</v>
      </c>
      <c r="T575" s="111">
        <f t="shared" si="976"/>
        <v>0</v>
      </c>
      <c r="U575" s="111">
        <f t="shared" si="976"/>
        <v>0</v>
      </c>
      <c r="V575" s="111">
        <f t="shared" si="976"/>
        <v>0</v>
      </c>
      <c r="W575" s="111">
        <f t="shared" si="976"/>
        <v>0</v>
      </c>
      <c r="X575" s="111">
        <f t="shared" si="976"/>
        <v>0</v>
      </c>
      <c r="Y575" s="111">
        <v>0</v>
      </c>
      <c r="Z575" s="111">
        <f>SUM(Z576:Z608)</f>
        <v>0</v>
      </c>
      <c r="AA575" s="111">
        <f>SUM(AA576:AA608)</f>
        <v>0</v>
      </c>
      <c r="AB575" s="111">
        <f>SUM(AB576:AB608)</f>
        <v>0</v>
      </c>
      <c r="AC575" s="111">
        <f>SUM(AC576:AC608)</f>
        <v>0</v>
      </c>
      <c r="AD575" s="111">
        <f>SUM(AD576:AD608)</f>
        <v>0</v>
      </c>
      <c r="AE575" s="111">
        <v>0</v>
      </c>
      <c r="AF575" s="111">
        <f>SUM(AF576:AF608)</f>
        <v>0</v>
      </c>
      <c r="AG575" s="111">
        <f>SUM(AG576:AG608)</f>
        <v>0</v>
      </c>
      <c r="AH575" s="111">
        <f>SUM(AH576:AH608)</f>
        <v>0</v>
      </c>
      <c r="AI575" s="111">
        <f t="shared" ref="AI575:BZ575" si="977">SUM(AI576:AI608)</f>
        <v>0</v>
      </c>
      <c r="AJ575" s="111">
        <f t="shared" si="977"/>
        <v>0</v>
      </c>
      <c r="AK575" s="111">
        <f t="shared" ref="AK575:BD575" si="978">SUM(AK576:AK608)</f>
        <v>0</v>
      </c>
      <c r="AL575" s="111">
        <f t="shared" si="978"/>
        <v>0</v>
      </c>
      <c r="AM575" s="111">
        <f t="shared" si="978"/>
        <v>0</v>
      </c>
      <c r="AN575" s="111">
        <f t="shared" si="978"/>
        <v>0</v>
      </c>
      <c r="AO575" s="111">
        <f t="shared" si="978"/>
        <v>0</v>
      </c>
      <c r="AP575" s="111">
        <f t="shared" si="978"/>
        <v>0</v>
      </c>
      <c r="AQ575" s="111">
        <f t="shared" si="978"/>
        <v>0</v>
      </c>
      <c r="AR575" s="111">
        <f t="shared" si="978"/>
        <v>0</v>
      </c>
      <c r="AS575" s="111">
        <f t="shared" si="978"/>
        <v>0</v>
      </c>
      <c r="AT575" s="111">
        <f t="shared" si="978"/>
        <v>0</v>
      </c>
      <c r="AU575" s="111">
        <f t="shared" si="978"/>
        <v>0</v>
      </c>
      <c r="AV575" s="111">
        <f t="shared" si="978"/>
        <v>0</v>
      </c>
      <c r="AW575" s="111">
        <f t="shared" si="978"/>
        <v>0</v>
      </c>
      <c r="AX575" s="111">
        <f t="shared" si="978"/>
        <v>0</v>
      </c>
      <c r="AY575" s="111">
        <f t="shared" si="978"/>
        <v>0</v>
      </c>
      <c r="AZ575" s="111">
        <f t="shared" si="978"/>
        <v>0</v>
      </c>
      <c r="BA575" s="111">
        <f t="shared" si="978"/>
        <v>0</v>
      </c>
      <c r="BB575" s="111">
        <f t="shared" si="978"/>
        <v>0</v>
      </c>
      <c r="BC575" s="111">
        <f t="shared" si="978"/>
        <v>0</v>
      </c>
      <c r="BD575" s="111">
        <f t="shared" si="978"/>
        <v>0</v>
      </c>
      <c r="BE575" s="111">
        <v>0</v>
      </c>
      <c r="BF575" s="111">
        <f t="shared" ref="BF575:BL575" si="979">SUM(BF576:BF608)</f>
        <v>0</v>
      </c>
      <c r="BG575" s="111">
        <f t="shared" si="979"/>
        <v>0</v>
      </c>
      <c r="BH575" s="111">
        <f t="shared" si="979"/>
        <v>0</v>
      </c>
      <c r="BI575" s="111">
        <f t="shared" si="979"/>
        <v>0</v>
      </c>
      <c r="BJ575" s="111">
        <f t="shared" si="979"/>
        <v>0</v>
      </c>
      <c r="BK575" s="111">
        <f t="shared" si="979"/>
        <v>0</v>
      </c>
      <c r="BL575" s="111">
        <f t="shared" si="979"/>
        <v>0</v>
      </c>
      <c r="BM575" s="111">
        <v>0</v>
      </c>
      <c r="BN575" s="111">
        <f>SUM(BN576:BN608)</f>
        <v>0</v>
      </c>
      <c r="BO575" s="111">
        <f t="shared" si="977"/>
        <v>0</v>
      </c>
      <c r="BP575" s="111">
        <f t="shared" si="977"/>
        <v>0</v>
      </c>
      <c r="BQ575" s="111">
        <f t="shared" si="977"/>
        <v>0</v>
      </c>
      <c r="BR575" s="111">
        <f t="shared" si="977"/>
        <v>0</v>
      </c>
      <c r="BS575" s="111">
        <f t="shared" si="977"/>
        <v>0</v>
      </c>
      <c r="BT575" s="111">
        <f t="shared" si="977"/>
        <v>0</v>
      </c>
      <c r="BU575" s="111">
        <f t="shared" si="977"/>
        <v>0</v>
      </c>
      <c r="BV575" s="111">
        <f t="shared" si="977"/>
        <v>0</v>
      </c>
      <c r="BW575" s="111">
        <f t="shared" si="977"/>
        <v>0</v>
      </c>
      <c r="BX575" s="111">
        <f t="shared" si="977"/>
        <v>0</v>
      </c>
      <c r="BY575" s="111">
        <f t="shared" si="977"/>
        <v>0</v>
      </c>
      <c r="BZ575" s="111">
        <f t="shared" si="977"/>
        <v>0</v>
      </c>
      <c r="CA575" s="111">
        <f t="shared" ref="CA575:CP575" si="980">SUM(CA576:CA608)</f>
        <v>0</v>
      </c>
      <c r="CB575" s="111">
        <f t="shared" si="980"/>
        <v>0</v>
      </c>
      <c r="CC575" s="111">
        <f t="shared" si="980"/>
        <v>0</v>
      </c>
      <c r="CD575" s="111">
        <f t="shared" si="980"/>
        <v>0</v>
      </c>
      <c r="CE575" s="111">
        <f t="shared" si="980"/>
        <v>0</v>
      </c>
      <c r="CF575" s="111">
        <f t="shared" si="980"/>
        <v>0</v>
      </c>
      <c r="CG575" s="111">
        <f t="shared" si="980"/>
        <v>0</v>
      </c>
      <c r="CH575" s="111">
        <f t="shared" si="980"/>
        <v>0</v>
      </c>
      <c r="CI575" s="111">
        <f t="shared" si="980"/>
        <v>0</v>
      </c>
      <c r="CJ575" s="111">
        <f t="shared" si="980"/>
        <v>0</v>
      </c>
      <c r="CK575" s="111">
        <f t="shared" si="980"/>
        <v>0</v>
      </c>
      <c r="CL575" s="111">
        <f t="shared" si="980"/>
        <v>0</v>
      </c>
      <c r="CM575" s="111">
        <f t="shared" si="980"/>
        <v>0</v>
      </c>
      <c r="CN575" s="111">
        <f t="shared" si="980"/>
        <v>0</v>
      </c>
      <c r="CO575" s="111">
        <f t="shared" si="980"/>
        <v>0</v>
      </c>
      <c r="CP575" s="111">
        <f t="shared" si="980"/>
        <v>0</v>
      </c>
    </row>
    <row r="576" spans="1:94" x14ac:dyDescent="0.3">
      <c r="A576" s="8">
        <f t="shared" si="737"/>
        <v>4221</v>
      </c>
      <c r="B576" s="9">
        <f t="shared" si="825"/>
        <v>32</v>
      </c>
      <c r="C576" s="45" t="str">
        <f t="shared" si="632"/>
        <v xml:space="preserve">  </v>
      </c>
      <c r="D576" s="45" t="str">
        <f t="shared" si="633"/>
        <v xml:space="preserve">  </v>
      </c>
      <c r="E576" s="39" t="s">
        <v>142</v>
      </c>
      <c r="F576" s="40">
        <v>32</v>
      </c>
      <c r="G576" s="41">
        <v>32</v>
      </c>
      <c r="H576" s="42">
        <v>4221</v>
      </c>
      <c r="I576" s="46"/>
      <c r="J576" s="46">
        <v>1269</v>
      </c>
      <c r="K576" s="44" t="s">
        <v>73</v>
      </c>
      <c r="L576" s="401">
        <f t="shared" ref="L576:L608" si="981">SUM(N576:CP576)</f>
        <v>0</v>
      </c>
      <c r="M576" s="76">
        <v>3210</v>
      </c>
      <c r="N576" s="401"/>
      <c r="O576" s="401"/>
      <c r="P576" s="401"/>
      <c r="Q576" s="401"/>
      <c r="R576" s="401"/>
      <c r="S576" s="401"/>
      <c r="T576" s="401"/>
      <c r="U576" s="401"/>
      <c r="V576" s="401"/>
      <c r="W576" s="401"/>
      <c r="X576" s="401"/>
      <c r="Y576" s="401"/>
      <c r="Z576" s="401"/>
      <c r="AA576" s="401"/>
      <c r="AB576" s="401"/>
      <c r="AC576" s="401"/>
      <c r="AD576" s="401"/>
      <c r="AE576" s="401"/>
      <c r="AF576" s="401"/>
      <c r="AG576" s="401"/>
      <c r="AH576" s="401"/>
      <c r="AI576" s="401"/>
      <c r="AJ576" s="401"/>
      <c r="AK576" s="401"/>
      <c r="AL576" s="401"/>
      <c r="AM576" s="401"/>
      <c r="AN576" s="401"/>
      <c r="AO576" s="401"/>
      <c r="AP576" s="401"/>
      <c r="AQ576" s="401"/>
      <c r="AR576" s="401"/>
      <c r="AS576" s="401"/>
      <c r="AT576" s="401"/>
      <c r="AU576" s="401"/>
      <c r="AV576" s="401"/>
      <c r="AW576" s="401"/>
      <c r="AX576" s="401"/>
      <c r="AY576" s="401"/>
      <c r="AZ576" s="401"/>
      <c r="BA576" s="401"/>
      <c r="BB576" s="401"/>
      <c r="BC576" s="401"/>
      <c r="BD576" s="401"/>
      <c r="BE576" s="401"/>
      <c r="BF576" s="401"/>
      <c r="BG576" s="401"/>
      <c r="BH576" s="401"/>
      <c r="BI576" s="401"/>
      <c r="BJ576" s="401"/>
      <c r="BK576" s="401"/>
      <c r="BL576" s="401"/>
      <c r="BM576" s="401"/>
      <c r="BN576" s="401"/>
      <c r="BO576" s="401"/>
      <c r="BP576" s="401"/>
      <c r="BQ576" s="401"/>
      <c r="BR576" s="401"/>
      <c r="BS576" s="401"/>
      <c r="BT576" s="401"/>
      <c r="BU576" s="401"/>
      <c r="BV576" s="401"/>
      <c r="BW576" s="401"/>
      <c r="BX576" s="401"/>
      <c r="BY576" s="401"/>
      <c r="BZ576" s="401"/>
      <c r="CA576" s="401"/>
      <c r="CB576" s="401"/>
      <c r="CC576" s="401"/>
      <c r="CD576" s="401"/>
      <c r="CE576" s="401"/>
      <c r="CF576" s="401"/>
      <c r="CG576" s="401"/>
      <c r="CH576" s="401"/>
      <c r="CI576" s="401"/>
      <c r="CJ576" s="401"/>
      <c r="CK576" s="401"/>
      <c r="CL576" s="401"/>
      <c r="CM576" s="401"/>
      <c r="CN576" s="401"/>
      <c r="CO576" s="401"/>
      <c r="CP576" s="401"/>
    </row>
    <row r="577" spans="1:94" x14ac:dyDescent="0.3">
      <c r="A577" s="8">
        <f>H577</f>
        <v>4221</v>
      </c>
      <c r="B577" s="9">
        <f t="shared" si="825"/>
        <v>49</v>
      </c>
      <c r="C577" s="45" t="str">
        <f>IF(I577&gt;0,LEFT(E577,3),"  ")</f>
        <v xml:space="preserve">  </v>
      </c>
      <c r="D577" s="45" t="str">
        <f>IF(I577&gt;0,LEFT(E577,4),"  ")</f>
        <v xml:space="preserve">  </v>
      </c>
      <c r="E577" s="39" t="s">
        <v>136</v>
      </c>
      <c r="F577" s="40">
        <v>32</v>
      </c>
      <c r="G577" s="74">
        <v>49</v>
      </c>
      <c r="H577" s="42">
        <v>4221</v>
      </c>
      <c r="I577" s="46"/>
      <c r="J577" s="46">
        <v>1270</v>
      </c>
      <c r="K577" s="44" t="s">
        <v>73</v>
      </c>
      <c r="L577" s="401">
        <f t="shared" si="981"/>
        <v>0</v>
      </c>
      <c r="M577" s="77">
        <v>4910</v>
      </c>
      <c r="N577" s="401"/>
      <c r="O577" s="401"/>
      <c r="P577" s="401"/>
      <c r="Q577" s="401"/>
      <c r="R577" s="401"/>
      <c r="S577" s="401"/>
      <c r="T577" s="401"/>
      <c r="U577" s="401"/>
      <c r="V577" s="401"/>
      <c r="W577" s="401"/>
      <c r="X577" s="401"/>
      <c r="Y577" s="401"/>
      <c r="Z577" s="401"/>
      <c r="AA577" s="401"/>
      <c r="AB577" s="401"/>
      <c r="AC577" s="401"/>
      <c r="AD577" s="401"/>
      <c r="AE577" s="401"/>
      <c r="AF577" s="401"/>
      <c r="AG577" s="401"/>
      <c r="AH577" s="401"/>
      <c r="AI577" s="401"/>
      <c r="AJ577" s="401"/>
      <c r="AK577" s="401"/>
      <c r="AL577" s="401"/>
      <c r="AM577" s="401"/>
      <c r="AN577" s="401"/>
      <c r="AO577" s="401"/>
      <c r="AP577" s="401"/>
      <c r="AQ577" s="401"/>
      <c r="AR577" s="401"/>
      <c r="AS577" s="401"/>
      <c r="AT577" s="401"/>
      <c r="AU577" s="401"/>
      <c r="AV577" s="401"/>
      <c r="AW577" s="401"/>
      <c r="AX577" s="401"/>
      <c r="AY577" s="401"/>
      <c r="AZ577" s="401"/>
      <c r="BA577" s="401"/>
      <c r="BB577" s="401"/>
      <c r="BC577" s="401"/>
      <c r="BD577" s="401"/>
      <c r="BE577" s="401"/>
      <c r="BF577" s="401"/>
      <c r="BG577" s="401"/>
      <c r="BH577" s="401"/>
      <c r="BI577" s="401"/>
      <c r="BJ577" s="401"/>
      <c r="BK577" s="401"/>
      <c r="BL577" s="401"/>
      <c r="BM577" s="401"/>
      <c r="BN577" s="401"/>
      <c r="BO577" s="401"/>
      <c r="BP577" s="401"/>
      <c r="BQ577" s="401"/>
      <c r="BR577" s="401"/>
      <c r="BS577" s="401"/>
      <c r="BT577" s="401"/>
      <c r="BU577" s="401"/>
      <c r="BV577" s="401"/>
      <c r="BW577" s="401"/>
      <c r="BX577" s="401"/>
      <c r="BY577" s="401"/>
      <c r="BZ577" s="401"/>
      <c r="CA577" s="401"/>
      <c r="CB577" s="401"/>
      <c r="CC577" s="401"/>
      <c r="CD577" s="401"/>
      <c r="CE577" s="401"/>
      <c r="CF577" s="401"/>
      <c r="CG577" s="401"/>
      <c r="CH577" s="401"/>
      <c r="CI577" s="401"/>
      <c r="CJ577" s="401"/>
      <c r="CK577" s="401"/>
      <c r="CL577" s="401"/>
      <c r="CM577" s="401"/>
      <c r="CN577" s="401"/>
      <c r="CO577" s="401"/>
      <c r="CP577" s="401"/>
    </row>
    <row r="578" spans="1:94" x14ac:dyDescent="0.3">
      <c r="A578" s="8">
        <f t="shared" ref="A578:A655" si="982">H578</f>
        <v>4221</v>
      </c>
      <c r="B578" s="9">
        <f t="shared" si="825"/>
        <v>54</v>
      </c>
      <c r="C578" s="45" t="str">
        <f t="shared" ref="C578" si="983">IF(I578&gt;0,LEFT(E578,3),"  ")</f>
        <v xml:space="preserve">  </v>
      </c>
      <c r="D578" s="45" t="str">
        <f t="shared" ref="D578" si="984">IF(I578&gt;0,LEFT(E578,4),"  ")</f>
        <v xml:space="preserve">  </v>
      </c>
      <c r="E578" s="39" t="s">
        <v>136</v>
      </c>
      <c r="F578" s="40">
        <v>32</v>
      </c>
      <c r="G578" s="74">
        <v>54</v>
      </c>
      <c r="H578" s="42">
        <v>4221</v>
      </c>
      <c r="I578" s="46"/>
      <c r="J578" s="46">
        <v>1271</v>
      </c>
      <c r="K578" s="44" t="s">
        <v>73</v>
      </c>
      <c r="L578" s="401">
        <f t="shared" si="981"/>
        <v>0</v>
      </c>
      <c r="M578" s="77">
        <v>5410</v>
      </c>
      <c r="N578" s="401"/>
      <c r="O578" s="401"/>
      <c r="P578" s="401"/>
      <c r="Q578" s="401"/>
      <c r="R578" s="401"/>
      <c r="S578" s="401"/>
      <c r="T578" s="401"/>
      <c r="U578" s="401"/>
      <c r="V578" s="401"/>
      <c r="W578" s="401"/>
      <c r="X578" s="401"/>
      <c r="Y578" s="401"/>
      <c r="Z578" s="401"/>
      <c r="AA578" s="401"/>
      <c r="AB578" s="401"/>
      <c r="AC578" s="401"/>
      <c r="AD578" s="401"/>
      <c r="AE578" s="401"/>
      <c r="AF578" s="401"/>
      <c r="AG578" s="401"/>
      <c r="AH578" s="401"/>
      <c r="AI578" s="401"/>
      <c r="AJ578" s="401"/>
      <c r="AK578" s="401"/>
      <c r="AL578" s="401"/>
      <c r="AM578" s="401"/>
      <c r="AN578" s="401"/>
      <c r="AO578" s="401"/>
      <c r="AP578" s="401"/>
      <c r="AQ578" s="401"/>
      <c r="AR578" s="401"/>
      <c r="AS578" s="401"/>
      <c r="AT578" s="401"/>
      <c r="AU578" s="401"/>
      <c r="AV578" s="401"/>
      <c r="AW578" s="401"/>
      <c r="AX578" s="401"/>
      <c r="AY578" s="401"/>
      <c r="AZ578" s="401"/>
      <c r="BA578" s="401"/>
      <c r="BB578" s="401"/>
      <c r="BC578" s="401"/>
      <c r="BD578" s="401"/>
      <c r="BE578" s="401"/>
      <c r="BF578" s="401"/>
      <c r="BG578" s="401"/>
      <c r="BH578" s="401"/>
      <c r="BI578" s="401"/>
      <c r="BJ578" s="401"/>
      <c r="BK578" s="401"/>
      <c r="BL578" s="401"/>
      <c r="BM578" s="401"/>
      <c r="BN578" s="401"/>
      <c r="BO578" s="401"/>
      <c r="BP578" s="401"/>
      <c r="BQ578" s="401"/>
      <c r="BR578" s="401"/>
      <c r="BS578" s="401"/>
      <c r="BT578" s="401"/>
      <c r="BU578" s="401"/>
      <c r="BV578" s="401"/>
      <c r="BW578" s="401"/>
      <c r="BX578" s="401"/>
      <c r="BY578" s="401"/>
      <c r="BZ578" s="401"/>
      <c r="CA578" s="401"/>
      <c r="CB578" s="401"/>
      <c r="CC578" s="401"/>
      <c r="CD578" s="401"/>
      <c r="CE578" s="401"/>
      <c r="CF578" s="401"/>
      <c r="CG578" s="401"/>
      <c r="CH578" s="401"/>
      <c r="CI578" s="401"/>
      <c r="CJ578" s="401"/>
      <c r="CK578" s="401"/>
      <c r="CL578" s="401"/>
      <c r="CM578" s="401"/>
      <c r="CN578" s="401"/>
      <c r="CO578" s="401"/>
      <c r="CP578" s="401"/>
    </row>
    <row r="579" spans="1:94" x14ac:dyDescent="0.3">
      <c r="A579" s="8">
        <f t="shared" si="982"/>
        <v>4221</v>
      </c>
      <c r="B579" s="9">
        <f t="shared" si="825"/>
        <v>62</v>
      </c>
      <c r="C579" s="45" t="str">
        <f>IF(I579&gt;0,LEFT(E579,3),"  ")</f>
        <v xml:space="preserve">  </v>
      </c>
      <c r="D579" s="45" t="str">
        <f>IF(I579&gt;0,LEFT(E579,4),"  ")</f>
        <v xml:space="preserve">  </v>
      </c>
      <c r="E579" s="39" t="s">
        <v>136</v>
      </c>
      <c r="F579" s="40">
        <v>32</v>
      </c>
      <c r="G579" s="74">
        <v>62</v>
      </c>
      <c r="H579" s="42">
        <v>4221</v>
      </c>
      <c r="I579" s="46"/>
      <c r="J579" s="46">
        <v>1272</v>
      </c>
      <c r="K579" s="44" t="s">
        <v>73</v>
      </c>
      <c r="L579" s="401">
        <f t="shared" si="981"/>
        <v>0</v>
      </c>
      <c r="M579" s="77">
        <v>6210</v>
      </c>
      <c r="N579" s="401"/>
      <c r="O579" s="401"/>
      <c r="P579" s="401"/>
      <c r="Q579" s="401"/>
      <c r="R579" s="401"/>
      <c r="S579" s="401"/>
      <c r="T579" s="401"/>
      <c r="U579" s="401"/>
      <c r="V579" s="401"/>
      <c r="W579" s="401"/>
      <c r="X579" s="401"/>
      <c r="Y579" s="401"/>
      <c r="Z579" s="401"/>
      <c r="AA579" s="401"/>
      <c r="AB579" s="401"/>
      <c r="AC579" s="401"/>
      <c r="AD579" s="401"/>
      <c r="AE579" s="401"/>
      <c r="AF579" s="401"/>
      <c r="AG579" s="401"/>
      <c r="AH579" s="401"/>
      <c r="AI579" s="401"/>
      <c r="AJ579" s="401"/>
      <c r="AK579" s="401"/>
      <c r="AL579" s="401"/>
      <c r="AM579" s="401"/>
      <c r="AN579" s="401"/>
      <c r="AO579" s="401"/>
      <c r="AP579" s="401"/>
      <c r="AQ579" s="401"/>
      <c r="AR579" s="401"/>
      <c r="AS579" s="401"/>
      <c r="AT579" s="401"/>
      <c r="AU579" s="401"/>
      <c r="AV579" s="401"/>
      <c r="AW579" s="401"/>
      <c r="AX579" s="401"/>
      <c r="AY579" s="401"/>
      <c r="AZ579" s="401"/>
      <c r="BA579" s="401"/>
      <c r="BB579" s="401"/>
      <c r="BC579" s="401"/>
      <c r="BD579" s="401"/>
      <c r="BE579" s="401"/>
      <c r="BF579" s="401"/>
      <c r="BG579" s="401"/>
      <c r="BH579" s="401"/>
      <c r="BI579" s="401"/>
      <c r="BJ579" s="401"/>
      <c r="BK579" s="401"/>
      <c r="BL579" s="401"/>
      <c r="BM579" s="401"/>
      <c r="BN579" s="401"/>
      <c r="BO579" s="401"/>
      <c r="BP579" s="401"/>
      <c r="BQ579" s="401"/>
      <c r="BR579" s="401"/>
      <c r="BS579" s="401"/>
      <c r="BT579" s="401"/>
      <c r="BU579" s="401"/>
      <c r="BV579" s="401"/>
      <c r="BW579" s="401"/>
      <c r="BX579" s="401"/>
      <c r="BY579" s="401"/>
      <c r="BZ579" s="401"/>
      <c r="CA579" s="401"/>
      <c r="CB579" s="401"/>
      <c r="CC579" s="401"/>
      <c r="CD579" s="401"/>
      <c r="CE579" s="401"/>
      <c r="CF579" s="401"/>
      <c r="CG579" s="401"/>
      <c r="CH579" s="401"/>
      <c r="CI579" s="401"/>
      <c r="CJ579" s="401"/>
      <c r="CK579" s="401"/>
      <c r="CL579" s="401"/>
      <c r="CM579" s="401"/>
      <c r="CN579" s="401"/>
      <c r="CO579" s="401"/>
      <c r="CP579" s="401"/>
    </row>
    <row r="580" spans="1:94" x14ac:dyDescent="0.3">
      <c r="A580" s="8">
        <f t="shared" si="982"/>
        <v>4221</v>
      </c>
      <c r="B580" s="9">
        <f t="shared" si="825"/>
        <v>72</v>
      </c>
      <c r="C580" s="45" t="str">
        <f>IF(I580&gt;0,LEFT(E580,3),"  ")</f>
        <v xml:space="preserve">  </v>
      </c>
      <c r="D580" s="45" t="str">
        <f>IF(I580&gt;0,LEFT(E580,4),"  ")</f>
        <v xml:space="preserve">  </v>
      </c>
      <c r="E580" s="39" t="s">
        <v>136</v>
      </c>
      <c r="F580" s="40">
        <v>32</v>
      </c>
      <c r="G580" s="74">
        <v>72</v>
      </c>
      <c r="H580" s="42">
        <v>4221</v>
      </c>
      <c r="I580" s="46"/>
      <c r="J580" s="46">
        <v>1273</v>
      </c>
      <c r="K580" s="44" t="s">
        <v>73</v>
      </c>
      <c r="L580" s="401">
        <f t="shared" si="981"/>
        <v>0</v>
      </c>
      <c r="M580" s="77">
        <v>7210</v>
      </c>
      <c r="N580" s="401"/>
      <c r="O580" s="401"/>
      <c r="P580" s="401"/>
      <c r="Q580" s="401"/>
      <c r="R580" s="401"/>
      <c r="S580" s="401"/>
      <c r="T580" s="401"/>
      <c r="U580" s="401"/>
      <c r="V580" s="401"/>
      <c r="W580" s="401"/>
      <c r="X580" s="401"/>
      <c r="Y580" s="401"/>
      <c r="Z580" s="401"/>
      <c r="AA580" s="401"/>
      <c r="AB580" s="401"/>
      <c r="AC580" s="401"/>
      <c r="AD580" s="401"/>
      <c r="AE580" s="401"/>
      <c r="AF580" s="401"/>
      <c r="AG580" s="401"/>
      <c r="AH580" s="401"/>
      <c r="AI580" s="401"/>
      <c r="AJ580" s="401"/>
      <c r="AK580" s="401"/>
      <c r="AL580" s="401"/>
      <c r="AM580" s="401"/>
      <c r="AN580" s="401"/>
      <c r="AO580" s="401"/>
      <c r="AP580" s="401"/>
      <c r="AQ580" s="401"/>
      <c r="AR580" s="401"/>
      <c r="AS580" s="401"/>
      <c r="AT580" s="401"/>
      <c r="AU580" s="401"/>
      <c r="AV580" s="401"/>
      <c r="AW580" s="401"/>
      <c r="AX580" s="401"/>
      <c r="AY580" s="401"/>
      <c r="AZ580" s="401"/>
      <c r="BA580" s="401"/>
      <c r="BB580" s="401"/>
      <c r="BC580" s="401"/>
      <c r="BD580" s="401"/>
      <c r="BE580" s="401"/>
      <c r="BF580" s="401"/>
      <c r="BG580" s="401"/>
      <c r="BH580" s="401"/>
      <c r="BI580" s="401"/>
      <c r="BJ580" s="401"/>
      <c r="BK580" s="401"/>
      <c r="BL580" s="401"/>
      <c r="BM580" s="401"/>
      <c r="BN580" s="401"/>
      <c r="BO580" s="401"/>
      <c r="BP580" s="401"/>
      <c r="BQ580" s="401"/>
      <c r="BR580" s="401"/>
      <c r="BS580" s="401"/>
      <c r="BT580" s="401"/>
      <c r="BU580" s="401"/>
      <c r="BV580" s="401"/>
      <c r="BW580" s="401"/>
      <c r="BX580" s="401"/>
      <c r="BY580" s="401"/>
      <c r="BZ580" s="401"/>
      <c r="CA580" s="401"/>
      <c r="CB580" s="401"/>
      <c r="CC580" s="401"/>
      <c r="CD580" s="401"/>
      <c r="CE580" s="401"/>
      <c r="CF580" s="401"/>
      <c r="CG580" s="401"/>
      <c r="CH580" s="401"/>
      <c r="CI580" s="401"/>
      <c r="CJ580" s="401"/>
      <c r="CK580" s="401"/>
      <c r="CL580" s="401"/>
      <c r="CM580" s="401"/>
      <c r="CN580" s="401"/>
      <c r="CO580" s="401"/>
      <c r="CP580" s="401"/>
    </row>
    <row r="581" spans="1:94" x14ac:dyDescent="0.3">
      <c r="A581" s="8">
        <f t="shared" si="982"/>
        <v>4222</v>
      </c>
      <c r="B581" s="9">
        <f t="shared" si="825"/>
        <v>32</v>
      </c>
      <c r="C581" s="45" t="str">
        <f t="shared" si="632"/>
        <v xml:space="preserve">  </v>
      </c>
      <c r="D581" s="45" t="str">
        <f t="shared" si="633"/>
        <v xml:space="preserve">  </v>
      </c>
      <c r="E581" s="39" t="s">
        <v>142</v>
      </c>
      <c r="F581" s="40">
        <v>32</v>
      </c>
      <c r="G581" s="41">
        <v>32</v>
      </c>
      <c r="H581" s="42">
        <v>4222</v>
      </c>
      <c r="I581" s="46"/>
      <c r="J581" s="46">
        <v>1274</v>
      </c>
      <c r="K581" s="44" t="s">
        <v>100</v>
      </c>
      <c r="L581" s="401">
        <f t="shared" si="981"/>
        <v>0</v>
      </c>
      <c r="M581" s="76">
        <v>3210</v>
      </c>
      <c r="N581" s="401"/>
      <c r="O581" s="401"/>
      <c r="P581" s="401"/>
      <c r="Q581" s="401"/>
      <c r="R581" s="401"/>
      <c r="S581" s="401"/>
      <c r="T581" s="401"/>
      <c r="U581" s="401"/>
      <c r="V581" s="401"/>
      <c r="W581" s="401"/>
      <c r="X581" s="401"/>
      <c r="Y581" s="401"/>
      <c r="Z581" s="401"/>
      <c r="AA581" s="401"/>
      <c r="AB581" s="401"/>
      <c r="AC581" s="401"/>
      <c r="AD581" s="401"/>
      <c r="AE581" s="401"/>
      <c r="AF581" s="401"/>
      <c r="AG581" s="401"/>
      <c r="AH581" s="401"/>
      <c r="AI581" s="401"/>
      <c r="AJ581" s="401"/>
      <c r="AK581" s="401"/>
      <c r="AL581" s="401"/>
      <c r="AM581" s="401"/>
      <c r="AN581" s="401"/>
      <c r="AO581" s="401"/>
      <c r="AP581" s="401"/>
      <c r="AQ581" s="401"/>
      <c r="AR581" s="401"/>
      <c r="AS581" s="401"/>
      <c r="AT581" s="401"/>
      <c r="AU581" s="401"/>
      <c r="AV581" s="401"/>
      <c r="AW581" s="401"/>
      <c r="AX581" s="401"/>
      <c r="AY581" s="401"/>
      <c r="AZ581" s="401"/>
      <c r="BA581" s="401"/>
      <c r="BB581" s="401"/>
      <c r="BC581" s="401"/>
      <c r="BD581" s="401"/>
      <c r="BE581" s="401"/>
      <c r="BF581" s="401"/>
      <c r="BG581" s="401"/>
      <c r="BH581" s="401"/>
      <c r="BI581" s="401"/>
      <c r="BJ581" s="401"/>
      <c r="BK581" s="401"/>
      <c r="BL581" s="401"/>
      <c r="BM581" s="401"/>
      <c r="BN581" s="401"/>
      <c r="BO581" s="401"/>
      <c r="BP581" s="401"/>
      <c r="BQ581" s="401"/>
      <c r="BR581" s="401"/>
      <c r="BS581" s="401"/>
      <c r="BT581" s="401"/>
      <c r="BU581" s="401"/>
      <c r="BV581" s="401"/>
      <c r="BW581" s="401"/>
      <c r="BX581" s="401"/>
      <c r="BY581" s="401"/>
      <c r="BZ581" s="401"/>
      <c r="CA581" s="401"/>
      <c r="CB581" s="401"/>
      <c r="CC581" s="401"/>
      <c r="CD581" s="401"/>
      <c r="CE581" s="401"/>
      <c r="CF581" s="401"/>
      <c r="CG581" s="401"/>
      <c r="CH581" s="401"/>
      <c r="CI581" s="401"/>
      <c r="CJ581" s="401"/>
      <c r="CK581" s="401"/>
      <c r="CL581" s="401"/>
      <c r="CM581" s="401"/>
      <c r="CN581" s="401"/>
      <c r="CO581" s="401"/>
      <c r="CP581" s="401"/>
    </row>
    <row r="582" spans="1:94" x14ac:dyDescent="0.3">
      <c r="A582" s="8">
        <f t="shared" si="982"/>
        <v>4222</v>
      </c>
      <c r="B582" s="9">
        <f t="shared" si="825"/>
        <v>49</v>
      </c>
      <c r="C582" s="45" t="str">
        <f>IF(I582&gt;0,LEFT(E582,3),"  ")</f>
        <v xml:space="preserve">  </v>
      </c>
      <c r="D582" s="45" t="str">
        <f>IF(I582&gt;0,LEFT(E582,4),"  ")</f>
        <v xml:space="preserve">  </v>
      </c>
      <c r="E582" s="39" t="s">
        <v>136</v>
      </c>
      <c r="F582" s="40">
        <v>32</v>
      </c>
      <c r="G582" s="74">
        <v>49</v>
      </c>
      <c r="H582" s="42">
        <v>4222</v>
      </c>
      <c r="I582" s="46"/>
      <c r="J582" s="46">
        <v>1275</v>
      </c>
      <c r="K582" s="44" t="s">
        <v>100</v>
      </c>
      <c r="L582" s="401">
        <f t="shared" si="981"/>
        <v>0</v>
      </c>
      <c r="M582" s="77">
        <v>4910</v>
      </c>
      <c r="N582" s="401"/>
      <c r="O582" s="401"/>
      <c r="P582" s="401"/>
      <c r="Q582" s="401"/>
      <c r="R582" s="401"/>
      <c r="S582" s="401"/>
      <c r="T582" s="401"/>
      <c r="U582" s="401"/>
      <c r="V582" s="401"/>
      <c r="W582" s="401"/>
      <c r="X582" s="401"/>
      <c r="Y582" s="401"/>
      <c r="Z582" s="401"/>
      <c r="AA582" s="401"/>
      <c r="AB582" s="401"/>
      <c r="AC582" s="401"/>
      <c r="AD582" s="401"/>
      <c r="AE582" s="401"/>
      <c r="AF582" s="401"/>
      <c r="AG582" s="401"/>
      <c r="AH582" s="401"/>
      <c r="AI582" s="401"/>
      <c r="AJ582" s="401"/>
      <c r="AK582" s="401"/>
      <c r="AL582" s="401"/>
      <c r="AM582" s="401"/>
      <c r="AN582" s="401"/>
      <c r="AO582" s="401"/>
      <c r="AP582" s="401"/>
      <c r="AQ582" s="401"/>
      <c r="AR582" s="401"/>
      <c r="AS582" s="401"/>
      <c r="AT582" s="401"/>
      <c r="AU582" s="401"/>
      <c r="AV582" s="401"/>
      <c r="AW582" s="401"/>
      <c r="AX582" s="401"/>
      <c r="AY582" s="401"/>
      <c r="AZ582" s="401"/>
      <c r="BA582" s="401"/>
      <c r="BB582" s="401"/>
      <c r="BC582" s="401"/>
      <c r="BD582" s="401"/>
      <c r="BE582" s="401"/>
      <c r="BF582" s="401"/>
      <c r="BG582" s="401"/>
      <c r="BH582" s="401"/>
      <c r="BI582" s="401"/>
      <c r="BJ582" s="401"/>
      <c r="BK582" s="401"/>
      <c r="BL582" s="401"/>
      <c r="BM582" s="401"/>
      <c r="BN582" s="401"/>
      <c r="BO582" s="401"/>
      <c r="BP582" s="401"/>
      <c r="BQ582" s="401"/>
      <c r="BR582" s="401"/>
      <c r="BS582" s="401"/>
      <c r="BT582" s="401"/>
      <c r="BU582" s="401"/>
      <c r="BV582" s="401"/>
      <c r="BW582" s="401"/>
      <c r="BX582" s="401"/>
      <c r="BY582" s="401"/>
      <c r="BZ582" s="401"/>
      <c r="CA582" s="401"/>
      <c r="CB582" s="401"/>
      <c r="CC582" s="401"/>
      <c r="CD582" s="401"/>
      <c r="CE582" s="401"/>
      <c r="CF582" s="401"/>
      <c r="CG582" s="401"/>
      <c r="CH582" s="401"/>
      <c r="CI582" s="401"/>
      <c r="CJ582" s="401"/>
      <c r="CK582" s="401"/>
      <c r="CL582" s="401"/>
      <c r="CM582" s="401"/>
      <c r="CN582" s="401"/>
      <c r="CO582" s="401"/>
      <c r="CP582" s="401"/>
    </row>
    <row r="583" spans="1:94" x14ac:dyDescent="0.3">
      <c r="A583" s="8">
        <f>H583</f>
        <v>4222</v>
      </c>
      <c r="B583" s="9">
        <f t="shared" si="825"/>
        <v>54</v>
      </c>
      <c r="C583" s="45" t="str">
        <f>IF(I583&gt;0,LEFT(E583,3),"  ")</f>
        <v xml:space="preserve">  </v>
      </c>
      <c r="D583" s="45" t="str">
        <f>IF(I583&gt;0,LEFT(E583,4),"  ")</f>
        <v xml:space="preserve">  </v>
      </c>
      <c r="E583" s="39" t="s">
        <v>136</v>
      </c>
      <c r="F583" s="40">
        <v>32</v>
      </c>
      <c r="G583" s="74">
        <v>54</v>
      </c>
      <c r="H583" s="42">
        <v>4222</v>
      </c>
      <c r="I583" s="46"/>
      <c r="J583" s="46">
        <v>1276</v>
      </c>
      <c r="K583" s="44" t="s">
        <v>100</v>
      </c>
      <c r="L583" s="401">
        <f t="shared" si="981"/>
        <v>0</v>
      </c>
      <c r="M583" s="77">
        <v>5410</v>
      </c>
      <c r="N583" s="401"/>
      <c r="O583" s="401"/>
      <c r="P583" s="401"/>
      <c r="Q583" s="401"/>
      <c r="R583" s="401"/>
      <c r="S583" s="401"/>
      <c r="T583" s="401"/>
      <c r="U583" s="401"/>
      <c r="V583" s="401"/>
      <c r="W583" s="401"/>
      <c r="X583" s="401"/>
      <c r="Y583" s="401"/>
      <c r="Z583" s="401"/>
      <c r="AA583" s="401"/>
      <c r="AB583" s="401"/>
      <c r="AC583" s="401"/>
      <c r="AD583" s="401"/>
      <c r="AE583" s="401"/>
      <c r="AF583" s="401"/>
      <c r="AG583" s="401"/>
      <c r="AH583" s="401"/>
      <c r="AI583" s="401"/>
      <c r="AJ583" s="401"/>
      <c r="AK583" s="401"/>
      <c r="AL583" s="401"/>
      <c r="AM583" s="401"/>
      <c r="AN583" s="401"/>
      <c r="AO583" s="401"/>
      <c r="AP583" s="401"/>
      <c r="AQ583" s="401"/>
      <c r="AR583" s="401"/>
      <c r="AS583" s="401"/>
      <c r="AT583" s="401"/>
      <c r="AU583" s="401"/>
      <c r="AV583" s="401"/>
      <c r="AW583" s="401"/>
      <c r="AX583" s="401"/>
      <c r="AY583" s="401"/>
      <c r="AZ583" s="401"/>
      <c r="BA583" s="401"/>
      <c r="BB583" s="401"/>
      <c r="BC583" s="401"/>
      <c r="BD583" s="401"/>
      <c r="BE583" s="401"/>
      <c r="BF583" s="401"/>
      <c r="BG583" s="401"/>
      <c r="BH583" s="401"/>
      <c r="BI583" s="401"/>
      <c r="BJ583" s="401"/>
      <c r="BK583" s="401"/>
      <c r="BL583" s="401"/>
      <c r="BM583" s="401"/>
      <c r="BN583" s="401"/>
      <c r="BO583" s="401"/>
      <c r="BP583" s="401"/>
      <c r="BQ583" s="401"/>
      <c r="BR583" s="401"/>
      <c r="BS583" s="401"/>
      <c r="BT583" s="401"/>
      <c r="BU583" s="401"/>
      <c r="BV583" s="401"/>
      <c r="BW583" s="401"/>
      <c r="BX583" s="401"/>
      <c r="BY583" s="401"/>
      <c r="BZ583" s="401"/>
      <c r="CA583" s="401"/>
      <c r="CB583" s="401"/>
      <c r="CC583" s="401"/>
      <c r="CD583" s="401"/>
      <c r="CE583" s="401"/>
      <c r="CF583" s="401"/>
      <c r="CG583" s="401"/>
      <c r="CH583" s="401"/>
      <c r="CI583" s="401"/>
      <c r="CJ583" s="401"/>
      <c r="CK583" s="401"/>
      <c r="CL583" s="401"/>
      <c r="CM583" s="401"/>
      <c r="CN583" s="401"/>
      <c r="CO583" s="401"/>
      <c r="CP583" s="401"/>
    </row>
    <row r="584" spans="1:94" x14ac:dyDescent="0.3">
      <c r="A584" s="8">
        <f t="shared" si="982"/>
        <v>4222</v>
      </c>
      <c r="B584" s="9">
        <f t="shared" si="825"/>
        <v>62</v>
      </c>
      <c r="C584" s="45" t="str">
        <f>IF(I584&gt;0,LEFT(E584,3),"  ")</f>
        <v xml:space="preserve">  </v>
      </c>
      <c r="D584" s="45" t="str">
        <f>IF(I584&gt;0,LEFT(E584,4),"  ")</f>
        <v xml:space="preserve">  </v>
      </c>
      <c r="E584" s="39" t="s">
        <v>136</v>
      </c>
      <c r="F584" s="40">
        <v>32</v>
      </c>
      <c r="G584" s="74">
        <v>62</v>
      </c>
      <c r="H584" s="42">
        <v>4222</v>
      </c>
      <c r="I584" s="46"/>
      <c r="J584" s="46">
        <v>1277</v>
      </c>
      <c r="K584" s="44" t="s">
        <v>100</v>
      </c>
      <c r="L584" s="401">
        <f t="shared" si="981"/>
        <v>0</v>
      </c>
      <c r="M584" s="77">
        <v>6210</v>
      </c>
      <c r="N584" s="401"/>
      <c r="O584" s="401"/>
      <c r="P584" s="401"/>
      <c r="Q584" s="401"/>
      <c r="R584" s="401"/>
      <c r="S584" s="401"/>
      <c r="T584" s="401"/>
      <c r="U584" s="401"/>
      <c r="V584" s="401"/>
      <c r="W584" s="401"/>
      <c r="X584" s="401"/>
      <c r="Y584" s="401"/>
      <c r="Z584" s="401"/>
      <c r="AA584" s="401"/>
      <c r="AB584" s="401"/>
      <c r="AC584" s="401"/>
      <c r="AD584" s="401"/>
      <c r="AE584" s="401"/>
      <c r="AF584" s="401"/>
      <c r="AG584" s="401"/>
      <c r="AH584" s="401"/>
      <c r="AI584" s="401"/>
      <c r="AJ584" s="401"/>
      <c r="AK584" s="401"/>
      <c r="AL584" s="401"/>
      <c r="AM584" s="401"/>
      <c r="AN584" s="401"/>
      <c r="AO584" s="401"/>
      <c r="AP584" s="401"/>
      <c r="AQ584" s="401"/>
      <c r="AR584" s="401"/>
      <c r="AS584" s="401"/>
      <c r="AT584" s="401"/>
      <c r="AU584" s="401"/>
      <c r="AV584" s="401"/>
      <c r="AW584" s="401"/>
      <c r="AX584" s="401"/>
      <c r="AY584" s="401"/>
      <c r="AZ584" s="401"/>
      <c r="BA584" s="401"/>
      <c r="BB584" s="401"/>
      <c r="BC584" s="401"/>
      <c r="BD584" s="401"/>
      <c r="BE584" s="401"/>
      <c r="BF584" s="401"/>
      <c r="BG584" s="401"/>
      <c r="BH584" s="401"/>
      <c r="BI584" s="401"/>
      <c r="BJ584" s="401"/>
      <c r="BK584" s="401"/>
      <c r="BL584" s="401"/>
      <c r="BM584" s="401"/>
      <c r="BN584" s="401"/>
      <c r="BO584" s="401"/>
      <c r="BP584" s="401"/>
      <c r="BQ584" s="401"/>
      <c r="BR584" s="401"/>
      <c r="BS584" s="401"/>
      <c r="BT584" s="401"/>
      <c r="BU584" s="401"/>
      <c r="BV584" s="401"/>
      <c r="BW584" s="401"/>
      <c r="BX584" s="401"/>
      <c r="BY584" s="401"/>
      <c r="BZ584" s="401"/>
      <c r="CA584" s="401"/>
      <c r="CB584" s="401"/>
      <c r="CC584" s="401"/>
      <c r="CD584" s="401"/>
      <c r="CE584" s="401"/>
      <c r="CF584" s="401"/>
      <c r="CG584" s="401"/>
      <c r="CH584" s="401"/>
      <c r="CI584" s="401"/>
      <c r="CJ584" s="401"/>
      <c r="CK584" s="401"/>
      <c r="CL584" s="401"/>
      <c r="CM584" s="401"/>
      <c r="CN584" s="401"/>
      <c r="CO584" s="401"/>
      <c r="CP584" s="401"/>
    </row>
    <row r="585" spans="1:94" x14ac:dyDescent="0.3">
      <c r="A585" s="8">
        <f t="shared" si="982"/>
        <v>4222</v>
      </c>
      <c r="B585" s="9">
        <f t="shared" si="825"/>
        <v>72</v>
      </c>
      <c r="C585" s="45" t="str">
        <f>IF(I585&gt;0,LEFT(E585,3),"  ")</f>
        <v xml:space="preserve">  </v>
      </c>
      <c r="D585" s="45" t="str">
        <f>IF(I585&gt;0,LEFT(E585,4),"  ")</f>
        <v xml:space="preserve">  </v>
      </c>
      <c r="E585" s="39" t="s">
        <v>136</v>
      </c>
      <c r="F585" s="40">
        <v>32</v>
      </c>
      <c r="G585" s="74">
        <v>72</v>
      </c>
      <c r="H585" s="42">
        <v>4222</v>
      </c>
      <c r="I585" s="46"/>
      <c r="J585" s="46">
        <v>1278</v>
      </c>
      <c r="K585" s="44" t="s">
        <v>100</v>
      </c>
      <c r="L585" s="401">
        <f t="shared" si="981"/>
        <v>0</v>
      </c>
      <c r="M585" s="77">
        <v>7210</v>
      </c>
      <c r="N585" s="401"/>
      <c r="O585" s="401"/>
      <c r="P585" s="401"/>
      <c r="Q585" s="401"/>
      <c r="R585" s="401"/>
      <c r="S585" s="401"/>
      <c r="T585" s="401"/>
      <c r="U585" s="401"/>
      <c r="V585" s="401"/>
      <c r="W585" s="401"/>
      <c r="X585" s="401"/>
      <c r="Y585" s="401"/>
      <c r="Z585" s="401"/>
      <c r="AA585" s="401"/>
      <c r="AB585" s="401"/>
      <c r="AC585" s="401"/>
      <c r="AD585" s="401"/>
      <c r="AE585" s="401"/>
      <c r="AF585" s="401"/>
      <c r="AG585" s="401"/>
      <c r="AH585" s="401"/>
      <c r="AI585" s="401"/>
      <c r="AJ585" s="401"/>
      <c r="AK585" s="401"/>
      <c r="AL585" s="401"/>
      <c r="AM585" s="401"/>
      <c r="AN585" s="401"/>
      <c r="AO585" s="401"/>
      <c r="AP585" s="401"/>
      <c r="AQ585" s="401"/>
      <c r="AR585" s="401"/>
      <c r="AS585" s="401"/>
      <c r="AT585" s="401"/>
      <c r="AU585" s="401"/>
      <c r="AV585" s="401"/>
      <c r="AW585" s="401"/>
      <c r="AX585" s="401"/>
      <c r="AY585" s="401"/>
      <c r="AZ585" s="401"/>
      <c r="BA585" s="401"/>
      <c r="BB585" s="401"/>
      <c r="BC585" s="401"/>
      <c r="BD585" s="401"/>
      <c r="BE585" s="401"/>
      <c r="BF585" s="401"/>
      <c r="BG585" s="401"/>
      <c r="BH585" s="401"/>
      <c r="BI585" s="401"/>
      <c r="BJ585" s="401"/>
      <c r="BK585" s="401"/>
      <c r="BL585" s="401"/>
      <c r="BM585" s="401"/>
      <c r="BN585" s="401"/>
      <c r="BO585" s="401"/>
      <c r="BP585" s="401"/>
      <c r="BQ585" s="401"/>
      <c r="BR585" s="401"/>
      <c r="BS585" s="401"/>
      <c r="BT585" s="401"/>
      <c r="BU585" s="401"/>
      <c r="BV585" s="401"/>
      <c r="BW585" s="401"/>
      <c r="BX585" s="401"/>
      <c r="BY585" s="401"/>
      <c r="BZ585" s="401"/>
      <c r="CA585" s="401"/>
      <c r="CB585" s="401"/>
      <c r="CC585" s="401"/>
      <c r="CD585" s="401"/>
      <c r="CE585" s="401"/>
      <c r="CF585" s="401"/>
      <c r="CG585" s="401"/>
      <c r="CH585" s="401"/>
      <c r="CI585" s="401"/>
      <c r="CJ585" s="401"/>
      <c r="CK585" s="401"/>
      <c r="CL585" s="401"/>
      <c r="CM585" s="401"/>
      <c r="CN585" s="401"/>
      <c r="CO585" s="401"/>
      <c r="CP585" s="401"/>
    </row>
    <row r="586" spans="1:94" x14ac:dyDescent="0.3">
      <c r="A586" s="8">
        <f t="shared" si="982"/>
        <v>4223</v>
      </c>
      <c r="B586" s="9">
        <f t="shared" si="825"/>
        <v>32</v>
      </c>
      <c r="C586" s="45" t="str">
        <f t="shared" ref="C586:C736" si="985">IF(I586&gt;0,LEFT(E586,3),"  ")</f>
        <v xml:space="preserve">  </v>
      </c>
      <c r="D586" s="45" t="str">
        <f t="shared" ref="D586:D736" si="986">IF(I586&gt;0,LEFT(E586,4),"  ")</f>
        <v xml:space="preserve">  </v>
      </c>
      <c r="E586" s="39" t="s">
        <v>142</v>
      </c>
      <c r="F586" s="40">
        <v>32</v>
      </c>
      <c r="G586" s="41">
        <v>32</v>
      </c>
      <c r="H586" s="42">
        <v>4223</v>
      </c>
      <c r="I586" s="46"/>
      <c r="J586" s="46">
        <v>1279</v>
      </c>
      <c r="K586" s="44" t="s">
        <v>101</v>
      </c>
      <c r="L586" s="401">
        <f t="shared" si="981"/>
        <v>0</v>
      </c>
      <c r="M586" s="76">
        <v>3210</v>
      </c>
      <c r="N586" s="401"/>
      <c r="O586" s="401"/>
      <c r="P586" s="401"/>
      <c r="Q586" s="401"/>
      <c r="R586" s="401"/>
      <c r="S586" s="401"/>
      <c r="T586" s="401"/>
      <c r="U586" s="401"/>
      <c r="V586" s="401"/>
      <c r="W586" s="401"/>
      <c r="X586" s="401"/>
      <c r="Y586" s="401"/>
      <c r="Z586" s="401"/>
      <c r="AA586" s="401"/>
      <c r="AB586" s="401"/>
      <c r="AC586" s="401"/>
      <c r="AD586" s="401"/>
      <c r="AE586" s="401"/>
      <c r="AF586" s="401"/>
      <c r="AG586" s="401"/>
      <c r="AH586" s="401"/>
      <c r="AI586" s="401"/>
      <c r="AJ586" s="401"/>
      <c r="AK586" s="401"/>
      <c r="AL586" s="401"/>
      <c r="AM586" s="401"/>
      <c r="AN586" s="401"/>
      <c r="AO586" s="401"/>
      <c r="AP586" s="401"/>
      <c r="AQ586" s="401"/>
      <c r="AR586" s="401"/>
      <c r="AS586" s="401"/>
      <c r="AT586" s="401"/>
      <c r="AU586" s="401"/>
      <c r="AV586" s="401"/>
      <c r="AW586" s="401"/>
      <c r="AX586" s="401"/>
      <c r="AY586" s="401"/>
      <c r="AZ586" s="401"/>
      <c r="BA586" s="401"/>
      <c r="BB586" s="401"/>
      <c r="BC586" s="401"/>
      <c r="BD586" s="401"/>
      <c r="BE586" s="401"/>
      <c r="BF586" s="401"/>
      <c r="BG586" s="401"/>
      <c r="BH586" s="401"/>
      <c r="BI586" s="401"/>
      <c r="BJ586" s="401"/>
      <c r="BK586" s="401"/>
      <c r="BL586" s="401"/>
      <c r="BM586" s="401"/>
      <c r="BN586" s="401"/>
      <c r="BO586" s="401"/>
      <c r="BP586" s="401"/>
      <c r="BQ586" s="401"/>
      <c r="BR586" s="401"/>
      <c r="BS586" s="401"/>
      <c r="BT586" s="401"/>
      <c r="BU586" s="401"/>
      <c r="BV586" s="401"/>
      <c r="BW586" s="401"/>
      <c r="BX586" s="401"/>
      <c r="BY586" s="401"/>
      <c r="BZ586" s="401"/>
      <c r="CA586" s="401"/>
      <c r="CB586" s="401"/>
      <c r="CC586" s="401"/>
      <c r="CD586" s="401"/>
      <c r="CE586" s="401"/>
      <c r="CF586" s="401"/>
      <c r="CG586" s="401"/>
      <c r="CH586" s="401"/>
      <c r="CI586" s="401"/>
      <c r="CJ586" s="401"/>
      <c r="CK586" s="401"/>
      <c r="CL586" s="401"/>
      <c r="CM586" s="401"/>
      <c r="CN586" s="401"/>
      <c r="CO586" s="401"/>
      <c r="CP586" s="401"/>
    </row>
    <row r="587" spans="1:94" x14ac:dyDescent="0.3">
      <c r="A587" s="8">
        <f t="shared" si="982"/>
        <v>4223</v>
      </c>
      <c r="B587" s="9">
        <f t="shared" si="825"/>
        <v>49</v>
      </c>
      <c r="C587" s="45" t="str">
        <f>IF(I587&gt;0,LEFT(E587,3),"  ")</f>
        <v xml:space="preserve">  </v>
      </c>
      <c r="D587" s="45" t="str">
        <f>IF(I587&gt;0,LEFT(E587,4),"  ")</f>
        <v xml:space="preserve">  </v>
      </c>
      <c r="E587" s="39" t="s">
        <v>136</v>
      </c>
      <c r="F587" s="40">
        <v>32</v>
      </c>
      <c r="G587" s="74">
        <v>49</v>
      </c>
      <c r="H587" s="42">
        <v>4223</v>
      </c>
      <c r="I587" s="46"/>
      <c r="J587" s="46">
        <v>1280</v>
      </c>
      <c r="K587" s="44" t="s">
        <v>101</v>
      </c>
      <c r="L587" s="401">
        <f t="shared" si="981"/>
        <v>0</v>
      </c>
      <c r="M587" s="77">
        <v>4910</v>
      </c>
      <c r="N587" s="401"/>
      <c r="O587" s="401"/>
      <c r="P587" s="401"/>
      <c r="Q587" s="401"/>
      <c r="R587" s="401"/>
      <c r="S587" s="401"/>
      <c r="T587" s="401"/>
      <c r="U587" s="401"/>
      <c r="V587" s="401"/>
      <c r="W587" s="401"/>
      <c r="X587" s="401"/>
      <c r="Y587" s="401"/>
      <c r="Z587" s="401"/>
      <c r="AA587" s="401"/>
      <c r="AB587" s="401"/>
      <c r="AC587" s="401"/>
      <c r="AD587" s="401"/>
      <c r="AE587" s="401"/>
      <c r="AF587" s="401"/>
      <c r="AG587" s="401"/>
      <c r="AH587" s="401"/>
      <c r="AI587" s="401"/>
      <c r="AJ587" s="401"/>
      <c r="AK587" s="401"/>
      <c r="AL587" s="401"/>
      <c r="AM587" s="401"/>
      <c r="AN587" s="401"/>
      <c r="AO587" s="401"/>
      <c r="AP587" s="401"/>
      <c r="AQ587" s="401"/>
      <c r="AR587" s="401"/>
      <c r="AS587" s="401"/>
      <c r="AT587" s="401"/>
      <c r="AU587" s="401"/>
      <c r="AV587" s="401"/>
      <c r="AW587" s="401"/>
      <c r="AX587" s="401"/>
      <c r="AY587" s="401"/>
      <c r="AZ587" s="401"/>
      <c r="BA587" s="401"/>
      <c r="BB587" s="401"/>
      <c r="BC587" s="401"/>
      <c r="BD587" s="401"/>
      <c r="BE587" s="401"/>
      <c r="BF587" s="401"/>
      <c r="BG587" s="401"/>
      <c r="BH587" s="401"/>
      <c r="BI587" s="401"/>
      <c r="BJ587" s="401"/>
      <c r="BK587" s="401"/>
      <c r="BL587" s="401"/>
      <c r="BM587" s="401"/>
      <c r="BN587" s="401"/>
      <c r="BO587" s="401"/>
      <c r="BP587" s="401"/>
      <c r="BQ587" s="401"/>
      <c r="BR587" s="401"/>
      <c r="BS587" s="401"/>
      <c r="BT587" s="401"/>
      <c r="BU587" s="401"/>
      <c r="BV587" s="401"/>
      <c r="BW587" s="401"/>
      <c r="BX587" s="401"/>
      <c r="BY587" s="401"/>
      <c r="BZ587" s="401"/>
      <c r="CA587" s="401"/>
      <c r="CB587" s="401"/>
      <c r="CC587" s="401"/>
      <c r="CD587" s="401"/>
      <c r="CE587" s="401"/>
      <c r="CF587" s="401"/>
      <c r="CG587" s="401"/>
      <c r="CH587" s="401"/>
      <c r="CI587" s="401"/>
      <c r="CJ587" s="401"/>
      <c r="CK587" s="401"/>
      <c r="CL587" s="401"/>
      <c r="CM587" s="401"/>
      <c r="CN587" s="401"/>
      <c r="CO587" s="401"/>
      <c r="CP587" s="401"/>
    </row>
    <row r="588" spans="1:94" x14ac:dyDescent="0.3">
      <c r="A588" s="8">
        <f t="shared" si="982"/>
        <v>4223</v>
      </c>
      <c r="B588" s="9">
        <f t="shared" si="825"/>
        <v>62</v>
      </c>
      <c r="C588" s="45" t="str">
        <f>IF(I588&gt;0,LEFT(E588,3),"  ")</f>
        <v xml:space="preserve">  </v>
      </c>
      <c r="D588" s="45" t="str">
        <f>IF(I588&gt;0,LEFT(E588,4),"  ")</f>
        <v xml:space="preserve">  </v>
      </c>
      <c r="E588" s="39" t="s">
        <v>136</v>
      </c>
      <c r="F588" s="40">
        <v>32</v>
      </c>
      <c r="G588" s="74">
        <v>62</v>
      </c>
      <c r="H588" s="42">
        <v>4223</v>
      </c>
      <c r="I588" s="46"/>
      <c r="J588" s="46">
        <v>1281</v>
      </c>
      <c r="K588" s="44" t="s">
        <v>101</v>
      </c>
      <c r="L588" s="401">
        <f t="shared" si="981"/>
        <v>0</v>
      </c>
      <c r="M588" s="77">
        <v>6210</v>
      </c>
      <c r="N588" s="401"/>
      <c r="O588" s="401"/>
      <c r="P588" s="401"/>
      <c r="Q588" s="401"/>
      <c r="R588" s="401"/>
      <c r="S588" s="401"/>
      <c r="T588" s="401"/>
      <c r="U588" s="401"/>
      <c r="V588" s="401"/>
      <c r="W588" s="401"/>
      <c r="X588" s="401"/>
      <c r="Y588" s="401"/>
      <c r="Z588" s="401"/>
      <c r="AA588" s="401"/>
      <c r="AB588" s="401"/>
      <c r="AC588" s="401"/>
      <c r="AD588" s="401"/>
      <c r="AE588" s="401"/>
      <c r="AF588" s="401"/>
      <c r="AG588" s="401"/>
      <c r="AH588" s="401"/>
      <c r="AI588" s="401"/>
      <c r="AJ588" s="401"/>
      <c r="AK588" s="401"/>
      <c r="AL588" s="401"/>
      <c r="AM588" s="401"/>
      <c r="AN588" s="401"/>
      <c r="AO588" s="401"/>
      <c r="AP588" s="401"/>
      <c r="AQ588" s="401"/>
      <c r="AR588" s="401"/>
      <c r="AS588" s="401"/>
      <c r="AT588" s="401"/>
      <c r="AU588" s="401"/>
      <c r="AV588" s="401"/>
      <c r="AW588" s="401"/>
      <c r="AX588" s="401"/>
      <c r="AY588" s="401"/>
      <c r="AZ588" s="401"/>
      <c r="BA588" s="401"/>
      <c r="BB588" s="401"/>
      <c r="BC588" s="401"/>
      <c r="BD588" s="401"/>
      <c r="BE588" s="401"/>
      <c r="BF588" s="401"/>
      <c r="BG588" s="401"/>
      <c r="BH588" s="401"/>
      <c r="BI588" s="401"/>
      <c r="BJ588" s="401"/>
      <c r="BK588" s="401"/>
      <c r="BL588" s="401"/>
      <c r="BM588" s="401"/>
      <c r="BN588" s="401"/>
      <c r="BO588" s="401"/>
      <c r="BP588" s="401"/>
      <c r="BQ588" s="401"/>
      <c r="BR588" s="401"/>
      <c r="BS588" s="401"/>
      <c r="BT588" s="401"/>
      <c r="BU588" s="401"/>
      <c r="BV588" s="401"/>
      <c r="BW588" s="401"/>
      <c r="BX588" s="401"/>
      <c r="BY588" s="401"/>
      <c r="BZ588" s="401"/>
      <c r="CA588" s="401"/>
      <c r="CB588" s="401"/>
      <c r="CC588" s="401"/>
      <c r="CD588" s="401"/>
      <c r="CE588" s="401"/>
      <c r="CF588" s="401"/>
      <c r="CG588" s="401"/>
      <c r="CH588" s="401"/>
      <c r="CI588" s="401"/>
      <c r="CJ588" s="401"/>
      <c r="CK588" s="401"/>
      <c r="CL588" s="401"/>
      <c r="CM588" s="401"/>
      <c r="CN588" s="401"/>
      <c r="CO588" s="401"/>
      <c r="CP588" s="401"/>
    </row>
    <row r="589" spans="1:94" x14ac:dyDescent="0.3">
      <c r="A589" s="8">
        <f t="shared" si="982"/>
        <v>4223</v>
      </c>
      <c r="B589" s="9">
        <f t="shared" si="825"/>
        <v>72</v>
      </c>
      <c r="C589" s="45" t="str">
        <f>IF(I589&gt;0,LEFT(E589,3),"  ")</f>
        <v xml:space="preserve">  </v>
      </c>
      <c r="D589" s="45" t="str">
        <f>IF(I589&gt;0,LEFT(E589,4),"  ")</f>
        <v xml:space="preserve">  </v>
      </c>
      <c r="E589" s="39" t="s">
        <v>136</v>
      </c>
      <c r="F589" s="40">
        <v>32</v>
      </c>
      <c r="G589" s="74">
        <v>72</v>
      </c>
      <c r="H589" s="42">
        <v>4223</v>
      </c>
      <c r="I589" s="46"/>
      <c r="J589" s="46">
        <v>1282</v>
      </c>
      <c r="K589" s="44" t="s">
        <v>101</v>
      </c>
      <c r="L589" s="401">
        <f t="shared" si="981"/>
        <v>0</v>
      </c>
      <c r="M589" s="77">
        <v>7210</v>
      </c>
      <c r="N589" s="401"/>
      <c r="O589" s="401"/>
      <c r="P589" s="401"/>
      <c r="Q589" s="401"/>
      <c r="R589" s="401"/>
      <c r="S589" s="401"/>
      <c r="T589" s="401"/>
      <c r="U589" s="401"/>
      <c r="V589" s="401"/>
      <c r="W589" s="401"/>
      <c r="X589" s="401"/>
      <c r="Y589" s="401"/>
      <c r="Z589" s="401"/>
      <c r="AA589" s="401"/>
      <c r="AB589" s="401"/>
      <c r="AC589" s="401"/>
      <c r="AD589" s="401"/>
      <c r="AE589" s="401"/>
      <c r="AF589" s="401"/>
      <c r="AG589" s="401"/>
      <c r="AH589" s="401"/>
      <c r="AI589" s="401"/>
      <c r="AJ589" s="401"/>
      <c r="AK589" s="401"/>
      <c r="AL589" s="401"/>
      <c r="AM589" s="401"/>
      <c r="AN589" s="401"/>
      <c r="AO589" s="401"/>
      <c r="AP589" s="401"/>
      <c r="AQ589" s="401"/>
      <c r="AR589" s="401"/>
      <c r="AS589" s="401"/>
      <c r="AT589" s="401"/>
      <c r="AU589" s="401"/>
      <c r="AV589" s="401"/>
      <c r="AW589" s="401"/>
      <c r="AX589" s="401"/>
      <c r="AY589" s="401"/>
      <c r="AZ589" s="401"/>
      <c r="BA589" s="401"/>
      <c r="BB589" s="401"/>
      <c r="BC589" s="401"/>
      <c r="BD589" s="401"/>
      <c r="BE589" s="401"/>
      <c r="BF589" s="401"/>
      <c r="BG589" s="401"/>
      <c r="BH589" s="401"/>
      <c r="BI589" s="401"/>
      <c r="BJ589" s="401"/>
      <c r="BK589" s="401"/>
      <c r="BL589" s="401"/>
      <c r="BM589" s="401"/>
      <c r="BN589" s="401"/>
      <c r="BO589" s="401"/>
      <c r="BP589" s="401"/>
      <c r="BQ589" s="401"/>
      <c r="BR589" s="401"/>
      <c r="BS589" s="401"/>
      <c r="BT589" s="401"/>
      <c r="BU589" s="401"/>
      <c r="BV589" s="401"/>
      <c r="BW589" s="401"/>
      <c r="BX589" s="401"/>
      <c r="BY589" s="401"/>
      <c r="BZ589" s="401"/>
      <c r="CA589" s="401"/>
      <c r="CB589" s="401"/>
      <c r="CC589" s="401"/>
      <c r="CD589" s="401"/>
      <c r="CE589" s="401"/>
      <c r="CF589" s="401"/>
      <c r="CG589" s="401"/>
      <c r="CH589" s="401"/>
      <c r="CI589" s="401"/>
      <c r="CJ589" s="401"/>
      <c r="CK589" s="401"/>
      <c r="CL589" s="401"/>
      <c r="CM589" s="401"/>
      <c r="CN589" s="401"/>
      <c r="CO589" s="401"/>
      <c r="CP589" s="401"/>
    </row>
    <row r="590" spans="1:94" x14ac:dyDescent="0.3">
      <c r="A590" s="8">
        <f t="shared" si="982"/>
        <v>4224</v>
      </c>
      <c r="B590" s="9">
        <f t="shared" si="825"/>
        <v>32</v>
      </c>
      <c r="C590" s="45" t="str">
        <f t="shared" si="985"/>
        <v xml:space="preserve">  </v>
      </c>
      <c r="D590" s="45" t="str">
        <f t="shared" si="986"/>
        <v xml:space="preserve">  </v>
      </c>
      <c r="E590" s="39" t="s">
        <v>142</v>
      </c>
      <c r="F590" s="40">
        <v>32</v>
      </c>
      <c r="G590" s="41">
        <v>32</v>
      </c>
      <c r="H590" s="42">
        <v>4224</v>
      </c>
      <c r="I590" s="46"/>
      <c r="J590" s="46">
        <v>1283</v>
      </c>
      <c r="K590" s="44" t="s">
        <v>121</v>
      </c>
      <c r="L590" s="401">
        <f t="shared" si="981"/>
        <v>0</v>
      </c>
      <c r="M590" s="76">
        <v>3210</v>
      </c>
      <c r="N590" s="401"/>
      <c r="O590" s="401"/>
      <c r="P590" s="401"/>
      <c r="Q590" s="401"/>
      <c r="R590" s="401"/>
      <c r="S590" s="401"/>
      <c r="T590" s="401"/>
      <c r="U590" s="401"/>
      <c r="V590" s="401"/>
      <c r="W590" s="401"/>
      <c r="X590" s="401"/>
      <c r="Y590" s="401"/>
      <c r="Z590" s="401"/>
      <c r="AA590" s="401"/>
      <c r="AB590" s="401"/>
      <c r="AC590" s="401"/>
      <c r="AD590" s="401"/>
      <c r="AE590" s="401"/>
      <c r="AF590" s="401"/>
      <c r="AG590" s="401"/>
      <c r="AH590" s="401"/>
      <c r="AI590" s="401"/>
      <c r="AJ590" s="401"/>
      <c r="AK590" s="401"/>
      <c r="AL590" s="401"/>
      <c r="AM590" s="401"/>
      <c r="AN590" s="401"/>
      <c r="AO590" s="401"/>
      <c r="AP590" s="401"/>
      <c r="AQ590" s="401"/>
      <c r="AR590" s="401"/>
      <c r="AS590" s="401"/>
      <c r="AT590" s="401"/>
      <c r="AU590" s="401"/>
      <c r="AV590" s="401"/>
      <c r="AW590" s="401"/>
      <c r="AX590" s="401"/>
      <c r="AY590" s="401"/>
      <c r="AZ590" s="401"/>
      <c r="BA590" s="401"/>
      <c r="BB590" s="401"/>
      <c r="BC590" s="401"/>
      <c r="BD590" s="401"/>
      <c r="BE590" s="401"/>
      <c r="BF590" s="401"/>
      <c r="BG590" s="401"/>
      <c r="BH590" s="401"/>
      <c r="BI590" s="401"/>
      <c r="BJ590" s="401"/>
      <c r="BK590" s="401"/>
      <c r="BL590" s="401"/>
      <c r="BM590" s="401"/>
      <c r="BN590" s="401"/>
      <c r="BO590" s="401"/>
      <c r="BP590" s="401"/>
      <c r="BQ590" s="401"/>
      <c r="BR590" s="401"/>
      <c r="BS590" s="401"/>
      <c r="BT590" s="401"/>
      <c r="BU590" s="401"/>
      <c r="BV590" s="401"/>
      <c r="BW590" s="401"/>
      <c r="BX590" s="401"/>
      <c r="BY590" s="401"/>
      <c r="BZ590" s="401"/>
      <c r="CA590" s="401"/>
      <c r="CB590" s="401"/>
      <c r="CC590" s="401"/>
      <c r="CD590" s="401"/>
      <c r="CE590" s="401"/>
      <c r="CF590" s="401"/>
      <c r="CG590" s="401"/>
      <c r="CH590" s="401"/>
      <c r="CI590" s="401"/>
      <c r="CJ590" s="401"/>
      <c r="CK590" s="401"/>
      <c r="CL590" s="401"/>
      <c r="CM590" s="401"/>
      <c r="CN590" s="401"/>
      <c r="CO590" s="401"/>
      <c r="CP590" s="401"/>
    </row>
    <row r="591" spans="1:94" x14ac:dyDescent="0.3">
      <c r="A591" s="8">
        <f>H591</f>
        <v>4224</v>
      </c>
      <c r="B591" s="9">
        <f t="shared" si="825"/>
        <v>49</v>
      </c>
      <c r="C591" s="45" t="str">
        <f t="shared" si="985"/>
        <v xml:space="preserve">  </v>
      </c>
      <c r="D591" s="45" t="str">
        <f t="shared" si="986"/>
        <v xml:space="preserve">  </v>
      </c>
      <c r="E591" s="39" t="s">
        <v>136</v>
      </c>
      <c r="F591" s="40">
        <v>32</v>
      </c>
      <c r="G591" s="74">
        <v>49</v>
      </c>
      <c r="H591" s="42">
        <v>4224</v>
      </c>
      <c r="I591" s="46"/>
      <c r="J591" s="46">
        <v>1284</v>
      </c>
      <c r="K591" s="44" t="s">
        <v>121</v>
      </c>
      <c r="L591" s="401">
        <f t="shared" si="981"/>
        <v>0</v>
      </c>
      <c r="M591" s="77">
        <v>4910</v>
      </c>
      <c r="N591" s="401"/>
      <c r="O591" s="401"/>
      <c r="P591" s="401"/>
      <c r="Q591" s="401"/>
      <c r="R591" s="401"/>
      <c r="S591" s="401"/>
      <c r="T591" s="401"/>
      <c r="U591" s="401"/>
      <c r="V591" s="401"/>
      <c r="W591" s="401"/>
      <c r="X591" s="401"/>
      <c r="Y591" s="401"/>
      <c r="Z591" s="401"/>
      <c r="AA591" s="401"/>
      <c r="AB591" s="401"/>
      <c r="AC591" s="401"/>
      <c r="AD591" s="401"/>
      <c r="AE591" s="401"/>
      <c r="AF591" s="401"/>
      <c r="AG591" s="401"/>
      <c r="AH591" s="401"/>
      <c r="AI591" s="401"/>
      <c r="AJ591" s="401"/>
      <c r="AK591" s="401"/>
      <c r="AL591" s="401"/>
      <c r="AM591" s="401"/>
      <c r="AN591" s="401"/>
      <c r="AO591" s="401"/>
      <c r="AP591" s="401"/>
      <c r="AQ591" s="401"/>
      <c r="AR591" s="401"/>
      <c r="AS591" s="401"/>
      <c r="AT591" s="401"/>
      <c r="AU591" s="401"/>
      <c r="AV591" s="401"/>
      <c r="AW591" s="401"/>
      <c r="AX591" s="401"/>
      <c r="AY591" s="401"/>
      <c r="AZ591" s="401"/>
      <c r="BA591" s="401"/>
      <c r="BB591" s="401"/>
      <c r="BC591" s="401"/>
      <c r="BD591" s="401"/>
      <c r="BE591" s="401"/>
      <c r="BF591" s="401"/>
      <c r="BG591" s="401"/>
      <c r="BH591" s="401"/>
      <c r="BI591" s="401"/>
      <c r="BJ591" s="401"/>
      <c r="BK591" s="401"/>
      <c r="BL591" s="401"/>
      <c r="BM591" s="401"/>
      <c r="BN591" s="401"/>
      <c r="BO591" s="401"/>
      <c r="BP591" s="401"/>
      <c r="BQ591" s="401"/>
      <c r="BR591" s="401"/>
      <c r="BS591" s="401"/>
      <c r="BT591" s="401"/>
      <c r="BU591" s="401"/>
      <c r="BV591" s="401"/>
      <c r="BW591" s="401"/>
      <c r="BX591" s="401"/>
      <c r="BY591" s="401"/>
      <c r="BZ591" s="401"/>
      <c r="CA591" s="401"/>
      <c r="CB591" s="401"/>
      <c r="CC591" s="401"/>
      <c r="CD591" s="401"/>
      <c r="CE591" s="401"/>
      <c r="CF591" s="401"/>
      <c r="CG591" s="401"/>
      <c r="CH591" s="401"/>
      <c r="CI591" s="401"/>
      <c r="CJ591" s="401"/>
      <c r="CK591" s="401"/>
      <c r="CL591" s="401"/>
      <c r="CM591" s="401"/>
      <c r="CN591" s="401"/>
      <c r="CO591" s="401"/>
      <c r="CP591" s="401"/>
    </row>
    <row r="592" spans="1:94" x14ac:dyDescent="0.3">
      <c r="A592" s="8">
        <f t="shared" si="982"/>
        <v>4224</v>
      </c>
      <c r="B592" s="9">
        <f t="shared" si="825"/>
        <v>62</v>
      </c>
      <c r="C592" s="45" t="str">
        <f>IF(I592&gt;0,LEFT(E592,3),"  ")</f>
        <v xml:space="preserve">  </v>
      </c>
      <c r="D592" s="45" t="str">
        <f>IF(I592&gt;0,LEFT(E592,4),"  ")</f>
        <v xml:space="preserve">  </v>
      </c>
      <c r="E592" s="39" t="s">
        <v>136</v>
      </c>
      <c r="F592" s="40">
        <v>32</v>
      </c>
      <c r="G592" s="74">
        <v>62</v>
      </c>
      <c r="H592" s="42">
        <v>4224</v>
      </c>
      <c r="I592" s="46"/>
      <c r="J592" s="46">
        <v>1285</v>
      </c>
      <c r="K592" s="44" t="s">
        <v>121</v>
      </c>
      <c r="L592" s="401">
        <f t="shared" si="981"/>
        <v>0</v>
      </c>
      <c r="M592" s="77">
        <v>6210</v>
      </c>
      <c r="N592" s="401"/>
      <c r="O592" s="401"/>
      <c r="P592" s="401"/>
      <c r="Q592" s="401"/>
      <c r="R592" s="401"/>
      <c r="S592" s="401"/>
      <c r="T592" s="401"/>
      <c r="U592" s="401"/>
      <c r="V592" s="401"/>
      <c r="W592" s="401"/>
      <c r="X592" s="401"/>
      <c r="Y592" s="401"/>
      <c r="Z592" s="401"/>
      <c r="AA592" s="401"/>
      <c r="AB592" s="401"/>
      <c r="AC592" s="401"/>
      <c r="AD592" s="401"/>
      <c r="AE592" s="401"/>
      <c r="AF592" s="401"/>
      <c r="AG592" s="401"/>
      <c r="AH592" s="401"/>
      <c r="AI592" s="401"/>
      <c r="AJ592" s="401"/>
      <c r="AK592" s="401"/>
      <c r="AL592" s="401"/>
      <c r="AM592" s="401"/>
      <c r="AN592" s="401"/>
      <c r="AO592" s="401"/>
      <c r="AP592" s="401"/>
      <c r="AQ592" s="401"/>
      <c r="AR592" s="401"/>
      <c r="AS592" s="401"/>
      <c r="AT592" s="401"/>
      <c r="AU592" s="401"/>
      <c r="AV592" s="401"/>
      <c r="AW592" s="401"/>
      <c r="AX592" s="401"/>
      <c r="AY592" s="401"/>
      <c r="AZ592" s="401"/>
      <c r="BA592" s="401"/>
      <c r="BB592" s="401"/>
      <c r="BC592" s="401"/>
      <c r="BD592" s="401"/>
      <c r="BE592" s="401"/>
      <c r="BF592" s="401"/>
      <c r="BG592" s="401"/>
      <c r="BH592" s="401"/>
      <c r="BI592" s="401"/>
      <c r="BJ592" s="401"/>
      <c r="BK592" s="401"/>
      <c r="BL592" s="401"/>
      <c r="BM592" s="401"/>
      <c r="BN592" s="401"/>
      <c r="BO592" s="401"/>
      <c r="BP592" s="401"/>
      <c r="BQ592" s="401"/>
      <c r="BR592" s="401"/>
      <c r="BS592" s="401"/>
      <c r="BT592" s="401"/>
      <c r="BU592" s="401"/>
      <c r="BV592" s="401"/>
      <c r="BW592" s="401"/>
      <c r="BX592" s="401"/>
      <c r="BY592" s="401"/>
      <c r="BZ592" s="401"/>
      <c r="CA592" s="401"/>
      <c r="CB592" s="401"/>
      <c r="CC592" s="401"/>
      <c r="CD592" s="401"/>
      <c r="CE592" s="401"/>
      <c r="CF592" s="401"/>
      <c r="CG592" s="401"/>
      <c r="CH592" s="401"/>
      <c r="CI592" s="401"/>
      <c r="CJ592" s="401"/>
      <c r="CK592" s="401"/>
      <c r="CL592" s="401"/>
      <c r="CM592" s="401"/>
      <c r="CN592" s="401"/>
      <c r="CO592" s="401"/>
      <c r="CP592" s="401"/>
    </row>
    <row r="593" spans="1:94" x14ac:dyDescent="0.3">
      <c r="A593" s="8">
        <f t="shared" si="982"/>
        <v>4224</v>
      </c>
      <c r="B593" s="9">
        <f t="shared" si="825"/>
        <v>72</v>
      </c>
      <c r="C593" s="45" t="str">
        <f>IF(I593&gt;0,LEFT(E593,3),"  ")</f>
        <v xml:space="preserve">  </v>
      </c>
      <c r="D593" s="45" t="str">
        <f>IF(I593&gt;0,LEFT(E593,4),"  ")</f>
        <v xml:space="preserve">  </v>
      </c>
      <c r="E593" s="39" t="s">
        <v>136</v>
      </c>
      <c r="F593" s="40">
        <v>32</v>
      </c>
      <c r="G593" s="74">
        <v>72</v>
      </c>
      <c r="H593" s="42">
        <v>4224</v>
      </c>
      <c r="I593" s="46"/>
      <c r="J593" s="46">
        <v>1286</v>
      </c>
      <c r="K593" s="44" t="s">
        <v>121</v>
      </c>
      <c r="L593" s="401">
        <f t="shared" si="981"/>
        <v>0</v>
      </c>
      <c r="M593" s="77">
        <v>7210</v>
      </c>
      <c r="N593" s="401"/>
      <c r="O593" s="401"/>
      <c r="P593" s="401"/>
      <c r="Q593" s="401"/>
      <c r="R593" s="401"/>
      <c r="S593" s="401"/>
      <c r="T593" s="401"/>
      <c r="U593" s="401"/>
      <c r="V593" s="401"/>
      <c r="W593" s="401"/>
      <c r="X593" s="401"/>
      <c r="Y593" s="401"/>
      <c r="Z593" s="401"/>
      <c r="AA593" s="401"/>
      <c r="AB593" s="401"/>
      <c r="AC593" s="401"/>
      <c r="AD593" s="401"/>
      <c r="AE593" s="401"/>
      <c r="AF593" s="401"/>
      <c r="AG593" s="401"/>
      <c r="AH593" s="401"/>
      <c r="AI593" s="401"/>
      <c r="AJ593" s="401"/>
      <c r="AK593" s="401"/>
      <c r="AL593" s="401"/>
      <c r="AM593" s="401"/>
      <c r="AN593" s="401"/>
      <c r="AO593" s="401"/>
      <c r="AP593" s="401"/>
      <c r="AQ593" s="401"/>
      <c r="AR593" s="401"/>
      <c r="AS593" s="401"/>
      <c r="AT593" s="401"/>
      <c r="AU593" s="401"/>
      <c r="AV593" s="401"/>
      <c r="AW593" s="401"/>
      <c r="AX593" s="401"/>
      <c r="AY593" s="401"/>
      <c r="AZ593" s="401"/>
      <c r="BA593" s="401"/>
      <c r="BB593" s="401"/>
      <c r="BC593" s="401"/>
      <c r="BD593" s="401"/>
      <c r="BE593" s="401"/>
      <c r="BF593" s="401"/>
      <c r="BG593" s="401"/>
      <c r="BH593" s="401"/>
      <c r="BI593" s="401"/>
      <c r="BJ593" s="401"/>
      <c r="BK593" s="401"/>
      <c r="BL593" s="401"/>
      <c r="BM593" s="401"/>
      <c r="BN593" s="401"/>
      <c r="BO593" s="401"/>
      <c r="BP593" s="401"/>
      <c r="BQ593" s="401"/>
      <c r="BR593" s="401"/>
      <c r="BS593" s="401"/>
      <c r="BT593" s="401"/>
      <c r="BU593" s="401"/>
      <c r="BV593" s="401"/>
      <c r="BW593" s="401"/>
      <c r="BX593" s="401"/>
      <c r="BY593" s="401"/>
      <c r="BZ593" s="401"/>
      <c r="CA593" s="401"/>
      <c r="CB593" s="401"/>
      <c r="CC593" s="401"/>
      <c r="CD593" s="401"/>
      <c r="CE593" s="401"/>
      <c r="CF593" s="401"/>
      <c r="CG593" s="401"/>
      <c r="CH593" s="401"/>
      <c r="CI593" s="401"/>
      <c r="CJ593" s="401"/>
      <c r="CK593" s="401"/>
      <c r="CL593" s="401"/>
      <c r="CM593" s="401"/>
      <c r="CN593" s="401"/>
      <c r="CO593" s="401"/>
      <c r="CP593" s="401"/>
    </row>
    <row r="594" spans="1:94" x14ac:dyDescent="0.3">
      <c r="A594" s="8">
        <f t="shared" si="982"/>
        <v>4225</v>
      </c>
      <c r="B594" s="9">
        <f t="shared" si="825"/>
        <v>32</v>
      </c>
      <c r="C594" s="45" t="str">
        <f t="shared" si="985"/>
        <v xml:space="preserve">  </v>
      </c>
      <c r="D594" s="45" t="str">
        <f t="shared" si="986"/>
        <v xml:space="preserve">  </v>
      </c>
      <c r="E594" s="39" t="s">
        <v>142</v>
      </c>
      <c r="F594" s="40">
        <v>32</v>
      </c>
      <c r="G594" s="41">
        <v>32</v>
      </c>
      <c r="H594" s="42">
        <v>4225</v>
      </c>
      <c r="I594" s="46"/>
      <c r="J594" s="46">
        <v>1287</v>
      </c>
      <c r="K594" s="44" t="s">
        <v>107</v>
      </c>
      <c r="L594" s="401">
        <f t="shared" si="981"/>
        <v>0</v>
      </c>
      <c r="M594" s="76">
        <v>3210</v>
      </c>
      <c r="N594" s="401"/>
      <c r="O594" s="401"/>
      <c r="P594" s="401"/>
      <c r="Q594" s="401"/>
      <c r="R594" s="401"/>
      <c r="S594" s="401"/>
      <c r="T594" s="401"/>
      <c r="U594" s="401"/>
      <c r="V594" s="401"/>
      <c r="W594" s="401"/>
      <c r="X594" s="401"/>
      <c r="Y594" s="401"/>
      <c r="Z594" s="401"/>
      <c r="AA594" s="401"/>
      <c r="AB594" s="401"/>
      <c r="AC594" s="401"/>
      <c r="AD594" s="401"/>
      <c r="AE594" s="401"/>
      <c r="AF594" s="401"/>
      <c r="AG594" s="401"/>
      <c r="AH594" s="401"/>
      <c r="AI594" s="401"/>
      <c r="AJ594" s="401"/>
      <c r="AK594" s="401"/>
      <c r="AL594" s="401"/>
      <c r="AM594" s="401"/>
      <c r="AN594" s="401"/>
      <c r="AO594" s="401"/>
      <c r="AP594" s="401"/>
      <c r="AQ594" s="401"/>
      <c r="AR594" s="401"/>
      <c r="AS594" s="401"/>
      <c r="AT594" s="401"/>
      <c r="AU594" s="401"/>
      <c r="AV594" s="401"/>
      <c r="AW594" s="401"/>
      <c r="AX594" s="401"/>
      <c r="AY594" s="401"/>
      <c r="AZ594" s="401"/>
      <c r="BA594" s="401"/>
      <c r="BB594" s="401"/>
      <c r="BC594" s="401"/>
      <c r="BD594" s="401"/>
      <c r="BE594" s="401"/>
      <c r="BF594" s="401"/>
      <c r="BG594" s="401"/>
      <c r="BH594" s="401"/>
      <c r="BI594" s="401"/>
      <c r="BJ594" s="401"/>
      <c r="BK594" s="401"/>
      <c r="BL594" s="401"/>
      <c r="BM594" s="401"/>
      <c r="BN594" s="401"/>
      <c r="BO594" s="401"/>
      <c r="BP594" s="401"/>
      <c r="BQ594" s="401"/>
      <c r="BR594" s="401"/>
      <c r="BS594" s="401"/>
      <c r="BT594" s="401"/>
      <c r="BU594" s="401"/>
      <c r="BV594" s="401"/>
      <c r="BW594" s="401"/>
      <c r="BX594" s="401"/>
      <c r="BY594" s="401"/>
      <c r="BZ594" s="401"/>
      <c r="CA594" s="401"/>
      <c r="CB594" s="401"/>
      <c r="CC594" s="401"/>
      <c r="CD594" s="401"/>
      <c r="CE594" s="401"/>
      <c r="CF594" s="401"/>
      <c r="CG594" s="401"/>
      <c r="CH594" s="401"/>
      <c r="CI594" s="401"/>
      <c r="CJ594" s="401"/>
      <c r="CK594" s="401"/>
      <c r="CL594" s="401"/>
      <c r="CM594" s="401"/>
      <c r="CN594" s="401"/>
      <c r="CO594" s="401"/>
      <c r="CP594" s="401"/>
    </row>
    <row r="595" spans="1:94" x14ac:dyDescent="0.3">
      <c r="A595" s="8">
        <f t="shared" si="982"/>
        <v>4225</v>
      </c>
      <c r="B595" s="9">
        <f t="shared" si="825"/>
        <v>49</v>
      </c>
      <c r="C595" s="45" t="str">
        <f>IF(I595&gt;0,LEFT(E595,3),"  ")</f>
        <v xml:space="preserve">  </v>
      </c>
      <c r="D595" s="45" t="str">
        <f>IF(I595&gt;0,LEFT(E595,4),"  ")</f>
        <v xml:space="preserve">  </v>
      </c>
      <c r="E595" s="39" t="s">
        <v>136</v>
      </c>
      <c r="F595" s="40">
        <v>32</v>
      </c>
      <c r="G595" s="74">
        <v>49</v>
      </c>
      <c r="H595" s="42">
        <v>4225</v>
      </c>
      <c r="I595" s="46"/>
      <c r="J595" s="46">
        <v>1288</v>
      </c>
      <c r="K595" s="44" t="s">
        <v>107</v>
      </c>
      <c r="L595" s="401">
        <f t="shared" si="981"/>
        <v>0</v>
      </c>
      <c r="M595" s="77">
        <v>4910</v>
      </c>
      <c r="N595" s="401"/>
      <c r="O595" s="401"/>
      <c r="P595" s="401"/>
      <c r="Q595" s="401"/>
      <c r="R595" s="401"/>
      <c r="S595" s="401"/>
      <c r="T595" s="401"/>
      <c r="U595" s="401"/>
      <c r="V595" s="401"/>
      <c r="W595" s="401"/>
      <c r="X595" s="401"/>
      <c r="Y595" s="401"/>
      <c r="Z595" s="401"/>
      <c r="AA595" s="401"/>
      <c r="AB595" s="401"/>
      <c r="AC595" s="401"/>
      <c r="AD595" s="401"/>
      <c r="AE595" s="401"/>
      <c r="AF595" s="401"/>
      <c r="AG595" s="401"/>
      <c r="AH595" s="401"/>
      <c r="AI595" s="401"/>
      <c r="AJ595" s="401"/>
      <c r="AK595" s="401"/>
      <c r="AL595" s="401"/>
      <c r="AM595" s="401"/>
      <c r="AN595" s="401"/>
      <c r="AO595" s="401"/>
      <c r="AP595" s="401"/>
      <c r="AQ595" s="401"/>
      <c r="AR595" s="401"/>
      <c r="AS595" s="401"/>
      <c r="AT595" s="401"/>
      <c r="AU595" s="401"/>
      <c r="AV595" s="401"/>
      <c r="AW595" s="401"/>
      <c r="AX595" s="401"/>
      <c r="AY595" s="401"/>
      <c r="AZ595" s="401"/>
      <c r="BA595" s="401"/>
      <c r="BB595" s="401"/>
      <c r="BC595" s="401"/>
      <c r="BD595" s="401"/>
      <c r="BE595" s="401"/>
      <c r="BF595" s="401"/>
      <c r="BG595" s="401"/>
      <c r="BH595" s="401"/>
      <c r="BI595" s="401"/>
      <c r="BJ595" s="401"/>
      <c r="BK595" s="401"/>
      <c r="BL595" s="401"/>
      <c r="BM595" s="401"/>
      <c r="BN595" s="401"/>
      <c r="BO595" s="401"/>
      <c r="BP595" s="401"/>
      <c r="BQ595" s="401"/>
      <c r="BR595" s="401"/>
      <c r="BS595" s="401"/>
      <c r="BT595" s="401"/>
      <c r="BU595" s="401"/>
      <c r="BV595" s="401"/>
      <c r="BW595" s="401"/>
      <c r="BX595" s="401"/>
      <c r="BY595" s="401"/>
      <c r="BZ595" s="401"/>
      <c r="CA595" s="401"/>
      <c r="CB595" s="401"/>
      <c r="CC595" s="401"/>
      <c r="CD595" s="401"/>
      <c r="CE595" s="401"/>
      <c r="CF595" s="401"/>
      <c r="CG595" s="401"/>
      <c r="CH595" s="401"/>
      <c r="CI595" s="401"/>
      <c r="CJ595" s="401"/>
      <c r="CK595" s="401"/>
      <c r="CL595" s="401"/>
      <c r="CM595" s="401"/>
      <c r="CN595" s="401"/>
      <c r="CO595" s="401"/>
      <c r="CP595" s="401"/>
    </row>
    <row r="596" spans="1:94" x14ac:dyDescent="0.3">
      <c r="A596" s="8">
        <f t="shared" si="982"/>
        <v>4225</v>
      </c>
      <c r="B596" s="9">
        <f t="shared" si="825"/>
        <v>54</v>
      </c>
      <c r="C596" s="45" t="str">
        <f>IF(I596&gt;0,LEFT(E596,3),"  ")</f>
        <v xml:space="preserve">  </v>
      </c>
      <c r="D596" s="45" t="str">
        <f>IF(I596&gt;0,LEFT(E596,4),"  ")</f>
        <v xml:space="preserve">  </v>
      </c>
      <c r="E596" s="39" t="s">
        <v>136</v>
      </c>
      <c r="F596" s="40">
        <v>32</v>
      </c>
      <c r="G596" s="74">
        <v>54</v>
      </c>
      <c r="H596" s="42">
        <v>4225</v>
      </c>
      <c r="I596" s="46"/>
      <c r="J596" s="46">
        <v>1289</v>
      </c>
      <c r="K596" s="44" t="s">
        <v>107</v>
      </c>
      <c r="L596" s="401">
        <f t="shared" si="981"/>
        <v>0</v>
      </c>
      <c r="M596" s="77">
        <v>5410</v>
      </c>
      <c r="N596" s="401"/>
      <c r="O596" s="401"/>
      <c r="P596" s="401"/>
      <c r="Q596" s="401"/>
      <c r="R596" s="401"/>
      <c r="S596" s="401"/>
      <c r="T596" s="401"/>
      <c r="U596" s="401"/>
      <c r="V596" s="401"/>
      <c r="W596" s="401"/>
      <c r="X596" s="401"/>
      <c r="Y596" s="401"/>
      <c r="Z596" s="401"/>
      <c r="AA596" s="401"/>
      <c r="AB596" s="401"/>
      <c r="AC596" s="401"/>
      <c r="AD596" s="401"/>
      <c r="AE596" s="401"/>
      <c r="AF596" s="401"/>
      <c r="AG596" s="401"/>
      <c r="AH596" s="401"/>
      <c r="AI596" s="401"/>
      <c r="AJ596" s="401"/>
      <c r="AK596" s="401"/>
      <c r="AL596" s="401"/>
      <c r="AM596" s="401"/>
      <c r="AN596" s="401"/>
      <c r="AO596" s="401"/>
      <c r="AP596" s="401"/>
      <c r="AQ596" s="401"/>
      <c r="AR596" s="401"/>
      <c r="AS596" s="401"/>
      <c r="AT596" s="401"/>
      <c r="AU596" s="401"/>
      <c r="AV596" s="401"/>
      <c r="AW596" s="401"/>
      <c r="AX596" s="401"/>
      <c r="AY596" s="401"/>
      <c r="AZ596" s="401"/>
      <c r="BA596" s="401"/>
      <c r="BB596" s="401"/>
      <c r="BC596" s="401"/>
      <c r="BD596" s="401"/>
      <c r="BE596" s="401"/>
      <c r="BF596" s="401"/>
      <c r="BG596" s="401"/>
      <c r="BH596" s="401"/>
      <c r="BI596" s="401"/>
      <c r="BJ596" s="401"/>
      <c r="BK596" s="401"/>
      <c r="BL596" s="401"/>
      <c r="BM596" s="401"/>
      <c r="BN596" s="401"/>
      <c r="BO596" s="401"/>
      <c r="BP596" s="401"/>
      <c r="BQ596" s="401"/>
      <c r="BR596" s="401"/>
      <c r="BS596" s="401"/>
      <c r="BT596" s="401"/>
      <c r="BU596" s="401"/>
      <c r="BV596" s="401"/>
      <c r="BW596" s="401"/>
      <c r="BX596" s="401"/>
      <c r="BY596" s="401"/>
      <c r="BZ596" s="401"/>
      <c r="CA596" s="401"/>
      <c r="CB596" s="401"/>
      <c r="CC596" s="401"/>
      <c r="CD596" s="401"/>
      <c r="CE596" s="401"/>
      <c r="CF596" s="401"/>
      <c r="CG596" s="401"/>
      <c r="CH596" s="401"/>
      <c r="CI596" s="401"/>
      <c r="CJ596" s="401"/>
      <c r="CK596" s="401"/>
      <c r="CL596" s="401"/>
      <c r="CM596" s="401"/>
      <c r="CN596" s="401"/>
      <c r="CO596" s="401"/>
      <c r="CP596" s="401"/>
    </row>
    <row r="597" spans="1:94" x14ac:dyDescent="0.3">
      <c r="A597" s="8">
        <f t="shared" si="982"/>
        <v>4225</v>
      </c>
      <c r="B597" s="9">
        <f t="shared" si="825"/>
        <v>62</v>
      </c>
      <c r="C597" s="45" t="str">
        <f>IF(I597&gt;0,LEFT(E597,3),"  ")</f>
        <v xml:space="preserve">  </v>
      </c>
      <c r="D597" s="45" t="str">
        <f>IF(I597&gt;0,LEFT(E597,4),"  ")</f>
        <v xml:space="preserve">  </v>
      </c>
      <c r="E597" s="39" t="s">
        <v>136</v>
      </c>
      <c r="F597" s="40">
        <v>32</v>
      </c>
      <c r="G597" s="74">
        <v>62</v>
      </c>
      <c r="H597" s="42">
        <v>4225</v>
      </c>
      <c r="I597" s="46"/>
      <c r="J597" s="46">
        <v>1290</v>
      </c>
      <c r="K597" s="44" t="s">
        <v>107</v>
      </c>
      <c r="L597" s="401">
        <f t="shared" si="981"/>
        <v>0</v>
      </c>
      <c r="M597" s="77">
        <v>6210</v>
      </c>
      <c r="N597" s="401"/>
      <c r="O597" s="401"/>
      <c r="P597" s="401"/>
      <c r="Q597" s="401"/>
      <c r="R597" s="401"/>
      <c r="S597" s="401"/>
      <c r="T597" s="401"/>
      <c r="U597" s="401"/>
      <c r="V597" s="401"/>
      <c r="W597" s="401"/>
      <c r="X597" s="401"/>
      <c r="Y597" s="401"/>
      <c r="Z597" s="401"/>
      <c r="AA597" s="401"/>
      <c r="AB597" s="401"/>
      <c r="AC597" s="401"/>
      <c r="AD597" s="401"/>
      <c r="AE597" s="401"/>
      <c r="AF597" s="401"/>
      <c r="AG597" s="401"/>
      <c r="AH597" s="401"/>
      <c r="AI597" s="401"/>
      <c r="AJ597" s="401"/>
      <c r="AK597" s="401"/>
      <c r="AL597" s="401"/>
      <c r="AM597" s="401"/>
      <c r="AN597" s="401"/>
      <c r="AO597" s="401"/>
      <c r="AP597" s="401"/>
      <c r="AQ597" s="401"/>
      <c r="AR597" s="401"/>
      <c r="AS597" s="401"/>
      <c r="AT597" s="401"/>
      <c r="AU597" s="401"/>
      <c r="AV597" s="401"/>
      <c r="AW597" s="401"/>
      <c r="AX597" s="401"/>
      <c r="AY597" s="401"/>
      <c r="AZ597" s="401"/>
      <c r="BA597" s="401"/>
      <c r="BB597" s="401"/>
      <c r="BC597" s="401"/>
      <c r="BD597" s="401"/>
      <c r="BE597" s="401"/>
      <c r="BF597" s="401"/>
      <c r="BG597" s="401"/>
      <c r="BH597" s="401"/>
      <c r="BI597" s="401"/>
      <c r="BJ597" s="401"/>
      <c r="BK597" s="401"/>
      <c r="BL597" s="401"/>
      <c r="BM597" s="401"/>
      <c r="BN597" s="401"/>
      <c r="BO597" s="401"/>
      <c r="BP597" s="401"/>
      <c r="BQ597" s="401"/>
      <c r="BR597" s="401"/>
      <c r="BS597" s="401"/>
      <c r="BT597" s="401"/>
      <c r="BU597" s="401"/>
      <c r="BV597" s="401"/>
      <c r="BW597" s="401"/>
      <c r="BX597" s="401"/>
      <c r="BY597" s="401"/>
      <c r="BZ597" s="401"/>
      <c r="CA597" s="401"/>
      <c r="CB597" s="401"/>
      <c r="CC597" s="401"/>
      <c r="CD597" s="401"/>
      <c r="CE597" s="401"/>
      <c r="CF597" s="401"/>
      <c r="CG597" s="401"/>
      <c r="CH597" s="401"/>
      <c r="CI597" s="401"/>
      <c r="CJ597" s="401"/>
      <c r="CK597" s="401"/>
      <c r="CL597" s="401"/>
      <c r="CM597" s="401"/>
      <c r="CN597" s="401"/>
      <c r="CO597" s="401"/>
      <c r="CP597" s="401"/>
    </row>
    <row r="598" spans="1:94" x14ac:dyDescent="0.3">
      <c r="A598" s="8">
        <f t="shared" si="982"/>
        <v>4225</v>
      </c>
      <c r="B598" s="9">
        <f t="shared" si="825"/>
        <v>72</v>
      </c>
      <c r="C598" s="45" t="str">
        <f>IF(I598&gt;0,LEFT(E598,3),"  ")</f>
        <v xml:space="preserve">  </v>
      </c>
      <c r="D598" s="45" t="str">
        <f>IF(I598&gt;0,LEFT(E598,4),"  ")</f>
        <v xml:space="preserve">  </v>
      </c>
      <c r="E598" s="39" t="s">
        <v>136</v>
      </c>
      <c r="F598" s="40">
        <v>32</v>
      </c>
      <c r="G598" s="74">
        <v>72</v>
      </c>
      <c r="H598" s="42">
        <v>4225</v>
      </c>
      <c r="I598" s="46"/>
      <c r="J598" s="46">
        <v>1291</v>
      </c>
      <c r="K598" s="44" t="s">
        <v>107</v>
      </c>
      <c r="L598" s="401">
        <f t="shared" si="981"/>
        <v>0</v>
      </c>
      <c r="M598" s="77">
        <v>7210</v>
      </c>
      <c r="N598" s="401"/>
      <c r="O598" s="401"/>
      <c r="P598" s="401"/>
      <c r="Q598" s="401"/>
      <c r="R598" s="401"/>
      <c r="S598" s="401"/>
      <c r="T598" s="401"/>
      <c r="U598" s="401"/>
      <c r="V598" s="401"/>
      <c r="W598" s="401"/>
      <c r="X598" s="401"/>
      <c r="Y598" s="401"/>
      <c r="Z598" s="401"/>
      <c r="AA598" s="401"/>
      <c r="AB598" s="401"/>
      <c r="AC598" s="401"/>
      <c r="AD598" s="401"/>
      <c r="AE598" s="401"/>
      <c r="AF598" s="401"/>
      <c r="AG598" s="401"/>
      <c r="AH598" s="401"/>
      <c r="AI598" s="401"/>
      <c r="AJ598" s="401"/>
      <c r="AK598" s="401"/>
      <c r="AL598" s="401"/>
      <c r="AM598" s="401"/>
      <c r="AN598" s="401"/>
      <c r="AO598" s="401"/>
      <c r="AP598" s="401"/>
      <c r="AQ598" s="401"/>
      <c r="AR598" s="401"/>
      <c r="AS598" s="401"/>
      <c r="AT598" s="401"/>
      <c r="AU598" s="401"/>
      <c r="AV598" s="401"/>
      <c r="AW598" s="401"/>
      <c r="AX598" s="401"/>
      <c r="AY598" s="401"/>
      <c r="AZ598" s="401"/>
      <c r="BA598" s="401"/>
      <c r="BB598" s="401"/>
      <c r="BC598" s="401"/>
      <c r="BD598" s="401"/>
      <c r="BE598" s="401"/>
      <c r="BF598" s="401"/>
      <c r="BG598" s="401"/>
      <c r="BH598" s="401"/>
      <c r="BI598" s="401"/>
      <c r="BJ598" s="401"/>
      <c r="BK598" s="401"/>
      <c r="BL598" s="401"/>
      <c r="BM598" s="401"/>
      <c r="BN598" s="401"/>
      <c r="BO598" s="401"/>
      <c r="BP598" s="401"/>
      <c r="BQ598" s="401"/>
      <c r="BR598" s="401"/>
      <c r="BS598" s="401"/>
      <c r="BT598" s="401"/>
      <c r="BU598" s="401"/>
      <c r="BV598" s="401"/>
      <c r="BW598" s="401"/>
      <c r="BX598" s="401"/>
      <c r="BY598" s="401"/>
      <c r="BZ598" s="401"/>
      <c r="CA598" s="401"/>
      <c r="CB598" s="401"/>
      <c r="CC598" s="401"/>
      <c r="CD598" s="401"/>
      <c r="CE598" s="401"/>
      <c r="CF598" s="401"/>
      <c r="CG598" s="401"/>
      <c r="CH598" s="401"/>
      <c r="CI598" s="401"/>
      <c r="CJ598" s="401"/>
      <c r="CK598" s="401"/>
      <c r="CL598" s="401"/>
      <c r="CM598" s="401"/>
      <c r="CN598" s="401"/>
      <c r="CO598" s="401"/>
      <c r="CP598" s="401"/>
    </row>
    <row r="599" spans="1:94" x14ac:dyDescent="0.3">
      <c r="A599" s="8">
        <f t="shared" si="982"/>
        <v>4226</v>
      </c>
      <c r="B599" s="9">
        <f t="shared" si="825"/>
        <v>32</v>
      </c>
      <c r="C599" s="45" t="str">
        <f t="shared" si="985"/>
        <v xml:space="preserve">  </v>
      </c>
      <c r="D599" s="45" t="str">
        <f t="shared" si="986"/>
        <v xml:space="preserve">  </v>
      </c>
      <c r="E599" s="39" t="s">
        <v>142</v>
      </c>
      <c r="F599" s="40">
        <v>32</v>
      </c>
      <c r="G599" s="41">
        <v>32</v>
      </c>
      <c r="H599" s="42">
        <v>4226</v>
      </c>
      <c r="I599" s="46"/>
      <c r="J599" s="46">
        <v>1292</v>
      </c>
      <c r="K599" s="44" t="s">
        <v>150</v>
      </c>
      <c r="L599" s="401">
        <f t="shared" si="981"/>
        <v>0</v>
      </c>
      <c r="M599" s="76">
        <v>3210</v>
      </c>
      <c r="N599" s="401"/>
      <c r="O599" s="401"/>
      <c r="P599" s="401"/>
      <c r="Q599" s="401"/>
      <c r="R599" s="401"/>
      <c r="S599" s="401"/>
      <c r="T599" s="401"/>
      <c r="U599" s="401"/>
      <c r="V599" s="401"/>
      <c r="W599" s="401"/>
      <c r="X599" s="401"/>
      <c r="Y599" s="401"/>
      <c r="Z599" s="401"/>
      <c r="AA599" s="401"/>
      <c r="AB599" s="401"/>
      <c r="AC599" s="401"/>
      <c r="AD599" s="401"/>
      <c r="AE599" s="401"/>
      <c r="AF599" s="401"/>
      <c r="AG599" s="401"/>
      <c r="AH599" s="401"/>
      <c r="AI599" s="401"/>
      <c r="AJ599" s="401"/>
      <c r="AK599" s="401"/>
      <c r="AL599" s="401"/>
      <c r="AM599" s="401"/>
      <c r="AN599" s="401"/>
      <c r="AO599" s="401"/>
      <c r="AP599" s="401"/>
      <c r="AQ599" s="401"/>
      <c r="AR599" s="401"/>
      <c r="AS599" s="401"/>
      <c r="AT599" s="401"/>
      <c r="AU599" s="401"/>
      <c r="AV599" s="401"/>
      <c r="AW599" s="401"/>
      <c r="AX599" s="401"/>
      <c r="AY599" s="401"/>
      <c r="AZ599" s="401"/>
      <c r="BA599" s="401"/>
      <c r="BB599" s="401"/>
      <c r="BC599" s="401"/>
      <c r="BD599" s="401"/>
      <c r="BE599" s="401"/>
      <c r="BF599" s="401"/>
      <c r="BG599" s="401"/>
      <c r="BH599" s="401"/>
      <c r="BI599" s="401"/>
      <c r="BJ599" s="401"/>
      <c r="BK599" s="401"/>
      <c r="BL599" s="401"/>
      <c r="BM599" s="401"/>
      <c r="BN599" s="401"/>
      <c r="BO599" s="401"/>
      <c r="BP599" s="401"/>
      <c r="BQ599" s="401"/>
      <c r="BR599" s="401"/>
      <c r="BS599" s="401"/>
      <c r="BT599" s="401"/>
      <c r="BU599" s="401"/>
      <c r="BV599" s="401"/>
      <c r="BW599" s="401"/>
      <c r="BX599" s="401"/>
      <c r="BY599" s="401"/>
      <c r="BZ599" s="401"/>
      <c r="CA599" s="401"/>
      <c r="CB599" s="401"/>
      <c r="CC599" s="401"/>
      <c r="CD599" s="401"/>
      <c r="CE599" s="401"/>
      <c r="CF599" s="401"/>
      <c r="CG599" s="401"/>
      <c r="CH599" s="401"/>
      <c r="CI599" s="401"/>
      <c r="CJ599" s="401"/>
      <c r="CK599" s="401"/>
      <c r="CL599" s="401"/>
      <c r="CM599" s="401"/>
      <c r="CN599" s="401"/>
      <c r="CO599" s="401"/>
      <c r="CP599" s="401"/>
    </row>
    <row r="600" spans="1:94" x14ac:dyDescent="0.3">
      <c r="A600" s="8">
        <f t="shared" si="982"/>
        <v>4226</v>
      </c>
      <c r="B600" s="9">
        <f t="shared" si="825"/>
        <v>49</v>
      </c>
      <c r="C600" s="45" t="str">
        <f>IF(I600&gt;0,LEFT(E600,3),"  ")</f>
        <v xml:space="preserve">  </v>
      </c>
      <c r="D600" s="45" t="str">
        <f>IF(I600&gt;0,LEFT(E600,4),"  ")</f>
        <v xml:space="preserve">  </v>
      </c>
      <c r="E600" s="39" t="s">
        <v>136</v>
      </c>
      <c r="F600" s="40">
        <v>32</v>
      </c>
      <c r="G600" s="74">
        <v>49</v>
      </c>
      <c r="H600" s="42">
        <v>4226</v>
      </c>
      <c r="I600" s="46"/>
      <c r="J600" s="46">
        <v>1293</v>
      </c>
      <c r="K600" s="44" t="s">
        <v>150</v>
      </c>
      <c r="L600" s="401">
        <f t="shared" si="981"/>
        <v>0</v>
      </c>
      <c r="M600" s="77">
        <v>4910</v>
      </c>
      <c r="N600" s="401"/>
      <c r="O600" s="401"/>
      <c r="P600" s="401"/>
      <c r="Q600" s="401"/>
      <c r="R600" s="401"/>
      <c r="S600" s="401"/>
      <c r="T600" s="401"/>
      <c r="U600" s="401"/>
      <c r="V600" s="401"/>
      <c r="W600" s="401"/>
      <c r="X600" s="401"/>
      <c r="Y600" s="401"/>
      <c r="Z600" s="401"/>
      <c r="AA600" s="401"/>
      <c r="AB600" s="401"/>
      <c r="AC600" s="401"/>
      <c r="AD600" s="401"/>
      <c r="AE600" s="401"/>
      <c r="AF600" s="401"/>
      <c r="AG600" s="401"/>
      <c r="AH600" s="401"/>
      <c r="AI600" s="401"/>
      <c r="AJ600" s="401"/>
      <c r="AK600" s="401"/>
      <c r="AL600" s="401"/>
      <c r="AM600" s="401"/>
      <c r="AN600" s="401"/>
      <c r="AO600" s="401"/>
      <c r="AP600" s="401"/>
      <c r="AQ600" s="401"/>
      <c r="AR600" s="401"/>
      <c r="AS600" s="401"/>
      <c r="AT600" s="401"/>
      <c r="AU600" s="401"/>
      <c r="AV600" s="401"/>
      <c r="AW600" s="401"/>
      <c r="AX600" s="401"/>
      <c r="AY600" s="401"/>
      <c r="AZ600" s="401"/>
      <c r="BA600" s="401"/>
      <c r="BB600" s="401"/>
      <c r="BC600" s="401"/>
      <c r="BD600" s="401"/>
      <c r="BE600" s="401"/>
      <c r="BF600" s="401"/>
      <c r="BG600" s="401"/>
      <c r="BH600" s="401"/>
      <c r="BI600" s="401"/>
      <c r="BJ600" s="401"/>
      <c r="BK600" s="401"/>
      <c r="BL600" s="401"/>
      <c r="BM600" s="401"/>
      <c r="BN600" s="401"/>
      <c r="BO600" s="401"/>
      <c r="BP600" s="401"/>
      <c r="BQ600" s="401"/>
      <c r="BR600" s="401"/>
      <c r="BS600" s="401"/>
      <c r="BT600" s="401"/>
      <c r="BU600" s="401"/>
      <c r="BV600" s="401"/>
      <c r="BW600" s="401"/>
      <c r="BX600" s="401"/>
      <c r="BY600" s="401"/>
      <c r="BZ600" s="401"/>
      <c r="CA600" s="401"/>
      <c r="CB600" s="401"/>
      <c r="CC600" s="401"/>
      <c r="CD600" s="401"/>
      <c r="CE600" s="401"/>
      <c r="CF600" s="401"/>
      <c r="CG600" s="401"/>
      <c r="CH600" s="401"/>
      <c r="CI600" s="401"/>
      <c r="CJ600" s="401"/>
      <c r="CK600" s="401"/>
      <c r="CL600" s="401"/>
      <c r="CM600" s="401"/>
      <c r="CN600" s="401"/>
      <c r="CO600" s="401"/>
      <c r="CP600" s="401"/>
    </row>
    <row r="601" spans="1:94" x14ac:dyDescent="0.3">
      <c r="A601" s="8">
        <f t="shared" si="982"/>
        <v>4226</v>
      </c>
      <c r="B601" s="9">
        <f t="shared" si="825"/>
        <v>54</v>
      </c>
      <c r="C601" s="45" t="str">
        <f t="shared" ref="C601" si="987">IF(I601&gt;0,LEFT(E601,3),"  ")</f>
        <v xml:space="preserve">  </v>
      </c>
      <c r="D601" s="45" t="str">
        <f t="shared" ref="D601" si="988">IF(I601&gt;0,LEFT(E601,4),"  ")</f>
        <v xml:space="preserve">  </v>
      </c>
      <c r="E601" s="39" t="s">
        <v>142</v>
      </c>
      <c r="F601" s="40">
        <v>32</v>
      </c>
      <c r="G601" s="41">
        <v>54</v>
      </c>
      <c r="H601" s="42">
        <v>4226</v>
      </c>
      <c r="I601" s="398"/>
      <c r="J601" s="46">
        <v>1292</v>
      </c>
      <c r="K601" s="44" t="s">
        <v>150</v>
      </c>
      <c r="L601" s="401">
        <f t="shared" si="981"/>
        <v>0</v>
      </c>
      <c r="M601" s="77">
        <v>5410</v>
      </c>
      <c r="N601" s="401"/>
      <c r="O601" s="401"/>
      <c r="P601" s="401"/>
      <c r="Q601" s="401"/>
      <c r="R601" s="401"/>
      <c r="S601" s="401"/>
      <c r="T601" s="401"/>
      <c r="U601" s="401"/>
      <c r="V601" s="401"/>
      <c r="W601" s="401"/>
      <c r="X601" s="401"/>
      <c r="Y601" s="401"/>
      <c r="Z601" s="401"/>
      <c r="AA601" s="401"/>
      <c r="AB601" s="401"/>
      <c r="AC601" s="401"/>
      <c r="AD601" s="401"/>
      <c r="AE601" s="401"/>
      <c r="AF601" s="401"/>
      <c r="AG601" s="401"/>
      <c r="AH601" s="401"/>
      <c r="AI601" s="401"/>
      <c r="AJ601" s="401"/>
      <c r="AK601" s="401"/>
      <c r="AL601" s="401"/>
      <c r="AM601" s="401"/>
      <c r="AN601" s="401"/>
      <c r="AO601" s="401"/>
      <c r="AP601" s="401"/>
      <c r="AQ601" s="401"/>
      <c r="AR601" s="401"/>
      <c r="AS601" s="401"/>
      <c r="AT601" s="401"/>
      <c r="AU601" s="401"/>
      <c r="AV601" s="401"/>
      <c r="AW601" s="401"/>
      <c r="AX601" s="401"/>
      <c r="AY601" s="401"/>
      <c r="AZ601" s="401"/>
      <c r="BA601" s="401"/>
      <c r="BB601" s="401"/>
      <c r="BC601" s="401"/>
      <c r="BD601" s="401"/>
      <c r="BE601" s="401"/>
      <c r="BF601" s="401"/>
      <c r="BG601" s="401"/>
      <c r="BH601" s="401"/>
      <c r="BI601" s="401"/>
      <c r="BJ601" s="401"/>
      <c r="BK601" s="401"/>
      <c r="BL601" s="401"/>
      <c r="BM601" s="401"/>
      <c r="BN601" s="401"/>
      <c r="BO601" s="401"/>
      <c r="BP601" s="401"/>
      <c r="BQ601" s="401"/>
      <c r="BR601" s="401"/>
      <c r="BS601" s="401"/>
      <c r="BT601" s="401"/>
      <c r="BU601" s="401"/>
      <c r="BV601" s="401"/>
      <c r="BW601" s="401"/>
      <c r="BX601" s="401"/>
      <c r="BY601" s="401"/>
      <c r="BZ601" s="401"/>
      <c r="CA601" s="401"/>
      <c r="CB601" s="401"/>
      <c r="CC601" s="401"/>
      <c r="CD601" s="401"/>
      <c r="CE601" s="401"/>
      <c r="CF601" s="401"/>
      <c r="CG601" s="401"/>
      <c r="CH601" s="401"/>
      <c r="CI601" s="401"/>
      <c r="CJ601" s="401"/>
      <c r="CK601" s="401"/>
      <c r="CL601" s="401"/>
      <c r="CM601" s="401"/>
      <c r="CN601" s="401"/>
      <c r="CO601" s="401"/>
      <c r="CP601" s="401"/>
    </row>
    <row r="602" spans="1:94" x14ac:dyDescent="0.3">
      <c r="A602" s="8">
        <f t="shared" si="982"/>
        <v>4226</v>
      </c>
      <c r="B602" s="9">
        <f t="shared" si="825"/>
        <v>62</v>
      </c>
      <c r="C602" s="45" t="str">
        <f>IF(I602&gt;0,LEFT(E602,3),"  ")</f>
        <v xml:space="preserve">  </v>
      </c>
      <c r="D602" s="45" t="str">
        <f>IF(I602&gt;0,LEFT(E602,4),"  ")</f>
        <v xml:space="preserve">  </v>
      </c>
      <c r="E602" s="39" t="s">
        <v>136</v>
      </c>
      <c r="F602" s="40">
        <v>32</v>
      </c>
      <c r="G602" s="74">
        <v>62</v>
      </c>
      <c r="H602" s="42">
        <v>4226</v>
      </c>
      <c r="I602" s="46"/>
      <c r="J602" s="46">
        <v>1294</v>
      </c>
      <c r="K602" s="44" t="s">
        <v>150</v>
      </c>
      <c r="L602" s="401">
        <f t="shared" si="981"/>
        <v>0</v>
      </c>
      <c r="M602" s="77">
        <v>6210</v>
      </c>
      <c r="N602" s="401"/>
      <c r="O602" s="401"/>
      <c r="P602" s="401"/>
      <c r="Q602" s="401"/>
      <c r="R602" s="401"/>
      <c r="S602" s="401"/>
      <c r="T602" s="401"/>
      <c r="U602" s="401"/>
      <c r="V602" s="401"/>
      <c r="W602" s="401"/>
      <c r="X602" s="401"/>
      <c r="Y602" s="401"/>
      <c r="Z602" s="401"/>
      <c r="AA602" s="401"/>
      <c r="AB602" s="401"/>
      <c r="AC602" s="401"/>
      <c r="AD602" s="401"/>
      <c r="AE602" s="401"/>
      <c r="AF602" s="401"/>
      <c r="AG602" s="401"/>
      <c r="AH602" s="401"/>
      <c r="AI602" s="401"/>
      <c r="AJ602" s="401"/>
      <c r="AK602" s="401"/>
      <c r="AL602" s="401"/>
      <c r="AM602" s="401"/>
      <c r="AN602" s="401"/>
      <c r="AO602" s="401"/>
      <c r="AP602" s="401"/>
      <c r="AQ602" s="401"/>
      <c r="AR602" s="401"/>
      <c r="AS602" s="401"/>
      <c r="AT602" s="401"/>
      <c r="AU602" s="401"/>
      <c r="AV602" s="401"/>
      <c r="AW602" s="401"/>
      <c r="AX602" s="401"/>
      <c r="AY602" s="401"/>
      <c r="AZ602" s="401"/>
      <c r="BA602" s="401"/>
      <c r="BB602" s="401"/>
      <c r="BC602" s="401"/>
      <c r="BD602" s="401"/>
      <c r="BE602" s="401"/>
      <c r="BF602" s="401"/>
      <c r="BG602" s="401"/>
      <c r="BH602" s="401"/>
      <c r="BI602" s="401"/>
      <c r="BJ602" s="401"/>
      <c r="BK602" s="401"/>
      <c r="BL602" s="401"/>
      <c r="BM602" s="401"/>
      <c r="BN602" s="401"/>
      <c r="BO602" s="401"/>
      <c r="BP602" s="401"/>
      <c r="BQ602" s="401"/>
      <c r="BR602" s="401"/>
      <c r="BS602" s="401"/>
      <c r="BT602" s="401"/>
      <c r="BU602" s="401"/>
      <c r="BV602" s="401"/>
      <c r="BW602" s="401"/>
      <c r="BX602" s="401"/>
      <c r="BY602" s="401"/>
      <c r="BZ602" s="401"/>
      <c r="CA602" s="401"/>
      <c r="CB602" s="401"/>
      <c r="CC602" s="401"/>
      <c r="CD602" s="401"/>
      <c r="CE602" s="401"/>
      <c r="CF602" s="401"/>
      <c r="CG602" s="401"/>
      <c r="CH602" s="401"/>
      <c r="CI602" s="401"/>
      <c r="CJ602" s="401"/>
      <c r="CK602" s="401"/>
      <c r="CL602" s="401"/>
      <c r="CM602" s="401"/>
      <c r="CN602" s="401"/>
      <c r="CO602" s="401"/>
      <c r="CP602" s="401"/>
    </row>
    <row r="603" spans="1:94" x14ac:dyDescent="0.3">
      <c r="A603" s="8">
        <f t="shared" si="982"/>
        <v>4226</v>
      </c>
      <c r="B603" s="9">
        <f t="shared" si="825"/>
        <v>72</v>
      </c>
      <c r="C603" s="45" t="str">
        <f>IF(I603&gt;0,LEFT(E603,3),"  ")</f>
        <v xml:space="preserve">  </v>
      </c>
      <c r="D603" s="45" t="str">
        <f>IF(I603&gt;0,LEFT(E603,4),"  ")</f>
        <v xml:space="preserve">  </v>
      </c>
      <c r="E603" s="39" t="s">
        <v>136</v>
      </c>
      <c r="F603" s="40">
        <v>32</v>
      </c>
      <c r="G603" s="74">
        <v>72</v>
      </c>
      <c r="H603" s="42">
        <v>4226</v>
      </c>
      <c r="I603" s="46"/>
      <c r="J603" s="46">
        <v>1295</v>
      </c>
      <c r="K603" s="44" t="s">
        <v>150</v>
      </c>
      <c r="L603" s="401">
        <f t="shared" si="981"/>
        <v>0</v>
      </c>
      <c r="M603" s="77">
        <v>7210</v>
      </c>
      <c r="N603" s="401"/>
      <c r="O603" s="401"/>
      <c r="P603" s="401"/>
      <c r="Q603" s="401"/>
      <c r="R603" s="401"/>
      <c r="S603" s="401"/>
      <c r="T603" s="401"/>
      <c r="U603" s="401"/>
      <c r="V603" s="401"/>
      <c r="W603" s="401"/>
      <c r="X603" s="401"/>
      <c r="Y603" s="401"/>
      <c r="Z603" s="401"/>
      <c r="AA603" s="401"/>
      <c r="AB603" s="401"/>
      <c r="AC603" s="401"/>
      <c r="AD603" s="401"/>
      <c r="AE603" s="401"/>
      <c r="AF603" s="401"/>
      <c r="AG603" s="401"/>
      <c r="AH603" s="401"/>
      <c r="AI603" s="401"/>
      <c r="AJ603" s="401"/>
      <c r="AK603" s="401"/>
      <c r="AL603" s="401"/>
      <c r="AM603" s="401"/>
      <c r="AN603" s="401"/>
      <c r="AO603" s="401"/>
      <c r="AP603" s="401"/>
      <c r="AQ603" s="401"/>
      <c r="AR603" s="401"/>
      <c r="AS603" s="401"/>
      <c r="AT603" s="401"/>
      <c r="AU603" s="401"/>
      <c r="AV603" s="401"/>
      <c r="AW603" s="401"/>
      <c r="AX603" s="401"/>
      <c r="AY603" s="401"/>
      <c r="AZ603" s="401"/>
      <c r="BA603" s="401"/>
      <c r="BB603" s="401"/>
      <c r="BC603" s="401"/>
      <c r="BD603" s="401"/>
      <c r="BE603" s="401"/>
      <c r="BF603" s="401"/>
      <c r="BG603" s="401"/>
      <c r="BH603" s="401"/>
      <c r="BI603" s="401"/>
      <c r="BJ603" s="401"/>
      <c r="BK603" s="401"/>
      <c r="BL603" s="401"/>
      <c r="BM603" s="401"/>
      <c r="BN603" s="401"/>
      <c r="BO603" s="401"/>
      <c r="BP603" s="401"/>
      <c r="BQ603" s="401"/>
      <c r="BR603" s="401"/>
      <c r="BS603" s="401"/>
      <c r="BT603" s="401"/>
      <c r="BU603" s="401"/>
      <c r="BV603" s="401"/>
      <c r="BW603" s="401"/>
      <c r="BX603" s="401"/>
      <c r="BY603" s="401"/>
      <c r="BZ603" s="401"/>
      <c r="CA603" s="401"/>
      <c r="CB603" s="401"/>
      <c r="CC603" s="401"/>
      <c r="CD603" s="401"/>
      <c r="CE603" s="401"/>
      <c r="CF603" s="401"/>
      <c r="CG603" s="401"/>
      <c r="CH603" s="401"/>
      <c r="CI603" s="401"/>
      <c r="CJ603" s="401"/>
      <c r="CK603" s="401"/>
      <c r="CL603" s="401"/>
      <c r="CM603" s="401"/>
      <c r="CN603" s="401"/>
      <c r="CO603" s="401"/>
      <c r="CP603" s="401"/>
    </row>
    <row r="604" spans="1:94" ht="26.4" x14ac:dyDescent="0.3">
      <c r="A604" s="8">
        <f t="shared" si="982"/>
        <v>4227</v>
      </c>
      <c r="B604" s="9">
        <f t="shared" si="825"/>
        <v>32</v>
      </c>
      <c r="C604" s="45" t="str">
        <f t="shared" si="985"/>
        <v xml:space="preserve">  </v>
      </c>
      <c r="D604" s="45" t="str">
        <f t="shared" si="986"/>
        <v xml:space="preserve">  </v>
      </c>
      <c r="E604" s="39" t="s">
        <v>142</v>
      </c>
      <c r="F604" s="40">
        <v>32</v>
      </c>
      <c r="G604" s="41">
        <v>32</v>
      </c>
      <c r="H604" s="42">
        <v>4227</v>
      </c>
      <c r="I604" s="46"/>
      <c r="J604" s="46">
        <v>1296</v>
      </c>
      <c r="K604" s="44" t="s">
        <v>102</v>
      </c>
      <c r="L604" s="401">
        <f t="shared" si="981"/>
        <v>0</v>
      </c>
      <c r="M604" s="76">
        <v>3210</v>
      </c>
      <c r="N604" s="401"/>
      <c r="O604" s="401"/>
      <c r="P604" s="401"/>
      <c r="Q604" s="401"/>
      <c r="R604" s="401"/>
      <c r="S604" s="401"/>
      <c r="T604" s="401"/>
      <c r="U604" s="401"/>
      <c r="V604" s="401"/>
      <c r="W604" s="401"/>
      <c r="X604" s="401"/>
      <c r="Y604" s="401"/>
      <c r="Z604" s="401"/>
      <c r="AA604" s="401"/>
      <c r="AB604" s="401"/>
      <c r="AC604" s="401"/>
      <c r="AD604" s="401"/>
      <c r="AE604" s="401"/>
      <c r="AF604" s="401"/>
      <c r="AG604" s="401"/>
      <c r="AH604" s="401"/>
      <c r="AI604" s="401"/>
      <c r="AJ604" s="401"/>
      <c r="AK604" s="401"/>
      <c r="AL604" s="401"/>
      <c r="AM604" s="401"/>
      <c r="AN604" s="401"/>
      <c r="AO604" s="401"/>
      <c r="AP604" s="401"/>
      <c r="AQ604" s="401"/>
      <c r="AR604" s="401"/>
      <c r="AS604" s="401"/>
      <c r="AT604" s="401"/>
      <c r="AU604" s="401"/>
      <c r="AV604" s="401"/>
      <c r="AW604" s="401"/>
      <c r="AX604" s="401"/>
      <c r="AY604" s="401"/>
      <c r="AZ604" s="401"/>
      <c r="BA604" s="401"/>
      <c r="BB604" s="401"/>
      <c r="BC604" s="401"/>
      <c r="BD604" s="401"/>
      <c r="BE604" s="401"/>
      <c r="BF604" s="401"/>
      <c r="BG604" s="401"/>
      <c r="BH604" s="401"/>
      <c r="BI604" s="401"/>
      <c r="BJ604" s="401"/>
      <c r="BK604" s="401"/>
      <c r="BL604" s="401"/>
      <c r="BM604" s="401"/>
      <c r="BN604" s="401"/>
      <c r="BO604" s="401"/>
      <c r="BP604" s="401"/>
      <c r="BQ604" s="401"/>
      <c r="BR604" s="401"/>
      <c r="BS604" s="401"/>
      <c r="BT604" s="401"/>
      <c r="BU604" s="401"/>
      <c r="BV604" s="401"/>
      <c r="BW604" s="401"/>
      <c r="BX604" s="401"/>
      <c r="BY604" s="401"/>
      <c r="BZ604" s="401"/>
      <c r="CA604" s="401"/>
      <c r="CB604" s="401"/>
      <c r="CC604" s="401"/>
      <c r="CD604" s="401"/>
      <c r="CE604" s="401"/>
      <c r="CF604" s="401"/>
      <c r="CG604" s="401"/>
      <c r="CH604" s="401"/>
      <c r="CI604" s="401"/>
      <c r="CJ604" s="401"/>
      <c r="CK604" s="401"/>
      <c r="CL604" s="401"/>
      <c r="CM604" s="401"/>
      <c r="CN604" s="401"/>
      <c r="CO604" s="401"/>
      <c r="CP604" s="401"/>
    </row>
    <row r="605" spans="1:94" ht="26.4" x14ac:dyDescent="0.3">
      <c r="A605" s="8">
        <f>H605</f>
        <v>4227</v>
      </c>
      <c r="B605" s="9">
        <f t="shared" si="825"/>
        <v>49</v>
      </c>
      <c r="C605" s="45" t="str">
        <f>IF(I605&gt;0,LEFT(E605,3),"  ")</f>
        <v xml:space="preserve">  </v>
      </c>
      <c r="D605" s="45" t="str">
        <f>IF(I605&gt;0,LEFT(E605,4),"  ")</f>
        <v xml:space="preserve">  </v>
      </c>
      <c r="E605" s="39" t="s">
        <v>136</v>
      </c>
      <c r="F605" s="40">
        <v>32</v>
      </c>
      <c r="G605" s="74">
        <v>49</v>
      </c>
      <c r="H605" s="42">
        <v>4227</v>
      </c>
      <c r="I605" s="46"/>
      <c r="J605" s="46">
        <v>1297</v>
      </c>
      <c r="K605" s="44" t="s">
        <v>102</v>
      </c>
      <c r="L605" s="401">
        <f t="shared" si="981"/>
        <v>0</v>
      </c>
      <c r="M605" s="77">
        <v>4910</v>
      </c>
      <c r="N605" s="401"/>
      <c r="O605" s="401"/>
      <c r="P605" s="401"/>
      <c r="Q605" s="401"/>
      <c r="R605" s="401"/>
      <c r="S605" s="401"/>
      <c r="T605" s="401"/>
      <c r="U605" s="401"/>
      <c r="V605" s="401"/>
      <c r="W605" s="401"/>
      <c r="X605" s="401"/>
      <c r="Y605" s="401"/>
      <c r="Z605" s="401"/>
      <c r="AA605" s="401"/>
      <c r="AB605" s="401"/>
      <c r="AC605" s="401"/>
      <c r="AD605" s="401"/>
      <c r="AE605" s="401"/>
      <c r="AF605" s="401"/>
      <c r="AG605" s="401"/>
      <c r="AH605" s="401"/>
      <c r="AI605" s="401"/>
      <c r="AJ605" s="401"/>
      <c r="AK605" s="401"/>
      <c r="AL605" s="401"/>
      <c r="AM605" s="401"/>
      <c r="AN605" s="401"/>
      <c r="AO605" s="401"/>
      <c r="AP605" s="401"/>
      <c r="AQ605" s="401"/>
      <c r="AR605" s="401"/>
      <c r="AS605" s="401"/>
      <c r="AT605" s="401"/>
      <c r="AU605" s="401"/>
      <c r="AV605" s="401"/>
      <c r="AW605" s="401"/>
      <c r="AX605" s="401"/>
      <c r="AY605" s="401"/>
      <c r="AZ605" s="401"/>
      <c r="BA605" s="401"/>
      <c r="BB605" s="401"/>
      <c r="BC605" s="401"/>
      <c r="BD605" s="401"/>
      <c r="BE605" s="401"/>
      <c r="BF605" s="401"/>
      <c r="BG605" s="401"/>
      <c r="BH605" s="401"/>
      <c r="BI605" s="401"/>
      <c r="BJ605" s="401"/>
      <c r="BK605" s="401"/>
      <c r="BL605" s="401"/>
      <c r="BM605" s="401"/>
      <c r="BN605" s="401"/>
      <c r="BO605" s="401"/>
      <c r="BP605" s="401"/>
      <c r="BQ605" s="401"/>
      <c r="BR605" s="401"/>
      <c r="BS605" s="401"/>
      <c r="BT605" s="401"/>
      <c r="BU605" s="401"/>
      <c r="BV605" s="401"/>
      <c r="BW605" s="401"/>
      <c r="BX605" s="401"/>
      <c r="BY605" s="401"/>
      <c r="BZ605" s="401"/>
      <c r="CA605" s="401"/>
      <c r="CB605" s="401"/>
      <c r="CC605" s="401"/>
      <c r="CD605" s="401"/>
      <c r="CE605" s="401"/>
      <c r="CF605" s="401"/>
      <c r="CG605" s="401"/>
      <c r="CH605" s="401"/>
      <c r="CI605" s="401"/>
      <c r="CJ605" s="401"/>
      <c r="CK605" s="401"/>
      <c r="CL605" s="401"/>
      <c r="CM605" s="401"/>
      <c r="CN605" s="401"/>
      <c r="CO605" s="401"/>
      <c r="CP605" s="401"/>
    </row>
    <row r="606" spans="1:94" ht="26.4" x14ac:dyDescent="0.3">
      <c r="A606" s="8">
        <f t="shared" si="982"/>
        <v>4227</v>
      </c>
      <c r="B606" s="9">
        <f t="shared" si="825"/>
        <v>54</v>
      </c>
      <c r="C606" s="45" t="str">
        <f>IF(I606&gt;0,LEFT(E606,3),"  ")</f>
        <v xml:space="preserve">  </v>
      </c>
      <c r="D606" s="45" t="str">
        <f>IF(I606&gt;0,LEFT(E606,4),"  ")</f>
        <v xml:space="preserve">  </v>
      </c>
      <c r="E606" s="39" t="s">
        <v>136</v>
      </c>
      <c r="F606" s="40">
        <v>32</v>
      </c>
      <c r="G606" s="74">
        <v>54</v>
      </c>
      <c r="H606" s="42">
        <v>4227</v>
      </c>
      <c r="I606" s="46"/>
      <c r="J606" s="46">
        <v>1298</v>
      </c>
      <c r="K606" s="44" t="s">
        <v>102</v>
      </c>
      <c r="L606" s="401">
        <f t="shared" si="981"/>
        <v>0</v>
      </c>
      <c r="M606" s="77">
        <v>5410</v>
      </c>
      <c r="N606" s="401"/>
      <c r="O606" s="401"/>
      <c r="P606" s="401"/>
      <c r="Q606" s="401"/>
      <c r="R606" s="401"/>
      <c r="S606" s="401"/>
      <c r="T606" s="401"/>
      <c r="U606" s="401"/>
      <c r="V606" s="401"/>
      <c r="W606" s="401"/>
      <c r="X606" s="401"/>
      <c r="Y606" s="401"/>
      <c r="Z606" s="401"/>
      <c r="AA606" s="401"/>
      <c r="AB606" s="401"/>
      <c r="AC606" s="401"/>
      <c r="AD606" s="401"/>
      <c r="AE606" s="401"/>
      <c r="AF606" s="401"/>
      <c r="AG606" s="401"/>
      <c r="AH606" s="401"/>
      <c r="AI606" s="401"/>
      <c r="AJ606" s="401"/>
      <c r="AK606" s="401"/>
      <c r="AL606" s="401"/>
      <c r="AM606" s="401"/>
      <c r="AN606" s="401"/>
      <c r="AO606" s="401"/>
      <c r="AP606" s="401"/>
      <c r="AQ606" s="401"/>
      <c r="AR606" s="401"/>
      <c r="AS606" s="401"/>
      <c r="AT606" s="401"/>
      <c r="AU606" s="401"/>
      <c r="AV606" s="401"/>
      <c r="AW606" s="401"/>
      <c r="AX606" s="401"/>
      <c r="AY606" s="401"/>
      <c r="AZ606" s="401"/>
      <c r="BA606" s="401"/>
      <c r="BB606" s="401"/>
      <c r="BC606" s="401"/>
      <c r="BD606" s="401"/>
      <c r="BE606" s="401"/>
      <c r="BF606" s="401"/>
      <c r="BG606" s="401"/>
      <c r="BH606" s="401"/>
      <c r="BI606" s="401"/>
      <c r="BJ606" s="401"/>
      <c r="BK606" s="401"/>
      <c r="BL606" s="401"/>
      <c r="BM606" s="401"/>
      <c r="BN606" s="401"/>
      <c r="BO606" s="401"/>
      <c r="BP606" s="401"/>
      <c r="BQ606" s="401"/>
      <c r="BR606" s="401"/>
      <c r="BS606" s="401"/>
      <c r="BT606" s="401"/>
      <c r="BU606" s="401"/>
      <c r="BV606" s="401"/>
      <c r="BW606" s="401"/>
      <c r="BX606" s="401"/>
      <c r="BY606" s="401"/>
      <c r="BZ606" s="401"/>
      <c r="CA606" s="401"/>
      <c r="CB606" s="401"/>
      <c r="CC606" s="401"/>
      <c r="CD606" s="401"/>
      <c r="CE606" s="401"/>
      <c r="CF606" s="401"/>
      <c r="CG606" s="401"/>
      <c r="CH606" s="401"/>
      <c r="CI606" s="401"/>
      <c r="CJ606" s="401"/>
      <c r="CK606" s="401"/>
      <c r="CL606" s="401"/>
      <c r="CM606" s="401"/>
      <c r="CN606" s="401"/>
      <c r="CO606" s="401"/>
      <c r="CP606" s="401"/>
    </row>
    <row r="607" spans="1:94" ht="26.4" x14ac:dyDescent="0.3">
      <c r="A607" s="8">
        <f t="shared" si="982"/>
        <v>4227</v>
      </c>
      <c r="B607" s="9">
        <f t="shared" si="825"/>
        <v>62</v>
      </c>
      <c r="C607" s="45" t="str">
        <f>IF(I607&gt;0,LEFT(E607,3),"  ")</f>
        <v xml:space="preserve">  </v>
      </c>
      <c r="D607" s="45" t="str">
        <f>IF(I607&gt;0,LEFT(E607,4),"  ")</f>
        <v xml:space="preserve">  </v>
      </c>
      <c r="E607" s="39" t="s">
        <v>136</v>
      </c>
      <c r="F607" s="40">
        <v>32</v>
      </c>
      <c r="G607" s="74">
        <v>62</v>
      </c>
      <c r="H607" s="42">
        <v>4227</v>
      </c>
      <c r="I607" s="46"/>
      <c r="J607" s="46">
        <v>1299</v>
      </c>
      <c r="K607" s="44" t="s">
        <v>102</v>
      </c>
      <c r="L607" s="401">
        <f t="shared" si="981"/>
        <v>0</v>
      </c>
      <c r="M607" s="77">
        <v>6210</v>
      </c>
      <c r="N607" s="401"/>
      <c r="O607" s="401"/>
      <c r="P607" s="401"/>
      <c r="Q607" s="401"/>
      <c r="R607" s="401"/>
      <c r="S607" s="401"/>
      <c r="T607" s="401"/>
      <c r="U607" s="401"/>
      <c r="V607" s="401"/>
      <c r="W607" s="401"/>
      <c r="X607" s="401"/>
      <c r="Y607" s="401"/>
      <c r="Z607" s="401"/>
      <c r="AA607" s="401"/>
      <c r="AB607" s="401"/>
      <c r="AC607" s="401"/>
      <c r="AD607" s="401"/>
      <c r="AE607" s="401"/>
      <c r="AF607" s="401"/>
      <c r="AG607" s="401"/>
      <c r="AH607" s="401"/>
      <c r="AI607" s="401"/>
      <c r="AJ607" s="401"/>
      <c r="AK607" s="401"/>
      <c r="AL607" s="401"/>
      <c r="AM607" s="401"/>
      <c r="AN607" s="401"/>
      <c r="AO607" s="401"/>
      <c r="AP607" s="401"/>
      <c r="AQ607" s="401"/>
      <c r="AR607" s="401"/>
      <c r="AS607" s="401"/>
      <c r="AT607" s="401"/>
      <c r="AU607" s="401"/>
      <c r="AV607" s="401"/>
      <c r="AW607" s="401"/>
      <c r="AX607" s="401"/>
      <c r="AY607" s="401"/>
      <c r="AZ607" s="401"/>
      <c r="BA607" s="401"/>
      <c r="BB607" s="401"/>
      <c r="BC607" s="401"/>
      <c r="BD607" s="401"/>
      <c r="BE607" s="401"/>
      <c r="BF607" s="401"/>
      <c r="BG607" s="401"/>
      <c r="BH607" s="401"/>
      <c r="BI607" s="401"/>
      <c r="BJ607" s="401"/>
      <c r="BK607" s="401"/>
      <c r="BL607" s="401"/>
      <c r="BM607" s="401"/>
      <c r="BN607" s="401"/>
      <c r="BO607" s="401"/>
      <c r="BP607" s="401"/>
      <c r="BQ607" s="401"/>
      <c r="BR607" s="401"/>
      <c r="BS607" s="401"/>
      <c r="BT607" s="401"/>
      <c r="BU607" s="401"/>
      <c r="BV607" s="401"/>
      <c r="BW607" s="401"/>
      <c r="BX607" s="401"/>
      <c r="BY607" s="401"/>
      <c r="BZ607" s="401"/>
      <c r="CA607" s="401"/>
      <c r="CB607" s="401"/>
      <c r="CC607" s="401"/>
      <c r="CD607" s="401"/>
      <c r="CE607" s="401"/>
      <c r="CF607" s="401"/>
      <c r="CG607" s="401"/>
      <c r="CH607" s="401"/>
      <c r="CI607" s="401"/>
      <c r="CJ607" s="401"/>
      <c r="CK607" s="401"/>
      <c r="CL607" s="401"/>
      <c r="CM607" s="401"/>
      <c r="CN607" s="401"/>
      <c r="CO607" s="401"/>
      <c r="CP607" s="401"/>
    </row>
    <row r="608" spans="1:94" ht="26.4" x14ac:dyDescent="0.3">
      <c r="A608" s="8">
        <f t="shared" si="982"/>
        <v>4227</v>
      </c>
      <c r="B608" s="9">
        <f t="shared" si="825"/>
        <v>72</v>
      </c>
      <c r="C608" s="45" t="str">
        <f>IF(I608&gt;0,LEFT(E608,3),"  ")</f>
        <v xml:space="preserve">  </v>
      </c>
      <c r="D608" s="45" t="str">
        <f>IF(I608&gt;0,LEFT(E608,4),"  ")</f>
        <v xml:space="preserve">  </v>
      </c>
      <c r="E608" s="39" t="s">
        <v>136</v>
      </c>
      <c r="F608" s="40">
        <v>32</v>
      </c>
      <c r="G608" s="74">
        <v>72</v>
      </c>
      <c r="H608" s="42">
        <v>4227</v>
      </c>
      <c r="I608" s="46"/>
      <c r="J608" s="46">
        <v>1300</v>
      </c>
      <c r="K608" s="44" t="s">
        <v>102</v>
      </c>
      <c r="L608" s="401">
        <f t="shared" si="981"/>
        <v>0</v>
      </c>
      <c r="M608" s="77">
        <v>7210</v>
      </c>
      <c r="N608" s="401"/>
      <c r="O608" s="401"/>
      <c r="P608" s="401"/>
      <c r="Q608" s="401"/>
      <c r="R608" s="401"/>
      <c r="S608" s="401"/>
      <c r="T608" s="401"/>
      <c r="U608" s="401"/>
      <c r="V608" s="401"/>
      <c r="W608" s="401"/>
      <c r="X608" s="401"/>
      <c r="Y608" s="401"/>
      <c r="Z608" s="401"/>
      <c r="AA608" s="401"/>
      <c r="AB608" s="401"/>
      <c r="AC608" s="401"/>
      <c r="AD608" s="401"/>
      <c r="AE608" s="401"/>
      <c r="AF608" s="401"/>
      <c r="AG608" s="401"/>
      <c r="AH608" s="401"/>
      <c r="AI608" s="401"/>
      <c r="AJ608" s="401"/>
      <c r="AK608" s="401"/>
      <c r="AL608" s="401"/>
      <c r="AM608" s="401"/>
      <c r="AN608" s="401"/>
      <c r="AO608" s="401"/>
      <c r="AP608" s="401"/>
      <c r="AQ608" s="401"/>
      <c r="AR608" s="401"/>
      <c r="AS608" s="401"/>
      <c r="AT608" s="401"/>
      <c r="AU608" s="401"/>
      <c r="AV608" s="401"/>
      <c r="AW608" s="401"/>
      <c r="AX608" s="401"/>
      <c r="AY608" s="401"/>
      <c r="AZ608" s="401"/>
      <c r="BA608" s="401"/>
      <c r="BB608" s="401"/>
      <c r="BC608" s="401"/>
      <c r="BD608" s="401"/>
      <c r="BE608" s="401"/>
      <c r="BF608" s="401"/>
      <c r="BG608" s="401"/>
      <c r="BH608" s="401"/>
      <c r="BI608" s="401"/>
      <c r="BJ608" s="401"/>
      <c r="BK608" s="401"/>
      <c r="BL608" s="401"/>
      <c r="BM608" s="401"/>
      <c r="BN608" s="401"/>
      <c r="BO608" s="401"/>
      <c r="BP608" s="401"/>
      <c r="BQ608" s="401"/>
      <c r="BR608" s="401"/>
      <c r="BS608" s="401"/>
      <c r="BT608" s="401"/>
      <c r="BU608" s="401"/>
      <c r="BV608" s="401"/>
      <c r="BW608" s="401"/>
      <c r="BX608" s="401"/>
      <c r="BY608" s="401"/>
      <c r="BZ608" s="401"/>
      <c r="CA608" s="401"/>
      <c r="CB608" s="401"/>
      <c r="CC608" s="401"/>
      <c r="CD608" s="401"/>
      <c r="CE608" s="401"/>
      <c r="CF608" s="401"/>
      <c r="CG608" s="401"/>
      <c r="CH608" s="401"/>
      <c r="CI608" s="401"/>
      <c r="CJ608" s="401"/>
      <c r="CK608" s="401"/>
      <c r="CL608" s="401"/>
      <c r="CM608" s="401"/>
      <c r="CN608" s="401"/>
      <c r="CO608" s="401"/>
      <c r="CP608" s="401"/>
    </row>
    <row r="609" spans="1:94" x14ac:dyDescent="0.3">
      <c r="A609" s="8">
        <f t="shared" si="982"/>
        <v>423</v>
      </c>
      <c r="B609" s="9" t="str">
        <f t="shared" si="825"/>
        <v xml:space="preserve"> </v>
      </c>
      <c r="C609" s="45" t="str">
        <f t="shared" si="985"/>
        <v xml:space="preserve">  </v>
      </c>
      <c r="D609" s="45" t="str">
        <f t="shared" si="986"/>
        <v xml:space="preserve">  </v>
      </c>
      <c r="E609" s="39"/>
      <c r="F609" s="40"/>
      <c r="G609" s="41"/>
      <c r="H609" s="42">
        <v>423</v>
      </c>
      <c r="I609" s="43"/>
      <c r="J609" s="43"/>
      <c r="K609" s="44" t="s">
        <v>151</v>
      </c>
      <c r="L609" s="111">
        <f>SUM(L610:L612)</f>
        <v>0</v>
      </c>
      <c r="M609" s="18"/>
      <c r="N609" s="111">
        <f t="shared" ref="N609:X609" si="989">SUM(N610:N612)</f>
        <v>0</v>
      </c>
      <c r="O609" s="111">
        <f t="shared" si="989"/>
        <v>0</v>
      </c>
      <c r="P609" s="111">
        <f t="shared" si="989"/>
        <v>0</v>
      </c>
      <c r="Q609" s="111">
        <f t="shared" si="989"/>
        <v>0</v>
      </c>
      <c r="R609" s="111">
        <f t="shared" si="989"/>
        <v>0</v>
      </c>
      <c r="S609" s="111">
        <f t="shared" si="989"/>
        <v>0</v>
      </c>
      <c r="T609" s="111">
        <f t="shared" si="989"/>
        <v>0</v>
      </c>
      <c r="U609" s="111">
        <f t="shared" si="989"/>
        <v>0</v>
      </c>
      <c r="V609" s="111">
        <f t="shared" si="989"/>
        <v>0</v>
      </c>
      <c r="W609" s="111">
        <f t="shared" si="989"/>
        <v>0</v>
      </c>
      <c r="X609" s="111">
        <f t="shared" si="989"/>
        <v>0</v>
      </c>
      <c r="Y609" s="111">
        <v>0</v>
      </c>
      <c r="Z609" s="111">
        <f>SUM(Z610:Z612)</f>
        <v>0</v>
      </c>
      <c r="AA609" s="111">
        <f>SUM(AA610:AA612)</f>
        <v>0</v>
      </c>
      <c r="AB609" s="111">
        <f>SUM(AB610:AB612)</f>
        <v>0</v>
      </c>
      <c r="AC609" s="111">
        <f>SUM(AC610:AC612)</f>
        <v>0</v>
      </c>
      <c r="AD609" s="111">
        <f>SUM(AD610:AD612)</f>
        <v>0</v>
      </c>
      <c r="AE609" s="111">
        <v>0</v>
      </c>
      <c r="AF609" s="111">
        <f>SUM(AF610:AF612)</f>
        <v>0</v>
      </c>
      <c r="AG609" s="111">
        <f>SUM(AG610:AG612)</f>
        <v>0</v>
      </c>
      <c r="AH609" s="111">
        <f>SUM(AH610:AH612)</f>
        <v>0</v>
      </c>
      <c r="AI609" s="111">
        <f t="shared" ref="AI609:BZ609" si="990">SUM(AI610:AI612)</f>
        <v>0</v>
      </c>
      <c r="AJ609" s="111">
        <f t="shared" si="990"/>
        <v>0</v>
      </c>
      <c r="AK609" s="111">
        <f>SUM(AK610:AK612)</f>
        <v>0</v>
      </c>
      <c r="AL609" s="111">
        <f>SUM(AL610:AL612)</f>
        <v>0</v>
      </c>
      <c r="AM609" s="111">
        <v>0</v>
      </c>
      <c r="AN609" s="111">
        <f t="shared" ref="AN609:BD609" si="991">SUM(AN610:AN612)</f>
        <v>0</v>
      </c>
      <c r="AO609" s="111">
        <f t="shared" si="991"/>
        <v>0</v>
      </c>
      <c r="AP609" s="111">
        <f t="shared" si="991"/>
        <v>0</v>
      </c>
      <c r="AQ609" s="111">
        <f t="shared" si="991"/>
        <v>0</v>
      </c>
      <c r="AR609" s="111">
        <f t="shared" si="991"/>
        <v>0</v>
      </c>
      <c r="AS609" s="111">
        <f t="shared" si="991"/>
        <v>0</v>
      </c>
      <c r="AT609" s="111">
        <f t="shared" si="991"/>
        <v>0</v>
      </c>
      <c r="AU609" s="111">
        <f t="shared" si="991"/>
        <v>0</v>
      </c>
      <c r="AV609" s="111">
        <f t="shared" si="991"/>
        <v>0</v>
      </c>
      <c r="AW609" s="111">
        <f t="shared" si="991"/>
        <v>0</v>
      </c>
      <c r="AX609" s="111">
        <f t="shared" si="991"/>
        <v>0</v>
      </c>
      <c r="AY609" s="111">
        <f t="shared" si="991"/>
        <v>0</v>
      </c>
      <c r="AZ609" s="111">
        <f t="shared" si="991"/>
        <v>0</v>
      </c>
      <c r="BA609" s="111">
        <f t="shared" si="991"/>
        <v>0</v>
      </c>
      <c r="BB609" s="111">
        <f t="shared" si="991"/>
        <v>0</v>
      </c>
      <c r="BC609" s="111">
        <f t="shared" si="991"/>
        <v>0</v>
      </c>
      <c r="BD609" s="111">
        <f t="shared" si="991"/>
        <v>0</v>
      </c>
      <c r="BE609" s="111">
        <v>0</v>
      </c>
      <c r="BF609" s="111">
        <f t="shared" ref="BF609:BL609" si="992">SUM(BF610:BF612)</f>
        <v>0</v>
      </c>
      <c r="BG609" s="111">
        <f t="shared" si="992"/>
        <v>0</v>
      </c>
      <c r="BH609" s="111">
        <f t="shared" si="992"/>
        <v>0</v>
      </c>
      <c r="BI609" s="111">
        <f t="shared" si="992"/>
        <v>0</v>
      </c>
      <c r="BJ609" s="111">
        <f t="shared" si="992"/>
        <v>0</v>
      </c>
      <c r="BK609" s="111">
        <f t="shared" si="992"/>
        <v>0</v>
      </c>
      <c r="BL609" s="111">
        <f t="shared" si="992"/>
        <v>0</v>
      </c>
      <c r="BM609" s="111">
        <v>0</v>
      </c>
      <c r="BN609" s="111">
        <f>SUM(BN610:BN612)</f>
        <v>0</v>
      </c>
      <c r="BO609" s="111">
        <f t="shared" si="990"/>
        <v>0</v>
      </c>
      <c r="BP609" s="111">
        <f t="shared" si="990"/>
        <v>0</v>
      </c>
      <c r="BQ609" s="111">
        <f t="shared" si="990"/>
        <v>0</v>
      </c>
      <c r="BR609" s="111">
        <f t="shared" si="990"/>
        <v>0</v>
      </c>
      <c r="BS609" s="111">
        <f t="shared" si="990"/>
        <v>0</v>
      </c>
      <c r="BT609" s="111">
        <f t="shared" si="990"/>
        <v>0</v>
      </c>
      <c r="BU609" s="111">
        <f t="shared" si="990"/>
        <v>0</v>
      </c>
      <c r="BV609" s="111">
        <f t="shared" si="990"/>
        <v>0</v>
      </c>
      <c r="BW609" s="111">
        <f t="shared" si="990"/>
        <v>0</v>
      </c>
      <c r="BX609" s="111">
        <f t="shared" si="990"/>
        <v>0</v>
      </c>
      <c r="BY609" s="111">
        <f t="shared" si="990"/>
        <v>0</v>
      </c>
      <c r="BZ609" s="111">
        <f t="shared" si="990"/>
        <v>0</v>
      </c>
      <c r="CA609" s="111">
        <f t="shared" ref="CA609:CP609" si="993">SUM(CA610:CA612)</f>
        <v>0</v>
      </c>
      <c r="CB609" s="111">
        <f t="shared" si="993"/>
        <v>0</v>
      </c>
      <c r="CC609" s="111">
        <f t="shared" si="993"/>
        <v>0</v>
      </c>
      <c r="CD609" s="111">
        <f t="shared" si="993"/>
        <v>0</v>
      </c>
      <c r="CE609" s="111">
        <f t="shared" si="993"/>
        <v>0</v>
      </c>
      <c r="CF609" s="111">
        <f t="shared" si="993"/>
        <v>0</v>
      </c>
      <c r="CG609" s="111">
        <f t="shared" si="993"/>
        <v>0</v>
      </c>
      <c r="CH609" s="111">
        <f t="shared" si="993"/>
        <v>0</v>
      </c>
      <c r="CI609" s="111">
        <f t="shared" si="993"/>
        <v>0</v>
      </c>
      <c r="CJ609" s="111">
        <f t="shared" si="993"/>
        <v>0</v>
      </c>
      <c r="CK609" s="111">
        <f t="shared" si="993"/>
        <v>0</v>
      </c>
      <c r="CL609" s="111">
        <f t="shared" si="993"/>
        <v>0</v>
      </c>
      <c r="CM609" s="111">
        <f t="shared" si="993"/>
        <v>0</v>
      </c>
      <c r="CN609" s="111">
        <f t="shared" si="993"/>
        <v>0</v>
      </c>
      <c r="CO609" s="111">
        <f t="shared" si="993"/>
        <v>0</v>
      </c>
      <c r="CP609" s="111">
        <f t="shared" si="993"/>
        <v>0</v>
      </c>
    </row>
    <row r="610" spans="1:94" ht="26.4" x14ac:dyDescent="0.3">
      <c r="A610" s="8">
        <f t="shared" si="982"/>
        <v>4231</v>
      </c>
      <c r="B610" s="9">
        <f t="shared" si="825"/>
        <v>32</v>
      </c>
      <c r="C610" s="45" t="str">
        <f t="shared" si="985"/>
        <v xml:space="preserve">  </v>
      </c>
      <c r="D610" s="45" t="str">
        <f t="shared" si="986"/>
        <v xml:space="preserve">  </v>
      </c>
      <c r="E610" s="39" t="s">
        <v>142</v>
      </c>
      <c r="F610" s="40">
        <v>32</v>
      </c>
      <c r="G610" s="41">
        <v>32</v>
      </c>
      <c r="H610" s="42">
        <v>4231</v>
      </c>
      <c r="I610" s="46"/>
      <c r="J610" s="46">
        <v>1301</v>
      </c>
      <c r="K610" s="44" t="s">
        <v>152</v>
      </c>
      <c r="L610" s="401">
        <f t="shared" ref="L610:L612" si="994">SUM(N610:CP610)</f>
        <v>0</v>
      </c>
      <c r="M610" s="76">
        <v>3210</v>
      </c>
      <c r="N610" s="401"/>
      <c r="O610" s="401"/>
      <c r="P610" s="401"/>
      <c r="Q610" s="401"/>
      <c r="R610" s="401"/>
      <c r="S610" s="401"/>
      <c r="T610" s="401"/>
      <c r="U610" s="401"/>
      <c r="V610" s="401"/>
      <c r="W610" s="401"/>
      <c r="X610" s="401"/>
      <c r="Y610" s="401"/>
      <c r="Z610" s="401"/>
      <c r="AA610" s="401"/>
      <c r="AB610" s="401"/>
      <c r="AC610" s="401"/>
      <c r="AD610" s="401"/>
      <c r="AE610" s="401"/>
      <c r="AF610" s="401"/>
      <c r="AG610" s="401"/>
      <c r="AH610" s="401"/>
      <c r="AI610" s="401"/>
      <c r="AJ610" s="401"/>
      <c r="AK610" s="401"/>
      <c r="AL610" s="401"/>
      <c r="AM610" s="401"/>
      <c r="AN610" s="401"/>
      <c r="AO610" s="401"/>
      <c r="AP610" s="401"/>
      <c r="AQ610" s="401"/>
      <c r="AR610" s="401"/>
      <c r="AS610" s="401"/>
      <c r="AT610" s="401"/>
      <c r="AU610" s="401"/>
      <c r="AV610" s="401"/>
      <c r="AW610" s="401"/>
      <c r="AX610" s="401"/>
      <c r="AY610" s="401"/>
      <c r="AZ610" s="401"/>
      <c r="BA610" s="401"/>
      <c r="BB610" s="401"/>
      <c r="BC610" s="401"/>
      <c r="BD610" s="401"/>
      <c r="BE610" s="401"/>
      <c r="BF610" s="401"/>
      <c r="BG610" s="401"/>
      <c r="BH610" s="401"/>
      <c r="BI610" s="401"/>
      <c r="BJ610" s="401"/>
      <c r="BK610" s="401"/>
      <c r="BL610" s="401"/>
      <c r="BM610" s="401"/>
      <c r="BN610" s="401"/>
      <c r="BO610" s="401"/>
      <c r="BP610" s="401"/>
      <c r="BQ610" s="401"/>
      <c r="BR610" s="401"/>
      <c r="BS610" s="401"/>
      <c r="BT610" s="401"/>
      <c r="BU610" s="401"/>
      <c r="BV610" s="401"/>
      <c r="BW610" s="401"/>
      <c r="BX610" s="401"/>
      <c r="BY610" s="401"/>
      <c r="BZ610" s="401"/>
      <c r="CA610" s="401"/>
      <c r="CB610" s="401"/>
      <c r="CC610" s="401"/>
      <c r="CD610" s="401"/>
      <c r="CE610" s="401"/>
      <c r="CF610" s="401"/>
      <c r="CG610" s="401"/>
      <c r="CH610" s="401"/>
      <c r="CI610" s="401"/>
      <c r="CJ610" s="401"/>
      <c r="CK610" s="401"/>
      <c r="CL610" s="401"/>
      <c r="CM610" s="401"/>
      <c r="CN610" s="401"/>
      <c r="CO610" s="401"/>
      <c r="CP610" s="401"/>
    </row>
    <row r="611" spans="1:94" ht="26.4" x14ac:dyDescent="0.3">
      <c r="A611" s="8">
        <f>H611</f>
        <v>4231</v>
      </c>
      <c r="B611" s="9">
        <f t="shared" si="825"/>
        <v>54</v>
      </c>
      <c r="C611" s="45" t="str">
        <f>IF(I611&gt;0,LEFT(E611,3),"  ")</f>
        <v xml:space="preserve">  </v>
      </c>
      <c r="D611" s="45" t="str">
        <f>IF(I611&gt;0,LEFT(E611,4),"  ")</f>
        <v xml:space="preserve">  </v>
      </c>
      <c r="E611" s="39" t="s">
        <v>136</v>
      </c>
      <c r="F611" s="40">
        <v>32</v>
      </c>
      <c r="G611" s="74">
        <v>54</v>
      </c>
      <c r="H611" s="42">
        <v>4231</v>
      </c>
      <c r="I611" s="46"/>
      <c r="J611" s="46">
        <v>1302</v>
      </c>
      <c r="K611" s="44" t="s">
        <v>152</v>
      </c>
      <c r="L611" s="401">
        <f t="shared" si="994"/>
        <v>0</v>
      </c>
      <c r="M611" s="77">
        <v>5410</v>
      </c>
      <c r="N611" s="401"/>
      <c r="O611" s="401"/>
      <c r="P611" s="401"/>
      <c r="Q611" s="401"/>
      <c r="R611" s="401"/>
      <c r="S611" s="401"/>
      <c r="T611" s="401"/>
      <c r="U611" s="401"/>
      <c r="V611" s="401"/>
      <c r="W611" s="401"/>
      <c r="X611" s="401"/>
      <c r="Y611" s="401"/>
      <c r="Z611" s="401"/>
      <c r="AA611" s="401"/>
      <c r="AB611" s="401"/>
      <c r="AC611" s="401"/>
      <c r="AD611" s="401"/>
      <c r="AE611" s="401"/>
      <c r="AF611" s="401"/>
      <c r="AG611" s="401"/>
      <c r="AH611" s="401"/>
      <c r="AI611" s="401"/>
      <c r="AJ611" s="401"/>
      <c r="AK611" s="401"/>
      <c r="AL611" s="401"/>
      <c r="AM611" s="401"/>
      <c r="AN611" s="401"/>
      <c r="AO611" s="401"/>
      <c r="AP611" s="401"/>
      <c r="AQ611" s="401"/>
      <c r="AR611" s="401"/>
      <c r="AS611" s="401"/>
      <c r="AT611" s="401"/>
      <c r="AU611" s="401"/>
      <c r="AV611" s="401"/>
      <c r="AW611" s="401"/>
      <c r="AX611" s="401"/>
      <c r="AY611" s="401"/>
      <c r="AZ611" s="401"/>
      <c r="BA611" s="401"/>
      <c r="BB611" s="401"/>
      <c r="BC611" s="401"/>
      <c r="BD611" s="401"/>
      <c r="BE611" s="401"/>
      <c r="BF611" s="401"/>
      <c r="BG611" s="401"/>
      <c r="BH611" s="401"/>
      <c r="BI611" s="401"/>
      <c r="BJ611" s="401"/>
      <c r="BK611" s="401"/>
      <c r="BL611" s="401"/>
      <c r="BM611" s="401"/>
      <c r="BN611" s="401"/>
      <c r="BO611" s="401"/>
      <c r="BP611" s="401"/>
      <c r="BQ611" s="401"/>
      <c r="BR611" s="401"/>
      <c r="BS611" s="401"/>
      <c r="BT611" s="401"/>
      <c r="BU611" s="401"/>
      <c r="BV611" s="401"/>
      <c r="BW611" s="401"/>
      <c r="BX611" s="401"/>
      <c r="BY611" s="401"/>
      <c r="BZ611" s="401"/>
      <c r="CA611" s="401"/>
      <c r="CB611" s="401"/>
      <c r="CC611" s="401"/>
      <c r="CD611" s="401"/>
      <c r="CE611" s="401"/>
      <c r="CF611" s="401"/>
      <c r="CG611" s="401"/>
      <c r="CH611" s="401"/>
      <c r="CI611" s="401"/>
      <c r="CJ611" s="401"/>
      <c r="CK611" s="401"/>
      <c r="CL611" s="401"/>
      <c r="CM611" s="401"/>
      <c r="CN611" s="401"/>
      <c r="CO611" s="401"/>
      <c r="CP611" s="401"/>
    </row>
    <row r="612" spans="1:94" ht="26.4" x14ac:dyDescent="0.3">
      <c r="A612" s="8">
        <f t="shared" si="982"/>
        <v>4231</v>
      </c>
      <c r="B612" s="9">
        <f t="shared" si="825"/>
        <v>72</v>
      </c>
      <c r="C612" s="45" t="str">
        <f>IF(I612&gt;0,LEFT(E612,3),"  ")</f>
        <v xml:space="preserve">  </v>
      </c>
      <c r="D612" s="45" t="str">
        <f>IF(I612&gt;0,LEFT(E612,4),"  ")</f>
        <v xml:space="preserve">  </v>
      </c>
      <c r="E612" s="39" t="s">
        <v>136</v>
      </c>
      <c r="F612" s="40">
        <v>32</v>
      </c>
      <c r="G612" s="74">
        <v>72</v>
      </c>
      <c r="H612" s="42">
        <v>4231</v>
      </c>
      <c r="I612" s="46"/>
      <c r="J612" s="46">
        <v>1303</v>
      </c>
      <c r="K612" s="44" t="s">
        <v>152</v>
      </c>
      <c r="L612" s="401">
        <f t="shared" si="994"/>
        <v>0</v>
      </c>
      <c r="M612" s="77">
        <v>7210</v>
      </c>
      <c r="N612" s="401"/>
      <c r="O612" s="401"/>
      <c r="P612" s="401"/>
      <c r="Q612" s="401"/>
      <c r="R612" s="401"/>
      <c r="S612" s="401"/>
      <c r="T612" s="401"/>
      <c r="U612" s="401"/>
      <c r="V612" s="401"/>
      <c r="W612" s="401"/>
      <c r="X612" s="401"/>
      <c r="Y612" s="401"/>
      <c r="Z612" s="401"/>
      <c r="AA612" s="401"/>
      <c r="AB612" s="401"/>
      <c r="AC612" s="401"/>
      <c r="AD612" s="401"/>
      <c r="AE612" s="401"/>
      <c r="AF612" s="401"/>
      <c r="AG612" s="401"/>
      <c r="AH612" s="401"/>
      <c r="AI612" s="401"/>
      <c r="AJ612" s="401"/>
      <c r="AK612" s="401"/>
      <c r="AL612" s="401"/>
      <c r="AM612" s="401"/>
      <c r="AN612" s="401"/>
      <c r="AO612" s="401"/>
      <c r="AP612" s="401"/>
      <c r="AQ612" s="401"/>
      <c r="AR612" s="401"/>
      <c r="AS612" s="401"/>
      <c r="AT612" s="401"/>
      <c r="AU612" s="401"/>
      <c r="AV612" s="401"/>
      <c r="AW612" s="401"/>
      <c r="AX612" s="401"/>
      <c r="AY612" s="401"/>
      <c r="AZ612" s="401"/>
      <c r="BA612" s="401"/>
      <c r="BB612" s="401"/>
      <c r="BC612" s="401"/>
      <c r="BD612" s="401"/>
      <c r="BE612" s="401"/>
      <c r="BF612" s="401"/>
      <c r="BG612" s="401"/>
      <c r="BH612" s="401"/>
      <c r="BI612" s="401"/>
      <c r="BJ612" s="401"/>
      <c r="BK612" s="401"/>
      <c r="BL612" s="401"/>
      <c r="BM612" s="401"/>
      <c r="BN612" s="401"/>
      <c r="BO612" s="401"/>
      <c r="BP612" s="401"/>
      <c r="BQ612" s="401"/>
      <c r="BR612" s="401"/>
      <c r="BS612" s="401"/>
      <c r="BT612" s="401"/>
      <c r="BU612" s="401"/>
      <c r="BV612" s="401"/>
      <c r="BW612" s="401"/>
      <c r="BX612" s="401"/>
      <c r="BY612" s="401"/>
      <c r="BZ612" s="401"/>
      <c r="CA612" s="401"/>
      <c r="CB612" s="401"/>
      <c r="CC612" s="401"/>
      <c r="CD612" s="401"/>
      <c r="CE612" s="401"/>
      <c r="CF612" s="401"/>
      <c r="CG612" s="401"/>
      <c r="CH612" s="401"/>
      <c r="CI612" s="401"/>
      <c r="CJ612" s="401"/>
      <c r="CK612" s="401"/>
      <c r="CL612" s="401"/>
      <c r="CM612" s="401"/>
      <c r="CN612" s="401"/>
      <c r="CO612" s="401"/>
      <c r="CP612" s="401"/>
    </row>
    <row r="613" spans="1:94" ht="26.4" x14ac:dyDescent="0.3">
      <c r="A613" s="8">
        <f t="shared" si="982"/>
        <v>424</v>
      </c>
      <c r="B613" s="9" t="str">
        <f t="shared" si="825"/>
        <v xml:space="preserve"> </v>
      </c>
      <c r="C613" s="45" t="str">
        <f t="shared" si="985"/>
        <v xml:space="preserve">  </v>
      </c>
      <c r="D613" s="45" t="str">
        <f t="shared" si="986"/>
        <v xml:space="preserve">  </v>
      </c>
      <c r="E613" s="39"/>
      <c r="F613" s="40"/>
      <c r="G613" s="41"/>
      <c r="H613" s="42">
        <v>424</v>
      </c>
      <c r="I613" s="43"/>
      <c r="J613" s="43"/>
      <c r="K613" s="44" t="s">
        <v>133</v>
      </c>
      <c r="L613" s="111">
        <f>SUM(L614:L618)</f>
        <v>0</v>
      </c>
      <c r="M613" s="18"/>
      <c r="N613" s="111">
        <f t="shared" ref="N613:X613" si="995">SUM(N614:N618)</f>
        <v>0</v>
      </c>
      <c r="O613" s="111">
        <f t="shared" si="995"/>
        <v>0</v>
      </c>
      <c r="P613" s="111">
        <f t="shared" si="995"/>
        <v>0</v>
      </c>
      <c r="Q613" s="111">
        <f t="shared" si="995"/>
        <v>0</v>
      </c>
      <c r="R613" s="111">
        <f t="shared" si="995"/>
        <v>0</v>
      </c>
      <c r="S613" s="111">
        <f t="shared" si="995"/>
        <v>0</v>
      </c>
      <c r="T613" s="111">
        <f t="shared" si="995"/>
        <v>0</v>
      </c>
      <c r="U613" s="111">
        <f t="shared" si="995"/>
        <v>0</v>
      </c>
      <c r="V613" s="111">
        <f t="shared" si="995"/>
        <v>0</v>
      </c>
      <c r="W613" s="111">
        <f t="shared" si="995"/>
        <v>0</v>
      </c>
      <c r="X613" s="111">
        <f t="shared" si="995"/>
        <v>0</v>
      </c>
      <c r="Y613" s="111">
        <v>0</v>
      </c>
      <c r="Z613" s="111">
        <f>SUM(Z614:Z618)</f>
        <v>0</v>
      </c>
      <c r="AA613" s="111">
        <f>SUM(AA614:AA618)</f>
        <v>0</v>
      </c>
      <c r="AB613" s="111">
        <f>SUM(AB614:AB618)</f>
        <v>0</v>
      </c>
      <c r="AC613" s="111">
        <f>SUM(AC614:AC618)</f>
        <v>0</v>
      </c>
      <c r="AD613" s="111">
        <f>SUM(AD614:AD618)</f>
        <v>0</v>
      </c>
      <c r="AE613" s="111">
        <v>0</v>
      </c>
      <c r="AF613" s="111">
        <f>SUM(AF614:AF618)</f>
        <v>0</v>
      </c>
      <c r="AG613" s="111">
        <f>SUM(AG614:AG618)</f>
        <v>0</v>
      </c>
      <c r="AH613" s="111">
        <f>SUM(AH614:AH618)</f>
        <v>0</v>
      </c>
      <c r="AI613" s="111">
        <f t="shared" ref="AI613:BZ613" si="996">SUM(AI614:AI618)</f>
        <v>0</v>
      </c>
      <c r="AJ613" s="111">
        <f t="shared" si="996"/>
        <v>0</v>
      </c>
      <c r="AK613" s="111">
        <f>SUM(AK614:AK618)</f>
        <v>0</v>
      </c>
      <c r="AL613" s="111">
        <f>SUM(AL614:AL618)</f>
        <v>0</v>
      </c>
      <c r="AM613" s="111">
        <v>0</v>
      </c>
      <c r="AN613" s="111">
        <f t="shared" ref="AN613:BD613" si="997">SUM(AN614:AN618)</f>
        <v>0</v>
      </c>
      <c r="AO613" s="111">
        <f t="shared" si="997"/>
        <v>0</v>
      </c>
      <c r="AP613" s="111">
        <f t="shared" si="997"/>
        <v>0</v>
      </c>
      <c r="AQ613" s="111">
        <f t="shared" si="997"/>
        <v>0</v>
      </c>
      <c r="AR613" s="111">
        <f t="shared" si="997"/>
        <v>0</v>
      </c>
      <c r="AS613" s="111">
        <f t="shared" si="997"/>
        <v>0</v>
      </c>
      <c r="AT613" s="111">
        <f t="shared" si="997"/>
        <v>0</v>
      </c>
      <c r="AU613" s="111">
        <f t="shared" si="997"/>
        <v>0</v>
      </c>
      <c r="AV613" s="111">
        <f t="shared" si="997"/>
        <v>0</v>
      </c>
      <c r="AW613" s="111">
        <f t="shared" si="997"/>
        <v>0</v>
      </c>
      <c r="AX613" s="111">
        <f t="shared" si="997"/>
        <v>0</v>
      </c>
      <c r="AY613" s="111">
        <f t="shared" si="997"/>
        <v>0</v>
      </c>
      <c r="AZ613" s="111">
        <f t="shared" si="997"/>
        <v>0</v>
      </c>
      <c r="BA613" s="111">
        <f t="shared" si="997"/>
        <v>0</v>
      </c>
      <c r="BB613" s="111">
        <f t="shared" si="997"/>
        <v>0</v>
      </c>
      <c r="BC613" s="111">
        <f t="shared" si="997"/>
        <v>0</v>
      </c>
      <c r="BD613" s="111">
        <f t="shared" si="997"/>
        <v>0</v>
      </c>
      <c r="BE613" s="111">
        <v>0</v>
      </c>
      <c r="BF613" s="111">
        <f t="shared" ref="BF613:BL613" si="998">SUM(BF614:BF618)</f>
        <v>0</v>
      </c>
      <c r="BG613" s="111">
        <f t="shared" si="998"/>
        <v>0</v>
      </c>
      <c r="BH613" s="111">
        <f t="shared" si="998"/>
        <v>0</v>
      </c>
      <c r="BI613" s="111">
        <f t="shared" si="998"/>
        <v>0</v>
      </c>
      <c r="BJ613" s="111">
        <f t="shared" si="998"/>
        <v>0</v>
      </c>
      <c r="BK613" s="111">
        <f t="shared" si="998"/>
        <v>0</v>
      </c>
      <c r="BL613" s="111">
        <f t="shared" si="998"/>
        <v>0</v>
      </c>
      <c r="BM613" s="111">
        <v>0</v>
      </c>
      <c r="BN613" s="111">
        <f>SUM(BN614:BN618)</f>
        <v>0</v>
      </c>
      <c r="BO613" s="111">
        <f t="shared" si="996"/>
        <v>0</v>
      </c>
      <c r="BP613" s="111">
        <f t="shared" si="996"/>
        <v>0</v>
      </c>
      <c r="BQ613" s="111">
        <f t="shared" si="996"/>
        <v>0</v>
      </c>
      <c r="BR613" s="111">
        <f t="shared" si="996"/>
        <v>0</v>
      </c>
      <c r="BS613" s="111">
        <f t="shared" si="996"/>
        <v>0</v>
      </c>
      <c r="BT613" s="111">
        <f t="shared" si="996"/>
        <v>0</v>
      </c>
      <c r="BU613" s="111">
        <f t="shared" si="996"/>
        <v>0</v>
      </c>
      <c r="BV613" s="111">
        <f t="shared" si="996"/>
        <v>0</v>
      </c>
      <c r="BW613" s="111">
        <f t="shared" si="996"/>
        <v>0</v>
      </c>
      <c r="BX613" s="111">
        <f t="shared" si="996"/>
        <v>0</v>
      </c>
      <c r="BY613" s="111">
        <f t="shared" si="996"/>
        <v>0</v>
      </c>
      <c r="BZ613" s="111">
        <f t="shared" si="996"/>
        <v>0</v>
      </c>
      <c r="CA613" s="111">
        <f t="shared" ref="CA613:CP613" si="999">SUM(CA614:CA618)</f>
        <v>0</v>
      </c>
      <c r="CB613" s="111">
        <f t="shared" si="999"/>
        <v>0</v>
      </c>
      <c r="CC613" s="111">
        <f t="shared" si="999"/>
        <v>0</v>
      </c>
      <c r="CD613" s="111">
        <f t="shared" si="999"/>
        <v>0</v>
      </c>
      <c r="CE613" s="111">
        <f t="shared" si="999"/>
        <v>0</v>
      </c>
      <c r="CF613" s="111">
        <f t="shared" si="999"/>
        <v>0</v>
      </c>
      <c r="CG613" s="111">
        <f t="shared" si="999"/>
        <v>0</v>
      </c>
      <c r="CH613" s="111">
        <f t="shared" si="999"/>
        <v>0</v>
      </c>
      <c r="CI613" s="111">
        <f t="shared" si="999"/>
        <v>0</v>
      </c>
      <c r="CJ613" s="111">
        <f t="shared" si="999"/>
        <v>0</v>
      </c>
      <c r="CK613" s="111">
        <f t="shared" si="999"/>
        <v>0</v>
      </c>
      <c r="CL613" s="111">
        <f t="shared" si="999"/>
        <v>0</v>
      </c>
      <c r="CM613" s="111">
        <f t="shared" si="999"/>
        <v>0</v>
      </c>
      <c r="CN613" s="111">
        <f t="shared" si="999"/>
        <v>0</v>
      </c>
      <c r="CO613" s="111">
        <f t="shared" si="999"/>
        <v>0</v>
      </c>
      <c r="CP613" s="111">
        <f t="shared" si="999"/>
        <v>0</v>
      </c>
    </row>
    <row r="614" spans="1:94" x14ac:dyDescent="0.3">
      <c r="A614" s="8">
        <f t="shared" si="982"/>
        <v>4241</v>
      </c>
      <c r="B614" s="9">
        <f t="shared" si="825"/>
        <v>32</v>
      </c>
      <c r="C614" s="45" t="str">
        <f t="shared" si="985"/>
        <v xml:space="preserve">  </v>
      </c>
      <c r="D614" s="45" t="str">
        <f t="shared" si="986"/>
        <v xml:space="preserve">  </v>
      </c>
      <c r="E614" s="39" t="s">
        <v>142</v>
      </c>
      <c r="F614" s="40">
        <v>32</v>
      </c>
      <c r="G614" s="41">
        <v>32</v>
      </c>
      <c r="H614" s="42">
        <v>4241</v>
      </c>
      <c r="I614" s="46"/>
      <c r="J614" s="46">
        <v>1304</v>
      </c>
      <c r="K614" s="44" t="s">
        <v>134</v>
      </c>
      <c r="L614" s="401">
        <f t="shared" ref="L614:L618" si="1000">SUM(N614:CP614)</f>
        <v>0</v>
      </c>
      <c r="M614" s="76">
        <v>3210</v>
      </c>
      <c r="N614" s="401"/>
      <c r="O614" s="401"/>
      <c r="P614" s="401"/>
      <c r="Q614" s="401"/>
      <c r="R614" s="401"/>
      <c r="S614" s="401"/>
      <c r="T614" s="401"/>
      <c r="U614" s="401"/>
      <c r="V614" s="401"/>
      <c r="W614" s="401"/>
      <c r="X614" s="401"/>
      <c r="Y614" s="401"/>
      <c r="Z614" s="401"/>
      <c r="AA614" s="401"/>
      <c r="AB614" s="401"/>
      <c r="AC614" s="401"/>
      <c r="AD614" s="401"/>
      <c r="AE614" s="401"/>
      <c r="AF614" s="401"/>
      <c r="AG614" s="401"/>
      <c r="AH614" s="401"/>
      <c r="AI614" s="401"/>
      <c r="AJ614" s="401"/>
      <c r="AK614" s="401"/>
      <c r="AL614" s="401"/>
      <c r="AM614" s="401"/>
      <c r="AN614" s="401"/>
      <c r="AO614" s="401"/>
      <c r="AP614" s="401"/>
      <c r="AQ614" s="401"/>
      <c r="AR614" s="401"/>
      <c r="AS614" s="401"/>
      <c r="AT614" s="401"/>
      <c r="AU614" s="401"/>
      <c r="AV614" s="401"/>
      <c r="AW614" s="401"/>
      <c r="AX614" s="401"/>
      <c r="AY614" s="401"/>
      <c r="AZ614" s="401"/>
      <c r="BA614" s="401"/>
      <c r="BB614" s="401"/>
      <c r="BC614" s="401"/>
      <c r="BD614" s="401"/>
      <c r="BE614" s="401"/>
      <c r="BF614" s="401"/>
      <c r="BG614" s="401"/>
      <c r="BH614" s="401"/>
      <c r="BI614" s="401"/>
      <c r="BJ614" s="401"/>
      <c r="BK614" s="401"/>
      <c r="BL614" s="401"/>
      <c r="BM614" s="401"/>
      <c r="BN614" s="401"/>
      <c r="BO614" s="401"/>
      <c r="BP614" s="401"/>
      <c r="BQ614" s="401"/>
      <c r="BR614" s="401"/>
      <c r="BS614" s="401"/>
      <c r="BT614" s="401"/>
      <c r="BU614" s="401"/>
      <c r="BV614" s="401"/>
      <c r="BW614" s="401"/>
      <c r="BX614" s="401"/>
      <c r="BY614" s="401"/>
      <c r="BZ614" s="401"/>
      <c r="CA614" s="401"/>
      <c r="CB614" s="401"/>
      <c r="CC614" s="401"/>
      <c r="CD614" s="401"/>
      <c r="CE614" s="401"/>
      <c r="CF614" s="401"/>
      <c r="CG614" s="401"/>
      <c r="CH614" s="401"/>
      <c r="CI614" s="401"/>
      <c r="CJ614" s="401"/>
      <c r="CK614" s="401"/>
      <c r="CL614" s="401"/>
      <c r="CM614" s="401"/>
      <c r="CN614" s="401"/>
      <c r="CO614" s="401"/>
      <c r="CP614" s="401"/>
    </row>
    <row r="615" spans="1:94" x14ac:dyDescent="0.3">
      <c r="A615" s="8">
        <f t="shared" si="982"/>
        <v>4241</v>
      </c>
      <c r="B615" s="9">
        <f t="shared" si="825"/>
        <v>49</v>
      </c>
      <c r="C615" s="45" t="str">
        <f>IF(I615&gt;0,LEFT(E615,3),"  ")</f>
        <v xml:space="preserve">  </v>
      </c>
      <c r="D615" s="45" t="str">
        <f>IF(I615&gt;0,LEFT(E615,4),"  ")</f>
        <v xml:space="preserve">  </v>
      </c>
      <c r="E615" s="39" t="s">
        <v>136</v>
      </c>
      <c r="F615" s="40">
        <v>32</v>
      </c>
      <c r="G615" s="74">
        <v>49</v>
      </c>
      <c r="H615" s="42">
        <v>4241</v>
      </c>
      <c r="I615" s="46"/>
      <c r="J615" s="46">
        <v>1305</v>
      </c>
      <c r="K615" s="44" t="s">
        <v>134</v>
      </c>
      <c r="L615" s="401">
        <f t="shared" si="1000"/>
        <v>0</v>
      </c>
      <c r="M615" s="77">
        <v>4910</v>
      </c>
      <c r="N615" s="401"/>
      <c r="O615" s="401"/>
      <c r="P615" s="401"/>
      <c r="Q615" s="401"/>
      <c r="R615" s="401"/>
      <c r="S615" s="401"/>
      <c r="T615" s="401"/>
      <c r="U615" s="401"/>
      <c r="V615" s="401"/>
      <c r="W615" s="401"/>
      <c r="X615" s="401"/>
      <c r="Y615" s="401"/>
      <c r="Z615" s="401"/>
      <c r="AA615" s="401"/>
      <c r="AB615" s="401"/>
      <c r="AC615" s="401"/>
      <c r="AD615" s="401"/>
      <c r="AE615" s="401"/>
      <c r="AF615" s="401"/>
      <c r="AG615" s="401"/>
      <c r="AH615" s="401"/>
      <c r="AI615" s="401"/>
      <c r="AJ615" s="401"/>
      <c r="AK615" s="401"/>
      <c r="AL615" s="401"/>
      <c r="AM615" s="401"/>
      <c r="AN615" s="401"/>
      <c r="AO615" s="401"/>
      <c r="AP615" s="401"/>
      <c r="AQ615" s="401"/>
      <c r="AR615" s="401"/>
      <c r="AS615" s="401"/>
      <c r="AT615" s="401"/>
      <c r="AU615" s="401"/>
      <c r="AV615" s="401"/>
      <c r="AW615" s="401"/>
      <c r="AX615" s="401"/>
      <c r="AY615" s="401"/>
      <c r="AZ615" s="401"/>
      <c r="BA615" s="401"/>
      <c r="BB615" s="401"/>
      <c r="BC615" s="401"/>
      <c r="BD615" s="401"/>
      <c r="BE615" s="401"/>
      <c r="BF615" s="401"/>
      <c r="BG615" s="401"/>
      <c r="BH615" s="401"/>
      <c r="BI615" s="401"/>
      <c r="BJ615" s="401"/>
      <c r="BK615" s="401"/>
      <c r="BL615" s="401"/>
      <c r="BM615" s="401"/>
      <c r="BN615" s="401"/>
      <c r="BO615" s="401"/>
      <c r="BP615" s="401"/>
      <c r="BQ615" s="401"/>
      <c r="BR615" s="401"/>
      <c r="BS615" s="401"/>
      <c r="BT615" s="401"/>
      <c r="BU615" s="401"/>
      <c r="BV615" s="401"/>
      <c r="BW615" s="401"/>
      <c r="BX615" s="401"/>
      <c r="BY615" s="401"/>
      <c r="BZ615" s="401"/>
      <c r="CA615" s="401"/>
      <c r="CB615" s="401"/>
      <c r="CC615" s="401"/>
      <c r="CD615" s="401"/>
      <c r="CE615" s="401"/>
      <c r="CF615" s="401"/>
      <c r="CG615" s="401"/>
      <c r="CH615" s="401"/>
      <c r="CI615" s="401"/>
      <c r="CJ615" s="401"/>
      <c r="CK615" s="401"/>
      <c r="CL615" s="401"/>
      <c r="CM615" s="401"/>
      <c r="CN615" s="401"/>
      <c r="CO615" s="401"/>
      <c r="CP615" s="401"/>
    </row>
    <row r="616" spans="1:94" x14ac:dyDescent="0.3">
      <c r="A616" s="8">
        <f>H616</f>
        <v>4241</v>
      </c>
      <c r="B616" s="9">
        <f t="shared" si="825"/>
        <v>54</v>
      </c>
      <c r="C616" s="45" t="str">
        <f t="shared" ref="C616" si="1001">IF(I616&gt;0,LEFT(E616,3),"  ")</f>
        <v xml:space="preserve">  </v>
      </c>
      <c r="D616" s="45" t="str">
        <f t="shared" ref="D616" si="1002">IF(I616&gt;0,LEFT(E616,4),"  ")</f>
        <v xml:space="preserve">  </v>
      </c>
      <c r="E616" s="39" t="s">
        <v>136</v>
      </c>
      <c r="F616" s="40">
        <v>32</v>
      </c>
      <c r="G616" s="74">
        <v>54</v>
      </c>
      <c r="H616" s="42">
        <v>4241</v>
      </c>
      <c r="I616" s="46"/>
      <c r="J616" s="46">
        <v>1306</v>
      </c>
      <c r="K616" s="44" t="s">
        <v>134</v>
      </c>
      <c r="L616" s="401">
        <f t="shared" si="1000"/>
        <v>0</v>
      </c>
      <c r="M616" s="77">
        <v>5410</v>
      </c>
      <c r="N616" s="401"/>
      <c r="O616" s="401"/>
      <c r="P616" s="401"/>
      <c r="Q616" s="401"/>
      <c r="R616" s="401"/>
      <c r="S616" s="401"/>
      <c r="T616" s="401"/>
      <c r="U616" s="401"/>
      <c r="V616" s="401"/>
      <c r="W616" s="401"/>
      <c r="X616" s="401"/>
      <c r="Y616" s="401"/>
      <c r="Z616" s="401"/>
      <c r="AA616" s="401"/>
      <c r="AB616" s="401"/>
      <c r="AC616" s="401"/>
      <c r="AD616" s="401"/>
      <c r="AE616" s="401"/>
      <c r="AF616" s="401"/>
      <c r="AG616" s="401"/>
      <c r="AH616" s="401"/>
      <c r="AI616" s="401"/>
      <c r="AJ616" s="401"/>
      <c r="AK616" s="401"/>
      <c r="AL616" s="401"/>
      <c r="AM616" s="401"/>
      <c r="AN616" s="401"/>
      <c r="AO616" s="401"/>
      <c r="AP616" s="401"/>
      <c r="AQ616" s="401"/>
      <c r="AR616" s="401"/>
      <c r="AS616" s="401"/>
      <c r="AT616" s="401"/>
      <c r="AU616" s="401"/>
      <c r="AV616" s="401"/>
      <c r="AW616" s="401"/>
      <c r="AX616" s="401"/>
      <c r="AY616" s="401"/>
      <c r="AZ616" s="401"/>
      <c r="BA616" s="401"/>
      <c r="BB616" s="401"/>
      <c r="BC616" s="401"/>
      <c r="BD616" s="401"/>
      <c r="BE616" s="401"/>
      <c r="BF616" s="401"/>
      <c r="BG616" s="401"/>
      <c r="BH616" s="401"/>
      <c r="BI616" s="401"/>
      <c r="BJ616" s="401"/>
      <c r="BK616" s="401"/>
      <c r="BL616" s="401"/>
      <c r="BM616" s="401"/>
      <c r="BN616" s="401"/>
      <c r="BO616" s="401"/>
      <c r="BP616" s="401"/>
      <c r="BQ616" s="401"/>
      <c r="BR616" s="401"/>
      <c r="BS616" s="401"/>
      <c r="BT616" s="401"/>
      <c r="BU616" s="401"/>
      <c r="BV616" s="401"/>
      <c r="BW616" s="401"/>
      <c r="BX616" s="401"/>
      <c r="BY616" s="401"/>
      <c r="BZ616" s="401"/>
      <c r="CA616" s="401"/>
      <c r="CB616" s="401"/>
      <c r="CC616" s="401"/>
      <c r="CD616" s="401"/>
      <c r="CE616" s="401"/>
      <c r="CF616" s="401"/>
      <c r="CG616" s="401"/>
      <c r="CH616" s="401"/>
      <c r="CI616" s="401"/>
      <c r="CJ616" s="401"/>
      <c r="CK616" s="401"/>
      <c r="CL616" s="401"/>
      <c r="CM616" s="401"/>
      <c r="CN616" s="401"/>
      <c r="CO616" s="401"/>
      <c r="CP616" s="401"/>
    </row>
    <row r="617" spans="1:94" x14ac:dyDescent="0.3">
      <c r="A617" s="8">
        <f t="shared" si="982"/>
        <v>4241</v>
      </c>
      <c r="B617" s="9">
        <f t="shared" si="825"/>
        <v>62</v>
      </c>
      <c r="C617" s="45" t="str">
        <f>IF(I617&gt;0,LEFT(E617,3),"  ")</f>
        <v xml:space="preserve">  </v>
      </c>
      <c r="D617" s="45" t="str">
        <f>IF(I617&gt;0,LEFT(E617,4),"  ")</f>
        <v xml:space="preserve">  </v>
      </c>
      <c r="E617" s="39" t="s">
        <v>136</v>
      </c>
      <c r="F617" s="40">
        <v>32</v>
      </c>
      <c r="G617" s="74">
        <v>62</v>
      </c>
      <c r="H617" s="42">
        <v>4241</v>
      </c>
      <c r="I617" s="46"/>
      <c r="J617" s="46">
        <v>1307</v>
      </c>
      <c r="K617" s="44" t="s">
        <v>134</v>
      </c>
      <c r="L617" s="401">
        <f t="shared" si="1000"/>
        <v>0</v>
      </c>
      <c r="M617" s="77">
        <v>6210</v>
      </c>
      <c r="N617" s="401"/>
      <c r="O617" s="401"/>
      <c r="P617" s="401"/>
      <c r="Q617" s="401"/>
      <c r="R617" s="401"/>
      <c r="S617" s="401"/>
      <c r="T617" s="401"/>
      <c r="U617" s="401"/>
      <c r="V617" s="401"/>
      <c r="W617" s="401"/>
      <c r="X617" s="401"/>
      <c r="Y617" s="401"/>
      <c r="Z617" s="401"/>
      <c r="AA617" s="401"/>
      <c r="AB617" s="401"/>
      <c r="AC617" s="401"/>
      <c r="AD617" s="401"/>
      <c r="AE617" s="401"/>
      <c r="AF617" s="401"/>
      <c r="AG617" s="401"/>
      <c r="AH617" s="401"/>
      <c r="AI617" s="401"/>
      <c r="AJ617" s="401"/>
      <c r="AK617" s="401"/>
      <c r="AL617" s="401"/>
      <c r="AM617" s="401"/>
      <c r="AN617" s="401"/>
      <c r="AO617" s="401"/>
      <c r="AP617" s="401"/>
      <c r="AQ617" s="401"/>
      <c r="AR617" s="401"/>
      <c r="AS617" s="401"/>
      <c r="AT617" s="401"/>
      <c r="AU617" s="401"/>
      <c r="AV617" s="401"/>
      <c r="AW617" s="401"/>
      <c r="AX617" s="401"/>
      <c r="AY617" s="401"/>
      <c r="AZ617" s="401"/>
      <c r="BA617" s="401"/>
      <c r="BB617" s="401"/>
      <c r="BC617" s="401"/>
      <c r="BD617" s="401"/>
      <c r="BE617" s="401"/>
      <c r="BF617" s="401"/>
      <c r="BG617" s="401"/>
      <c r="BH617" s="401"/>
      <c r="BI617" s="401"/>
      <c r="BJ617" s="401"/>
      <c r="BK617" s="401"/>
      <c r="BL617" s="401"/>
      <c r="BM617" s="401"/>
      <c r="BN617" s="401"/>
      <c r="BO617" s="401"/>
      <c r="BP617" s="401"/>
      <c r="BQ617" s="401"/>
      <c r="BR617" s="401"/>
      <c r="BS617" s="401"/>
      <c r="BT617" s="401"/>
      <c r="BU617" s="401"/>
      <c r="BV617" s="401"/>
      <c r="BW617" s="401"/>
      <c r="BX617" s="401"/>
      <c r="BY617" s="401"/>
      <c r="BZ617" s="401"/>
      <c r="CA617" s="401"/>
      <c r="CB617" s="401"/>
      <c r="CC617" s="401"/>
      <c r="CD617" s="401"/>
      <c r="CE617" s="401"/>
      <c r="CF617" s="401"/>
      <c r="CG617" s="401"/>
      <c r="CH617" s="401"/>
      <c r="CI617" s="401"/>
      <c r="CJ617" s="401"/>
      <c r="CK617" s="401"/>
      <c r="CL617" s="401"/>
      <c r="CM617" s="401"/>
      <c r="CN617" s="401"/>
      <c r="CO617" s="401"/>
      <c r="CP617" s="401"/>
    </row>
    <row r="618" spans="1:94" x14ac:dyDescent="0.3">
      <c r="A618" s="8">
        <f t="shared" si="982"/>
        <v>4241</v>
      </c>
      <c r="B618" s="9">
        <f t="shared" si="825"/>
        <v>72</v>
      </c>
      <c r="C618" s="45" t="str">
        <f>IF(I618&gt;0,LEFT(E618,3),"  ")</f>
        <v xml:space="preserve">  </v>
      </c>
      <c r="D618" s="45" t="str">
        <f>IF(I618&gt;0,LEFT(E618,4),"  ")</f>
        <v xml:space="preserve">  </v>
      </c>
      <c r="E618" s="39" t="s">
        <v>136</v>
      </c>
      <c r="F618" s="40">
        <v>32</v>
      </c>
      <c r="G618" s="74">
        <v>72</v>
      </c>
      <c r="H618" s="42">
        <v>4241</v>
      </c>
      <c r="I618" s="46"/>
      <c r="J618" s="46">
        <v>1308</v>
      </c>
      <c r="K618" s="44" t="s">
        <v>134</v>
      </c>
      <c r="L618" s="401">
        <f t="shared" si="1000"/>
        <v>0</v>
      </c>
      <c r="M618" s="77">
        <v>7210</v>
      </c>
      <c r="N618" s="401"/>
      <c r="O618" s="401"/>
      <c r="P618" s="401"/>
      <c r="Q618" s="401"/>
      <c r="R618" s="401"/>
      <c r="S618" s="401"/>
      <c r="T618" s="401"/>
      <c r="U618" s="401"/>
      <c r="V618" s="401"/>
      <c r="W618" s="401"/>
      <c r="X618" s="401"/>
      <c r="Y618" s="401"/>
      <c r="Z618" s="401"/>
      <c r="AA618" s="401"/>
      <c r="AB618" s="401"/>
      <c r="AC618" s="401"/>
      <c r="AD618" s="401"/>
      <c r="AE618" s="401"/>
      <c r="AF618" s="401"/>
      <c r="AG618" s="401"/>
      <c r="AH618" s="401"/>
      <c r="AI618" s="401"/>
      <c r="AJ618" s="401"/>
      <c r="AK618" s="401"/>
      <c r="AL618" s="401"/>
      <c r="AM618" s="401"/>
      <c r="AN618" s="401"/>
      <c r="AO618" s="401"/>
      <c r="AP618" s="401"/>
      <c r="AQ618" s="401"/>
      <c r="AR618" s="401"/>
      <c r="AS618" s="401"/>
      <c r="AT618" s="401"/>
      <c r="AU618" s="401"/>
      <c r="AV618" s="401"/>
      <c r="AW618" s="401"/>
      <c r="AX618" s="401"/>
      <c r="AY618" s="401"/>
      <c r="AZ618" s="401"/>
      <c r="BA618" s="401"/>
      <c r="BB618" s="401"/>
      <c r="BC618" s="401"/>
      <c r="BD618" s="401"/>
      <c r="BE618" s="401"/>
      <c r="BF618" s="401"/>
      <c r="BG618" s="401"/>
      <c r="BH618" s="401"/>
      <c r="BI618" s="401"/>
      <c r="BJ618" s="401"/>
      <c r="BK618" s="401"/>
      <c r="BL618" s="401"/>
      <c r="BM618" s="401"/>
      <c r="BN618" s="401"/>
      <c r="BO618" s="401"/>
      <c r="BP618" s="401"/>
      <c r="BQ618" s="401"/>
      <c r="BR618" s="401"/>
      <c r="BS618" s="401"/>
      <c r="BT618" s="401"/>
      <c r="BU618" s="401"/>
      <c r="BV618" s="401"/>
      <c r="BW618" s="401"/>
      <c r="BX618" s="401"/>
      <c r="BY618" s="401"/>
      <c r="BZ618" s="401"/>
      <c r="CA618" s="401"/>
      <c r="CB618" s="401"/>
      <c r="CC618" s="401"/>
      <c r="CD618" s="401"/>
      <c r="CE618" s="401"/>
      <c r="CF618" s="401"/>
      <c r="CG618" s="401"/>
      <c r="CH618" s="401"/>
      <c r="CI618" s="401"/>
      <c r="CJ618" s="401"/>
      <c r="CK618" s="401"/>
      <c r="CL618" s="401"/>
      <c r="CM618" s="401"/>
      <c r="CN618" s="401"/>
      <c r="CO618" s="401"/>
      <c r="CP618" s="401"/>
    </row>
    <row r="619" spans="1:94" x14ac:dyDescent="0.3">
      <c r="A619" s="8">
        <f t="shared" si="982"/>
        <v>425</v>
      </c>
      <c r="B619" s="9" t="str">
        <f t="shared" si="825"/>
        <v xml:space="preserve"> </v>
      </c>
      <c r="C619" s="45" t="str">
        <f t="shared" si="985"/>
        <v xml:space="preserve">  </v>
      </c>
      <c r="D619" s="45" t="str">
        <f t="shared" si="986"/>
        <v xml:space="preserve">  </v>
      </c>
      <c r="E619" s="39"/>
      <c r="F619" s="40"/>
      <c r="G619" s="41"/>
      <c r="H619" s="42">
        <v>425</v>
      </c>
      <c r="I619" s="43"/>
      <c r="J619" s="43"/>
      <c r="K619" s="44" t="s">
        <v>186</v>
      </c>
      <c r="L619" s="111">
        <f>SUM(L620)</f>
        <v>0</v>
      </c>
      <c r="M619" s="18"/>
      <c r="N619" s="111">
        <f t="shared" ref="N619:X619" si="1003">SUM(N620)</f>
        <v>0</v>
      </c>
      <c r="O619" s="111">
        <f t="shared" si="1003"/>
        <v>0</v>
      </c>
      <c r="P619" s="111">
        <f t="shared" si="1003"/>
        <v>0</v>
      </c>
      <c r="Q619" s="111">
        <f t="shared" si="1003"/>
        <v>0</v>
      </c>
      <c r="R619" s="111">
        <f t="shared" si="1003"/>
        <v>0</v>
      </c>
      <c r="S619" s="111">
        <f t="shared" si="1003"/>
        <v>0</v>
      </c>
      <c r="T619" s="111">
        <f t="shared" si="1003"/>
        <v>0</v>
      </c>
      <c r="U619" s="111">
        <f t="shared" si="1003"/>
        <v>0</v>
      </c>
      <c r="V619" s="111">
        <f t="shared" si="1003"/>
        <v>0</v>
      </c>
      <c r="W619" s="111">
        <f t="shared" si="1003"/>
        <v>0</v>
      </c>
      <c r="X619" s="111">
        <f t="shared" si="1003"/>
        <v>0</v>
      </c>
      <c r="Y619" s="111">
        <v>0</v>
      </c>
      <c r="Z619" s="111">
        <f>SUM(Z620)</f>
        <v>0</v>
      </c>
      <c r="AA619" s="111">
        <f>SUM(AA620)</f>
        <v>0</v>
      </c>
      <c r="AB619" s="111">
        <f>SUM(AB620)</f>
        <v>0</v>
      </c>
      <c r="AC619" s="111">
        <f>SUM(AC620)</f>
        <v>0</v>
      </c>
      <c r="AD619" s="111">
        <f>SUM(AD620)</f>
        <v>0</v>
      </c>
      <c r="AE619" s="111">
        <v>0</v>
      </c>
      <c r="AF619" s="111">
        <f>SUM(AF620)</f>
        <v>0</v>
      </c>
      <c r="AG619" s="111">
        <f>SUM(AG620)</f>
        <v>0</v>
      </c>
      <c r="AH619" s="111">
        <f>SUM(AH620)</f>
        <v>0</v>
      </c>
      <c r="AI619" s="111">
        <f t="shared" ref="AI619:BZ619" si="1004">SUM(AI620)</f>
        <v>0</v>
      </c>
      <c r="AJ619" s="111">
        <f t="shared" si="1004"/>
        <v>0</v>
      </c>
      <c r="AK619" s="111">
        <f>SUM(AK620)</f>
        <v>0</v>
      </c>
      <c r="AL619" s="111">
        <f>SUM(AL620)</f>
        <v>0</v>
      </c>
      <c r="AM619" s="111">
        <v>0</v>
      </c>
      <c r="AN619" s="111">
        <f t="shared" ref="AN619:BD619" si="1005">SUM(AN620)</f>
        <v>0</v>
      </c>
      <c r="AO619" s="111">
        <f t="shared" si="1005"/>
        <v>0</v>
      </c>
      <c r="AP619" s="111">
        <f t="shared" si="1005"/>
        <v>0</v>
      </c>
      <c r="AQ619" s="111">
        <f t="shared" si="1005"/>
        <v>0</v>
      </c>
      <c r="AR619" s="111">
        <f t="shared" si="1005"/>
        <v>0</v>
      </c>
      <c r="AS619" s="111">
        <f t="shared" si="1005"/>
        <v>0</v>
      </c>
      <c r="AT619" s="111">
        <f t="shared" si="1005"/>
        <v>0</v>
      </c>
      <c r="AU619" s="111">
        <f t="shared" si="1005"/>
        <v>0</v>
      </c>
      <c r="AV619" s="111">
        <f t="shared" si="1005"/>
        <v>0</v>
      </c>
      <c r="AW619" s="111">
        <f t="shared" si="1005"/>
        <v>0</v>
      </c>
      <c r="AX619" s="111">
        <f t="shared" si="1005"/>
        <v>0</v>
      </c>
      <c r="AY619" s="111">
        <f t="shared" si="1005"/>
        <v>0</v>
      </c>
      <c r="AZ619" s="111">
        <f t="shared" si="1005"/>
        <v>0</v>
      </c>
      <c r="BA619" s="111">
        <f t="shared" si="1005"/>
        <v>0</v>
      </c>
      <c r="BB619" s="111">
        <f t="shared" si="1005"/>
        <v>0</v>
      </c>
      <c r="BC619" s="111">
        <f t="shared" si="1005"/>
        <v>0</v>
      </c>
      <c r="BD619" s="111">
        <f t="shared" si="1005"/>
        <v>0</v>
      </c>
      <c r="BE619" s="111">
        <v>0</v>
      </c>
      <c r="BF619" s="111">
        <f t="shared" ref="BF619:BL619" si="1006">SUM(BF620)</f>
        <v>0</v>
      </c>
      <c r="BG619" s="111">
        <f t="shared" si="1006"/>
        <v>0</v>
      </c>
      <c r="BH619" s="111">
        <f t="shared" si="1006"/>
        <v>0</v>
      </c>
      <c r="BI619" s="111">
        <f t="shared" si="1006"/>
        <v>0</v>
      </c>
      <c r="BJ619" s="111">
        <f t="shared" si="1006"/>
        <v>0</v>
      </c>
      <c r="BK619" s="111">
        <f t="shared" si="1006"/>
        <v>0</v>
      </c>
      <c r="BL619" s="111">
        <f t="shared" si="1006"/>
        <v>0</v>
      </c>
      <c r="BM619" s="111">
        <v>0</v>
      </c>
      <c r="BN619" s="111">
        <f>SUM(BN620)</f>
        <v>0</v>
      </c>
      <c r="BO619" s="111">
        <f t="shared" si="1004"/>
        <v>0</v>
      </c>
      <c r="BP619" s="111">
        <f t="shared" si="1004"/>
        <v>0</v>
      </c>
      <c r="BQ619" s="111">
        <f t="shared" si="1004"/>
        <v>0</v>
      </c>
      <c r="BR619" s="111">
        <f t="shared" si="1004"/>
        <v>0</v>
      </c>
      <c r="BS619" s="111">
        <f t="shared" si="1004"/>
        <v>0</v>
      </c>
      <c r="BT619" s="111">
        <f t="shared" si="1004"/>
        <v>0</v>
      </c>
      <c r="BU619" s="111">
        <f t="shared" si="1004"/>
        <v>0</v>
      </c>
      <c r="BV619" s="111">
        <f t="shared" si="1004"/>
        <v>0</v>
      </c>
      <c r="BW619" s="111">
        <f t="shared" si="1004"/>
        <v>0</v>
      </c>
      <c r="BX619" s="111">
        <f t="shared" si="1004"/>
        <v>0</v>
      </c>
      <c r="BY619" s="111">
        <f t="shared" si="1004"/>
        <v>0</v>
      </c>
      <c r="BZ619" s="111">
        <f t="shared" si="1004"/>
        <v>0</v>
      </c>
      <c r="CA619" s="111">
        <f t="shared" ref="CA619:CP619" si="1007">SUM(CA620)</f>
        <v>0</v>
      </c>
      <c r="CB619" s="111">
        <f t="shared" si="1007"/>
        <v>0</v>
      </c>
      <c r="CC619" s="111">
        <f t="shared" si="1007"/>
        <v>0</v>
      </c>
      <c r="CD619" s="111">
        <f t="shared" si="1007"/>
        <v>0</v>
      </c>
      <c r="CE619" s="111">
        <f t="shared" si="1007"/>
        <v>0</v>
      </c>
      <c r="CF619" s="111">
        <f t="shared" si="1007"/>
        <v>0</v>
      </c>
      <c r="CG619" s="111">
        <f t="shared" si="1007"/>
        <v>0</v>
      </c>
      <c r="CH619" s="111">
        <f t="shared" si="1007"/>
        <v>0</v>
      </c>
      <c r="CI619" s="111">
        <f t="shared" si="1007"/>
        <v>0</v>
      </c>
      <c r="CJ619" s="111">
        <f t="shared" si="1007"/>
        <v>0</v>
      </c>
      <c r="CK619" s="111">
        <f t="shared" si="1007"/>
        <v>0</v>
      </c>
      <c r="CL619" s="111">
        <f t="shared" si="1007"/>
        <v>0</v>
      </c>
      <c r="CM619" s="111">
        <f t="shared" si="1007"/>
        <v>0</v>
      </c>
      <c r="CN619" s="111">
        <f t="shared" si="1007"/>
        <v>0</v>
      </c>
      <c r="CO619" s="111">
        <f t="shared" si="1007"/>
        <v>0</v>
      </c>
      <c r="CP619" s="111">
        <f t="shared" si="1007"/>
        <v>0</v>
      </c>
    </row>
    <row r="620" spans="1:94" x14ac:dyDescent="0.3">
      <c r="A620" s="8">
        <f t="shared" si="982"/>
        <v>4251</v>
      </c>
      <c r="B620" s="9">
        <f t="shared" si="825"/>
        <v>32</v>
      </c>
      <c r="C620" s="45" t="str">
        <f t="shared" si="985"/>
        <v xml:space="preserve">  </v>
      </c>
      <c r="D620" s="45" t="str">
        <f t="shared" si="986"/>
        <v xml:space="preserve">  </v>
      </c>
      <c r="E620" s="39" t="s">
        <v>142</v>
      </c>
      <c r="F620" s="40">
        <v>32</v>
      </c>
      <c r="G620" s="41">
        <v>32</v>
      </c>
      <c r="H620" s="42">
        <v>4251</v>
      </c>
      <c r="I620" s="46"/>
      <c r="J620" s="46">
        <v>1309</v>
      </c>
      <c r="K620" s="44" t="s">
        <v>187</v>
      </c>
      <c r="L620" s="401">
        <f>SUM(N620:CP620)</f>
        <v>0</v>
      </c>
      <c r="M620" s="76">
        <v>3210</v>
      </c>
      <c r="N620" s="401"/>
      <c r="O620" s="401"/>
      <c r="P620" s="401"/>
      <c r="Q620" s="401"/>
      <c r="R620" s="401"/>
      <c r="S620" s="401"/>
      <c r="T620" s="401"/>
      <c r="U620" s="401"/>
      <c r="V620" s="401"/>
      <c r="W620" s="401"/>
      <c r="X620" s="401"/>
      <c r="Y620" s="401"/>
      <c r="Z620" s="401"/>
      <c r="AA620" s="401"/>
      <c r="AB620" s="401"/>
      <c r="AC620" s="401"/>
      <c r="AD620" s="401"/>
      <c r="AE620" s="401"/>
      <c r="AF620" s="401"/>
      <c r="AG620" s="401"/>
      <c r="AH620" s="401"/>
      <c r="AI620" s="401"/>
      <c r="AJ620" s="401"/>
      <c r="AK620" s="401"/>
      <c r="AL620" s="401"/>
      <c r="AM620" s="401"/>
      <c r="AN620" s="401"/>
      <c r="AO620" s="401"/>
      <c r="AP620" s="401"/>
      <c r="AQ620" s="401"/>
      <c r="AR620" s="401"/>
      <c r="AS620" s="401"/>
      <c r="AT620" s="401"/>
      <c r="AU620" s="401"/>
      <c r="AV620" s="401"/>
      <c r="AW620" s="401"/>
      <c r="AX620" s="401"/>
      <c r="AY620" s="401"/>
      <c r="AZ620" s="401"/>
      <c r="BA620" s="401"/>
      <c r="BB620" s="401"/>
      <c r="BC620" s="401"/>
      <c r="BD620" s="401"/>
      <c r="BE620" s="401"/>
      <c r="BF620" s="401"/>
      <c r="BG620" s="401"/>
      <c r="BH620" s="401"/>
      <c r="BI620" s="401"/>
      <c r="BJ620" s="401"/>
      <c r="BK620" s="401"/>
      <c r="BL620" s="401"/>
      <c r="BM620" s="401"/>
      <c r="BN620" s="401"/>
      <c r="BO620" s="401"/>
      <c r="BP620" s="401"/>
      <c r="BQ620" s="401"/>
      <c r="BR620" s="401"/>
      <c r="BS620" s="401"/>
      <c r="BT620" s="401"/>
      <c r="BU620" s="401"/>
      <c r="BV620" s="401"/>
      <c r="BW620" s="401"/>
      <c r="BX620" s="401"/>
      <c r="BY620" s="401"/>
      <c r="BZ620" s="401"/>
      <c r="CA620" s="401"/>
      <c r="CB620" s="401"/>
      <c r="CC620" s="401"/>
      <c r="CD620" s="401"/>
      <c r="CE620" s="401"/>
      <c r="CF620" s="401"/>
      <c r="CG620" s="401"/>
      <c r="CH620" s="401"/>
      <c r="CI620" s="401"/>
      <c r="CJ620" s="401"/>
      <c r="CK620" s="401"/>
      <c r="CL620" s="401"/>
      <c r="CM620" s="401"/>
      <c r="CN620" s="401"/>
      <c r="CO620" s="401"/>
      <c r="CP620" s="401"/>
    </row>
    <row r="621" spans="1:94" x14ac:dyDescent="0.3">
      <c r="A621" s="8">
        <f t="shared" si="982"/>
        <v>426</v>
      </c>
      <c r="B621" s="9" t="str">
        <f t="shared" si="825"/>
        <v xml:space="preserve"> </v>
      </c>
      <c r="C621" s="45" t="str">
        <f t="shared" si="985"/>
        <v xml:space="preserve">  </v>
      </c>
      <c r="D621" s="45" t="str">
        <f t="shared" si="986"/>
        <v xml:space="preserve">  </v>
      </c>
      <c r="E621" s="39"/>
      <c r="F621" s="40"/>
      <c r="G621" s="41"/>
      <c r="H621" s="42">
        <v>426</v>
      </c>
      <c r="I621" s="43"/>
      <c r="J621" s="43"/>
      <c r="K621" s="44" t="s">
        <v>103</v>
      </c>
      <c r="L621" s="111">
        <f>SUM(L622)</f>
        <v>0</v>
      </c>
      <c r="N621" s="111">
        <f t="shared" ref="N621:X621" si="1008">SUM(N622)</f>
        <v>0</v>
      </c>
      <c r="O621" s="111">
        <f t="shared" si="1008"/>
        <v>0</v>
      </c>
      <c r="P621" s="111">
        <f t="shared" si="1008"/>
        <v>0</v>
      </c>
      <c r="Q621" s="111">
        <f t="shared" si="1008"/>
        <v>0</v>
      </c>
      <c r="R621" s="111">
        <f t="shared" si="1008"/>
        <v>0</v>
      </c>
      <c r="S621" s="111">
        <f t="shared" si="1008"/>
        <v>0</v>
      </c>
      <c r="T621" s="111">
        <f t="shared" si="1008"/>
        <v>0</v>
      </c>
      <c r="U621" s="111">
        <f t="shared" si="1008"/>
        <v>0</v>
      </c>
      <c r="V621" s="111">
        <f t="shared" si="1008"/>
        <v>0</v>
      </c>
      <c r="W621" s="111">
        <f t="shared" si="1008"/>
        <v>0</v>
      </c>
      <c r="X621" s="111">
        <f t="shared" si="1008"/>
        <v>0</v>
      </c>
      <c r="Y621" s="111">
        <v>0</v>
      </c>
      <c r="Z621" s="111">
        <f>SUM(Z622)</f>
        <v>0</v>
      </c>
      <c r="AA621" s="111">
        <f>SUM(AA622)</f>
        <v>0</v>
      </c>
      <c r="AB621" s="111">
        <f>SUM(AB622)</f>
        <v>0</v>
      </c>
      <c r="AC621" s="111">
        <f>SUM(AC622)</f>
        <v>0</v>
      </c>
      <c r="AD621" s="111">
        <f>SUM(AD622)</f>
        <v>0</v>
      </c>
      <c r="AE621" s="111">
        <v>0</v>
      </c>
      <c r="AF621" s="111">
        <f>SUM(AF622)</f>
        <v>0</v>
      </c>
      <c r="AG621" s="111">
        <f>SUM(AG622)</f>
        <v>0</v>
      </c>
      <c r="AH621" s="111">
        <f>SUM(AH622)</f>
        <v>0</v>
      </c>
      <c r="AI621" s="111">
        <f t="shared" ref="AI621:BZ621" si="1009">SUM(AI622)</f>
        <v>0</v>
      </c>
      <c r="AJ621" s="111">
        <f t="shared" si="1009"/>
        <v>0</v>
      </c>
      <c r="AK621" s="111">
        <f>SUM(AK622)</f>
        <v>0</v>
      </c>
      <c r="AL621" s="111">
        <f>SUM(AL622)</f>
        <v>0</v>
      </c>
      <c r="AM621" s="111">
        <v>0</v>
      </c>
      <c r="AN621" s="111">
        <f t="shared" ref="AN621:BD621" si="1010">SUM(AN622)</f>
        <v>0</v>
      </c>
      <c r="AO621" s="111">
        <f t="shared" si="1010"/>
        <v>0</v>
      </c>
      <c r="AP621" s="111">
        <f t="shared" si="1010"/>
        <v>0</v>
      </c>
      <c r="AQ621" s="111">
        <f t="shared" si="1010"/>
        <v>0</v>
      </c>
      <c r="AR621" s="111">
        <f t="shared" si="1010"/>
        <v>0</v>
      </c>
      <c r="AS621" s="111">
        <f t="shared" si="1010"/>
        <v>0</v>
      </c>
      <c r="AT621" s="111">
        <f t="shared" si="1010"/>
        <v>0</v>
      </c>
      <c r="AU621" s="111">
        <f t="shared" si="1010"/>
        <v>0</v>
      </c>
      <c r="AV621" s="111">
        <f t="shared" si="1010"/>
        <v>0</v>
      </c>
      <c r="AW621" s="111">
        <f t="shared" si="1010"/>
        <v>0</v>
      </c>
      <c r="AX621" s="111">
        <f t="shared" si="1010"/>
        <v>0</v>
      </c>
      <c r="AY621" s="111">
        <f t="shared" si="1010"/>
        <v>0</v>
      </c>
      <c r="AZ621" s="111">
        <f t="shared" si="1010"/>
        <v>0</v>
      </c>
      <c r="BA621" s="111">
        <f t="shared" si="1010"/>
        <v>0</v>
      </c>
      <c r="BB621" s="111">
        <f t="shared" si="1010"/>
        <v>0</v>
      </c>
      <c r="BC621" s="111">
        <f t="shared" si="1010"/>
        <v>0</v>
      </c>
      <c r="BD621" s="111">
        <f t="shared" si="1010"/>
        <v>0</v>
      </c>
      <c r="BE621" s="111">
        <v>0</v>
      </c>
      <c r="BF621" s="111">
        <f t="shared" ref="BF621:BL621" si="1011">SUM(BF622)</f>
        <v>0</v>
      </c>
      <c r="BG621" s="111">
        <f t="shared" si="1011"/>
        <v>0</v>
      </c>
      <c r="BH621" s="111">
        <f t="shared" si="1011"/>
        <v>0</v>
      </c>
      <c r="BI621" s="111">
        <f t="shared" si="1011"/>
        <v>0</v>
      </c>
      <c r="BJ621" s="111">
        <f t="shared" si="1011"/>
        <v>0</v>
      </c>
      <c r="BK621" s="111">
        <f t="shared" si="1011"/>
        <v>0</v>
      </c>
      <c r="BL621" s="111">
        <f t="shared" si="1011"/>
        <v>0</v>
      </c>
      <c r="BM621" s="111">
        <v>0</v>
      </c>
      <c r="BN621" s="111">
        <f>SUM(BN622)</f>
        <v>0</v>
      </c>
      <c r="BO621" s="111">
        <f t="shared" si="1009"/>
        <v>0</v>
      </c>
      <c r="BP621" s="111">
        <f t="shared" si="1009"/>
        <v>0</v>
      </c>
      <c r="BQ621" s="111">
        <f t="shared" si="1009"/>
        <v>0</v>
      </c>
      <c r="BR621" s="111">
        <f t="shared" si="1009"/>
        <v>0</v>
      </c>
      <c r="BS621" s="111">
        <f t="shared" si="1009"/>
        <v>0</v>
      </c>
      <c r="BT621" s="111">
        <f t="shared" si="1009"/>
        <v>0</v>
      </c>
      <c r="BU621" s="111">
        <f t="shared" si="1009"/>
        <v>0</v>
      </c>
      <c r="BV621" s="111">
        <f t="shared" si="1009"/>
        <v>0</v>
      </c>
      <c r="BW621" s="111">
        <f t="shared" si="1009"/>
        <v>0</v>
      </c>
      <c r="BX621" s="111">
        <f t="shared" si="1009"/>
        <v>0</v>
      </c>
      <c r="BY621" s="111">
        <f t="shared" si="1009"/>
        <v>0</v>
      </c>
      <c r="BZ621" s="111">
        <f t="shared" si="1009"/>
        <v>0</v>
      </c>
      <c r="CA621" s="111">
        <f t="shared" ref="CA621:CP621" si="1012">SUM(CA622)</f>
        <v>0</v>
      </c>
      <c r="CB621" s="111">
        <f t="shared" si="1012"/>
        <v>0</v>
      </c>
      <c r="CC621" s="111">
        <f t="shared" si="1012"/>
        <v>0</v>
      </c>
      <c r="CD621" s="111">
        <f t="shared" si="1012"/>
        <v>0</v>
      </c>
      <c r="CE621" s="111">
        <f t="shared" si="1012"/>
        <v>0</v>
      </c>
      <c r="CF621" s="111">
        <f t="shared" si="1012"/>
        <v>0</v>
      </c>
      <c r="CG621" s="111">
        <f t="shared" si="1012"/>
        <v>0</v>
      </c>
      <c r="CH621" s="111">
        <f t="shared" si="1012"/>
        <v>0</v>
      </c>
      <c r="CI621" s="111">
        <f t="shared" si="1012"/>
        <v>0</v>
      </c>
      <c r="CJ621" s="111">
        <f t="shared" si="1012"/>
        <v>0</v>
      </c>
      <c r="CK621" s="111">
        <f t="shared" si="1012"/>
        <v>0</v>
      </c>
      <c r="CL621" s="111">
        <f t="shared" si="1012"/>
        <v>0</v>
      </c>
      <c r="CM621" s="111">
        <f t="shared" si="1012"/>
        <v>0</v>
      </c>
      <c r="CN621" s="111">
        <f t="shared" si="1012"/>
        <v>0</v>
      </c>
      <c r="CO621" s="111">
        <f t="shared" si="1012"/>
        <v>0</v>
      </c>
      <c r="CP621" s="111">
        <f t="shared" si="1012"/>
        <v>0</v>
      </c>
    </row>
    <row r="622" spans="1:94" x14ac:dyDescent="0.3">
      <c r="A622" s="8">
        <f t="shared" si="982"/>
        <v>4262</v>
      </c>
      <c r="B622" s="9">
        <f t="shared" si="825"/>
        <v>32</v>
      </c>
      <c r="C622" s="45" t="str">
        <f t="shared" si="985"/>
        <v xml:space="preserve">  </v>
      </c>
      <c r="D622" s="45" t="str">
        <f t="shared" si="986"/>
        <v xml:space="preserve">  </v>
      </c>
      <c r="E622" s="39" t="s">
        <v>142</v>
      </c>
      <c r="F622" s="40">
        <v>32</v>
      </c>
      <c r="G622" s="41">
        <v>32</v>
      </c>
      <c r="H622" s="42">
        <v>4262</v>
      </c>
      <c r="I622" s="46"/>
      <c r="J622" s="46">
        <v>1310</v>
      </c>
      <c r="K622" s="44" t="s">
        <v>104</v>
      </c>
      <c r="L622" s="401">
        <f>SUM(N622:CP622)</f>
        <v>0</v>
      </c>
      <c r="M622" s="76">
        <v>3210</v>
      </c>
      <c r="N622" s="401"/>
      <c r="O622" s="401"/>
      <c r="P622" s="401"/>
      <c r="Q622" s="401"/>
      <c r="R622" s="401"/>
      <c r="S622" s="401"/>
      <c r="T622" s="401"/>
      <c r="U622" s="401"/>
      <c r="V622" s="401"/>
      <c r="W622" s="401"/>
      <c r="X622" s="401"/>
      <c r="Y622" s="401"/>
      <c r="Z622" s="401"/>
      <c r="AA622" s="401"/>
      <c r="AB622" s="401"/>
      <c r="AC622" s="401"/>
      <c r="AD622" s="401"/>
      <c r="AE622" s="401"/>
      <c r="AF622" s="401"/>
      <c r="AG622" s="401"/>
      <c r="AH622" s="401"/>
      <c r="AI622" s="401"/>
      <c r="AJ622" s="401"/>
      <c r="AK622" s="401"/>
      <c r="AL622" s="401"/>
      <c r="AM622" s="401"/>
      <c r="AN622" s="401"/>
      <c r="AO622" s="401"/>
      <c r="AP622" s="401"/>
      <c r="AQ622" s="401"/>
      <c r="AR622" s="401"/>
      <c r="AS622" s="401"/>
      <c r="AT622" s="401"/>
      <c r="AU622" s="401"/>
      <c r="AV622" s="401"/>
      <c r="AW622" s="401"/>
      <c r="AX622" s="401"/>
      <c r="AY622" s="401"/>
      <c r="AZ622" s="401"/>
      <c r="BA622" s="401"/>
      <c r="BB622" s="401"/>
      <c r="BC622" s="401"/>
      <c r="BD622" s="401"/>
      <c r="BE622" s="401"/>
      <c r="BF622" s="401"/>
      <c r="BG622" s="401"/>
      <c r="BH622" s="401"/>
      <c r="BI622" s="401"/>
      <c r="BJ622" s="401"/>
      <c r="BK622" s="401"/>
      <c r="BL622" s="401"/>
      <c r="BM622" s="401"/>
      <c r="BN622" s="401"/>
      <c r="BO622" s="401"/>
      <c r="BP622" s="401"/>
      <c r="BQ622" s="401"/>
      <c r="BR622" s="401"/>
      <c r="BS622" s="401"/>
      <c r="BT622" s="401"/>
      <c r="BU622" s="401"/>
      <c r="BV622" s="401"/>
      <c r="BW622" s="401"/>
      <c r="BX622" s="401"/>
      <c r="BY622" s="401"/>
      <c r="BZ622" s="401"/>
      <c r="CA622" s="401"/>
      <c r="CB622" s="401"/>
      <c r="CC622" s="401"/>
      <c r="CD622" s="401"/>
      <c r="CE622" s="401"/>
      <c r="CF622" s="401"/>
      <c r="CG622" s="401"/>
      <c r="CH622" s="401"/>
      <c r="CI622" s="401"/>
      <c r="CJ622" s="401"/>
      <c r="CK622" s="401"/>
      <c r="CL622" s="401"/>
      <c r="CM622" s="401"/>
      <c r="CN622" s="401"/>
      <c r="CO622" s="401"/>
      <c r="CP622" s="401"/>
    </row>
    <row r="623" spans="1:94" ht="26.4" x14ac:dyDescent="0.3">
      <c r="A623" s="8">
        <f t="shared" si="982"/>
        <v>45</v>
      </c>
      <c r="B623" s="9" t="str">
        <f t="shared" si="825"/>
        <v xml:space="preserve"> </v>
      </c>
      <c r="C623" s="45" t="str">
        <f t="shared" si="985"/>
        <v xml:space="preserve">  </v>
      </c>
      <c r="D623" s="45" t="str">
        <f t="shared" si="986"/>
        <v xml:space="preserve">  </v>
      </c>
      <c r="E623" s="39"/>
      <c r="F623" s="40"/>
      <c r="G623" s="41"/>
      <c r="H623" s="42">
        <v>45</v>
      </c>
      <c r="I623" s="43"/>
      <c r="J623" s="43"/>
      <c r="K623" s="44" t="s">
        <v>105</v>
      </c>
      <c r="L623" s="111">
        <f>SUM(L624,L626)</f>
        <v>0</v>
      </c>
      <c r="M623" s="18"/>
      <c r="N623" s="111">
        <f t="shared" ref="N623:X623" si="1013">SUM(N624,N626)</f>
        <v>0</v>
      </c>
      <c r="O623" s="111">
        <f t="shared" si="1013"/>
        <v>0</v>
      </c>
      <c r="P623" s="111">
        <f t="shared" si="1013"/>
        <v>0</v>
      </c>
      <c r="Q623" s="111">
        <f t="shared" si="1013"/>
        <v>0</v>
      </c>
      <c r="R623" s="111">
        <f t="shared" si="1013"/>
        <v>0</v>
      </c>
      <c r="S623" s="111">
        <f t="shared" si="1013"/>
        <v>0</v>
      </c>
      <c r="T623" s="111">
        <f t="shared" si="1013"/>
        <v>0</v>
      </c>
      <c r="U623" s="111">
        <f t="shared" si="1013"/>
        <v>0</v>
      </c>
      <c r="V623" s="111">
        <f t="shared" si="1013"/>
        <v>0</v>
      </c>
      <c r="W623" s="111">
        <f t="shared" si="1013"/>
        <v>0</v>
      </c>
      <c r="X623" s="111">
        <f t="shared" si="1013"/>
        <v>0</v>
      </c>
      <c r="Y623" s="111">
        <v>0</v>
      </c>
      <c r="Z623" s="111">
        <f>SUM(Z624,Z626)</f>
        <v>0</v>
      </c>
      <c r="AA623" s="111">
        <f>SUM(AA624,AA626)</f>
        <v>0</v>
      </c>
      <c r="AB623" s="111">
        <f>SUM(AB624,AB626)</f>
        <v>0</v>
      </c>
      <c r="AC623" s="111">
        <f>SUM(AC624,AC626)</f>
        <v>0</v>
      </c>
      <c r="AD623" s="111">
        <f>SUM(AD624,AD626)</f>
        <v>0</v>
      </c>
      <c r="AE623" s="111">
        <v>0</v>
      </c>
      <c r="AF623" s="111">
        <f>SUM(AF624,AF626)</f>
        <v>0</v>
      </c>
      <c r="AG623" s="111">
        <f>SUM(AG624,AG626)</f>
        <v>0</v>
      </c>
      <c r="AH623" s="111">
        <f>SUM(AH624,AH626)</f>
        <v>0</v>
      </c>
      <c r="AI623" s="111">
        <f t="shared" ref="AI623:BY623" si="1014">SUM(AI624,AI626)</f>
        <v>0</v>
      </c>
      <c r="AJ623" s="111">
        <f t="shared" si="1014"/>
        <v>0</v>
      </c>
      <c r="AK623" s="111">
        <f>SUM(AK624,AK626)</f>
        <v>0</v>
      </c>
      <c r="AL623" s="111">
        <f>SUM(AL624,AL626)</f>
        <v>0</v>
      </c>
      <c r="AM623" s="111">
        <v>0</v>
      </c>
      <c r="AN623" s="111">
        <f t="shared" ref="AN623:BD623" si="1015">SUM(AN624,AN626)</f>
        <v>0</v>
      </c>
      <c r="AO623" s="111">
        <f t="shared" si="1015"/>
        <v>0</v>
      </c>
      <c r="AP623" s="111">
        <f t="shared" si="1015"/>
        <v>0</v>
      </c>
      <c r="AQ623" s="111">
        <f t="shared" si="1015"/>
        <v>0</v>
      </c>
      <c r="AR623" s="111">
        <f t="shared" si="1015"/>
        <v>0</v>
      </c>
      <c r="AS623" s="111">
        <f t="shared" si="1015"/>
        <v>0</v>
      </c>
      <c r="AT623" s="111">
        <f t="shared" si="1015"/>
        <v>0</v>
      </c>
      <c r="AU623" s="111">
        <f t="shared" si="1015"/>
        <v>0</v>
      </c>
      <c r="AV623" s="111">
        <f t="shared" si="1015"/>
        <v>0</v>
      </c>
      <c r="AW623" s="111">
        <f t="shared" si="1015"/>
        <v>0</v>
      </c>
      <c r="AX623" s="111">
        <f t="shared" si="1015"/>
        <v>0</v>
      </c>
      <c r="AY623" s="111">
        <f t="shared" si="1015"/>
        <v>0</v>
      </c>
      <c r="AZ623" s="111">
        <f t="shared" si="1015"/>
        <v>0</v>
      </c>
      <c r="BA623" s="111">
        <f t="shared" si="1015"/>
        <v>0</v>
      </c>
      <c r="BB623" s="111">
        <f t="shared" si="1015"/>
        <v>0</v>
      </c>
      <c r="BC623" s="111">
        <f t="shared" si="1015"/>
        <v>0</v>
      </c>
      <c r="BD623" s="111">
        <f t="shared" si="1015"/>
        <v>0</v>
      </c>
      <c r="BE623" s="111">
        <v>0</v>
      </c>
      <c r="BF623" s="111">
        <f t="shared" ref="BF623:BL623" si="1016">SUM(BF624,BF626)</f>
        <v>0</v>
      </c>
      <c r="BG623" s="111">
        <f t="shared" si="1016"/>
        <v>0</v>
      </c>
      <c r="BH623" s="111">
        <f t="shared" si="1016"/>
        <v>0</v>
      </c>
      <c r="BI623" s="111">
        <f t="shared" si="1016"/>
        <v>0</v>
      </c>
      <c r="BJ623" s="111">
        <f t="shared" si="1016"/>
        <v>0</v>
      </c>
      <c r="BK623" s="111">
        <f t="shared" si="1016"/>
        <v>0</v>
      </c>
      <c r="BL623" s="111">
        <f t="shared" si="1016"/>
        <v>0</v>
      </c>
      <c r="BM623" s="111">
        <v>0</v>
      </c>
      <c r="BN623" s="111">
        <f>SUM(BN624,BN626)</f>
        <v>0</v>
      </c>
      <c r="BO623" s="111">
        <f t="shared" si="1014"/>
        <v>0</v>
      </c>
      <c r="BP623" s="111">
        <f t="shared" si="1014"/>
        <v>0</v>
      </c>
      <c r="BQ623" s="111">
        <f t="shared" si="1014"/>
        <v>0</v>
      </c>
      <c r="BR623" s="111">
        <f t="shared" si="1014"/>
        <v>0</v>
      </c>
      <c r="BS623" s="111">
        <f t="shared" si="1014"/>
        <v>0</v>
      </c>
      <c r="BT623" s="111">
        <f t="shared" si="1014"/>
        <v>0</v>
      </c>
      <c r="BU623" s="111">
        <f t="shared" si="1014"/>
        <v>0</v>
      </c>
      <c r="BV623" s="111">
        <f t="shared" si="1014"/>
        <v>0</v>
      </c>
      <c r="BW623" s="111">
        <f t="shared" si="1014"/>
        <v>0</v>
      </c>
      <c r="BX623" s="111">
        <f t="shared" si="1014"/>
        <v>0</v>
      </c>
      <c r="BY623" s="111">
        <f t="shared" si="1014"/>
        <v>0</v>
      </c>
      <c r="BZ623" s="111">
        <f t="shared" ref="BZ623:CP623" si="1017">SUM(BZ624,BZ626)</f>
        <v>0</v>
      </c>
      <c r="CA623" s="111">
        <f t="shared" si="1017"/>
        <v>0</v>
      </c>
      <c r="CB623" s="111">
        <f t="shared" si="1017"/>
        <v>0</v>
      </c>
      <c r="CC623" s="111">
        <f t="shared" si="1017"/>
        <v>0</v>
      </c>
      <c r="CD623" s="111">
        <f t="shared" si="1017"/>
        <v>0</v>
      </c>
      <c r="CE623" s="111">
        <f t="shared" si="1017"/>
        <v>0</v>
      </c>
      <c r="CF623" s="111">
        <f t="shared" si="1017"/>
        <v>0</v>
      </c>
      <c r="CG623" s="111">
        <f t="shared" si="1017"/>
        <v>0</v>
      </c>
      <c r="CH623" s="111">
        <f t="shared" si="1017"/>
        <v>0</v>
      </c>
      <c r="CI623" s="111">
        <f t="shared" si="1017"/>
        <v>0</v>
      </c>
      <c r="CJ623" s="111">
        <f t="shared" si="1017"/>
        <v>0</v>
      </c>
      <c r="CK623" s="111">
        <f t="shared" si="1017"/>
        <v>0</v>
      </c>
      <c r="CL623" s="111">
        <f t="shared" si="1017"/>
        <v>0</v>
      </c>
      <c r="CM623" s="111">
        <f t="shared" si="1017"/>
        <v>0</v>
      </c>
      <c r="CN623" s="111">
        <f t="shared" si="1017"/>
        <v>0</v>
      </c>
      <c r="CO623" s="111">
        <f t="shared" si="1017"/>
        <v>0</v>
      </c>
      <c r="CP623" s="111">
        <f t="shared" si="1017"/>
        <v>0</v>
      </c>
    </row>
    <row r="624" spans="1:94" ht="26.4" x14ac:dyDescent="0.3">
      <c r="A624" s="8">
        <f t="shared" ref="A624:A625" si="1018">H624</f>
        <v>451</v>
      </c>
      <c r="B624" s="9" t="str">
        <f t="shared" ref="B624:B625" si="1019">IF(J624&gt;0,G624," ")</f>
        <v xml:space="preserve"> </v>
      </c>
      <c r="C624" s="45" t="str">
        <f t="shared" ref="C624" si="1020">IF(I624&gt;0,LEFT(E624,3),"  ")</f>
        <v xml:space="preserve">  </v>
      </c>
      <c r="D624" s="45" t="str">
        <f t="shared" ref="D624" si="1021">IF(I624&gt;0,LEFT(E624,4),"  ")</f>
        <v xml:space="preserve">  </v>
      </c>
      <c r="E624" s="39"/>
      <c r="F624" s="40"/>
      <c r="G624" s="41"/>
      <c r="H624" s="42">
        <v>451</v>
      </c>
      <c r="I624" s="43"/>
      <c r="J624" s="43"/>
      <c r="K624" s="5" t="s">
        <v>1551</v>
      </c>
      <c r="L624" s="111">
        <f>SUM(L625)</f>
        <v>0</v>
      </c>
      <c r="M624" s="18"/>
      <c r="N624" s="118">
        <f t="shared" ref="N624:X624" si="1022">SUM(N625:N625)</f>
        <v>0</v>
      </c>
      <c r="O624" s="118">
        <f t="shared" si="1022"/>
        <v>0</v>
      </c>
      <c r="P624" s="118">
        <f t="shared" si="1022"/>
        <v>0</v>
      </c>
      <c r="Q624" s="118">
        <f t="shared" si="1022"/>
        <v>0</v>
      </c>
      <c r="R624" s="118">
        <f t="shared" si="1022"/>
        <v>0</v>
      </c>
      <c r="S624" s="118">
        <f t="shared" si="1022"/>
        <v>0</v>
      </c>
      <c r="T624" s="118">
        <f t="shared" si="1022"/>
        <v>0</v>
      </c>
      <c r="U624" s="118">
        <f t="shared" si="1022"/>
        <v>0</v>
      </c>
      <c r="V624" s="118">
        <f t="shared" si="1022"/>
        <v>0</v>
      </c>
      <c r="W624" s="118">
        <f t="shared" si="1022"/>
        <v>0</v>
      </c>
      <c r="X624" s="118">
        <f t="shared" si="1022"/>
        <v>0</v>
      </c>
      <c r="Y624" s="118">
        <v>0</v>
      </c>
      <c r="Z624" s="118">
        <f>SUM(Z625:Z625)</f>
        <v>0</v>
      </c>
      <c r="AA624" s="118">
        <f>SUM(AA625:AA625)</f>
        <v>0</v>
      </c>
      <c r="AB624" s="118">
        <f>SUM(AB625:AB625)</f>
        <v>0</v>
      </c>
      <c r="AC624" s="118">
        <f>SUM(AC625:AC625)</f>
        <v>0</v>
      </c>
      <c r="AD624" s="118">
        <f>SUM(AD625:AD625)</f>
        <v>0</v>
      </c>
      <c r="AE624" s="118">
        <v>0</v>
      </c>
      <c r="AF624" s="118">
        <f>SUM(AF625:AF625)</f>
        <v>0</v>
      </c>
      <c r="AG624" s="118">
        <f>SUM(AG625:AG625)</f>
        <v>0</v>
      </c>
      <c r="AH624" s="118">
        <f>SUM(AH625:AH625)</f>
        <v>0</v>
      </c>
      <c r="AI624" s="111">
        <f t="shared" ref="AI624:CM626" si="1023">SUM(AI625)</f>
        <v>0</v>
      </c>
      <c r="AJ624" s="111">
        <f t="shared" si="1023"/>
        <v>0</v>
      </c>
      <c r="AK624" s="118">
        <f>SUM(AK625:AK625)</f>
        <v>0</v>
      </c>
      <c r="AL624" s="118">
        <f>SUM(AL625:AL625)</f>
        <v>0</v>
      </c>
      <c r="AM624" s="118">
        <v>0</v>
      </c>
      <c r="AN624" s="118">
        <f t="shared" ref="AN624:BD624" si="1024">SUM(AN625:AN625)</f>
        <v>0</v>
      </c>
      <c r="AO624" s="118">
        <f t="shared" si="1024"/>
        <v>0</v>
      </c>
      <c r="AP624" s="118">
        <f t="shared" si="1024"/>
        <v>0</v>
      </c>
      <c r="AQ624" s="118">
        <f t="shared" si="1024"/>
        <v>0</v>
      </c>
      <c r="AR624" s="118">
        <f t="shared" si="1024"/>
        <v>0</v>
      </c>
      <c r="AS624" s="118">
        <f t="shared" si="1024"/>
        <v>0</v>
      </c>
      <c r="AT624" s="118">
        <f t="shared" si="1024"/>
        <v>0</v>
      </c>
      <c r="AU624" s="118">
        <f t="shared" si="1024"/>
        <v>0</v>
      </c>
      <c r="AV624" s="118">
        <f t="shared" si="1024"/>
        <v>0</v>
      </c>
      <c r="AW624" s="118">
        <f t="shared" si="1024"/>
        <v>0</v>
      </c>
      <c r="AX624" s="118">
        <f t="shared" si="1024"/>
        <v>0</v>
      </c>
      <c r="AY624" s="118">
        <f t="shared" si="1024"/>
        <v>0</v>
      </c>
      <c r="AZ624" s="118">
        <f t="shared" si="1024"/>
        <v>0</v>
      </c>
      <c r="BA624" s="118">
        <f t="shared" si="1024"/>
        <v>0</v>
      </c>
      <c r="BB624" s="118">
        <f t="shared" si="1024"/>
        <v>0</v>
      </c>
      <c r="BC624" s="118">
        <f t="shared" si="1024"/>
        <v>0</v>
      </c>
      <c r="BD624" s="118">
        <f t="shared" si="1024"/>
        <v>0</v>
      </c>
      <c r="BE624" s="118">
        <v>0</v>
      </c>
      <c r="BF624" s="118">
        <f t="shared" ref="BF624:BL624" si="1025">SUM(BF625:BF625)</f>
        <v>0</v>
      </c>
      <c r="BG624" s="118">
        <f t="shared" si="1025"/>
        <v>0</v>
      </c>
      <c r="BH624" s="118">
        <f t="shared" si="1025"/>
        <v>0</v>
      </c>
      <c r="BI624" s="118">
        <f t="shared" si="1025"/>
        <v>0</v>
      </c>
      <c r="BJ624" s="118">
        <f t="shared" si="1025"/>
        <v>0</v>
      </c>
      <c r="BK624" s="118">
        <f t="shared" si="1025"/>
        <v>0</v>
      </c>
      <c r="BL624" s="118">
        <f t="shared" si="1025"/>
        <v>0</v>
      </c>
      <c r="BM624" s="118">
        <v>0</v>
      </c>
      <c r="BN624" s="118">
        <f>SUM(BN625:BN625)</f>
        <v>0</v>
      </c>
      <c r="BO624" s="111">
        <f t="shared" si="1023"/>
        <v>0</v>
      </c>
      <c r="BP624" s="111">
        <f t="shared" si="1023"/>
        <v>0</v>
      </c>
      <c r="BQ624" s="111">
        <f t="shared" si="1023"/>
        <v>0</v>
      </c>
      <c r="BR624" s="111">
        <f t="shared" si="1023"/>
        <v>0</v>
      </c>
      <c r="BS624" s="111">
        <f t="shared" si="1023"/>
        <v>0</v>
      </c>
      <c r="BT624" s="111">
        <f t="shared" si="1023"/>
        <v>0</v>
      </c>
      <c r="BU624" s="111">
        <f t="shared" si="1023"/>
        <v>0</v>
      </c>
      <c r="BV624" s="111">
        <f t="shared" si="1023"/>
        <v>0</v>
      </c>
      <c r="BW624" s="111">
        <f t="shared" si="1023"/>
        <v>0</v>
      </c>
      <c r="BX624" s="111">
        <f t="shared" si="1023"/>
        <v>0</v>
      </c>
      <c r="BY624" s="111">
        <f t="shared" si="1023"/>
        <v>0</v>
      </c>
      <c r="BZ624" s="111">
        <f t="shared" si="1023"/>
        <v>0</v>
      </c>
      <c r="CA624" s="111">
        <f t="shared" si="1023"/>
        <v>0</v>
      </c>
      <c r="CB624" s="111">
        <f t="shared" si="1023"/>
        <v>0</v>
      </c>
      <c r="CC624" s="111">
        <f t="shared" si="1023"/>
        <v>0</v>
      </c>
      <c r="CD624" s="111">
        <f t="shared" si="1023"/>
        <v>0</v>
      </c>
      <c r="CE624" s="111">
        <f t="shared" si="1023"/>
        <v>0</v>
      </c>
      <c r="CF624" s="111">
        <f t="shared" si="1023"/>
        <v>0</v>
      </c>
      <c r="CG624" s="111">
        <f t="shared" si="1023"/>
        <v>0</v>
      </c>
      <c r="CH624" s="111">
        <f t="shared" si="1023"/>
        <v>0</v>
      </c>
      <c r="CI624" s="111">
        <f t="shared" si="1023"/>
        <v>0</v>
      </c>
      <c r="CJ624" s="111">
        <f t="shared" si="1023"/>
        <v>0</v>
      </c>
      <c r="CK624" s="111">
        <f t="shared" si="1023"/>
        <v>0</v>
      </c>
      <c r="CL624" s="111">
        <f t="shared" si="1023"/>
        <v>0</v>
      </c>
      <c r="CM624" s="111">
        <f t="shared" si="1023"/>
        <v>0</v>
      </c>
      <c r="CN624" s="111">
        <f t="shared" ref="CN624:CP626" si="1026">SUM(CN625)</f>
        <v>0</v>
      </c>
      <c r="CO624" s="111">
        <f t="shared" si="1026"/>
        <v>0</v>
      </c>
      <c r="CP624" s="111">
        <f t="shared" si="1026"/>
        <v>0</v>
      </c>
    </row>
    <row r="625" spans="1:94" ht="26.4" x14ac:dyDescent="0.3">
      <c r="A625" s="8">
        <f t="shared" si="1018"/>
        <v>4511</v>
      </c>
      <c r="B625" s="9">
        <f t="shared" si="1019"/>
        <v>54</v>
      </c>
      <c r="C625" s="45"/>
      <c r="D625" s="45"/>
      <c r="E625" s="39" t="s">
        <v>142</v>
      </c>
      <c r="F625" s="3">
        <v>32</v>
      </c>
      <c r="G625" s="74">
        <v>54</v>
      </c>
      <c r="H625" s="42">
        <v>4511</v>
      </c>
      <c r="I625" s="398"/>
      <c r="J625" s="46">
        <v>1207</v>
      </c>
      <c r="K625" s="5" t="s">
        <v>3434</v>
      </c>
      <c r="L625" s="401">
        <f>SUM(N625:CP625)</f>
        <v>0</v>
      </c>
      <c r="M625" s="77">
        <v>5410</v>
      </c>
      <c r="N625" s="401"/>
      <c r="O625" s="401"/>
      <c r="P625" s="401"/>
      <c r="Q625" s="401"/>
      <c r="R625" s="401"/>
      <c r="S625" s="401"/>
      <c r="T625" s="401"/>
      <c r="U625" s="401"/>
      <c r="V625" s="401"/>
      <c r="W625" s="401"/>
      <c r="X625" s="401"/>
      <c r="Y625" s="401"/>
      <c r="Z625" s="401"/>
      <c r="AA625" s="401"/>
      <c r="AB625" s="401"/>
      <c r="AC625" s="401"/>
      <c r="AD625" s="401"/>
      <c r="AE625" s="401"/>
      <c r="AF625" s="401"/>
      <c r="AG625" s="401"/>
      <c r="AH625" s="401"/>
      <c r="AI625" s="401"/>
      <c r="AJ625" s="401"/>
      <c r="AK625" s="401"/>
      <c r="AL625" s="401"/>
      <c r="AM625" s="401"/>
      <c r="AN625" s="401"/>
      <c r="AO625" s="401"/>
      <c r="AP625" s="401"/>
      <c r="AQ625" s="401"/>
      <c r="AR625" s="401"/>
      <c r="AS625" s="401"/>
      <c r="AT625" s="401"/>
      <c r="AU625" s="401"/>
      <c r="AV625" s="401"/>
      <c r="AW625" s="401"/>
      <c r="AX625" s="401"/>
      <c r="AY625" s="401"/>
      <c r="AZ625" s="401"/>
      <c r="BA625" s="401"/>
      <c r="BB625" s="401"/>
      <c r="BC625" s="401"/>
      <c r="BD625" s="401"/>
      <c r="BE625" s="401"/>
      <c r="BF625" s="401"/>
      <c r="BG625" s="401"/>
      <c r="BH625" s="401"/>
      <c r="BI625" s="401"/>
      <c r="BJ625" s="401"/>
      <c r="BK625" s="401"/>
      <c r="BL625" s="401"/>
      <c r="BM625" s="401"/>
      <c r="BN625" s="401"/>
      <c r="BO625" s="401"/>
      <c r="BP625" s="401"/>
      <c r="BQ625" s="401"/>
      <c r="BR625" s="401"/>
      <c r="BS625" s="401"/>
      <c r="BT625" s="401"/>
      <c r="BU625" s="401"/>
      <c r="BV625" s="401"/>
      <c r="BW625" s="401"/>
      <c r="BX625" s="401"/>
      <c r="BY625" s="401"/>
      <c r="BZ625" s="401"/>
      <c r="CA625" s="401"/>
      <c r="CB625" s="401"/>
      <c r="CC625" s="401"/>
      <c r="CD625" s="401"/>
      <c r="CE625" s="401"/>
      <c r="CF625" s="401"/>
      <c r="CG625" s="401"/>
      <c r="CH625" s="401"/>
      <c r="CI625" s="401"/>
      <c r="CJ625" s="401"/>
      <c r="CK625" s="401"/>
      <c r="CL625" s="401"/>
      <c r="CM625" s="401"/>
      <c r="CN625" s="401"/>
      <c r="CO625" s="401"/>
      <c r="CP625" s="401"/>
    </row>
    <row r="626" spans="1:94" ht="26.4" x14ac:dyDescent="0.3">
      <c r="A626" s="8">
        <f t="shared" si="982"/>
        <v>452</v>
      </c>
      <c r="B626" s="9" t="str">
        <f t="shared" si="825"/>
        <v xml:space="preserve"> </v>
      </c>
      <c r="C626" s="45" t="str">
        <f t="shared" si="985"/>
        <v xml:space="preserve">  </v>
      </c>
      <c r="D626" s="45" t="str">
        <f t="shared" si="986"/>
        <v xml:space="preserve">  </v>
      </c>
      <c r="E626" s="39"/>
      <c r="F626" s="40"/>
      <c r="G626" s="41"/>
      <c r="H626" s="42">
        <v>452</v>
      </c>
      <c r="I626" s="43"/>
      <c r="J626" s="43"/>
      <c r="K626" s="5" t="s">
        <v>188</v>
      </c>
      <c r="L626" s="111">
        <f>SUM(L627)</f>
        <v>0</v>
      </c>
      <c r="M626" s="18"/>
      <c r="N626" s="111">
        <f t="shared" ref="N626:X626" si="1027">SUM(N627)</f>
        <v>0</v>
      </c>
      <c r="O626" s="111">
        <f t="shared" si="1027"/>
        <v>0</v>
      </c>
      <c r="P626" s="111">
        <f t="shared" si="1027"/>
        <v>0</v>
      </c>
      <c r="Q626" s="111">
        <f t="shared" si="1027"/>
        <v>0</v>
      </c>
      <c r="R626" s="111">
        <f t="shared" si="1027"/>
        <v>0</v>
      </c>
      <c r="S626" s="111">
        <f t="shared" si="1027"/>
        <v>0</v>
      </c>
      <c r="T626" s="111">
        <f t="shared" si="1027"/>
        <v>0</v>
      </c>
      <c r="U626" s="111">
        <f t="shared" si="1027"/>
        <v>0</v>
      </c>
      <c r="V626" s="111">
        <f t="shared" si="1027"/>
        <v>0</v>
      </c>
      <c r="W626" s="111">
        <f t="shared" si="1027"/>
        <v>0</v>
      </c>
      <c r="X626" s="111">
        <f t="shared" si="1027"/>
        <v>0</v>
      </c>
      <c r="Y626" s="111">
        <v>0</v>
      </c>
      <c r="Z626" s="111">
        <f>SUM(Z627)</f>
        <v>0</v>
      </c>
      <c r="AA626" s="111">
        <f>SUM(AA627)</f>
        <v>0</v>
      </c>
      <c r="AB626" s="111">
        <f>SUM(AB627)</f>
        <v>0</v>
      </c>
      <c r="AC626" s="111">
        <f>SUM(AC627)</f>
        <v>0</v>
      </c>
      <c r="AD626" s="111">
        <f>SUM(AD627)</f>
        <v>0</v>
      </c>
      <c r="AE626" s="111">
        <v>0</v>
      </c>
      <c r="AF626" s="111">
        <f>SUM(AF627)</f>
        <v>0</v>
      </c>
      <c r="AG626" s="111">
        <f>SUM(AG627)</f>
        <v>0</v>
      </c>
      <c r="AH626" s="111">
        <f>SUM(AH627)</f>
        <v>0</v>
      </c>
      <c r="AI626" s="111">
        <f t="shared" si="1023"/>
        <v>0</v>
      </c>
      <c r="AJ626" s="111">
        <f t="shared" si="1023"/>
        <v>0</v>
      </c>
      <c r="AK626" s="111">
        <f>SUM(AK627)</f>
        <v>0</v>
      </c>
      <c r="AL626" s="111">
        <f>SUM(AL627)</f>
        <v>0</v>
      </c>
      <c r="AM626" s="111">
        <v>0</v>
      </c>
      <c r="AN626" s="111">
        <f t="shared" ref="AN626:BD626" si="1028">SUM(AN627)</f>
        <v>0</v>
      </c>
      <c r="AO626" s="111">
        <f t="shared" si="1028"/>
        <v>0</v>
      </c>
      <c r="AP626" s="111">
        <f t="shared" si="1028"/>
        <v>0</v>
      </c>
      <c r="AQ626" s="111">
        <f t="shared" si="1028"/>
        <v>0</v>
      </c>
      <c r="AR626" s="111">
        <f t="shared" si="1028"/>
        <v>0</v>
      </c>
      <c r="AS626" s="111">
        <f t="shared" si="1028"/>
        <v>0</v>
      </c>
      <c r="AT626" s="111">
        <f t="shared" si="1028"/>
        <v>0</v>
      </c>
      <c r="AU626" s="111">
        <f t="shared" si="1028"/>
        <v>0</v>
      </c>
      <c r="AV626" s="111">
        <f t="shared" si="1028"/>
        <v>0</v>
      </c>
      <c r="AW626" s="111">
        <f t="shared" si="1028"/>
        <v>0</v>
      </c>
      <c r="AX626" s="111">
        <f t="shared" si="1028"/>
        <v>0</v>
      </c>
      <c r="AY626" s="111">
        <f t="shared" si="1028"/>
        <v>0</v>
      </c>
      <c r="AZ626" s="111">
        <f t="shared" si="1028"/>
        <v>0</v>
      </c>
      <c r="BA626" s="111">
        <f t="shared" si="1028"/>
        <v>0</v>
      </c>
      <c r="BB626" s="111">
        <f t="shared" si="1028"/>
        <v>0</v>
      </c>
      <c r="BC626" s="111">
        <f t="shared" si="1028"/>
        <v>0</v>
      </c>
      <c r="BD626" s="111">
        <f t="shared" si="1028"/>
        <v>0</v>
      </c>
      <c r="BE626" s="111">
        <v>0</v>
      </c>
      <c r="BF626" s="111">
        <f t="shared" ref="BF626:BL626" si="1029">SUM(BF627)</f>
        <v>0</v>
      </c>
      <c r="BG626" s="111">
        <f t="shared" si="1029"/>
        <v>0</v>
      </c>
      <c r="BH626" s="111">
        <f t="shared" si="1029"/>
        <v>0</v>
      </c>
      <c r="BI626" s="111">
        <f t="shared" si="1029"/>
        <v>0</v>
      </c>
      <c r="BJ626" s="111">
        <f t="shared" si="1029"/>
        <v>0</v>
      </c>
      <c r="BK626" s="111">
        <f t="shared" si="1029"/>
        <v>0</v>
      </c>
      <c r="BL626" s="111">
        <f t="shared" si="1029"/>
        <v>0</v>
      </c>
      <c r="BM626" s="111">
        <v>0</v>
      </c>
      <c r="BN626" s="111">
        <f>SUM(BN627)</f>
        <v>0</v>
      </c>
      <c r="BO626" s="111">
        <f t="shared" si="1023"/>
        <v>0</v>
      </c>
      <c r="BP626" s="111">
        <f t="shared" si="1023"/>
        <v>0</v>
      </c>
      <c r="BQ626" s="111">
        <f t="shared" si="1023"/>
        <v>0</v>
      </c>
      <c r="BR626" s="111">
        <f t="shared" si="1023"/>
        <v>0</v>
      </c>
      <c r="BS626" s="111">
        <f t="shared" si="1023"/>
        <v>0</v>
      </c>
      <c r="BT626" s="111">
        <f t="shared" si="1023"/>
        <v>0</v>
      </c>
      <c r="BU626" s="111">
        <f t="shared" si="1023"/>
        <v>0</v>
      </c>
      <c r="BV626" s="111">
        <f t="shared" si="1023"/>
        <v>0</v>
      </c>
      <c r="BW626" s="111">
        <f t="shared" si="1023"/>
        <v>0</v>
      </c>
      <c r="BX626" s="111">
        <f t="shared" si="1023"/>
        <v>0</v>
      </c>
      <c r="BY626" s="111">
        <f t="shared" si="1023"/>
        <v>0</v>
      </c>
      <c r="BZ626" s="111">
        <f t="shared" si="1023"/>
        <v>0</v>
      </c>
      <c r="CA626" s="111">
        <f t="shared" si="1023"/>
        <v>0</v>
      </c>
      <c r="CB626" s="111">
        <f t="shared" si="1023"/>
        <v>0</v>
      </c>
      <c r="CC626" s="111">
        <f t="shared" si="1023"/>
        <v>0</v>
      </c>
      <c r="CD626" s="111">
        <f t="shared" si="1023"/>
        <v>0</v>
      </c>
      <c r="CE626" s="111">
        <f t="shared" si="1023"/>
        <v>0</v>
      </c>
      <c r="CF626" s="111">
        <f t="shared" si="1023"/>
        <v>0</v>
      </c>
      <c r="CG626" s="111">
        <f t="shared" si="1023"/>
        <v>0</v>
      </c>
      <c r="CH626" s="111">
        <f t="shared" si="1023"/>
        <v>0</v>
      </c>
      <c r="CI626" s="111">
        <f t="shared" si="1023"/>
        <v>0</v>
      </c>
      <c r="CJ626" s="111">
        <f t="shared" si="1023"/>
        <v>0</v>
      </c>
      <c r="CK626" s="111">
        <f t="shared" si="1023"/>
        <v>0</v>
      </c>
      <c r="CL626" s="111">
        <f t="shared" si="1023"/>
        <v>0</v>
      </c>
      <c r="CM626" s="111">
        <f t="shared" si="1023"/>
        <v>0</v>
      </c>
      <c r="CN626" s="111">
        <f t="shared" si="1026"/>
        <v>0</v>
      </c>
      <c r="CO626" s="111">
        <f t="shared" si="1026"/>
        <v>0</v>
      </c>
      <c r="CP626" s="111">
        <f t="shared" si="1026"/>
        <v>0</v>
      </c>
    </row>
    <row r="627" spans="1:94" ht="26.4" x14ac:dyDescent="0.3">
      <c r="A627" s="8">
        <f t="shared" si="982"/>
        <v>4521</v>
      </c>
      <c r="B627" s="9">
        <f t="shared" si="825"/>
        <v>49</v>
      </c>
      <c r="C627" s="45"/>
      <c r="D627" s="45"/>
      <c r="E627" s="39" t="s">
        <v>142</v>
      </c>
      <c r="F627" s="3">
        <v>32</v>
      </c>
      <c r="G627" s="74">
        <v>49</v>
      </c>
      <c r="H627" s="42">
        <v>4521</v>
      </c>
      <c r="I627" s="46"/>
      <c r="J627" s="46">
        <v>1311</v>
      </c>
      <c r="K627" s="5" t="s">
        <v>189</v>
      </c>
      <c r="L627" s="401">
        <f>SUM(N627:CP627)</f>
        <v>0</v>
      </c>
      <c r="M627" s="77">
        <v>4910</v>
      </c>
      <c r="N627" s="401"/>
      <c r="O627" s="401"/>
      <c r="P627" s="401"/>
      <c r="Q627" s="401"/>
      <c r="R627" s="401"/>
      <c r="S627" s="401"/>
      <c r="T627" s="401"/>
      <c r="U627" s="401"/>
      <c r="V627" s="401"/>
      <c r="W627" s="401"/>
      <c r="X627" s="401"/>
      <c r="Y627" s="401"/>
      <c r="Z627" s="401"/>
      <c r="AA627" s="401"/>
      <c r="AB627" s="401"/>
      <c r="AC627" s="401"/>
      <c r="AD627" s="401"/>
      <c r="AE627" s="401"/>
      <c r="AF627" s="401"/>
      <c r="AG627" s="401"/>
      <c r="AH627" s="401"/>
      <c r="AI627" s="401"/>
      <c r="AJ627" s="401"/>
      <c r="AK627" s="401"/>
      <c r="AL627" s="401"/>
      <c r="AM627" s="401"/>
      <c r="AN627" s="401"/>
      <c r="AO627" s="401"/>
      <c r="AP627" s="401"/>
      <c r="AQ627" s="401"/>
      <c r="AR627" s="401"/>
      <c r="AS627" s="401"/>
      <c r="AT627" s="401"/>
      <c r="AU627" s="401"/>
      <c r="AV627" s="401"/>
      <c r="AW627" s="401"/>
      <c r="AX627" s="401"/>
      <c r="AY627" s="401"/>
      <c r="AZ627" s="401"/>
      <c r="BA627" s="401"/>
      <c r="BB627" s="401"/>
      <c r="BC627" s="401"/>
      <c r="BD627" s="401"/>
      <c r="BE627" s="401"/>
      <c r="BF627" s="401"/>
      <c r="BG627" s="401"/>
      <c r="BH627" s="401"/>
      <c r="BI627" s="401"/>
      <c r="BJ627" s="401"/>
      <c r="BK627" s="401"/>
      <c r="BL627" s="401"/>
      <c r="BM627" s="401"/>
      <c r="BN627" s="401"/>
      <c r="BO627" s="401"/>
      <c r="BP627" s="401"/>
      <c r="BQ627" s="401"/>
      <c r="BR627" s="401"/>
      <c r="BS627" s="401"/>
      <c r="BT627" s="401"/>
      <c r="BU627" s="401"/>
      <c r="BV627" s="401"/>
      <c r="BW627" s="401"/>
      <c r="BX627" s="401"/>
      <c r="BY627" s="401"/>
      <c r="BZ627" s="401"/>
      <c r="CA627" s="401"/>
      <c r="CB627" s="401"/>
      <c r="CC627" s="401"/>
      <c r="CD627" s="401"/>
      <c r="CE627" s="401"/>
      <c r="CF627" s="401"/>
      <c r="CG627" s="401"/>
      <c r="CH627" s="401"/>
      <c r="CI627" s="401"/>
      <c r="CJ627" s="401"/>
      <c r="CK627" s="401"/>
      <c r="CL627" s="401"/>
      <c r="CM627" s="401"/>
      <c r="CN627" s="401"/>
      <c r="CO627" s="401"/>
      <c r="CP627" s="401"/>
    </row>
    <row r="628" spans="1:94" ht="26.4" x14ac:dyDescent="0.3">
      <c r="A628" s="8">
        <f t="shared" si="982"/>
        <v>5</v>
      </c>
      <c r="B628" s="9" t="str">
        <f t="shared" ref="B628:B706" si="1030">IF(J628&gt;0,G628," ")</f>
        <v xml:space="preserve"> </v>
      </c>
      <c r="C628" s="45" t="str">
        <f t="shared" si="985"/>
        <v xml:space="preserve">  </v>
      </c>
      <c r="D628" s="45" t="str">
        <f t="shared" si="986"/>
        <v xml:space="preserve">  </v>
      </c>
      <c r="E628" s="39"/>
      <c r="F628" s="40"/>
      <c r="G628" s="41"/>
      <c r="H628" s="42">
        <v>5</v>
      </c>
      <c r="I628" s="43"/>
      <c r="J628" s="43"/>
      <c r="K628" s="44" t="s">
        <v>129</v>
      </c>
      <c r="L628" s="111">
        <f>SUM(L629,L644)</f>
        <v>0</v>
      </c>
      <c r="M628" s="18"/>
      <c r="N628" s="111">
        <f t="shared" ref="N628:X628" si="1031">SUM(N629,N644)</f>
        <v>0</v>
      </c>
      <c r="O628" s="111">
        <f t="shared" si="1031"/>
        <v>0</v>
      </c>
      <c r="P628" s="111">
        <f t="shared" si="1031"/>
        <v>0</v>
      </c>
      <c r="Q628" s="111">
        <f t="shared" si="1031"/>
        <v>0</v>
      </c>
      <c r="R628" s="111">
        <f t="shared" si="1031"/>
        <v>0</v>
      </c>
      <c r="S628" s="111">
        <f t="shared" si="1031"/>
        <v>0</v>
      </c>
      <c r="T628" s="111">
        <f t="shared" si="1031"/>
        <v>0</v>
      </c>
      <c r="U628" s="111">
        <f t="shared" si="1031"/>
        <v>0</v>
      </c>
      <c r="V628" s="111">
        <f t="shared" si="1031"/>
        <v>0</v>
      </c>
      <c r="W628" s="111">
        <f t="shared" si="1031"/>
        <v>0</v>
      </c>
      <c r="X628" s="111">
        <f t="shared" si="1031"/>
        <v>0</v>
      </c>
      <c r="Y628" s="111">
        <v>0</v>
      </c>
      <c r="Z628" s="111">
        <f>SUM(Z629,Z644)</f>
        <v>0</v>
      </c>
      <c r="AA628" s="111">
        <f>SUM(AA629,AA644)</f>
        <v>0</v>
      </c>
      <c r="AB628" s="111">
        <f>SUM(AB629,AB644)</f>
        <v>0</v>
      </c>
      <c r="AC628" s="111">
        <f>SUM(AC629,AC644)</f>
        <v>0</v>
      </c>
      <c r="AD628" s="111">
        <f>SUM(AD629,AD644)</f>
        <v>0</v>
      </c>
      <c r="AE628" s="111">
        <v>0</v>
      </c>
      <c r="AF628" s="111">
        <f>SUM(AF629,AF644)</f>
        <v>0</v>
      </c>
      <c r="AG628" s="111">
        <f>SUM(AG629,AG644)</f>
        <v>0</v>
      </c>
      <c r="AH628" s="111">
        <f>SUM(AH629,AH644)</f>
        <v>0</v>
      </c>
      <c r="AI628" s="111">
        <f t="shared" ref="AI628:BY628" si="1032">SUM(AI629,AI644)</f>
        <v>0</v>
      </c>
      <c r="AJ628" s="111">
        <f t="shared" si="1032"/>
        <v>0</v>
      </c>
      <c r="AK628" s="111">
        <f>SUM(AK629,AK644)</f>
        <v>0</v>
      </c>
      <c r="AL628" s="111">
        <f>SUM(AL629,AL644)</f>
        <v>0</v>
      </c>
      <c r="AM628" s="111">
        <v>0</v>
      </c>
      <c r="AN628" s="111">
        <f t="shared" ref="AN628:BD628" si="1033">SUM(AN629,AN644)</f>
        <v>0</v>
      </c>
      <c r="AO628" s="111">
        <f t="shared" si="1033"/>
        <v>0</v>
      </c>
      <c r="AP628" s="111">
        <f t="shared" si="1033"/>
        <v>0</v>
      </c>
      <c r="AQ628" s="111">
        <f t="shared" si="1033"/>
        <v>0</v>
      </c>
      <c r="AR628" s="111">
        <f t="shared" si="1033"/>
        <v>0</v>
      </c>
      <c r="AS628" s="111">
        <f t="shared" si="1033"/>
        <v>0</v>
      </c>
      <c r="AT628" s="111">
        <f t="shared" si="1033"/>
        <v>0</v>
      </c>
      <c r="AU628" s="111">
        <f t="shared" si="1033"/>
        <v>0</v>
      </c>
      <c r="AV628" s="111">
        <f t="shared" si="1033"/>
        <v>0</v>
      </c>
      <c r="AW628" s="111">
        <f t="shared" si="1033"/>
        <v>0</v>
      </c>
      <c r="AX628" s="111">
        <f t="shared" si="1033"/>
        <v>0</v>
      </c>
      <c r="AY628" s="111">
        <f t="shared" si="1033"/>
        <v>0</v>
      </c>
      <c r="AZ628" s="111">
        <f t="shared" si="1033"/>
        <v>0</v>
      </c>
      <c r="BA628" s="111">
        <f t="shared" si="1033"/>
        <v>0</v>
      </c>
      <c r="BB628" s="111">
        <f t="shared" si="1033"/>
        <v>0</v>
      </c>
      <c r="BC628" s="111">
        <f t="shared" si="1033"/>
        <v>0</v>
      </c>
      <c r="BD628" s="111">
        <f t="shared" si="1033"/>
        <v>0</v>
      </c>
      <c r="BE628" s="111">
        <v>0</v>
      </c>
      <c r="BF628" s="111">
        <f t="shared" ref="BF628:BL628" si="1034">SUM(BF629,BF644)</f>
        <v>0</v>
      </c>
      <c r="BG628" s="111">
        <f t="shared" si="1034"/>
        <v>0</v>
      </c>
      <c r="BH628" s="111">
        <f t="shared" si="1034"/>
        <v>0</v>
      </c>
      <c r="BI628" s="111">
        <f t="shared" si="1034"/>
        <v>0</v>
      </c>
      <c r="BJ628" s="111">
        <f t="shared" si="1034"/>
        <v>0</v>
      </c>
      <c r="BK628" s="111">
        <f t="shared" si="1034"/>
        <v>0</v>
      </c>
      <c r="BL628" s="111">
        <f t="shared" si="1034"/>
        <v>0</v>
      </c>
      <c r="BM628" s="111">
        <v>0</v>
      </c>
      <c r="BN628" s="111">
        <f>SUM(BN629,BN644)</f>
        <v>0</v>
      </c>
      <c r="BO628" s="111">
        <f t="shared" si="1032"/>
        <v>0</v>
      </c>
      <c r="BP628" s="111">
        <f t="shared" si="1032"/>
        <v>0</v>
      </c>
      <c r="BQ628" s="111">
        <f t="shared" si="1032"/>
        <v>0</v>
      </c>
      <c r="BR628" s="111">
        <f t="shared" si="1032"/>
        <v>0</v>
      </c>
      <c r="BS628" s="111">
        <f t="shared" si="1032"/>
        <v>0</v>
      </c>
      <c r="BT628" s="111">
        <f t="shared" si="1032"/>
        <v>0</v>
      </c>
      <c r="BU628" s="111">
        <f t="shared" si="1032"/>
        <v>0</v>
      </c>
      <c r="BV628" s="111">
        <f t="shared" si="1032"/>
        <v>0</v>
      </c>
      <c r="BW628" s="111">
        <f t="shared" si="1032"/>
        <v>0</v>
      </c>
      <c r="BX628" s="111">
        <f t="shared" si="1032"/>
        <v>0</v>
      </c>
      <c r="BY628" s="111">
        <f t="shared" si="1032"/>
        <v>0</v>
      </c>
      <c r="BZ628" s="111">
        <f t="shared" ref="BZ628:CP628" si="1035">SUM(BZ629,BZ644)</f>
        <v>0</v>
      </c>
      <c r="CA628" s="111">
        <f t="shared" si="1035"/>
        <v>0</v>
      </c>
      <c r="CB628" s="111">
        <f t="shared" si="1035"/>
        <v>0</v>
      </c>
      <c r="CC628" s="111">
        <f t="shared" si="1035"/>
        <v>0</v>
      </c>
      <c r="CD628" s="111">
        <f t="shared" si="1035"/>
        <v>0</v>
      </c>
      <c r="CE628" s="111">
        <f t="shared" si="1035"/>
        <v>0</v>
      </c>
      <c r="CF628" s="111">
        <f t="shared" si="1035"/>
        <v>0</v>
      </c>
      <c r="CG628" s="111">
        <f t="shared" si="1035"/>
        <v>0</v>
      </c>
      <c r="CH628" s="111">
        <f t="shared" si="1035"/>
        <v>0</v>
      </c>
      <c r="CI628" s="111">
        <f t="shared" si="1035"/>
        <v>0</v>
      </c>
      <c r="CJ628" s="111">
        <f t="shared" si="1035"/>
        <v>0</v>
      </c>
      <c r="CK628" s="111">
        <f t="shared" si="1035"/>
        <v>0</v>
      </c>
      <c r="CL628" s="111">
        <f t="shared" si="1035"/>
        <v>0</v>
      </c>
      <c r="CM628" s="111">
        <f t="shared" si="1035"/>
        <v>0</v>
      </c>
      <c r="CN628" s="111">
        <f t="shared" si="1035"/>
        <v>0</v>
      </c>
      <c r="CO628" s="111">
        <f t="shared" si="1035"/>
        <v>0</v>
      </c>
      <c r="CP628" s="111">
        <f t="shared" si="1035"/>
        <v>0</v>
      </c>
    </row>
    <row r="629" spans="1:94" ht="26.4" x14ac:dyDescent="0.3">
      <c r="A629" s="8">
        <f t="shared" si="982"/>
        <v>54</v>
      </c>
      <c r="B629" s="9" t="str">
        <f t="shared" si="1030"/>
        <v xml:space="preserve"> </v>
      </c>
      <c r="C629" s="45" t="str">
        <f t="shared" si="985"/>
        <v xml:space="preserve">  </v>
      </c>
      <c r="D629" s="45" t="str">
        <f t="shared" si="986"/>
        <v xml:space="preserve">  </v>
      </c>
      <c r="E629" s="39"/>
      <c r="F629" s="40"/>
      <c r="G629" s="41"/>
      <c r="H629" s="42">
        <v>54</v>
      </c>
      <c r="I629" s="43"/>
      <c r="J629" s="43"/>
      <c r="K629" s="44" t="s">
        <v>130</v>
      </c>
      <c r="L629" s="111">
        <f>SUM(L630,L632)</f>
        <v>0</v>
      </c>
      <c r="M629" s="18"/>
      <c r="N629" s="111">
        <f t="shared" ref="N629:X629" si="1036">SUM(N630,N632)</f>
        <v>0</v>
      </c>
      <c r="O629" s="111">
        <f t="shared" si="1036"/>
        <v>0</v>
      </c>
      <c r="P629" s="111">
        <f t="shared" si="1036"/>
        <v>0</v>
      </c>
      <c r="Q629" s="111">
        <f t="shared" si="1036"/>
        <v>0</v>
      </c>
      <c r="R629" s="111">
        <f t="shared" si="1036"/>
        <v>0</v>
      </c>
      <c r="S629" s="111">
        <f t="shared" si="1036"/>
        <v>0</v>
      </c>
      <c r="T629" s="111">
        <f t="shared" si="1036"/>
        <v>0</v>
      </c>
      <c r="U629" s="111">
        <f t="shared" si="1036"/>
        <v>0</v>
      </c>
      <c r="V629" s="111">
        <f t="shared" si="1036"/>
        <v>0</v>
      </c>
      <c r="W629" s="111">
        <f t="shared" si="1036"/>
        <v>0</v>
      </c>
      <c r="X629" s="111">
        <f t="shared" si="1036"/>
        <v>0</v>
      </c>
      <c r="Y629" s="111">
        <v>0</v>
      </c>
      <c r="Z629" s="111">
        <f>SUM(Z630,Z632)</f>
        <v>0</v>
      </c>
      <c r="AA629" s="111">
        <f>SUM(AA630,AA632)</f>
        <v>0</v>
      </c>
      <c r="AB629" s="111">
        <f>SUM(AB630,AB632)</f>
        <v>0</v>
      </c>
      <c r="AC629" s="111">
        <f>SUM(AC630,AC632)</f>
        <v>0</v>
      </c>
      <c r="AD629" s="111">
        <f>SUM(AD630,AD632)</f>
        <v>0</v>
      </c>
      <c r="AE629" s="111">
        <v>0</v>
      </c>
      <c r="AF629" s="111">
        <f>SUM(AF630,AF632)</f>
        <v>0</v>
      </c>
      <c r="AG629" s="111">
        <f>SUM(AG630,AG632)</f>
        <v>0</v>
      </c>
      <c r="AH629" s="111">
        <f>SUM(AH630,AH632)</f>
        <v>0</v>
      </c>
      <c r="AI629" s="111">
        <f t="shared" ref="AI629:BY629" si="1037">SUM(AI630,AI632)</f>
        <v>0</v>
      </c>
      <c r="AJ629" s="111">
        <f t="shared" si="1037"/>
        <v>0</v>
      </c>
      <c r="AK629" s="111">
        <f>SUM(AK630,AK632)</f>
        <v>0</v>
      </c>
      <c r="AL629" s="111">
        <f>SUM(AL630,AL632)</f>
        <v>0</v>
      </c>
      <c r="AM629" s="111">
        <v>0</v>
      </c>
      <c r="AN629" s="111">
        <f t="shared" ref="AN629:BD629" si="1038">SUM(AN630,AN632)</f>
        <v>0</v>
      </c>
      <c r="AO629" s="111">
        <f t="shared" si="1038"/>
        <v>0</v>
      </c>
      <c r="AP629" s="111">
        <f t="shared" si="1038"/>
        <v>0</v>
      </c>
      <c r="AQ629" s="111">
        <f t="shared" si="1038"/>
        <v>0</v>
      </c>
      <c r="AR629" s="111">
        <f t="shared" si="1038"/>
        <v>0</v>
      </c>
      <c r="AS629" s="111">
        <f t="shared" si="1038"/>
        <v>0</v>
      </c>
      <c r="AT629" s="111">
        <f t="shared" si="1038"/>
        <v>0</v>
      </c>
      <c r="AU629" s="111">
        <f t="shared" si="1038"/>
        <v>0</v>
      </c>
      <c r="AV629" s="111">
        <f t="shared" si="1038"/>
        <v>0</v>
      </c>
      <c r="AW629" s="111">
        <f t="shared" si="1038"/>
        <v>0</v>
      </c>
      <c r="AX629" s="111">
        <f t="shared" si="1038"/>
        <v>0</v>
      </c>
      <c r="AY629" s="111">
        <f t="shared" si="1038"/>
        <v>0</v>
      </c>
      <c r="AZ629" s="111">
        <f t="shared" si="1038"/>
        <v>0</v>
      </c>
      <c r="BA629" s="111">
        <f t="shared" si="1038"/>
        <v>0</v>
      </c>
      <c r="BB629" s="111">
        <f t="shared" si="1038"/>
        <v>0</v>
      </c>
      <c r="BC629" s="111">
        <f t="shared" si="1038"/>
        <v>0</v>
      </c>
      <c r="BD629" s="111">
        <f t="shared" si="1038"/>
        <v>0</v>
      </c>
      <c r="BE629" s="111">
        <v>0</v>
      </c>
      <c r="BF629" s="111">
        <f t="shared" ref="BF629:BL629" si="1039">SUM(BF630,BF632)</f>
        <v>0</v>
      </c>
      <c r="BG629" s="111">
        <f t="shared" si="1039"/>
        <v>0</v>
      </c>
      <c r="BH629" s="111">
        <f t="shared" si="1039"/>
        <v>0</v>
      </c>
      <c r="BI629" s="111">
        <f t="shared" si="1039"/>
        <v>0</v>
      </c>
      <c r="BJ629" s="111">
        <f t="shared" si="1039"/>
        <v>0</v>
      </c>
      <c r="BK629" s="111">
        <f t="shared" si="1039"/>
        <v>0</v>
      </c>
      <c r="BL629" s="111">
        <f t="shared" si="1039"/>
        <v>0</v>
      </c>
      <c r="BM629" s="111">
        <v>0</v>
      </c>
      <c r="BN629" s="111">
        <f>SUM(BN630,BN632)</f>
        <v>0</v>
      </c>
      <c r="BO629" s="111">
        <f t="shared" si="1037"/>
        <v>0</v>
      </c>
      <c r="BP629" s="111">
        <f t="shared" si="1037"/>
        <v>0</v>
      </c>
      <c r="BQ629" s="111">
        <f t="shared" si="1037"/>
        <v>0</v>
      </c>
      <c r="BR629" s="111">
        <f t="shared" si="1037"/>
        <v>0</v>
      </c>
      <c r="BS629" s="111">
        <f t="shared" si="1037"/>
        <v>0</v>
      </c>
      <c r="BT629" s="111">
        <f t="shared" si="1037"/>
        <v>0</v>
      </c>
      <c r="BU629" s="111">
        <f t="shared" si="1037"/>
        <v>0</v>
      </c>
      <c r="BV629" s="111">
        <f t="shared" si="1037"/>
        <v>0</v>
      </c>
      <c r="BW629" s="111">
        <f t="shared" si="1037"/>
        <v>0</v>
      </c>
      <c r="BX629" s="111">
        <f t="shared" si="1037"/>
        <v>0</v>
      </c>
      <c r="BY629" s="111">
        <f t="shared" si="1037"/>
        <v>0</v>
      </c>
      <c r="BZ629" s="111">
        <f t="shared" ref="BZ629:CP629" si="1040">SUM(BZ630,BZ632)</f>
        <v>0</v>
      </c>
      <c r="CA629" s="111">
        <f t="shared" si="1040"/>
        <v>0</v>
      </c>
      <c r="CB629" s="111">
        <f t="shared" si="1040"/>
        <v>0</v>
      </c>
      <c r="CC629" s="111">
        <f t="shared" si="1040"/>
        <v>0</v>
      </c>
      <c r="CD629" s="111">
        <f t="shared" si="1040"/>
        <v>0</v>
      </c>
      <c r="CE629" s="111">
        <f t="shared" si="1040"/>
        <v>0</v>
      </c>
      <c r="CF629" s="111">
        <f t="shared" si="1040"/>
        <v>0</v>
      </c>
      <c r="CG629" s="111">
        <f t="shared" si="1040"/>
        <v>0</v>
      </c>
      <c r="CH629" s="111">
        <f t="shared" si="1040"/>
        <v>0</v>
      </c>
      <c r="CI629" s="111">
        <f t="shared" si="1040"/>
        <v>0</v>
      </c>
      <c r="CJ629" s="111">
        <f t="shared" si="1040"/>
        <v>0</v>
      </c>
      <c r="CK629" s="111">
        <f t="shared" si="1040"/>
        <v>0</v>
      </c>
      <c r="CL629" s="111">
        <f t="shared" si="1040"/>
        <v>0</v>
      </c>
      <c r="CM629" s="111">
        <f t="shared" si="1040"/>
        <v>0</v>
      </c>
      <c r="CN629" s="111">
        <f t="shared" si="1040"/>
        <v>0</v>
      </c>
      <c r="CO629" s="111">
        <f t="shared" si="1040"/>
        <v>0</v>
      </c>
      <c r="CP629" s="111">
        <f t="shared" si="1040"/>
        <v>0</v>
      </c>
    </row>
    <row r="630" spans="1:94" ht="52.8" x14ac:dyDescent="0.3">
      <c r="A630" s="8">
        <f t="shared" ref="A630:A631" si="1041">H630</f>
        <v>544</v>
      </c>
      <c r="B630" s="9" t="str">
        <f t="shared" ref="B630:B631" si="1042">IF(J630&gt;0,G630," ")</f>
        <v xml:space="preserve"> </v>
      </c>
      <c r="C630" s="45" t="str">
        <f t="shared" ref="C630" si="1043">IF(I630&gt;0,LEFT(E630,3),"  ")</f>
        <v xml:space="preserve">  </v>
      </c>
      <c r="D630" s="45" t="str">
        <f t="shared" ref="D630" si="1044">IF(I630&gt;0,LEFT(E630,4),"  ")</f>
        <v xml:space="preserve">  </v>
      </c>
      <c r="E630" s="39"/>
      <c r="F630" s="40"/>
      <c r="G630" s="41"/>
      <c r="H630" s="42">
        <v>544</v>
      </c>
      <c r="I630" s="43"/>
      <c r="J630" s="43"/>
      <c r="K630" s="81" t="s">
        <v>1925</v>
      </c>
      <c r="L630" s="111">
        <f>SUM(L631)</f>
        <v>0</v>
      </c>
      <c r="M630" s="18"/>
      <c r="N630" s="111">
        <f t="shared" ref="N630:X630" si="1045">SUM(N631)</f>
        <v>0</v>
      </c>
      <c r="O630" s="111">
        <f t="shared" si="1045"/>
        <v>0</v>
      </c>
      <c r="P630" s="111">
        <f t="shared" si="1045"/>
        <v>0</v>
      </c>
      <c r="Q630" s="111">
        <f t="shared" si="1045"/>
        <v>0</v>
      </c>
      <c r="R630" s="111">
        <f t="shared" si="1045"/>
        <v>0</v>
      </c>
      <c r="S630" s="111">
        <f t="shared" si="1045"/>
        <v>0</v>
      </c>
      <c r="T630" s="111">
        <f t="shared" si="1045"/>
        <v>0</v>
      </c>
      <c r="U630" s="111">
        <f t="shared" si="1045"/>
        <v>0</v>
      </c>
      <c r="V630" s="111">
        <f t="shared" si="1045"/>
        <v>0</v>
      </c>
      <c r="W630" s="111">
        <f t="shared" si="1045"/>
        <v>0</v>
      </c>
      <c r="X630" s="111">
        <f t="shared" si="1045"/>
        <v>0</v>
      </c>
      <c r="Y630" s="111">
        <v>0</v>
      </c>
      <c r="Z630" s="111">
        <f>SUM(Z631)</f>
        <v>0</v>
      </c>
      <c r="AA630" s="111">
        <f>SUM(AA631)</f>
        <v>0</v>
      </c>
      <c r="AB630" s="111">
        <f>SUM(AB631)</f>
        <v>0</v>
      </c>
      <c r="AC630" s="111">
        <f>SUM(AC631)</f>
        <v>0</v>
      </c>
      <c r="AD630" s="111">
        <f>SUM(AD631)</f>
        <v>0</v>
      </c>
      <c r="AE630" s="111">
        <v>0</v>
      </c>
      <c r="AF630" s="111">
        <f>SUM(AF631)</f>
        <v>0</v>
      </c>
      <c r="AG630" s="111">
        <f>SUM(AG631)</f>
        <v>0</v>
      </c>
      <c r="AH630" s="111">
        <f>SUM(AH631)</f>
        <v>0</v>
      </c>
      <c r="AI630" s="111">
        <f t="shared" ref="AI630:BY630" si="1046">SUM(AI631)</f>
        <v>0</v>
      </c>
      <c r="AJ630" s="111">
        <f t="shared" si="1046"/>
        <v>0</v>
      </c>
      <c r="AK630" s="111">
        <f>SUM(AK631)</f>
        <v>0</v>
      </c>
      <c r="AL630" s="111">
        <f>SUM(AL631)</f>
        <v>0</v>
      </c>
      <c r="AM630" s="111">
        <v>0</v>
      </c>
      <c r="AN630" s="111">
        <f t="shared" ref="AN630:BD630" si="1047">SUM(AN631)</f>
        <v>0</v>
      </c>
      <c r="AO630" s="111">
        <f t="shared" si="1047"/>
        <v>0</v>
      </c>
      <c r="AP630" s="111">
        <f t="shared" si="1047"/>
        <v>0</v>
      </c>
      <c r="AQ630" s="111">
        <f t="shared" si="1047"/>
        <v>0</v>
      </c>
      <c r="AR630" s="111">
        <f t="shared" si="1047"/>
        <v>0</v>
      </c>
      <c r="AS630" s="111">
        <f t="shared" si="1047"/>
        <v>0</v>
      </c>
      <c r="AT630" s="111">
        <f t="shared" si="1047"/>
        <v>0</v>
      </c>
      <c r="AU630" s="111">
        <f t="shared" si="1047"/>
        <v>0</v>
      </c>
      <c r="AV630" s="111">
        <f t="shared" si="1047"/>
        <v>0</v>
      </c>
      <c r="AW630" s="111">
        <f t="shared" si="1047"/>
        <v>0</v>
      </c>
      <c r="AX630" s="111">
        <f t="shared" si="1047"/>
        <v>0</v>
      </c>
      <c r="AY630" s="111">
        <f t="shared" si="1047"/>
        <v>0</v>
      </c>
      <c r="AZ630" s="111">
        <f t="shared" si="1047"/>
        <v>0</v>
      </c>
      <c r="BA630" s="111">
        <f t="shared" si="1047"/>
        <v>0</v>
      </c>
      <c r="BB630" s="111">
        <f t="shared" si="1047"/>
        <v>0</v>
      </c>
      <c r="BC630" s="111">
        <f t="shared" si="1047"/>
        <v>0</v>
      </c>
      <c r="BD630" s="111">
        <f t="shared" si="1047"/>
        <v>0</v>
      </c>
      <c r="BE630" s="111">
        <v>0</v>
      </c>
      <c r="BF630" s="111">
        <f t="shared" ref="BF630:BL630" si="1048">SUM(BF631)</f>
        <v>0</v>
      </c>
      <c r="BG630" s="111">
        <f t="shared" si="1048"/>
        <v>0</v>
      </c>
      <c r="BH630" s="111">
        <f t="shared" si="1048"/>
        <v>0</v>
      </c>
      <c r="BI630" s="111">
        <f t="shared" si="1048"/>
        <v>0</v>
      </c>
      <c r="BJ630" s="111">
        <f t="shared" si="1048"/>
        <v>0</v>
      </c>
      <c r="BK630" s="111">
        <f t="shared" si="1048"/>
        <v>0</v>
      </c>
      <c r="BL630" s="111">
        <f t="shared" si="1048"/>
        <v>0</v>
      </c>
      <c r="BM630" s="111">
        <v>0</v>
      </c>
      <c r="BN630" s="111">
        <f>SUM(BN631)</f>
        <v>0</v>
      </c>
      <c r="BO630" s="111">
        <f t="shared" si="1046"/>
        <v>0</v>
      </c>
      <c r="BP630" s="111">
        <f t="shared" si="1046"/>
        <v>0</v>
      </c>
      <c r="BQ630" s="111">
        <f t="shared" si="1046"/>
        <v>0</v>
      </c>
      <c r="BR630" s="111">
        <f t="shared" si="1046"/>
        <v>0</v>
      </c>
      <c r="BS630" s="111">
        <f t="shared" si="1046"/>
        <v>0</v>
      </c>
      <c r="BT630" s="111">
        <f t="shared" si="1046"/>
        <v>0</v>
      </c>
      <c r="BU630" s="111">
        <f t="shared" si="1046"/>
        <v>0</v>
      </c>
      <c r="BV630" s="111">
        <f t="shared" si="1046"/>
        <v>0</v>
      </c>
      <c r="BW630" s="111">
        <f t="shared" si="1046"/>
        <v>0</v>
      </c>
      <c r="BX630" s="111">
        <f t="shared" si="1046"/>
        <v>0</v>
      </c>
      <c r="BY630" s="111">
        <f t="shared" si="1046"/>
        <v>0</v>
      </c>
      <c r="BZ630" s="111">
        <f t="shared" ref="BZ630:CP630" si="1049">SUM(BZ631)</f>
        <v>0</v>
      </c>
      <c r="CA630" s="111">
        <f t="shared" si="1049"/>
        <v>0</v>
      </c>
      <c r="CB630" s="111">
        <f t="shared" si="1049"/>
        <v>0</v>
      </c>
      <c r="CC630" s="111">
        <f t="shared" si="1049"/>
        <v>0</v>
      </c>
      <c r="CD630" s="111">
        <f t="shared" si="1049"/>
        <v>0</v>
      </c>
      <c r="CE630" s="111">
        <f t="shared" si="1049"/>
        <v>0</v>
      </c>
      <c r="CF630" s="111">
        <f t="shared" si="1049"/>
        <v>0</v>
      </c>
      <c r="CG630" s="111">
        <f t="shared" si="1049"/>
        <v>0</v>
      </c>
      <c r="CH630" s="111">
        <f t="shared" si="1049"/>
        <v>0</v>
      </c>
      <c r="CI630" s="111">
        <f t="shared" si="1049"/>
        <v>0</v>
      </c>
      <c r="CJ630" s="111">
        <f t="shared" si="1049"/>
        <v>0</v>
      </c>
      <c r="CK630" s="111">
        <f t="shared" si="1049"/>
        <v>0</v>
      </c>
      <c r="CL630" s="111">
        <f t="shared" si="1049"/>
        <v>0</v>
      </c>
      <c r="CM630" s="111">
        <f t="shared" si="1049"/>
        <v>0</v>
      </c>
      <c r="CN630" s="111">
        <f t="shared" si="1049"/>
        <v>0</v>
      </c>
      <c r="CO630" s="111">
        <f t="shared" si="1049"/>
        <v>0</v>
      </c>
      <c r="CP630" s="111">
        <f t="shared" si="1049"/>
        <v>0</v>
      </c>
    </row>
    <row r="631" spans="1:94" ht="39.6" x14ac:dyDescent="0.3">
      <c r="A631" s="8">
        <f t="shared" si="1041"/>
        <v>5445</v>
      </c>
      <c r="B631" s="9">
        <f t="shared" si="1042"/>
        <v>32</v>
      </c>
      <c r="C631" s="45"/>
      <c r="D631" s="45"/>
      <c r="E631" s="39" t="s">
        <v>142</v>
      </c>
      <c r="F631" s="3">
        <v>32</v>
      </c>
      <c r="G631" s="41">
        <v>32</v>
      </c>
      <c r="H631" s="42">
        <v>5445</v>
      </c>
      <c r="I631" s="398"/>
      <c r="J631" s="46">
        <v>1312</v>
      </c>
      <c r="K631" s="81" t="s">
        <v>1945</v>
      </c>
      <c r="L631" s="401">
        <f>SUM(N631:CP631)</f>
        <v>0</v>
      </c>
      <c r="M631" s="76">
        <v>3210</v>
      </c>
      <c r="N631" s="401"/>
      <c r="O631" s="401"/>
      <c r="P631" s="401"/>
      <c r="Q631" s="401"/>
      <c r="R631" s="401"/>
      <c r="S631" s="401"/>
      <c r="T631" s="401"/>
      <c r="U631" s="401"/>
      <c r="V631" s="401"/>
      <c r="W631" s="401"/>
      <c r="X631" s="401"/>
      <c r="Y631" s="401"/>
      <c r="Z631" s="401"/>
      <c r="AA631" s="401"/>
      <c r="AB631" s="401"/>
      <c r="AC631" s="401"/>
      <c r="AD631" s="401"/>
      <c r="AE631" s="401"/>
      <c r="AF631" s="401"/>
      <c r="AG631" s="401"/>
      <c r="AH631" s="401"/>
      <c r="AI631" s="401"/>
      <c r="AJ631" s="401"/>
      <c r="AK631" s="401"/>
      <c r="AL631" s="401"/>
      <c r="AM631" s="401"/>
      <c r="AN631" s="401"/>
      <c r="AO631" s="401"/>
      <c r="AP631" s="401"/>
      <c r="AQ631" s="401"/>
      <c r="AR631" s="401"/>
      <c r="AS631" s="401"/>
      <c r="AT631" s="401"/>
      <c r="AU631" s="401"/>
      <c r="AV631" s="401"/>
      <c r="AW631" s="401"/>
      <c r="AX631" s="401"/>
      <c r="AY631" s="401"/>
      <c r="AZ631" s="401"/>
      <c r="BA631" s="401"/>
      <c r="BB631" s="401"/>
      <c r="BC631" s="401"/>
      <c r="BD631" s="401"/>
      <c r="BE631" s="401"/>
      <c r="BF631" s="401"/>
      <c r="BG631" s="401"/>
      <c r="BH631" s="401"/>
      <c r="BI631" s="401"/>
      <c r="BJ631" s="401"/>
      <c r="BK631" s="401"/>
      <c r="BL631" s="401"/>
      <c r="BM631" s="401"/>
      <c r="BN631" s="401"/>
      <c r="BO631" s="401"/>
      <c r="BP631" s="401"/>
      <c r="BQ631" s="401"/>
      <c r="BR631" s="401"/>
      <c r="BS631" s="401"/>
      <c r="BT631" s="401"/>
      <c r="BU631" s="401"/>
      <c r="BV631" s="401"/>
      <c r="BW631" s="401"/>
      <c r="BX631" s="401"/>
      <c r="BY631" s="401"/>
      <c r="BZ631" s="401"/>
      <c r="CA631" s="401"/>
      <c r="CB631" s="401"/>
      <c r="CC631" s="401"/>
      <c r="CD631" s="401"/>
      <c r="CE631" s="401"/>
      <c r="CF631" s="401"/>
      <c r="CG631" s="401"/>
      <c r="CH631" s="401"/>
      <c r="CI631" s="401"/>
      <c r="CJ631" s="401"/>
      <c r="CK631" s="401"/>
      <c r="CL631" s="401"/>
      <c r="CM631" s="401"/>
      <c r="CN631" s="401"/>
      <c r="CO631" s="401"/>
      <c r="CP631" s="401"/>
    </row>
    <row r="632" spans="1:94" ht="39.6" x14ac:dyDescent="0.3">
      <c r="A632" s="8">
        <f t="shared" si="982"/>
        <v>545</v>
      </c>
      <c r="B632" s="9" t="str">
        <f t="shared" si="1030"/>
        <v xml:space="preserve"> </v>
      </c>
      <c r="C632" s="45" t="str">
        <f t="shared" si="985"/>
        <v xml:space="preserve">  </v>
      </c>
      <c r="D632" s="45" t="str">
        <f t="shared" si="986"/>
        <v xml:space="preserve">  </v>
      </c>
      <c r="E632" s="39"/>
      <c r="F632" s="40"/>
      <c r="G632" s="41"/>
      <c r="H632" s="42">
        <v>545</v>
      </c>
      <c r="I632" s="43"/>
      <c r="J632" s="43"/>
      <c r="K632" s="81" t="s">
        <v>190</v>
      </c>
      <c r="L632" s="111">
        <f>SUM(L633)</f>
        <v>0</v>
      </c>
      <c r="M632" s="18"/>
      <c r="N632" s="111">
        <f t="shared" ref="N632:X632" si="1050">SUM(N633)</f>
        <v>0</v>
      </c>
      <c r="O632" s="111">
        <f t="shared" si="1050"/>
        <v>0</v>
      </c>
      <c r="P632" s="111">
        <f t="shared" si="1050"/>
        <v>0</v>
      </c>
      <c r="Q632" s="111">
        <f t="shared" si="1050"/>
        <v>0</v>
      </c>
      <c r="R632" s="111">
        <f t="shared" si="1050"/>
        <v>0</v>
      </c>
      <c r="S632" s="111">
        <f t="shared" si="1050"/>
        <v>0</v>
      </c>
      <c r="T632" s="111">
        <f t="shared" si="1050"/>
        <v>0</v>
      </c>
      <c r="U632" s="111">
        <f t="shared" si="1050"/>
        <v>0</v>
      </c>
      <c r="V632" s="111">
        <f t="shared" si="1050"/>
        <v>0</v>
      </c>
      <c r="W632" s="111">
        <f t="shared" si="1050"/>
        <v>0</v>
      </c>
      <c r="X632" s="111">
        <f t="shared" si="1050"/>
        <v>0</v>
      </c>
      <c r="Y632" s="111">
        <v>0</v>
      </c>
      <c r="Z632" s="111">
        <f>SUM(Z633)</f>
        <v>0</v>
      </c>
      <c r="AA632" s="111">
        <f>SUM(AA633)</f>
        <v>0</v>
      </c>
      <c r="AB632" s="111">
        <f>SUM(AB633)</f>
        <v>0</v>
      </c>
      <c r="AC632" s="111">
        <f>SUM(AC633)</f>
        <v>0</v>
      </c>
      <c r="AD632" s="111">
        <f>SUM(AD633)</f>
        <v>0</v>
      </c>
      <c r="AE632" s="111">
        <v>0</v>
      </c>
      <c r="AF632" s="111">
        <f>SUM(AF633)</f>
        <v>0</v>
      </c>
      <c r="AG632" s="111">
        <f>SUM(AG633)</f>
        <v>0</v>
      </c>
      <c r="AH632" s="111">
        <f>SUM(AH633)</f>
        <v>0</v>
      </c>
      <c r="AI632" s="111">
        <f t="shared" ref="AI632:CM632" si="1051">SUM(AI633)</f>
        <v>0</v>
      </c>
      <c r="AJ632" s="111">
        <f t="shared" si="1051"/>
        <v>0</v>
      </c>
      <c r="AK632" s="111">
        <f>SUM(AK633)</f>
        <v>0</v>
      </c>
      <c r="AL632" s="111">
        <f>SUM(AL633)</f>
        <v>0</v>
      </c>
      <c r="AM632" s="111">
        <v>0</v>
      </c>
      <c r="AN632" s="111">
        <f t="shared" ref="AN632:BD632" si="1052">SUM(AN633)</f>
        <v>0</v>
      </c>
      <c r="AO632" s="111">
        <f t="shared" si="1052"/>
        <v>0</v>
      </c>
      <c r="AP632" s="111">
        <f t="shared" si="1052"/>
        <v>0</v>
      </c>
      <c r="AQ632" s="111">
        <f t="shared" si="1052"/>
        <v>0</v>
      </c>
      <c r="AR632" s="111">
        <f t="shared" si="1052"/>
        <v>0</v>
      </c>
      <c r="AS632" s="111">
        <f t="shared" si="1052"/>
        <v>0</v>
      </c>
      <c r="AT632" s="111">
        <f t="shared" si="1052"/>
        <v>0</v>
      </c>
      <c r="AU632" s="111">
        <f t="shared" si="1052"/>
        <v>0</v>
      </c>
      <c r="AV632" s="111">
        <f t="shared" si="1052"/>
        <v>0</v>
      </c>
      <c r="AW632" s="111">
        <f t="shared" si="1052"/>
        <v>0</v>
      </c>
      <c r="AX632" s="111">
        <f t="shared" si="1052"/>
        <v>0</v>
      </c>
      <c r="AY632" s="111">
        <f t="shared" si="1052"/>
        <v>0</v>
      </c>
      <c r="AZ632" s="111">
        <f t="shared" si="1052"/>
        <v>0</v>
      </c>
      <c r="BA632" s="111">
        <f t="shared" si="1052"/>
        <v>0</v>
      </c>
      <c r="BB632" s="111">
        <f t="shared" si="1052"/>
        <v>0</v>
      </c>
      <c r="BC632" s="111">
        <f t="shared" si="1052"/>
        <v>0</v>
      </c>
      <c r="BD632" s="111">
        <f t="shared" si="1052"/>
        <v>0</v>
      </c>
      <c r="BE632" s="111">
        <v>0</v>
      </c>
      <c r="BF632" s="111">
        <f t="shared" ref="BF632:BL632" si="1053">SUM(BF633)</f>
        <v>0</v>
      </c>
      <c r="BG632" s="111">
        <f t="shared" si="1053"/>
        <v>0</v>
      </c>
      <c r="BH632" s="111">
        <f t="shared" si="1053"/>
        <v>0</v>
      </c>
      <c r="BI632" s="111">
        <f t="shared" si="1053"/>
        <v>0</v>
      </c>
      <c r="BJ632" s="111">
        <f t="shared" si="1053"/>
        <v>0</v>
      </c>
      <c r="BK632" s="111">
        <f t="shared" si="1053"/>
        <v>0</v>
      </c>
      <c r="BL632" s="111">
        <f t="shared" si="1053"/>
        <v>0</v>
      </c>
      <c r="BM632" s="111">
        <v>0</v>
      </c>
      <c r="BN632" s="111">
        <f>SUM(BN633)</f>
        <v>0</v>
      </c>
      <c r="BO632" s="111">
        <f t="shared" si="1051"/>
        <v>0</v>
      </c>
      <c r="BP632" s="111">
        <f t="shared" si="1051"/>
        <v>0</v>
      </c>
      <c r="BQ632" s="111">
        <f t="shared" si="1051"/>
        <v>0</v>
      </c>
      <c r="BR632" s="111">
        <f t="shared" si="1051"/>
        <v>0</v>
      </c>
      <c r="BS632" s="111">
        <f t="shared" si="1051"/>
        <v>0</v>
      </c>
      <c r="BT632" s="111">
        <f t="shared" si="1051"/>
        <v>0</v>
      </c>
      <c r="BU632" s="111">
        <f t="shared" si="1051"/>
        <v>0</v>
      </c>
      <c r="BV632" s="111">
        <f t="shared" si="1051"/>
        <v>0</v>
      </c>
      <c r="BW632" s="111">
        <f t="shared" si="1051"/>
        <v>0</v>
      </c>
      <c r="BX632" s="111">
        <f t="shared" si="1051"/>
        <v>0</v>
      </c>
      <c r="BY632" s="111">
        <f t="shared" si="1051"/>
        <v>0</v>
      </c>
      <c r="BZ632" s="111">
        <f t="shared" si="1051"/>
        <v>0</v>
      </c>
      <c r="CA632" s="111">
        <f t="shared" si="1051"/>
        <v>0</v>
      </c>
      <c r="CB632" s="111">
        <f t="shared" si="1051"/>
        <v>0</v>
      </c>
      <c r="CC632" s="111">
        <f t="shared" si="1051"/>
        <v>0</v>
      </c>
      <c r="CD632" s="111">
        <f t="shared" si="1051"/>
        <v>0</v>
      </c>
      <c r="CE632" s="111">
        <f t="shared" si="1051"/>
        <v>0</v>
      </c>
      <c r="CF632" s="111">
        <f t="shared" si="1051"/>
        <v>0</v>
      </c>
      <c r="CG632" s="111">
        <f t="shared" si="1051"/>
        <v>0</v>
      </c>
      <c r="CH632" s="111">
        <f t="shared" si="1051"/>
        <v>0</v>
      </c>
      <c r="CI632" s="111">
        <f t="shared" si="1051"/>
        <v>0</v>
      </c>
      <c r="CJ632" s="111">
        <f t="shared" si="1051"/>
        <v>0</v>
      </c>
      <c r="CK632" s="111">
        <f t="shared" si="1051"/>
        <v>0</v>
      </c>
      <c r="CL632" s="111">
        <f t="shared" si="1051"/>
        <v>0</v>
      </c>
      <c r="CM632" s="111">
        <f t="shared" si="1051"/>
        <v>0</v>
      </c>
      <c r="CN632" s="111">
        <f t="shared" ref="CN632:CP632" si="1054">SUM(CN633)</f>
        <v>0</v>
      </c>
      <c r="CO632" s="111">
        <f t="shared" si="1054"/>
        <v>0</v>
      </c>
      <c r="CP632" s="111">
        <f t="shared" si="1054"/>
        <v>0</v>
      </c>
    </row>
    <row r="633" spans="1:94" ht="39.6" x14ac:dyDescent="0.3">
      <c r="A633" s="8">
        <f t="shared" si="982"/>
        <v>5453</v>
      </c>
      <c r="B633" s="9">
        <f t="shared" si="1030"/>
        <v>32</v>
      </c>
      <c r="C633" s="45"/>
      <c r="D633" s="45"/>
      <c r="E633" s="39" t="s">
        <v>142</v>
      </c>
      <c r="F633" s="3">
        <v>32</v>
      </c>
      <c r="G633" s="41">
        <v>32</v>
      </c>
      <c r="H633" s="42">
        <v>5453</v>
      </c>
      <c r="I633" s="46"/>
      <c r="J633" s="46">
        <v>1312</v>
      </c>
      <c r="K633" s="81" t="s">
        <v>191</v>
      </c>
      <c r="L633" s="401">
        <f>SUM(N633:CP633)</f>
        <v>0</v>
      </c>
      <c r="M633" s="76">
        <v>3210</v>
      </c>
      <c r="N633" s="401"/>
      <c r="O633" s="401"/>
      <c r="P633" s="401"/>
      <c r="Q633" s="401"/>
      <c r="R633" s="401"/>
      <c r="S633" s="401"/>
      <c r="T633" s="401"/>
      <c r="U633" s="401"/>
      <c r="V633" s="401"/>
      <c r="W633" s="401"/>
      <c r="X633" s="401"/>
      <c r="Y633" s="401"/>
      <c r="Z633" s="401"/>
      <c r="AA633" s="401"/>
      <c r="AB633" s="401"/>
      <c r="AC633" s="401"/>
      <c r="AD633" s="401"/>
      <c r="AE633" s="401"/>
      <c r="AF633" s="401"/>
      <c r="AG633" s="401"/>
      <c r="AH633" s="401"/>
      <c r="AI633" s="401"/>
      <c r="AJ633" s="401"/>
      <c r="AK633" s="401"/>
      <c r="AL633" s="401"/>
      <c r="AM633" s="401"/>
      <c r="AN633" s="401"/>
      <c r="AO633" s="401"/>
      <c r="AP633" s="401"/>
      <c r="AQ633" s="401"/>
      <c r="AR633" s="401"/>
      <c r="AS633" s="401"/>
      <c r="AT633" s="401"/>
      <c r="AU633" s="401"/>
      <c r="AV633" s="401"/>
      <c r="AW633" s="401"/>
      <c r="AX633" s="401"/>
      <c r="AY633" s="401"/>
      <c r="AZ633" s="401"/>
      <c r="BA633" s="401"/>
      <c r="BB633" s="401"/>
      <c r="BC633" s="401"/>
      <c r="BD633" s="401"/>
      <c r="BE633" s="401"/>
      <c r="BF633" s="401"/>
      <c r="BG633" s="401"/>
      <c r="BH633" s="401"/>
      <c r="BI633" s="401"/>
      <c r="BJ633" s="401"/>
      <c r="BK633" s="401"/>
      <c r="BL633" s="401"/>
      <c r="BM633" s="401"/>
      <c r="BN633" s="401"/>
      <c r="BO633" s="401"/>
      <c r="BP633" s="401"/>
      <c r="BQ633" s="401"/>
      <c r="BR633" s="401"/>
      <c r="BS633" s="401"/>
      <c r="BT633" s="401"/>
      <c r="BU633" s="401"/>
      <c r="BV633" s="401"/>
      <c r="BW633" s="401"/>
      <c r="BX633" s="401"/>
      <c r="BY633" s="401"/>
      <c r="BZ633" s="401"/>
      <c r="CA633" s="401"/>
      <c r="CB633" s="401"/>
      <c r="CC633" s="401"/>
      <c r="CD633" s="401"/>
      <c r="CE633" s="401"/>
      <c r="CF633" s="401"/>
      <c r="CG633" s="401"/>
      <c r="CH633" s="401"/>
      <c r="CI633" s="401"/>
      <c r="CJ633" s="401"/>
      <c r="CK633" s="401"/>
      <c r="CL633" s="401"/>
      <c r="CM633" s="401"/>
      <c r="CN633" s="401"/>
      <c r="CO633" s="401"/>
      <c r="CP633" s="401"/>
    </row>
    <row r="634" spans="1:94" x14ac:dyDescent="0.3">
      <c r="C634" s="45"/>
      <c r="D634" s="45"/>
      <c r="E634" s="39"/>
      <c r="F634" s="3"/>
      <c r="G634" s="41"/>
      <c r="H634" s="42"/>
      <c r="I634" s="46"/>
      <c r="J634" s="46"/>
      <c r="K634" s="81"/>
      <c r="L634" s="401"/>
      <c r="M634" s="451"/>
      <c r="N634" s="401"/>
      <c r="O634" s="401"/>
      <c r="P634" s="401"/>
      <c r="Q634" s="401"/>
      <c r="R634" s="401"/>
      <c r="S634" s="401"/>
      <c r="T634" s="401"/>
      <c r="U634" s="401"/>
      <c r="V634" s="401"/>
      <c r="W634" s="401"/>
      <c r="X634" s="401"/>
      <c r="Y634" s="401"/>
      <c r="Z634" s="401"/>
      <c r="AA634" s="401"/>
      <c r="AB634" s="401"/>
      <c r="AC634" s="401"/>
      <c r="AD634" s="401"/>
      <c r="AE634" s="401"/>
      <c r="AF634" s="401"/>
      <c r="AG634" s="401"/>
      <c r="AH634" s="401"/>
      <c r="AI634" s="401"/>
      <c r="AJ634" s="401"/>
      <c r="AK634" s="401"/>
      <c r="AL634" s="401"/>
      <c r="AM634" s="401"/>
      <c r="AN634" s="401"/>
      <c r="AO634" s="401"/>
      <c r="AP634" s="401"/>
      <c r="AQ634" s="401"/>
      <c r="AR634" s="401"/>
      <c r="AS634" s="401"/>
      <c r="AT634" s="401"/>
      <c r="AU634" s="401"/>
      <c r="AV634" s="401"/>
      <c r="AW634" s="401"/>
      <c r="AX634" s="401"/>
      <c r="AY634" s="401"/>
      <c r="AZ634" s="401"/>
      <c r="BA634" s="401"/>
      <c r="BB634" s="401"/>
      <c r="BC634" s="401"/>
      <c r="BD634" s="401"/>
      <c r="BE634" s="401"/>
      <c r="BF634" s="401"/>
      <c r="BG634" s="401"/>
      <c r="BH634" s="401"/>
      <c r="BI634" s="401"/>
      <c r="BJ634" s="401"/>
      <c r="BK634" s="401"/>
      <c r="BL634" s="401"/>
      <c r="BM634" s="401"/>
      <c r="BN634" s="401"/>
      <c r="BO634" s="401"/>
      <c r="BP634" s="401"/>
      <c r="BQ634" s="401"/>
      <c r="BR634" s="401"/>
      <c r="BS634" s="401"/>
      <c r="BT634" s="401"/>
      <c r="BU634" s="401"/>
      <c r="BV634" s="401"/>
      <c r="BW634" s="401"/>
      <c r="BX634" s="401"/>
      <c r="BY634" s="401"/>
      <c r="BZ634" s="401"/>
      <c r="CA634" s="401"/>
      <c r="CB634" s="401"/>
      <c r="CC634" s="401"/>
      <c r="CD634" s="401"/>
      <c r="CE634" s="401"/>
      <c r="CF634" s="401"/>
      <c r="CG634" s="401"/>
      <c r="CH634" s="401"/>
      <c r="CI634" s="401"/>
      <c r="CJ634" s="401"/>
      <c r="CK634" s="401"/>
      <c r="CL634" s="401"/>
      <c r="CM634" s="401"/>
      <c r="CN634" s="401"/>
      <c r="CO634" s="401"/>
      <c r="CP634" s="401"/>
    </row>
    <row r="635" spans="1:94" x14ac:dyDescent="0.3">
      <c r="C635" s="45"/>
      <c r="D635" s="45"/>
      <c r="E635" s="39"/>
      <c r="F635" s="3"/>
      <c r="G635" s="41"/>
      <c r="H635" s="42"/>
      <c r="I635" s="46"/>
      <c r="J635" s="46"/>
      <c r="K635" s="81"/>
      <c r="L635" s="401"/>
      <c r="M635" s="451"/>
      <c r="N635" s="401"/>
      <c r="O635" s="401"/>
      <c r="P635" s="401"/>
      <c r="Q635" s="401"/>
      <c r="R635" s="401"/>
      <c r="S635" s="401"/>
      <c r="T635" s="401"/>
      <c r="U635" s="401"/>
      <c r="V635" s="401"/>
      <c r="W635" s="401"/>
      <c r="X635" s="401"/>
      <c r="Y635" s="401"/>
      <c r="Z635" s="401"/>
      <c r="AA635" s="401"/>
      <c r="AB635" s="401"/>
      <c r="AC635" s="401"/>
      <c r="AD635" s="401"/>
      <c r="AE635" s="401"/>
      <c r="AF635" s="401"/>
      <c r="AG635" s="401"/>
      <c r="AH635" s="401"/>
      <c r="AI635" s="401"/>
      <c r="AJ635" s="401"/>
      <c r="AK635" s="401"/>
      <c r="AL635" s="401"/>
      <c r="AM635" s="401"/>
      <c r="AN635" s="401"/>
      <c r="AO635" s="401"/>
      <c r="AP635" s="401"/>
      <c r="AQ635" s="401"/>
      <c r="AR635" s="401"/>
      <c r="AS635" s="401"/>
      <c r="AT635" s="401"/>
      <c r="AU635" s="401"/>
      <c r="AV635" s="401"/>
      <c r="AW635" s="401"/>
      <c r="AX635" s="401"/>
      <c r="AY635" s="401"/>
      <c r="AZ635" s="401"/>
      <c r="BA635" s="401"/>
      <c r="BB635" s="401"/>
      <c r="BC635" s="401"/>
      <c r="BD635" s="401"/>
      <c r="BE635" s="401"/>
      <c r="BF635" s="401"/>
      <c r="BG635" s="401"/>
      <c r="BH635" s="401"/>
      <c r="BI635" s="401"/>
      <c r="BJ635" s="401"/>
      <c r="BK635" s="401"/>
      <c r="BL635" s="401"/>
      <c r="BM635" s="401"/>
      <c r="BN635" s="401"/>
      <c r="BO635" s="401"/>
      <c r="BP635" s="401"/>
      <c r="BQ635" s="401"/>
      <c r="BR635" s="401"/>
      <c r="BS635" s="401"/>
      <c r="BT635" s="401"/>
      <c r="BU635" s="401"/>
      <c r="BV635" s="401"/>
      <c r="BW635" s="401"/>
      <c r="BX635" s="401"/>
      <c r="BY635" s="401"/>
      <c r="BZ635" s="401"/>
      <c r="CA635" s="401"/>
      <c r="CB635" s="401"/>
      <c r="CC635" s="401"/>
      <c r="CD635" s="401"/>
      <c r="CE635" s="401"/>
      <c r="CF635" s="401"/>
      <c r="CG635" s="401"/>
      <c r="CH635" s="401"/>
      <c r="CI635" s="401"/>
      <c r="CJ635" s="401"/>
      <c r="CK635" s="401"/>
      <c r="CL635" s="401"/>
      <c r="CM635" s="401"/>
      <c r="CN635" s="401"/>
      <c r="CO635" s="401"/>
      <c r="CP635" s="401"/>
    </row>
    <row r="636" spans="1:94" x14ac:dyDescent="0.3">
      <c r="C636" s="45"/>
      <c r="D636" s="45"/>
      <c r="E636" s="39"/>
      <c r="F636" s="3"/>
      <c r="G636" s="41"/>
      <c r="H636" s="42"/>
      <c r="I636" s="46"/>
      <c r="J636" s="46"/>
      <c r="K636" s="81"/>
      <c r="L636" s="401"/>
      <c r="M636" s="451"/>
      <c r="N636" s="401"/>
      <c r="O636" s="401"/>
      <c r="P636" s="401"/>
      <c r="Q636" s="401"/>
      <c r="R636" s="401"/>
      <c r="S636" s="401"/>
      <c r="T636" s="401"/>
      <c r="U636" s="401"/>
      <c r="V636" s="401"/>
      <c r="W636" s="401"/>
      <c r="X636" s="401"/>
      <c r="Y636" s="401"/>
      <c r="Z636" s="401"/>
      <c r="AA636" s="401"/>
      <c r="AB636" s="401"/>
      <c r="AC636" s="401"/>
      <c r="AD636" s="401"/>
      <c r="AE636" s="401"/>
      <c r="AF636" s="401"/>
      <c r="AG636" s="401"/>
      <c r="AH636" s="401"/>
      <c r="AI636" s="401"/>
      <c r="AJ636" s="401"/>
      <c r="AK636" s="401"/>
      <c r="AL636" s="401"/>
      <c r="AM636" s="401"/>
      <c r="AN636" s="401"/>
      <c r="AO636" s="401"/>
      <c r="AP636" s="401"/>
      <c r="AQ636" s="401"/>
      <c r="AR636" s="401"/>
      <c r="AS636" s="401"/>
      <c r="AT636" s="401"/>
      <c r="AU636" s="401"/>
      <c r="AV636" s="401"/>
      <c r="AW636" s="401"/>
      <c r="AX636" s="401"/>
      <c r="AY636" s="401"/>
      <c r="AZ636" s="401"/>
      <c r="BA636" s="401"/>
      <c r="BB636" s="401"/>
      <c r="BC636" s="401"/>
      <c r="BD636" s="401"/>
      <c r="BE636" s="401"/>
      <c r="BF636" s="401"/>
      <c r="BG636" s="401"/>
      <c r="BH636" s="401"/>
      <c r="BI636" s="401"/>
      <c r="BJ636" s="401"/>
      <c r="BK636" s="401"/>
      <c r="BL636" s="401"/>
      <c r="BM636" s="401"/>
      <c r="BN636" s="401"/>
      <c r="BO636" s="401"/>
      <c r="BP636" s="401"/>
      <c r="BQ636" s="401"/>
      <c r="BR636" s="401"/>
      <c r="BS636" s="401"/>
      <c r="BT636" s="401"/>
      <c r="BU636" s="401"/>
      <c r="BV636" s="401"/>
      <c r="BW636" s="401"/>
      <c r="BX636" s="401"/>
      <c r="BY636" s="401"/>
      <c r="BZ636" s="401"/>
      <c r="CA636" s="401"/>
      <c r="CB636" s="401"/>
      <c r="CC636" s="401"/>
      <c r="CD636" s="401"/>
      <c r="CE636" s="401"/>
      <c r="CF636" s="401"/>
      <c r="CG636" s="401"/>
      <c r="CH636" s="401"/>
      <c r="CI636" s="401"/>
      <c r="CJ636" s="401"/>
      <c r="CK636" s="401"/>
      <c r="CL636" s="401"/>
      <c r="CM636" s="401"/>
      <c r="CN636" s="401"/>
      <c r="CO636" s="401"/>
      <c r="CP636" s="401"/>
    </row>
    <row r="637" spans="1:94" x14ac:dyDescent="0.3">
      <c r="C637" s="45"/>
      <c r="D637" s="45"/>
      <c r="E637" s="39"/>
      <c r="F637" s="3"/>
      <c r="G637" s="41"/>
      <c r="H637" s="42"/>
      <c r="I637" s="46"/>
      <c r="J637" s="46"/>
      <c r="K637" s="81"/>
      <c r="L637" s="401"/>
      <c r="M637" s="451"/>
      <c r="N637" s="401"/>
      <c r="O637" s="401"/>
      <c r="P637" s="401"/>
      <c r="Q637" s="401"/>
      <c r="R637" s="401"/>
      <c r="S637" s="401"/>
      <c r="T637" s="401"/>
      <c r="U637" s="401"/>
      <c r="V637" s="401"/>
      <c r="W637" s="401"/>
      <c r="X637" s="401"/>
      <c r="Y637" s="401"/>
      <c r="Z637" s="401"/>
      <c r="AA637" s="401"/>
      <c r="AB637" s="401"/>
      <c r="AC637" s="401"/>
      <c r="AD637" s="401"/>
      <c r="AE637" s="401"/>
      <c r="AF637" s="401"/>
      <c r="AG637" s="401"/>
      <c r="AH637" s="401"/>
      <c r="AI637" s="401"/>
      <c r="AJ637" s="401"/>
      <c r="AK637" s="401"/>
      <c r="AL637" s="401"/>
      <c r="AM637" s="401"/>
      <c r="AN637" s="401"/>
      <c r="AO637" s="401"/>
      <c r="AP637" s="401"/>
      <c r="AQ637" s="401"/>
      <c r="AR637" s="401"/>
      <c r="AS637" s="401"/>
      <c r="AT637" s="401"/>
      <c r="AU637" s="401"/>
      <c r="AV637" s="401"/>
      <c r="AW637" s="401"/>
      <c r="AX637" s="401"/>
      <c r="AY637" s="401"/>
      <c r="AZ637" s="401"/>
      <c r="BA637" s="401"/>
      <c r="BB637" s="401"/>
      <c r="BC637" s="401"/>
      <c r="BD637" s="401"/>
      <c r="BE637" s="401"/>
      <c r="BF637" s="401"/>
      <c r="BG637" s="401"/>
      <c r="BH637" s="401"/>
      <c r="BI637" s="401"/>
      <c r="BJ637" s="401"/>
      <c r="BK637" s="401"/>
      <c r="BL637" s="401"/>
      <c r="BM637" s="401"/>
      <c r="BN637" s="401"/>
      <c r="BO637" s="401"/>
      <c r="BP637" s="401"/>
      <c r="BQ637" s="401"/>
      <c r="BR637" s="401"/>
      <c r="BS637" s="401"/>
      <c r="BT637" s="401"/>
      <c r="BU637" s="401"/>
      <c r="BV637" s="401"/>
      <c r="BW637" s="401"/>
      <c r="BX637" s="401"/>
      <c r="BY637" s="401"/>
      <c r="BZ637" s="401"/>
      <c r="CA637" s="401"/>
      <c r="CB637" s="401"/>
      <c r="CC637" s="401"/>
      <c r="CD637" s="401"/>
      <c r="CE637" s="401"/>
      <c r="CF637" s="401"/>
      <c r="CG637" s="401"/>
      <c r="CH637" s="401"/>
      <c r="CI637" s="401"/>
      <c r="CJ637" s="401"/>
      <c r="CK637" s="401"/>
      <c r="CL637" s="401"/>
      <c r="CM637" s="401"/>
      <c r="CN637" s="401"/>
      <c r="CO637" s="401"/>
      <c r="CP637" s="401"/>
    </row>
    <row r="638" spans="1:94" x14ac:dyDescent="0.3">
      <c r="C638" s="45"/>
      <c r="D638" s="45"/>
      <c r="E638" s="39"/>
      <c r="F638" s="3"/>
      <c r="G638" s="41"/>
      <c r="H638" s="42"/>
      <c r="I638" s="46"/>
      <c r="J638" s="46"/>
      <c r="K638" s="81"/>
      <c r="L638" s="401"/>
      <c r="M638" s="451"/>
      <c r="N638" s="401"/>
      <c r="O638" s="401"/>
      <c r="P638" s="401"/>
      <c r="Q638" s="401"/>
      <c r="R638" s="401"/>
      <c r="S638" s="401"/>
      <c r="T638" s="401"/>
      <c r="U638" s="401"/>
      <c r="V638" s="401"/>
      <c r="W638" s="401"/>
      <c r="X638" s="401"/>
      <c r="Y638" s="401"/>
      <c r="Z638" s="401"/>
      <c r="AA638" s="401"/>
      <c r="AB638" s="401"/>
      <c r="AC638" s="401"/>
      <c r="AD638" s="401"/>
      <c r="AE638" s="401"/>
      <c r="AF638" s="401"/>
      <c r="AG638" s="401"/>
      <c r="AH638" s="401"/>
      <c r="AI638" s="401"/>
      <c r="AJ638" s="401"/>
      <c r="AK638" s="401"/>
      <c r="AL638" s="401"/>
      <c r="AM638" s="401"/>
      <c r="AN638" s="401"/>
      <c r="AO638" s="401"/>
      <c r="AP638" s="401"/>
      <c r="AQ638" s="401"/>
      <c r="AR638" s="401"/>
      <c r="AS638" s="401"/>
      <c r="AT638" s="401"/>
      <c r="AU638" s="401"/>
      <c r="AV638" s="401"/>
      <c r="AW638" s="401"/>
      <c r="AX638" s="401"/>
      <c r="AY638" s="401"/>
      <c r="AZ638" s="401"/>
      <c r="BA638" s="401"/>
      <c r="BB638" s="401"/>
      <c r="BC638" s="401"/>
      <c r="BD638" s="401"/>
      <c r="BE638" s="401"/>
      <c r="BF638" s="401"/>
      <c r="BG638" s="401"/>
      <c r="BH638" s="401"/>
      <c r="BI638" s="401"/>
      <c r="BJ638" s="401"/>
      <c r="BK638" s="401"/>
      <c r="BL638" s="401"/>
      <c r="BM638" s="401"/>
      <c r="BN638" s="401"/>
      <c r="BO638" s="401"/>
      <c r="BP638" s="401"/>
      <c r="BQ638" s="401"/>
      <c r="BR638" s="401"/>
      <c r="BS638" s="401"/>
      <c r="BT638" s="401"/>
      <c r="BU638" s="401"/>
      <c r="BV638" s="401"/>
      <c r="BW638" s="401"/>
      <c r="BX638" s="401"/>
      <c r="BY638" s="401"/>
      <c r="BZ638" s="401"/>
      <c r="CA638" s="401"/>
      <c r="CB638" s="401"/>
      <c r="CC638" s="401"/>
      <c r="CD638" s="401"/>
      <c r="CE638" s="401"/>
      <c r="CF638" s="401"/>
      <c r="CG638" s="401"/>
      <c r="CH638" s="401"/>
      <c r="CI638" s="401"/>
      <c r="CJ638" s="401"/>
      <c r="CK638" s="401"/>
      <c r="CL638" s="401"/>
      <c r="CM638" s="401"/>
      <c r="CN638" s="401"/>
      <c r="CO638" s="401"/>
      <c r="CP638" s="401"/>
    </row>
    <row r="639" spans="1:94" x14ac:dyDescent="0.3">
      <c r="C639" s="45"/>
      <c r="D639" s="45"/>
      <c r="E639" s="39"/>
      <c r="F639" s="3"/>
      <c r="G639" s="41"/>
      <c r="H639" s="42"/>
      <c r="I639" s="46"/>
      <c r="J639" s="46"/>
      <c r="K639" s="81"/>
      <c r="L639" s="401"/>
      <c r="M639" s="451"/>
      <c r="N639" s="401"/>
      <c r="O639" s="401"/>
      <c r="P639" s="401"/>
      <c r="Q639" s="401"/>
      <c r="R639" s="401"/>
      <c r="S639" s="401"/>
      <c r="T639" s="401"/>
      <c r="U639" s="401"/>
      <c r="V639" s="401"/>
      <c r="W639" s="401"/>
      <c r="X639" s="401"/>
      <c r="Y639" s="401"/>
      <c r="Z639" s="401"/>
      <c r="AA639" s="401"/>
      <c r="AB639" s="401"/>
      <c r="AC639" s="401"/>
      <c r="AD639" s="401"/>
      <c r="AE639" s="401"/>
      <c r="AF639" s="401"/>
      <c r="AG639" s="401"/>
      <c r="AH639" s="401"/>
      <c r="AI639" s="401"/>
      <c r="AJ639" s="401"/>
      <c r="AK639" s="401"/>
      <c r="AL639" s="401"/>
      <c r="AM639" s="401"/>
      <c r="AN639" s="401"/>
      <c r="AO639" s="401"/>
      <c r="AP639" s="401"/>
      <c r="AQ639" s="401"/>
      <c r="AR639" s="401"/>
      <c r="AS639" s="401"/>
      <c r="AT639" s="401"/>
      <c r="AU639" s="401"/>
      <c r="AV639" s="401"/>
      <c r="AW639" s="401"/>
      <c r="AX639" s="401"/>
      <c r="AY639" s="401"/>
      <c r="AZ639" s="401"/>
      <c r="BA639" s="401"/>
      <c r="BB639" s="401"/>
      <c r="BC639" s="401"/>
      <c r="BD639" s="401"/>
      <c r="BE639" s="401"/>
      <c r="BF639" s="401"/>
      <c r="BG639" s="401"/>
      <c r="BH639" s="401"/>
      <c r="BI639" s="401"/>
      <c r="BJ639" s="401"/>
      <c r="BK639" s="401"/>
      <c r="BL639" s="401"/>
      <c r="BM639" s="401"/>
      <c r="BN639" s="401"/>
      <c r="BO639" s="401"/>
      <c r="BP639" s="401"/>
      <c r="BQ639" s="401"/>
      <c r="BR639" s="401"/>
      <c r="BS639" s="401"/>
      <c r="BT639" s="401"/>
      <c r="BU639" s="401"/>
      <c r="BV639" s="401"/>
      <c r="BW639" s="401"/>
      <c r="BX639" s="401"/>
      <c r="BY639" s="401"/>
      <c r="BZ639" s="401"/>
      <c r="CA639" s="401"/>
      <c r="CB639" s="401"/>
      <c r="CC639" s="401"/>
      <c r="CD639" s="401"/>
      <c r="CE639" s="401"/>
      <c r="CF639" s="401"/>
      <c r="CG639" s="401"/>
      <c r="CH639" s="401"/>
      <c r="CI639" s="401"/>
      <c r="CJ639" s="401"/>
      <c r="CK639" s="401"/>
      <c r="CL639" s="401"/>
      <c r="CM639" s="401"/>
      <c r="CN639" s="401"/>
      <c r="CO639" s="401"/>
      <c r="CP639" s="401"/>
    </row>
    <row r="640" spans="1:94" x14ac:dyDescent="0.3">
      <c r="C640" s="45"/>
      <c r="D640" s="45"/>
      <c r="E640" s="39"/>
      <c r="F640" s="3"/>
      <c r="G640" s="41"/>
      <c r="H640" s="42"/>
      <c r="I640" s="46"/>
      <c r="J640" s="46"/>
      <c r="K640" s="81"/>
      <c r="L640" s="401"/>
      <c r="M640" s="451"/>
      <c r="N640" s="401"/>
      <c r="O640" s="401"/>
      <c r="P640" s="401"/>
      <c r="Q640" s="401"/>
      <c r="R640" s="401"/>
      <c r="S640" s="401"/>
      <c r="T640" s="401"/>
      <c r="U640" s="401"/>
      <c r="V640" s="401"/>
      <c r="W640" s="401"/>
      <c r="X640" s="401"/>
      <c r="Y640" s="401"/>
      <c r="Z640" s="401"/>
      <c r="AA640" s="401"/>
      <c r="AB640" s="401"/>
      <c r="AC640" s="401"/>
      <c r="AD640" s="401"/>
      <c r="AE640" s="401"/>
      <c r="AF640" s="401"/>
      <c r="AG640" s="401"/>
      <c r="AH640" s="401"/>
      <c r="AI640" s="401"/>
      <c r="AJ640" s="401"/>
      <c r="AK640" s="401"/>
      <c r="AL640" s="401"/>
      <c r="AM640" s="401"/>
      <c r="AN640" s="401"/>
      <c r="AO640" s="401"/>
      <c r="AP640" s="401"/>
      <c r="AQ640" s="401"/>
      <c r="AR640" s="401"/>
      <c r="AS640" s="401"/>
      <c r="AT640" s="401"/>
      <c r="AU640" s="401"/>
      <c r="AV640" s="401"/>
      <c r="AW640" s="401"/>
      <c r="AX640" s="401"/>
      <c r="AY640" s="401"/>
      <c r="AZ640" s="401"/>
      <c r="BA640" s="401"/>
      <c r="BB640" s="401"/>
      <c r="BC640" s="401"/>
      <c r="BD640" s="401"/>
      <c r="BE640" s="401"/>
      <c r="BF640" s="401"/>
      <c r="BG640" s="401"/>
      <c r="BH640" s="401"/>
      <c r="BI640" s="401"/>
      <c r="BJ640" s="401"/>
      <c r="BK640" s="401"/>
      <c r="BL640" s="401"/>
      <c r="BM640" s="401"/>
      <c r="BN640" s="401"/>
      <c r="BO640" s="401"/>
      <c r="BP640" s="401"/>
      <c r="BQ640" s="401"/>
      <c r="BR640" s="401"/>
      <c r="BS640" s="401"/>
      <c r="BT640" s="401"/>
      <c r="BU640" s="401"/>
      <c r="BV640" s="401"/>
      <c r="BW640" s="401"/>
      <c r="BX640" s="401"/>
      <c r="BY640" s="401"/>
      <c r="BZ640" s="401"/>
      <c r="CA640" s="401"/>
      <c r="CB640" s="401"/>
      <c r="CC640" s="401"/>
      <c r="CD640" s="401"/>
      <c r="CE640" s="401"/>
      <c r="CF640" s="401"/>
      <c r="CG640" s="401"/>
      <c r="CH640" s="401"/>
      <c r="CI640" s="401"/>
      <c r="CJ640" s="401"/>
      <c r="CK640" s="401"/>
      <c r="CL640" s="401"/>
      <c r="CM640" s="401"/>
      <c r="CN640" s="401"/>
      <c r="CO640" s="401"/>
      <c r="CP640" s="401"/>
    </row>
    <row r="641" spans="1:94" x14ac:dyDescent="0.3">
      <c r="C641" s="45"/>
      <c r="D641" s="45"/>
      <c r="E641" s="39"/>
      <c r="F641" s="3"/>
      <c r="G641" s="41"/>
      <c r="H641" s="42"/>
      <c r="I641" s="46"/>
      <c r="J641" s="46"/>
      <c r="K641" s="81"/>
      <c r="L641" s="401"/>
      <c r="M641" s="451"/>
      <c r="N641" s="401"/>
      <c r="O641" s="401"/>
      <c r="P641" s="401"/>
      <c r="Q641" s="401"/>
      <c r="R641" s="401"/>
      <c r="S641" s="401"/>
      <c r="T641" s="401"/>
      <c r="U641" s="401"/>
      <c r="V641" s="401"/>
      <c r="W641" s="401"/>
      <c r="X641" s="401"/>
      <c r="Y641" s="401"/>
      <c r="Z641" s="401"/>
      <c r="AA641" s="401"/>
      <c r="AB641" s="401"/>
      <c r="AC641" s="401"/>
      <c r="AD641" s="401"/>
      <c r="AE641" s="401"/>
      <c r="AF641" s="401"/>
      <c r="AG641" s="401"/>
      <c r="AH641" s="401"/>
      <c r="AI641" s="401"/>
      <c r="AJ641" s="401"/>
      <c r="AK641" s="401"/>
      <c r="AL641" s="401"/>
      <c r="AM641" s="401"/>
      <c r="AN641" s="401"/>
      <c r="AO641" s="401"/>
      <c r="AP641" s="401"/>
      <c r="AQ641" s="401"/>
      <c r="AR641" s="401"/>
      <c r="AS641" s="401"/>
      <c r="AT641" s="401"/>
      <c r="AU641" s="401"/>
      <c r="AV641" s="401"/>
      <c r="AW641" s="401"/>
      <c r="AX641" s="401"/>
      <c r="AY641" s="401"/>
      <c r="AZ641" s="401"/>
      <c r="BA641" s="401"/>
      <c r="BB641" s="401"/>
      <c r="BC641" s="401"/>
      <c r="BD641" s="401"/>
      <c r="BE641" s="401"/>
      <c r="BF641" s="401"/>
      <c r="BG641" s="401"/>
      <c r="BH641" s="401"/>
      <c r="BI641" s="401"/>
      <c r="BJ641" s="401"/>
      <c r="BK641" s="401"/>
      <c r="BL641" s="401"/>
      <c r="BM641" s="401"/>
      <c r="BN641" s="401"/>
      <c r="BO641" s="401"/>
      <c r="BP641" s="401"/>
      <c r="BQ641" s="401"/>
      <c r="BR641" s="401"/>
      <c r="BS641" s="401"/>
      <c r="BT641" s="401"/>
      <c r="BU641" s="401"/>
      <c r="BV641" s="401"/>
      <c r="BW641" s="401"/>
      <c r="BX641" s="401"/>
      <c r="BY641" s="401"/>
      <c r="BZ641" s="401"/>
      <c r="CA641" s="401"/>
      <c r="CB641" s="401"/>
      <c r="CC641" s="401"/>
      <c r="CD641" s="401"/>
      <c r="CE641" s="401"/>
      <c r="CF641" s="401"/>
      <c r="CG641" s="401"/>
      <c r="CH641" s="401"/>
      <c r="CI641" s="401"/>
      <c r="CJ641" s="401"/>
      <c r="CK641" s="401"/>
      <c r="CL641" s="401"/>
      <c r="CM641" s="401"/>
      <c r="CN641" s="401"/>
      <c r="CO641" s="401"/>
      <c r="CP641" s="401"/>
    </row>
    <row r="642" spans="1:94" x14ac:dyDescent="0.3">
      <c r="C642" s="45"/>
      <c r="D642" s="45"/>
      <c r="E642" s="39"/>
      <c r="F642" s="3"/>
      <c r="G642" s="41"/>
      <c r="H642" s="42"/>
      <c r="I642" s="46"/>
      <c r="J642" s="46"/>
      <c r="K642" s="81"/>
      <c r="L642" s="401"/>
      <c r="M642" s="451"/>
      <c r="N642" s="401"/>
      <c r="O642" s="401"/>
      <c r="P642" s="401"/>
      <c r="Q642" s="401"/>
      <c r="R642" s="401"/>
      <c r="S642" s="401"/>
      <c r="T642" s="401"/>
      <c r="U642" s="401"/>
      <c r="V642" s="401"/>
      <c r="W642" s="401"/>
      <c r="X642" s="401"/>
      <c r="Y642" s="401"/>
      <c r="Z642" s="401"/>
      <c r="AA642" s="401"/>
      <c r="AB642" s="401"/>
      <c r="AC642" s="401"/>
      <c r="AD642" s="401"/>
      <c r="AE642" s="401"/>
      <c r="AF642" s="401"/>
      <c r="AG642" s="401"/>
      <c r="AH642" s="401"/>
      <c r="AI642" s="401"/>
      <c r="AJ642" s="401"/>
      <c r="AK642" s="401"/>
      <c r="AL642" s="401"/>
      <c r="AM642" s="401"/>
      <c r="AN642" s="401"/>
      <c r="AO642" s="401"/>
      <c r="AP642" s="401"/>
      <c r="AQ642" s="401"/>
      <c r="AR642" s="401"/>
      <c r="AS642" s="401"/>
      <c r="AT642" s="401"/>
      <c r="AU642" s="401"/>
      <c r="AV642" s="401"/>
      <c r="AW642" s="401"/>
      <c r="AX642" s="401"/>
      <c r="AY642" s="401"/>
      <c r="AZ642" s="401"/>
      <c r="BA642" s="401"/>
      <c r="BB642" s="401"/>
      <c r="BC642" s="401"/>
      <c r="BD642" s="401"/>
      <c r="BE642" s="401"/>
      <c r="BF642" s="401"/>
      <c r="BG642" s="401"/>
      <c r="BH642" s="401"/>
      <c r="BI642" s="401"/>
      <c r="BJ642" s="401"/>
      <c r="BK642" s="401"/>
      <c r="BL642" s="401"/>
      <c r="BM642" s="401"/>
      <c r="BN642" s="401"/>
      <c r="BO642" s="401"/>
      <c r="BP642" s="401"/>
      <c r="BQ642" s="401"/>
      <c r="BR642" s="401"/>
      <c r="BS642" s="401"/>
      <c r="BT642" s="401"/>
      <c r="BU642" s="401"/>
      <c r="BV642" s="401"/>
      <c r="BW642" s="401"/>
      <c r="BX642" s="401"/>
      <c r="BY642" s="401"/>
      <c r="BZ642" s="401"/>
      <c r="CA642" s="401"/>
      <c r="CB642" s="401"/>
      <c r="CC642" s="401"/>
      <c r="CD642" s="401"/>
      <c r="CE642" s="401"/>
      <c r="CF642" s="401"/>
      <c r="CG642" s="401"/>
      <c r="CH642" s="401"/>
      <c r="CI642" s="401"/>
      <c r="CJ642" s="401"/>
      <c r="CK642" s="401"/>
      <c r="CL642" s="401"/>
      <c r="CM642" s="401"/>
      <c r="CN642" s="401"/>
      <c r="CO642" s="401"/>
      <c r="CP642" s="401"/>
    </row>
    <row r="643" spans="1:94" x14ac:dyDescent="0.3">
      <c r="C643" s="45"/>
      <c r="D643" s="45"/>
      <c r="E643" s="39"/>
      <c r="F643" s="3"/>
      <c r="G643" s="41"/>
      <c r="H643" s="42"/>
      <c r="I643" s="46"/>
      <c r="J643" s="46"/>
      <c r="K643" s="81"/>
      <c r="L643" s="401"/>
      <c r="M643" s="451"/>
      <c r="N643" s="401"/>
      <c r="O643" s="401"/>
      <c r="P643" s="401"/>
      <c r="Q643" s="401"/>
      <c r="R643" s="401"/>
      <c r="S643" s="401"/>
      <c r="T643" s="401"/>
      <c r="U643" s="401"/>
      <c r="V643" s="401"/>
      <c r="W643" s="401"/>
      <c r="X643" s="401"/>
      <c r="Y643" s="401"/>
      <c r="Z643" s="401"/>
      <c r="AA643" s="401"/>
      <c r="AB643" s="401"/>
      <c r="AC643" s="401"/>
      <c r="AD643" s="401"/>
      <c r="AE643" s="401"/>
      <c r="AF643" s="401"/>
      <c r="AG643" s="401"/>
      <c r="AH643" s="401"/>
      <c r="AI643" s="401"/>
      <c r="AJ643" s="401"/>
      <c r="AK643" s="401"/>
      <c r="AL643" s="401"/>
      <c r="AM643" s="401"/>
      <c r="AN643" s="401"/>
      <c r="AO643" s="401"/>
      <c r="AP643" s="401"/>
      <c r="AQ643" s="401"/>
      <c r="AR643" s="401"/>
      <c r="AS643" s="401"/>
      <c r="AT643" s="401"/>
      <c r="AU643" s="401"/>
      <c r="AV643" s="401"/>
      <c r="AW643" s="401"/>
      <c r="AX643" s="401"/>
      <c r="AY643" s="401"/>
      <c r="AZ643" s="401"/>
      <c r="BA643" s="401"/>
      <c r="BB643" s="401"/>
      <c r="BC643" s="401"/>
      <c r="BD643" s="401"/>
      <c r="BE643" s="401"/>
      <c r="BF643" s="401"/>
      <c r="BG643" s="401"/>
      <c r="BH643" s="401"/>
      <c r="BI643" s="401"/>
      <c r="BJ643" s="401"/>
      <c r="BK643" s="401"/>
      <c r="BL643" s="401"/>
      <c r="BM643" s="401"/>
      <c r="BN643" s="401"/>
      <c r="BO643" s="401"/>
      <c r="BP643" s="401"/>
      <c r="BQ643" s="401"/>
      <c r="BR643" s="401"/>
      <c r="BS643" s="401"/>
      <c r="BT643" s="401"/>
      <c r="BU643" s="401"/>
      <c r="BV643" s="401"/>
      <c r="BW643" s="401"/>
      <c r="BX643" s="401"/>
      <c r="BY643" s="401"/>
      <c r="BZ643" s="401"/>
      <c r="CA643" s="401"/>
      <c r="CB643" s="401"/>
      <c r="CC643" s="401"/>
      <c r="CD643" s="401"/>
      <c r="CE643" s="401"/>
      <c r="CF643" s="401"/>
      <c r="CG643" s="401"/>
      <c r="CH643" s="401"/>
      <c r="CI643" s="401"/>
      <c r="CJ643" s="401"/>
      <c r="CK643" s="401"/>
      <c r="CL643" s="401"/>
      <c r="CM643" s="401"/>
      <c r="CN643" s="401"/>
      <c r="CO643" s="401"/>
      <c r="CP643" s="401"/>
    </row>
    <row r="644" spans="1:94" x14ac:dyDescent="0.3">
      <c r="A644" s="8">
        <f t="shared" si="982"/>
        <v>0</v>
      </c>
      <c r="B644" s="9" t="str">
        <f t="shared" si="1030"/>
        <v xml:space="preserve"> </v>
      </c>
      <c r="C644" s="45" t="str">
        <f t="shared" si="985"/>
        <v xml:space="preserve">  </v>
      </c>
      <c r="D644" s="45" t="str">
        <f t="shared" si="986"/>
        <v xml:space="preserve">  </v>
      </c>
      <c r="E644" s="39"/>
      <c r="F644" s="40"/>
      <c r="G644" s="41"/>
      <c r="H644" s="42"/>
      <c r="I644" s="43"/>
      <c r="J644" s="43"/>
      <c r="K644" s="44"/>
      <c r="L644" s="111"/>
      <c r="M644" s="18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  <c r="CG644" s="111"/>
      <c r="CH644" s="111"/>
      <c r="CI644" s="111"/>
      <c r="CJ644" s="111"/>
      <c r="CK644" s="111"/>
      <c r="CL644" s="111"/>
      <c r="CM644" s="111"/>
      <c r="CN644" s="111"/>
      <c r="CO644" s="111"/>
      <c r="CP644" s="111"/>
    </row>
    <row r="645" spans="1:94" ht="26.4" x14ac:dyDescent="0.3">
      <c r="A645" s="8" t="str">
        <f t="shared" si="982"/>
        <v>Program 1207</v>
      </c>
      <c r="B645" s="9" t="str">
        <f t="shared" si="1030"/>
        <v xml:space="preserve"> </v>
      </c>
      <c r="C645" s="45" t="str">
        <f t="shared" si="985"/>
        <v xml:space="preserve">  </v>
      </c>
      <c r="D645" s="45" t="str">
        <f t="shared" si="986"/>
        <v xml:space="preserve">  </v>
      </c>
      <c r="E645" s="52"/>
      <c r="F645" s="53"/>
      <c r="G645" s="54"/>
      <c r="H645" s="50" t="s">
        <v>137</v>
      </c>
      <c r="I645" s="20"/>
      <c r="J645" s="20"/>
      <c r="K645" s="65" t="s">
        <v>138</v>
      </c>
      <c r="L645" s="119">
        <f>SUM(L646,L665,L675,L694,L700,L706,L798,L732,L751,L770,L776,L836,L817,L782)</f>
        <v>4831668</v>
      </c>
      <c r="N645" s="119">
        <f>SUM(N646,N665,N675,N694,N700,N706,N798,N732,N751,N770,N776,N836,N817,N782)</f>
        <v>271700</v>
      </c>
      <c r="O645" s="119">
        <f t="shared" ref="O645:BN645" si="1055">SUM(O646,O665,O675,O694,O700,O706,O798,O732,O751,O770,O776,O836,O817,O782)</f>
        <v>91750</v>
      </c>
      <c r="P645" s="119">
        <f t="shared" si="1055"/>
        <v>92845</v>
      </c>
      <c r="Q645" s="119">
        <f t="shared" si="1055"/>
        <v>222120</v>
      </c>
      <c r="R645" s="119">
        <f t="shared" si="1055"/>
        <v>59400</v>
      </c>
      <c r="S645" s="119">
        <f t="shared" si="1055"/>
        <v>71500</v>
      </c>
      <c r="T645" s="119">
        <f t="shared" si="1055"/>
        <v>43850</v>
      </c>
      <c r="U645" s="119">
        <f t="shared" si="1055"/>
        <v>9200</v>
      </c>
      <c r="V645" s="119">
        <f t="shared" si="1055"/>
        <v>9500</v>
      </c>
      <c r="W645" s="119">
        <f t="shared" si="1055"/>
        <v>96750</v>
      </c>
      <c r="X645" s="119">
        <f t="shared" si="1055"/>
        <v>155450</v>
      </c>
      <c r="Y645" s="119">
        <f t="shared" si="1055"/>
        <v>62750</v>
      </c>
      <c r="Z645" s="119">
        <f t="shared" si="1055"/>
        <v>110750</v>
      </c>
      <c r="AA645" s="119">
        <f t="shared" si="1055"/>
        <v>34550</v>
      </c>
      <c r="AB645" s="119">
        <f t="shared" si="1055"/>
        <v>134100</v>
      </c>
      <c r="AC645" s="119">
        <f t="shared" si="1055"/>
        <v>36550</v>
      </c>
      <c r="AD645" s="119">
        <f t="shared" si="1055"/>
        <v>33050</v>
      </c>
      <c r="AE645" s="119">
        <f t="shared" si="1055"/>
        <v>175500</v>
      </c>
      <c r="AF645" s="119">
        <f t="shared" si="1055"/>
        <v>66400</v>
      </c>
      <c r="AG645" s="119">
        <f t="shared" si="1055"/>
        <v>32850</v>
      </c>
      <c r="AH645" s="119">
        <f t="shared" si="1055"/>
        <v>68478</v>
      </c>
      <c r="AI645" s="119">
        <f t="shared" si="1055"/>
        <v>216710</v>
      </c>
      <c r="AJ645" s="119">
        <f t="shared" si="1055"/>
        <v>141950</v>
      </c>
      <c r="AK645" s="119">
        <f t="shared" si="1055"/>
        <v>92750</v>
      </c>
      <c r="AL645" s="119">
        <f t="shared" si="1055"/>
        <v>115900</v>
      </c>
      <c r="AM645" s="119">
        <f t="shared" si="1055"/>
        <v>119120</v>
      </c>
      <c r="AN645" s="119">
        <f t="shared" si="1055"/>
        <v>27200</v>
      </c>
      <c r="AO645" s="119">
        <f t="shared" si="1055"/>
        <v>112600</v>
      </c>
      <c r="AP645" s="119">
        <f t="shared" si="1055"/>
        <v>8200</v>
      </c>
      <c r="AQ645" s="119">
        <f t="shared" si="1055"/>
        <v>104050</v>
      </c>
      <c r="AR645" s="119">
        <f t="shared" si="1055"/>
        <v>15500</v>
      </c>
      <c r="AS645" s="119">
        <f t="shared" si="1055"/>
        <v>392220</v>
      </c>
      <c r="AT645" s="119">
        <f t="shared" si="1055"/>
        <v>43850</v>
      </c>
      <c r="AU645" s="119">
        <f t="shared" si="1055"/>
        <v>6500</v>
      </c>
      <c r="AV645" s="119">
        <f t="shared" si="1055"/>
        <v>31850</v>
      </c>
      <c r="AW645" s="119">
        <f t="shared" si="1055"/>
        <v>5100</v>
      </c>
      <c r="AX645" s="119">
        <f t="shared" si="1055"/>
        <v>8500</v>
      </c>
      <c r="AY645" s="119">
        <f t="shared" si="1055"/>
        <v>40350</v>
      </c>
      <c r="AZ645" s="119">
        <f t="shared" si="1055"/>
        <v>136540</v>
      </c>
      <c r="BA645" s="119">
        <f t="shared" si="1055"/>
        <v>35550</v>
      </c>
      <c r="BB645" s="119">
        <f t="shared" si="1055"/>
        <v>140045</v>
      </c>
      <c r="BC645" s="119">
        <f t="shared" si="1055"/>
        <v>35550</v>
      </c>
      <c r="BD645" s="119">
        <f t="shared" si="1055"/>
        <v>116990</v>
      </c>
      <c r="BE645" s="119">
        <f t="shared" si="1055"/>
        <v>38450</v>
      </c>
      <c r="BF645" s="119">
        <f t="shared" si="1055"/>
        <v>58400</v>
      </c>
      <c r="BG645" s="119">
        <f t="shared" si="1055"/>
        <v>143450</v>
      </c>
      <c r="BH645" s="119">
        <f t="shared" si="1055"/>
        <v>70200</v>
      </c>
      <c r="BI645" s="119">
        <f t="shared" si="1055"/>
        <v>56700</v>
      </c>
      <c r="BJ645" s="119">
        <f t="shared" si="1055"/>
        <v>200650</v>
      </c>
      <c r="BK645" s="119">
        <f t="shared" si="1055"/>
        <v>391600</v>
      </c>
      <c r="BL645" s="119">
        <f t="shared" si="1055"/>
        <v>9000</v>
      </c>
      <c r="BM645" s="119">
        <f t="shared" si="1055"/>
        <v>32150</v>
      </c>
      <c r="BN645" s="119">
        <f t="shared" si="1055"/>
        <v>0</v>
      </c>
      <c r="BO645" s="119">
        <f t="shared" ref="BO645" si="1056">SUM(BO646,BO665,BO675,BO694,BO700,BO706,BO798,BO732,BO751,BO770,BO776,BO836,BO817,BO782)</f>
        <v>0</v>
      </c>
      <c r="BP645" s="119">
        <f t="shared" ref="BP645" si="1057">SUM(BP646,BP665,BP675,BP694,BP700,BP706,BP798,BP732,BP751,BP770,BP776,BP836,BP817,BP782)</f>
        <v>0</v>
      </c>
      <c r="BQ645" s="119">
        <f t="shared" ref="BQ645" si="1058">SUM(BQ646,BQ665,BQ675,BQ694,BQ700,BQ706,BQ798,BQ732,BQ751,BQ770,BQ776,BQ836,BQ817,BQ782)</f>
        <v>0</v>
      </c>
      <c r="BR645" s="119">
        <f t="shared" ref="BR645" si="1059">SUM(BR646,BR665,BR675,BR694,BR700,BR706,BR798,BR732,BR751,BR770,BR776,BR836,BR817,BR782)</f>
        <v>0</v>
      </c>
      <c r="BS645" s="119">
        <f t="shared" ref="BS645" si="1060">SUM(BS646,BS665,BS675,BS694,BS700,BS706,BS798,BS732,BS751,BS770,BS776,BS836,BS817,BS782)</f>
        <v>0</v>
      </c>
      <c r="BT645" s="119">
        <f t="shared" ref="BT645" si="1061">SUM(BT646,BT665,BT675,BT694,BT700,BT706,BT798,BT732,BT751,BT770,BT776,BT836,BT817,BT782)</f>
        <v>0</v>
      </c>
      <c r="BU645" s="119">
        <f t="shared" ref="BU645" si="1062">SUM(BU646,BU665,BU675,BU694,BU700,BU706,BU798,BU732,BU751,BU770,BU776,BU836,BU817,BU782)</f>
        <v>0</v>
      </c>
      <c r="BV645" s="119">
        <f t="shared" ref="BV645" si="1063">SUM(BV646,BV665,BV675,BV694,BV700,BV706,BV798,BV732,BV751,BV770,BV776,BV836,BV817,BV782)</f>
        <v>0</v>
      </c>
      <c r="BW645" s="119">
        <f t="shared" ref="BW645" si="1064">SUM(BW646,BW665,BW675,BW694,BW700,BW706,BW798,BW732,BW751,BW770,BW776,BW836,BW817,BW782)</f>
        <v>0</v>
      </c>
      <c r="BX645" s="119">
        <f t="shared" ref="BX645" si="1065">SUM(BX646,BX665,BX675,BX694,BX700,BX706,BX798,BX732,BX751,BX770,BX776,BX836,BX817,BX782)</f>
        <v>0</v>
      </c>
      <c r="BY645" s="119">
        <f t="shared" ref="BY645" si="1066">SUM(BY646,BY665,BY675,BY694,BY700,BY706,BY798,BY732,BY751,BY770,BY776,BY836,BY817,BY782)</f>
        <v>0</v>
      </c>
      <c r="BZ645" s="119">
        <f t="shared" ref="BZ645" si="1067">SUM(BZ646,BZ665,BZ675,BZ694,BZ700,BZ706,BZ798,BZ732,BZ751,BZ770,BZ776,BZ836,BZ817,BZ782)</f>
        <v>0</v>
      </c>
      <c r="CA645" s="119">
        <f t="shared" ref="CA645" si="1068">SUM(CA646,CA665,CA675,CA694,CA700,CA706,CA798,CA732,CA751,CA770,CA776,CA836,CA817,CA782)</f>
        <v>0</v>
      </c>
      <c r="CB645" s="119">
        <f t="shared" ref="CB645" si="1069">SUM(CB646,CB665,CB675,CB694,CB700,CB706,CB798,CB732,CB751,CB770,CB776,CB836,CB817,CB782)</f>
        <v>0</v>
      </c>
      <c r="CC645" s="119">
        <f t="shared" ref="CC645" si="1070">SUM(CC646,CC665,CC675,CC694,CC700,CC706,CC798,CC732,CC751,CC770,CC776,CC836,CC817,CC782)</f>
        <v>0</v>
      </c>
      <c r="CD645" s="119">
        <f t="shared" ref="CD645" si="1071">SUM(CD646,CD665,CD675,CD694,CD700,CD706,CD798,CD732,CD751,CD770,CD776,CD836,CD817,CD782)</f>
        <v>0</v>
      </c>
      <c r="CE645" s="119">
        <f t="shared" ref="CE645" si="1072">SUM(CE646,CE665,CE675,CE694,CE700,CE706,CE798,CE732,CE751,CE770,CE776,CE836,CE817,CE782)</f>
        <v>0</v>
      </c>
      <c r="CF645" s="119">
        <f t="shared" ref="CF645" si="1073">SUM(CF646,CF665,CF675,CF694,CF700,CF706,CF798,CF732,CF751,CF770,CF776,CF836,CF817,CF782)</f>
        <v>0</v>
      </c>
      <c r="CG645" s="119">
        <f t="shared" ref="CG645" si="1074">SUM(CG646,CG665,CG675,CG694,CG700,CG706,CG798,CG732,CG751,CG770,CG776,CG836,CG817,CG782)</f>
        <v>0</v>
      </c>
      <c r="CH645" s="119">
        <f t="shared" ref="CH645" si="1075">SUM(CH646,CH665,CH675,CH694,CH700,CH706,CH798,CH732,CH751,CH770,CH776,CH836,CH817,CH782)</f>
        <v>0</v>
      </c>
      <c r="CI645" s="119">
        <f t="shared" ref="CI645" si="1076">SUM(CI646,CI665,CI675,CI694,CI700,CI706,CI798,CI732,CI751,CI770,CI776,CI836,CI817,CI782)</f>
        <v>0</v>
      </c>
      <c r="CJ645" s="119">
        <f t="shared" ref="CJ645" si="1077">SUM(CJ646,CJ665,CJ675,CJ694,CJ700,CJ706,CJ798,CJ732,CJ751,CJ770,CJ776,CJ836,CJ817,CJ782)</f>
        <v>0</v>
      </c>
      <c r="CK645" s="119">
        <f t="shared" ref="CK645" si="1078">SUM(CK646,CK665,CK675,CK694,CK700,CK706,CK798,CK732,CK751,CK770,CK776,CK836,CK817,CK782)</f>
        <v>0</v>
      </c>
      <c r="CL645" s="119">
        <f t="shared" ref="CL645" si="1079">SUM(CL646,CL665,CL675,CL694,CL700,CL706,CL798,CL732,CL751,CL770,CL776,CL836,CL817,CL782)</f>
        <v>0</v>
      </c>
      <c r="CM645" s="119">
        <f t="shared" ref="CM645" si="1080">SUM(CM646,CM665,CM675,CM694,CM700,CM706,CM798,CM732,CM751,CM770,CM776,CM836,CM817,CM782)</f>
        <v>0</v>
      </c>
      <c r="CN645" s="119">
        <f t="shared" ref="CN645" si="1081">SUM(CN646,CN665,CN675,CN694,CN700,CN706,CN798,CN732,CN751,CN770,CN776,CN836,CN817,CN782)</f>
        <v>0</v>
      </c>
      <c r="CO645" s="119">
        <f t="shared" ref="CO645" si="1082">SUM(CO646,CO665,CO675,CO694,CO700,CO706,CO798,CO732,CO751,CO770,CO776,CO836,CO817,CO782)</f>
        <v>0</v>
      </c>
      <c r="CP645" s="119">
        <f t="shared" ref="CP645" si="1083">SUM(CP646,CP665,CP675,CP694,CP700,CP706,CP798,CP732,CP751,CP770,CP776,CP836,CP817,CP782)</f>
        <v>0</v>
      </c>
    </row>
    <row r="646" spans="1:94" ht="26.4" x14ac:dyDescent="0.3">
      <c r="A646" s="8" t="str">
        <f t="shared" si="982"/>
        <v>A 1207 04</v>
      </c>
      <c r="B646" s="9" t="str">
        <f t="shared" si="1030"/>
        <v xml:space="preserve"> </v>
      </c>
      <c r="C646" s="45" t="str">
        <f t="shared" si="985"/>
        <v xml:space="preserve">  </v>
      </c>
      <c r="D646" s="45" t="str">
        <f t="shared" si="986"/>
        <v xml:space="preserve">  </v>
      </c>
      <c r="E646" s="33" t="s">
        <v>139</v>
      </c>
      <c r="F646" s="34">
        <v>11</v>
      </c>
      <c r="G646" s="35"/>
      <c r="H646" s="107" t="s">
        <v>140</v>
      </c>
      <c r="I646" s="37"/>
      <c r="J646" s="37"/>
      <c r="K646" s="38" t="s">
        <v>141</v>
      </c>
      <c r="L646" s="115">
        <f>SUM(L647)</f>
        <v>0</v>
      </c>
      <c r="M646" s="18"/>
      <c r="N646" s="115">
        <f t="shared" ref="N646" si="1084">SUM(N647)</f>
        <v>0</v>
      </c>
      <c r="O646" s="115">
        <f t="shared" ref="O646:BW646" si="1085">SUM(O647)</f>
        <v>0</v>
      </c>
      <c r="P646" s="115">
        <f t="shared" si="1085"/>
        <v>0</v>
      </c>
      <c r="Q646" s="115">
        <f t="shared" si="1085"/>
        <v>0</v>
      </c>
      <c r="R646" s="115">
        <f t="shared" si="1085"/>
        <v>0</v>
      </c>
      <c r="S646" s="115">
        <f t="shared" si="1085"/>
        <v>0</v>
      </c>
      <c r="T646" s="115">
        <f t="shared" si="1085"/>
        <v>0</v>
      </c>
      <c r="U646" s="115">
        <f t="shared" si="1085"/>
        <v>0</v>
      </c>
      <c r="V646" s="115">
        <f t="shared" si="1085"/>
        <v>0</v>
      </c>
      <c r="W646" s="115">
        <f t="shared" si="1085"/>
        <v>0</v>
      </c>
      <c r="X646" s="115">
        <f t="shared" si="1085"/>
        <v>0</v>
      </c>
      <c r="Y646" s="115">
        <v>0</v>
      </c>
      <c r="Z646" s="115">
        <f t="shared" si="1085"/>
        <v>0</v>
      </c>
      <c r="AA646" s="115">
        <f t="shared" si="1085"/>
        <v>0</v>
      </c>
      <c r="AB646" s="115">
        <f t="shared" si="1085"/>
        <v>0</v>
      </c>
      <c r="AC646" s="115">
        <f t="shared" si="1085"/>
        <v>0</v>
      </c>
      <c r="AD646" s="115">
        <f t="shared" si="1085"/>
        <v>0</v>
      </c>
      <c r="AE646" s="115">
        <v>0</v>
      </c>
      <c r="AF646" s="115">
        <f t="shared" si="1085"/>
        <v>0</v>
      </c>
      <c r="AG646" s="115">
        <f t="shared" si="1085"/>
        <v>0</v>
      </c>
      <c r="AH646" s="115">
        <f t="shared" si="1085"/>
        <v>0</v>
      </c>
      <c r="AI646" s="115">
        <f t="shared" si="1085"/>
        <v>0</v>
      </c>
      <c r="AJ646" s="115">
        <f t="shared" si="1085"/>
        <v>0</v>
      </c>
      <c r="AK646" s="115">
        <f t="shared" si="1085"/>
        <v>0</v>
      </c>
      <c r="AL646" s="115">
        <f t="shared" si="1085"/>
        <v>0</v>
      </c>
      <c r="AM646" s="115">
        <v>0</v>
      </c>
      <c r="AN646" s="115">
        <f t="shared" si="1085"/>
        <v>0</v>
      </c>
      <c r="AO646" s="115">
        <f t="shared" si="1085"/>
        <v>0</v>
      </c>
      <c r="AP646" s="115">
        <f t="shared" si="1085"/>
        <v>0</v>
      </c>
      <c r="AQ646" s="115">
        <f t="shared" si="1085"/>
        <v>0</v>
      </c>
      <c r="AR646" s="115">
        <f t="shared" si="1085"/>
        <v>0</v>
      </c>
      <c r="AS646" s="115">
        <f t="shared" si="1085"/>
        <v>0</v>
      </c>
      <c r="AT646" s="115">
        <f t="shared" si="1085"/>
        <v>0</v>
      </c>
      <c r="AU646" s="115">
        <f t="shared" si="1085"/>
        <v>0</v>
      </c>
      <c r="AV646" s="115">
        <f t="shared" si="1085"/>
        <v>0</v>
      </c>
      <c r="AW646" s="115">
        <f t="shared" si="1085"/>
        <v>0</v>
      </c>
      <c r="AX646" s="115">
        <f t="shared" si="1085"/>
        <v>0</v>
      </c>
      <c r="AY646" s="115">
        <f t="shared" si="1085"/>
        <v>0</v>
      </c>
      <c r="AZ646" s="115">
        <f t="shared" si="1085"/>
        <v>0</v>
      </c>
      <c r="BA646" s="115">
        <f t="shared" si="1085"/>
        <v>0</v>
      </c>
      <c r="BB646" s="115">
        <f t="shared" si="1085"/>
        <v>0</v>
      </c>
      <c r="BC646" s="115">
        <f t="shared" si="1085"/>
        <v>0</v>
      </c>
      <c r="BD646" s="115">
        <f t="shared" si="1085"/>
        <v>0</v>
      </c>
      <c r="BE646" s="115">
        <v>0</v>
      </c>
      <c r="BF646" s="115">
        <f t="shared" si="1085"/>
        <v>0</v>
      </c>
      <c r="BG646" s="115">
        <f t="shared" si="1085"/>
        <v>0</v>
      </c>
      <c r="BH646" s="115">
        <f t="shared" si="1085"/>
        <v>0</v>
      </c>
      <c r="BI646" s="115">
        <f t="shared" si="1085"/>
        <v>0</v>
      </c>
      <c r="BJ646" s="115">
        <f t="shared" si="1085"/>
        <v>0</v>
      </c>
      <c r="BK646" s="115">
        <f t="shared" si="1085"/>
        <v>0</v>
      </c>
      <c r="BL646" s="115">
        <f t="shared" si="1085"/>
        <v>0</v>
      </c>
      <c r="BM646" s="115">
        <v>0</v>
      </c>
      <c r="BN646" s="115">
        <f t="shared" si="1085"/>
        <v>0</v>
      </c>
      <c r="BO646" s="115">
        <f t="shared" si="1085"/>
        <v>0</v>
      </c>
      <c r="BP646" s="115">
        <f t="shared" si="1085"/>
        <v>0</v>
      </c>
      <c r="BQ646" s="115">
        <f t="shared" si="1085"/>
        <v>0</v>
      </c>
      <c r="BR646" s="115">
        <f t="shared" si="1085"/>
        <v>0</v>
      </c>
      <c r="BS646" s="115">
        <f t="shared" si="1085"/>
        <v>0</v>
      </c>
      <c r="BT646" s="115">
        <f t="shared" si="1085"/>
        <v>0</v>
      </c>
      <c r="BU646" s="115">
        <f t="shared" si="1085"/>
        <v>0</v>
      </c>
      <c r="BV646" s="115">
        <f t="shared" si="1085"/>
        <v>0</v>
      </c>
      <c r="BW646" s="115">
        <f t="shared" si="1085"/>
        <v>0</v>
      </c>
      <c r="BX646" s="115">
        <f t="shared" ref="BX646:CP646" si="1086">SUM(BX647)</f>
        <v>0</v>
      </c>
      <c r="BY646" s="115">
        <f t="shared" si="1086"/>
        <v>0</v>
      </c>
      <c r="BZ646" s="115">
        <f t="shared" si="1086"/>
        <v>0</v>
      </c>
      <c r="CA646" s="115">
        <f t="shared" si="1086"/>
        <v>0</v>
      </c>
      <c r="CB646" s="115">
        <f t="shared" si="1086"/>
        <v>0</v>
      </c>
      <c r="CC646" s="115">
        <f t="shared" si="1086"/>
        <v>0</v>
      </c>
      <c r="CD646" s="115">
        <f t="shared" si="1086"/>
        <v>0</v>
      </c>
      <c r="CE646" s="115">
        <f t="shared" si="1086"/>
        <v>0</v>
      </c>
      <c r="CF646" s="115">
        <f t="shared" si="1086"/>
        <v>0</v>
      </c>
      <c r="CG646" s="115">
        <f t="shared" si="1086"/>
        <v>0</v>
      </c>
      <c r="CH646" s="115">
        <f t="shared" si="1086"/>
        <v>0</v>
      </c>
      <c r="CI646" s="115">
        <f t="shared" si="1086"/>
        <v>0</v>
      </c>
      <c r="CJ646" s="115">
        <f t="shared" si="1086"/>
        <v>0</v>
      </c>
      <c r="CK646" s="115">
        <f t="shared" si="1086"/>
        <v>0</v>
      </c>
      <c r="CL646" s="115">
        <f t="shared" si="1086"/>
        <v>0</v>
      </c>
      <c r="CM646" s="115">
        <f t="shared" si="1086"/>
        <v>0</v>
      </c>
      <c r="CN646" s="115">
        <f t="shared" si="1086"/>
        <v>0</v>
      </c>
      <c r="CO646" s="115">
        <f t="shared" si="1086"/>
        <v>0</v>
      </c>
      <c r="CP646" s="115">
        <f t="shared" si="1086"/>
        <v>0</v>
      </c>
    </row>
    <row r="647" spans="1:94" x14ac:dyDescent="0.3">
      <c r="A647" s="8">
        <f t="shared" si="982"/>
        <v>3</v>
      </c>
      <c r="B647" s="9" t="str">
        <f t="shared" si="1030"/>
        <v xml:space="preserve"> </v>
      </c>
      <c r="C647" s="45" t="str">
        <f t="shared" si="985"/>
        <v xml:space="preserve">  </v>
      </c>
      <c r="D647" s="45" t="str">
        <f t="shared" si="986"/>
        <v xml:space="preserve">  </v>
      </c>
      <c r="E647" s="39"/>
      <c r="F647" s="40"/>
      <c r="G647" s="41"/>
      <c r="H647" s="42">
        <v>3</v>
      </c>
      <c r="I647" s="43"/>
      <c r="J647" s="43"/>
      <c r="K647" s="44" t="s">
        <v>49</v>
      </c>
      <c r="L647" s="111">
        <f>SUM(L648,L653)</f>
        <v>0</v>
      </c>
      <c r="N647" s="111">
        <f t="shared" ref="N647:X647" si="1087">SUM(N648,N653)</f>
        <v>0</v>
      </c>
      <c r="O647" s="111">
        <f t="shared" si="1087"/>
        <v>0</v>
      </c>
      <c r="P647" s="111">
        <f t="shared" si="1087"/>
        <v>0</v>
      </c>
      <c r="Q647" s="111">
        <f t="shared" si="1087"/>
        <v>0</v>
      </c>
      <c r="R647" s="111">
        <f t="shared" si="1087"/>
        <v>0</v>
      </c>
      <c r="S647" s="111">
        <f t="shared" si="1087"/>
        <v>0</v>
      </c>
      <c r="T647" s="111">
        <f t="shared" si="1087"/>
        <v>0</v>
      </c>
      <c r="U647" s="111">
        <f t="shared" si="1087"/>
        <v>0</v>
      </c>
      <c r="V647" s="111">
        <f t="shared" si="1087"/>
        <v>0</v>
      </c>
      <c r="W647" s="111">
        <f t="shared" si="1087"/>
        <v>0</v>
      </c>
      <c r="X647" s="111">
        <f t="shared" si="1087"/>
        <v>0</v>
      </c>
      <c r="Y647" s="111">
        <v>0</v>
      </c>
      <c r="Z647" s="111">
        <f>SUM(Z648,Z653)</f>
        <v>0</v>
      </c>
      <c r="AA647" s="111">
        <f>SUM(AA648,AA653)</f>
        <v>0</v>
      </c>
      <c r="AB647" s="111">
        <f>SUM(AB648,AB653)</f>
        <v>0</v>
      </c>
      <c r="AC647" s="111">
        <f>SUM(AC648,AC653)</f>
        <v>0</v>
      </c>
      <c r="AD647" s="111">
        <f>SUM(AD648,AD653)</f>
        <v>0</v>
      </c>
      <c r="AE647" s="111">
        <v>0</v>
      </c>
      <c r="AF647" s="111">
        <f>SUM(AF648,AF653)</f>
        <v>0</v>
      </c>
      <c r="AG647" s="111">
        <f>SUM(AG648,AG653)</f>
        <v>0</v>
      </c>
      <c r="AH647" s="111">
        <f>SUM(AH648,AH653)</f>
        <v>0</v>
      </c>
      <c r="AI647" s="111">
        <f t="shared" ref="AI647:BZ647" si="1088">SUM(AI648,AI653)</f>
        <v>0</v>
      </c>
      <c r="AJ647" s="111">
        <f t="shared" si="1088"/>
        <v>0</v>
      </c>
      <c r="AK647" s="111">
        <f>SUM(AK648,AK653)</f>
        <v>0</v>
      </c>
      <c r="AL647" s="111">
        <f>SUM(AL648,AL653)</f>
        <v>0</v>
      </c>
      <c r="AM647" s="111">
        <v>0</v>
      </c>
      <c r="AN647" s="111">
        <f t="shared" ref="AN647:BD647" si="1089">SUM(AN648,AN653)</f>
        <v>0</v>
      </c>
      <c r="AO647" s="111">
        <f t="shared" si="1089"/>
        <v>0</v>
      </c>
      <c r="AP647" s="111">
        <f t="shared" si="1089"/>
        <v>0</v>
      </c>
      <c r="AQ647" s="111">
        <f t="shared" si="1089"/>
        <v>0</v>
      </c>
      <c r="AR647" s="111">
        <f t="shared" si="1089"/>
        <v>0</v>
      </c>
      <c r="AS647" s="111">
        <f t="shared" si="1089"/>
        <v>0</v>
      </c>
      <c r="AT647" s="111">
        <f t="shared" si="1089"/>
        <v>0</v>
      </c>
      <c r="AU647" s="111">
        <f t="shared" si="1089"/>
        <v>0</v>
      </c>
      <c r="AV647" s="111">
        <f t="shared" si="1089"/>
        <v>0</v>
      </c>
      <c r="AW647" s="111">
        <f t="shared" si="1089"/>
        <v>0</v>
      </c>
      <c r="AX647" s="111">
        <f t="shared" si="1089"/>
        <v>0</v>
      </c>
      <c r="AY647" s="111">
        <f t="shared" si="1089"/>
        <v>0</v>
      </c>
      <c r="AZ647" s="111">
        <f t="shared" si="1089"/>
        <v>0</v>
      </c>
      <c r="BA647" s="111">
        <f t="shared" si="1089"/>
        <v>0</v>
      </c>
      <c r="BB647" s="111">
        <f t="shared" si="1089"/>
        <v>0</v>
      </c>
      <c r="BC647" s="111">
        <f t="shared" si="1089"/>
        <v>0</v>
      </c>
      <c r="BD647" s="111">
        <f t="shared" si="1089"/>
        <v>0</v>
      </c>
      <c r="BE647" s="111">
        <v>0</v>
      </c>
      <c r="BF647" s="111">
        <f t="shared" ref="BF647:BL647" si="1090">SUM(BF648,BF653)</f>
        <v>0</v>
      </c>
      <c r="BG647" s="111">
        <f t="shared" si="1090"/>
        <v>0</v>
      </c>
      <c r="BH647" s="111">
        <f t="shared" si="1090"/>
        <v>0</v>
      </c>
      <c r="BI647" s="111">
        <f t="shared" si="1090"/>
        <v>0</v>
      </c>
      <c r="BJ647" s="111">
        <f t="shared" si="1090"/>
        <v>0</v>
      </c>
      <c r="BK647" s="111">
        <f t="shared" si="1090"/>
        <v>0</v>
      </c>
      <c r="BL647" s="111">
        <f t="shared" si="1090"/>
        <v>0</v>
      </c>
      <c r="BM647" s="111">
        <v>0</v>
      </c>
      <c r="BN647" s="111">
        <f>SUM(BN648,BN653)</f>
        <v>0</v>
      </c>
      <c r="BO647" s="111">
        <f t="shared" si="1088"/>
        <v>0</v>
      </c>
      <c r="BP647" s="111">
        <f t="shared" si="1088"/>
        <v>0</v>
      </c>
      <c r="BQ647" s="111">
        <f t="shared" si="1088"/>
        <v>0</v>
      </c>
      <c r="BR647" s="111">
        <f t="shared" si="1088"/>
        <v>0</v>
      </c>
      <c r="BS647" s="111">
        <f t="shared" si="1088"/>
        <v>0</v>
      </c>
      <c r="BT647" s="111">
        <f t="shared" si="1088"/>
        <v>0</v>
      </c>
      <c r="BU647" s="111">
        <f t="shared" si="1088"/>
        <v>0</v>
      </c>
      <c r="BV647" s="111">
        <f t="shared" si="1088"/>
        <v>0</v>
      </c>
      <c r="BW647" s="111">
        <f t="shared" si="1088"/>
        <v>0</v>
      </c>
      <c r="BX647" s="111">
        <f t="shared" si="1088"/>
        <v>0</v>
      </c>
      <c r="BY647" s="111">
        <f t="shared" si="1088"/>
        <v>0</v>
      </c>
      <c r="BZ647" s="111">
        <f t="shared" si="1088"/>
        <v>0</v>
      </c>
      <c r="CA647" s="111">
        <f t="shared" ref="CA647:CP647" si="1091">SUM(CA648,CA653)</f>
        <v>0</v>
      </c>
      <c r="CB647" s="111">
        <f t="shared" si="1091"/>
        <v>0</v>
      </c>
      <c r="CC647" s="111">
        <f t="shared" si="1091"/>
        <v>0</v>
      </c>
      <c r="CD647" s="111">
        <f t="shared" si="1091"/>
        <v>0</v>
      </c>
      <c r="CE647" s="111">
        <f t="shared" si="1091"/>
        <v>0</v>
      </c>
      <c r="CF647" s="111">
        <f t="shared" si="1091"/>
        <v>0</v>
      </c>
      <c r="CG647" s="111">
        <f t="shared" si="1091"/>
        <v>0</v>
      </c>
      <c r="CH647" s="111">
        <f t="shared" si="1091"/>
        <v>0</v>
      </c>
      <c r="CI647" s="111">
        <f t="shared" si="1091"/>
        <v>0</v>
      </c>
      <c r="CJ647" s="111">
        <f t="shared" si="1091"/>
        <v>0</v>
      </c>
      <c r="CK647" s="111">
        <f t="shared" si="1091"/>
        <v>0</v>
      </c>
      <c r="CL647" s="111">
        <f t="shared" si="1091"/>
        <v>0</v>
      </c>
      <c r="CM647" s="111">
        <f t="shared" si="1091"/>
        <v>0</v>
      </c>
      <c r="CN647" s="111">
        <f t="shared" si="1091"/>
        <v>0</v>
      </c>
      <c r="CO647" s="111">
        <f t="shared" si="1091"/>
        <v>0</v>
      </c>
      <c r="CP647" s="111">
        <f t="shared" si="1091"/>
        <v>0</v>
      </c>
    </row>
    <row r="648" spans="1:94" x14ac:dyDescent="0.3">
      <c r="A648" s="8">
        <f t="shared" si="982"/>
        <v>31</v>
      </c>
      <c r="B648" s="9" t="str">
        <f t="shared" si="1030"/>
        <v xml:space="preserve"> </v>
      </c>
      <c r="C648" s="45" t="str">
        <f t="shared" si="985"/>
        <v xml:space="preserve">  </v>
      </c>
      <c r="D648" s="45" t="str">
        <f t="shared" si="986"/>
        <v xml:space="preserve">  </v>
      </c>
      <c r="E648" s="39"/>
      <c r="F648" s="40"/>
      <c r="G648" s="41"/>
      <c r="H648" s="42">
        <v>31</v>
      </c>
      <c r="I648" s="43"/>
      <c r="J648" s="43"/>
      <c r="K648" s="44" t="s">
        <v>50</v>
      </c>
      <c r="L648" s="111">
        <f t="shared" ref="L648:P648" si="1092">SUM(L649,L651)</f>
        <v>0</v>
      </c>
      <c r="N648" s="111">
        <f t="shared" ref="N648" si="1093">SUM(N649,N651)</f>
        <v>0</v>
      </c>
      <c r="O648" s="111">
        <f t="shared" si="1092"/>
        <v>0</v>
      </c>
      <c r="P648" s="111">
        <f t="shared" si="1092"/>
        <v>0</v>
      </c>
      <c r="Q648" s="111">
        <f t="shared" ref="Q648:BZ648" si="1094">SUM(Q649,Q651)</f>
        <v>0</v>
      </c>
      <c r="R648" s="111">
        <f t="shared" si="1094"/>
        <v>0</v>
      </c>
      <c r="S648" s="111">
        <f t="shared" si="1094"/>
        <v>0</v>
      </c>
      <c r="T648" s="111">
        <f t="shared" si="1094"/>
        <v>0</v>
      </c>
      <c r="U648" s="111">
        <f t="shared" si="1094"/>
        <v>0</v>
      </c>
      <c r="V648" s="111">
        <f t="shared" si="1094"/>
        <v>0</v>
      </c>
      <c r="W648" s="111">
        <f t="shared" si="1094"/>
        <v>0</v>
      </c>
      <c r="X648" s="111">
        <f t="shared" si="1094"/>
        <v>0</v>
      </c>
      <c r="Y648" s="111">
        <v>0</v>
      </c>
      <c r="Z648" s="111">
        <f t="shared" si="1094"/>
        <v>0</v>
      </c>
      <c r="AA648" s="111">
        <f t="shared" si="1094"/>
        <v>0</v>
      </c>
      <c r="AB648" s="111">
        <f t="shared" si="1094"/>
        <v>0</v>
      </c>
      <c r="AC648" s="111">
        <f t="shared" si="1094"/>
        <v>0</v>
      </c>
      <c r="AD648" s="111">
        <f t="shared" si="1094"/>
        <v>0</v>
      </c>
      <c r="AE648" s="111">
        <v>0</v>
      </c>
      <c r="AF648" s="111">
        <f t="shared" si="1094"/>
        <v>0</v>
      </c>
      <c r="AG648" s="111">
        <f t="shared" si="1094"/>
        <v>0</v>
      </c>
      <c r="AH648" s="111">
        <f t="shared" si="1094"/>
        <v>0</v>
      </c>
      <c r="AI648" s="111">
        <f t="shared" si="1094"/>
        <v>0</v>
      </c>
      <c r="AJ648" s="111">
        <f t="shared" si="1094"/>
        <v>0</v>
      </c>
      <c r="AK648" s="111">
        <f t="shared" si="1094"/>
        <v>0</v>
      </c>
      <c r="AL648" s="111">
        <f t="shared" si="1094"/>
        <v>0</v>
      </c>
      <c r="AM648" s="111">
        <v>0</v>
      </c>
      <c r="AN648" s="111">
        <f t="shared" si="1094"/>
        <v>0</v>
      </c>
      <c r="AO648" s="111">
        <f t="shared" si="1094"/>
        <v>0</v>
      </c>
      <c r="AP648" s="111">
        <f t="shared" si="1094"/>
        <v>0</v>
      </c>
      <c r="AQ648" s="111">
        <f t="shared" si="1094"/>
        <v>0</v>
      </c>
      <c r="AR648" s="111">
        <f t="shared" si="1094"/>
        <v>0</v>
      </c>
      <c r="AS648" s="111">
        <f t="shared" si="1094"/>
        <v>0</v>
      </c>
      <c r="AT648" s="111">
        <f t="shared" si="1094"/>
        <v>0</v>
      </c>
      <c r="AU648" s="111">
        <f t="shared" si="1094"/>
        <v>0</v>
      </c>
      <c r="AV648" s="111">
        <f t="shared" si="1094"/>
        <v>0</v>
      </c>
      <c r="AW648" s="111">
        <f t="shared" si="1094"/>
        <v>0</v>
      </c>
      <c r="AX648" s="111">
        <f t="shared" si="1094"/>
        <v>0</v>
      </c>
      <c r="AY648" s="111">
        <f t="shared" si="1094"/>
        <v>0</v>
      </c>
      <c r="AZ648" s="111">
        <f t="shared" si="1094"/>
        <v>0</v>
      </c>
      <c r="BA648" s="111">
        <f t="shared" si="1094"/>
        <v>0</v>
      </c>
      <c r="BB648" s="111">
        <f t="shared" si="1094"/>
        <v>0</v>
      </c>
      <c r="BC648" s="111">
        <f t="shared" si="1094"/>
        <v>0</v>
      </c>
      <c r="BD648" s="111">
        <f t="shared" si="1094"/>
        <v>0</v>
      </c>
      <c r="BE648" s="111">
        <v>0</v>
      </c>
      <c r="BF648" s="111">
        <f t="shared" si="1094"/>
        <v>0</v>
      </c>
      <c r="BG648" s="111">
        <f t="shared" si="1094"/>
        <v>0</v>
      </c>
      <c r="BH648" s="111">
        <f t="shared" si="1094"/>
        <v>0</v>
      </c>
      <c r="BI648" s="111">
        <f t="shared" si="1094"/>
        <v>0</v>
      </c>
      <c r="BJ648" s="111">
        <f t="shared" si="1094"/>
        <v>0</v>
      </c>
      <c r="BK648" s="111">
        <f t="shared" si="1094"/>
        <v>0</v>
      </c>
      <c r="BL648" s="111">
        <f t="shared" si="1094"/>
        <v>0</v>
      </c>
      <c r="BM648" s="111">
        <v>0</v>
      </c>
      <c r="BN648" s="111">
        <f t="shared" si="1094"/>
        <v>0</v>
      </c>
      <c r="BO648" s="111">
        <f t="shared" si="1094"/>
        <v>0</v>
      </c>
      <c r="BP648" s="111">
        <f t="shared" si="1094"/>
        <v>0</v>
      </c>
      <c r="BQ648" s="111">
        <f t="shared" si="1094"/>
        <v>0</v>
      </c>
      <c r="BR648" s="111">
        <f t="shared" si="1094"/>
        <v>0</v>
      </c>
      <c r="BS648" s="111">
        <f t="shared" si="1094"/>
        <v>0</v>
      </c>
      <c r="BT648" s="111">
        <f t="shared" si="1094"/>
        <v>0</v>
      </c>
      <c r="BU648" s="111">
        <f t="shared" si="1094"/>
        <v>0</v>
      </c>
      <c r="BV648" s="111">
        <f t="shared" si="1094"/>
        <v>0</v>
      </c>
      <c r="BW648" s="111">
        <f t="shared" si="1094"/>
        <v>0</v>
      </c>
      <c r="BX648" s="111">
        <f t="shared" si="1094"/>
        <v>0</v>
      </c>
      <c r="BY648" s="111">
        <f t="shared" si="1094"/>
        <v>0</v>
      </c>
      <c r="BZ648" s="111">
        <f t="shared" si="1094"/>
        <v>0</v>
      </c>
      <c r="CA648" s="111">
        <f t="shared" ref="CA648:CP648" si="1095">SUM(CA649,CA651)</f>
        <v>0</v>
      </c>
      <c r="CB648" s="111">
        <f t="shared" si="1095"/>
        <v>0</v>
      </c>
      <c r="CC648" s="111">
        <f t="shared" si="1095"/>
        <v>0</v>
      </c>
      <c r="CD648" s="111">
        <f t="shared" si="1095"/>
        <v>0</v>
      </c>
      <c r="CE648" s="111">
        <f t="shared" si="1095"/>
        <v>0</v>
      </c>
      <c r="CF648" s="111">
        <f t="shared" si="1095"/>
        <v>0</v>
      </c>
      <c r="CG648" s="111">
        <f t="shared" si="1095"/>
        <v>0</v>
      </c>
      <c r="CH648" s="111">
        <f t="shared" si="1095"/>
        <v>0</v>
      </c>
      <c r="CI648" s="111">
        <f t="shared" si="1095"/>
        <v>0</v>
      </c>
      <c r="CJ648" s="111">
        <f t="shared" si="1095"/>
        <v>0</v>
      </c>
      <c r="CK648" s="111">
        <f t="shared" si="1095"/>
        <v>0</v>
      </c>
      <c r="CL648" s="111">
        <f t="shared" si="1095"/>
        <v>0</v>
      </c>
      <c r="CM648" s="111">
        <f t="shared" si="1095"/>
        <v>0</v>
      </c>
      <c r="CN648" s="111">
        <f t="shared" si="1095"/>
        <v>0</v>
      </c>
      <c r="CO648" s="111">
        <f t="shared" si="1095"/>
        <v>0</v>
      </c>
      <c r="CP648" s="111">
        <f t="shared" si="1095"/>
        <v>0</v>
      </c>
    </row>
    <row r="649" spans="1:94" x14ac:dyDescent="0.3">
      <c r="A649" s="8">
        <f t="shared" si="982"/>
        <v>311</v>
      </c>
      <c r="B649" s="9" t="str">
        <f t="shared" si="1030"/>
        <v xml:space="preserve"> </v>
      </c>
      <c r="C649" s="45" t="str">
        <f t="shared" si="985"/>
        <v xml:space="preserve">  </v>
      </c>
      <c r="D649" s="45" t="str">
        <f t="shared" si="986"/>
        <v xml:space="preserve">  </v>
      </c>
      <c r="E649" s="39"/>
      <c r="F649" s="40"/>
      <c r="G649" s="41"/>
      <c r="H649" s="42">
        <v>311</v>
      </c>
      <c r="I649" s="43"/>
      <c r="J649" s="43"/>
      <c r="K649" s="44" t="s">
        <v>51</v>
      </c>
      <c r="L649" s="111">
        <f>SUM(L650)</f>
        <v>0</v>
      </c>
      <c r="N649" s="111">
        <f t="shared" ref="N649:X649" si="1096">SUM(N650)</f>
        <v>0</v>
      </c>
      <c r="O649" s="111">
        <f t="shared" si="1096"/>
        <v>0</v>
      </c>
      <c r="P649" s="111">
        <f t="shared" si="1096"/>
        <v>0</v>
      </c>
      <c r="Q649" s="111">
        <f t="shared" si="1096"/>
        <v>0</v>
      </c>
      <c r="R649" s="111">
        <f t="shared" si="1096"/>
        <v>0</v>
      </c>
      <c r="S649" s="111">
        <f t="shared" si="1096"/>
        <v>0</v>
      </c>
      <c r="T649" s="111">
        <f t="shared" si="1096"/>
        <v>0</v>
      </c>
      <c r="U649" s="111">
        <f t="shared" si="1096"/>
        <v>0</v>
      </c>
      <c r="V649" s="111">
        <f t="shared" si="1096"/>
        <v>0</v>
      </c>
      <c r="W649" s="111">
        <f t="shared" si="1096"/>
        <v>0</v>
      </c>
      <c r="X649" s="111">
        <f t="shared" si="1096"/>
        <v>0</v>
      </c>
      <c r="Y649" s="111">
        <v>0</v>
      </c>
      <c r="Z649" s="111">
        <f>SUM(Z650)</f>
        <v>0</v>
      </c>
      <c r="AA649" s="111">
        <f>SUM(AA650)</f>
        <v>0</v>
      </c>
      <c r="AB649" s="111">
        <f>SUM(AB650)</f>
        <v>0</v>
      </c>
      <c r="AC649" s="111">
        <f>SUM(AC650)</f>
        <v>0</v>
      </c>
      <c r="AD649" s="111">
        <f>SUM(AD650)</f>
        <v>0</v>
      </c>
      <c r="AE649" s="111">
        <v>0</v>
      </c>
      <c r="AF649" s="111">
        <f>SUM(AF650)</f>
        <v>0</v>
      </c>
      <c r="AG649" s="111">
        <f>SUM(AG650)</f>
        <v>0</v>
      </c>
      <c r="AH649" s="111">
        <f>SUM(AH650)</f>
        <v>0</v>
      </c>
      <c r="AI649" s="111">
        <f t="shared" ref="AI649:BZ649" si="1097">SUM(AI650)</f>
        <v>0</v>
      </c>
      <c r="AJ649" s="111">
        <f t="shared" si="1097"/>
        <v>0</v>
      </c>
      <c r="AK649" s="111">
        <f>SUM(AK650)</f>
        <v>0</v>
      </c>
      <c r="AL649" s="111">
        <f>SUM(AL650)</f>
        <v>0</v>
      </c>
      <c r="AM649" s="111">
        <v>0</v>
      </c>
      <c r="AN649" s="111">
        <f t="shared" ref="AN649:BD649" si="1098">SUM(AN650)</f>
        <v>0</v>
      </c>
      <c r="AO649" s="111">
        <f t="shared" si="1098"/>
        <v>0</v>
      </c>
      <c r="AP649" s="111">
        <f t="shared" si="1098"/>
        <v>0</v>
      </c>
      <c r="AQ649" s="111">
        <f t="shared" si="1098"/>
        <v>0</v>
      </c>
      <c r="AR649" s="111">
        <f t="shared" si="1098"/>
        <v>0</v>
      </c>
      <c r="AS649" s="111">
        <f t="shared" si="1098"/>
        <v>0</v>
      </c>
      <c r="AT649" s="111">
        <f t="shared" si="1098"/>
        <v>0</v>
      </c>
      <c r="AU649" s="111">
        <f t="shared" si="1098"/>
        <v>0</v>
      </c>
      <c r="AV649" s="111">
        <f t="shared" si="1098"/>
        <v>0</v>
      </c>
      <c r="AW649" s="111">
        <f t="shared" si="1098"/>
        <v>0</v>
      </c>
      <c r="AX649" s="111">
        <f t="shared" si="1098"/>
        <v>0</v>
      </c>
      <c r="AY649" s="111">
        <f t="shared" si="1098"/>
        <v>0</v>
      </c>
      <c r="AZ649" s="111">
        <f t="shared" si="1098"/>
        <v>0</v>
      </c>
      <c r="BA649" s="111">
        <f t="shared" si="1098"/>
        <v>0</v>
      </c>
      <c r="BB649" s="111">
        <f t="shared" si="1098"/>
        <v>0</v>
      </c>
      <c r="BC649" s="111">
        <f t="shared" si="1098"/>
        <v>0</v>
      </c>
      <c r="BD649" s="111">
        <f t="shared" si="1098"/>
        <v>0</v>
      </c>
      <c r="BE649" s="111">
        <v>0</v>
      </c>
      <c r="BF649" s="111">
        <f t="shared" ref="BF649:BL649" si="1099">SUM(BF650)</f>
        <v>0</v>
      </c>
      <c r="BG649" s="111">
        <f t="shared" si="1099"/>
        <v>0</v>
      </c>
      <c r="BH649" s="111">
        <f t="shared" si="1099"/>
        <v>0</v>
      </c>
      <c r="BI649" s="111">
        <f t="shared" si="1099"/>
        <v>0</v>
      </c>
      <c r="BJ649" s="111">
        <f t="shared" si="1099"/>
        <v>0</v>
      </c>
      <c r="BK649" s="111">
        <f t="shared" si="1099"/>
        <v>0</v>
      </c>
      <c r="BL649" s="111">
        <f t="shared" si="1099"/>
        <v>0</v>
      </c>
      <c r="BM649" s="111">
        <v>0</v>
      </c>
      <c r="BN649" s="111">
        <f>SUM(BN650)</f>
        <v>0</v>
      </c>
      <c r="BO649" s="111">
        <f t="shared" si="1097"/>
        <v>0</v>
      </c>
      <c r="BP649" s="111">
        <f t="shared" si="1097"/>
        <v>0</v>
      </c>
      <c r="BQ649" s="111">
        <f t="shared" si="1097"/>
        <v>0</v>
      </c>
      <c r="BR649" s="111">
        <f t="shared" si="1097"/>
        <v>0</v>
      </c>
      <c r="BS649" s="111">
        <f t="shared" si="1097"/>
        <v>0</v>
      </c>
      <c r="BT649" s="111">
        <f t="shared" si="1097"/>
        <v>0</v>
      </c>
      <c r="BU649" s="111">
        <f t="shared" si="1097"/>
        <v>0</v>
      </c>
      <c r="BV649" s="111">
        <f t="shared" si="1097"/>
        <v>0</v>
      </c>
      <c r="BW649" s="111">
        <f t="shared" si="1097"/>
        <v>0</v>
      </c>
      <c r="BX649" s="111">
        <f t="shared" si="1097"/>
        <v>0</v>
      </c>
      <c r="BY649" s="111">
        <f t="shared" si="1097"/>
        <v>0</v>
      </c>
      <c r="BZ649" s="111">
        <f t="shared" si="1097"/>
        <v>0</v>
      </c>
      <c r="CA649" s="111">
        <f t="shared" ref="CA649:CP649" si="1100">SUM(CA650)</f>
        <v>0</v>
      </c>
      <c r="CB649" s="111">
        <f t="shared" si="1100"/>
        <v>0</v>
      </c>
      <c r="CC649" s="111">
        <f t="shared" si="1100"/>
        <v>0</v>
      </c>
      <c r="CD649" s="111">
        <f t="shared" si="1100"/>
        <v>0</v>
      </c>
      <c r="CE649" s="111">
        <f t="shared" si="1100"/>
        <v>0</v>
      </c>
      <c r="CF649" s="111">
        <f t="shared" si="1100"/>
        <v>0</v>
      </c>
      <c r="CG649" s="111">
        <f t="shared" si="1100"/>
        <v>0</v>
      </c>
      <c r="CH649" s="111">
        <f t="shared" si="1100"/>
        <v>0</v>
      </c>
      <c r="CI649" s="111">
        <f t="shared" si="1100"/>
        <v>0</v>
      </c>
      <c r="CJ649" s="111">
        <f t="shared" si="1100"/>
        <v>0</v>
      </c>
      <c r="CK649" s="111">
        <f t="shared" si="1100"/>
        <v>0</v>
      </c>
      <c r="CL649" s="111">
        <f t="shared" si="1100"/>
        <v>0</v>
      </c>
      <c r="CM649" s="111">
        <f t="shared" si="1100"/>
        <v>0</v>
      </c>
      <c r="CN649" s="111">
        <f t="shared" si="1100"/>
        <v>0</v>
      </c>
      <c r="CO649" s="111">
        <f t="shared" si="1100"/>
        <v>0</v>
      </c>
      <c r="CP649" s="111">
        <f t="shared" si="1100"/>
        <v>0</v>
      </c>
    </row>
    <row r="650" spans="1:94" x14ac:dyDescent="0.3">
      <c r="A650" s="8">
        <f t="shared" si="982"/>
        <v>3111</v>
      </c>
      <c r="B650" s="9">
        <f t="shared" si="1030"/>
        <v>11</v>
      </c>
      <c r="C650" s="45" t="str">
        <f t="shared" si="985"/>
        <v xml:space="preserve">  </v>
      </c>
      <c r="D650" s="45" t="str">
        <f t="shared" si="986"/>
        <v xml:space="preserve">  </v>
      </c>
      <c r="E650" s="39" t="s">
        <v>139</v>
      </c>
      <c r="F650" s="40">
        <v>11</v>
      </c>
      <c r="G650" s="41">
        <v>11</v>
      </c>
      <c r="H650" s="42">
        <v>3111</v>
      </c>
      <c r="I650" s="46"/>
      <c r="J650" s="46">
        <v>1313</v>
      </c>
      <c r="K650" s="44" t="s">
        <v>52</v>
      </c>
      <c r="L650" s="401">
        <f>SUM(N650:CP650)</f>
        <v>0</v>
      </c>
      <c r="N650" s="401"/>
      <c r="O650" s="401"/>
      <c r="P650" s="401"/>
      <c r="Q650" s="401"/>
      <c r="R650" s="401"/>
      <c r="S650" s="401"/>
      <c r="T650" s="401"/>
      <c r="U650" s="401"/>
      <c r="V650" s="401"/>
      <c r="W650" s="401"/>
      <c r="X650" s="401"/>
      <c r="Y650" s="401"/>
      <c r="Z650" s="401"/>
      <c r="AA650" s="401"/>
      <c r="AB650" s="401"/>
      <c r="AC650" s="401"/>
      <c r="AD650" s="401"/>
      <c r="AE650" s="401"/>
      <c r="AF650" s="401"/>
      <c r="AG650" s="401"/>
      <c r="AH650" s="401"/>
      <c r="AI650" s="401"/>
      <c r="AJ650" s="401"/>
      <c r="AK650" s="401"/>
      <c r="AL650" s="401"/>
      <c r="AM650" s="401"/>
      <c r="AN650" s="401"/>
      <c r="AO650" s="401"/>
      <c r="AP650" s="401"/>
      <c r="AQ650" s="401"/>
      <c r="AR650" s="401"/>
      <c r="AS650" s="401"/>
      <c r="AT650" s="401"/>
      <c r="AU650" s="401"/>
      <c r="AV650" s="401"/>
      <c r="AW650" s="401"/>
      <c r="AX650" s="401"/>
      <c r="AY650" s="401"/>
      <c r="AZ650" s="401"/>
      <c r="BA650" s="401"/>
      <c r="BB650" s="401"/>
      <c r="BC650" s="401"/>
      <c r="BD650" s="401"/>
      <c r="BE650" s="401"/>
      <c r="BF650" s="401"/>
      <c r="BG650" s="401"/>
      <c r="BH650" s="401"/>
      <c r="BI650" s="401"/>
      <c r="BJ650" s="401"/>
      <c r="BK650" s="401"/>
      <c r="BL650" s="401"/>
      <c r="BM650" s="401"/>
      <c r="BN650" s="401"/>
      <c r="BO650" s="401"/>
      <c r="BP650" s="401"/>
      <c r="BQ650" s="401"/>
      <c r="BR650" s="401"/>
      <c r="BS650" s="401"/>
      <c r="BT650" s="401"/>
      <c r="BU650" s="401"/>
      <c r="BV650" s="401"/>
      <c r="BW650" s="401"/>
      <c r="BX650" s="401"/>
      <c r="BY650" s="401"/>
      <c r="BZ650" s="401"/>
      <c r="CA650" s="401"/>
      <c r="CB650" s="401"/>
      <c r="CC650" s="401"/>
      <c r="CD650" s="401"/>
      <c r="CE650" s="401"/>
      <c r="CF650" s="401"/>
      <c r="CG650" s="401"/>
      <c r="CH650" s="401"/>
      <c r="CI650" s="401"/>
      <c r="CJ650" s="401"/>
      <c r="CK650" s="401"/>
      <c r="CL650" s="401"/>
      <c r="CM650" s="401"/>
      <c r="CN650" s="401"/>
      <c r="CO650" s="401"/>
      <c r="CP650" s="401"/>
    </row>
    <row r="651" spans="1:94" x14ac:dyDescent="0.3">
      <c r="A651" s="8">
        <f t="shared" si="982"/>
        <v>313</v>
      </c>
      <c r="B651" s="9" t="str">
        <f t="shared" si="1030"/>
        <v xml:space="preserve"> </v>
      </c>
      <c r="C651" s="45" t="str">
        <f t="shared" si="985"/>
        <v xml:space="preserve">  </v>
      </c>
      <c r="D651" s="45" t="str">
        <f t="shared" si="986"/>
        <v xml:space="preserve">  </v>
      </c>
      <c r="E651" s="39"/>
      <c r="F651" s="40"/>
      <c r="G651" s="41"/>
      <c r="H651" s="42">
        <v>313</v>
      </c>
      <c r="I651" s="43"/>
      <c r="J651" s="43"/>
      <c r="K651" s="44" t="s">
        <v>53</v>
      </c>
      <c r="L651" s="111">
        <f>SUM(L652:L652)</f>
        <v>0</v>
      </c>
      <c r="N651" s="111">
        <f t="shared" ref="N651:X651" si="1101">SUM(N652:N652)</f>
        <v>0</v>
      </c>
      <c r="O651" s="111">
        <f t="shared" si="1101"/>
        <v>0</v>
      </c>
      <c r="P651" s="111">
        <f t="shared" si="1101"/>
        <v>0</v>
      </c>
      <c r="Q651" s="111">
        <f t="shared" si="1101"/>
        <v>0</v>
      </c>
      <c r="R651" s="111">
        <f t="shared" si="1101"/>
        <v>0</v>
      </c>
      <c r="S651" s="111">
        <f t="shared" si="1101"/>
        <v>0</v>
      </c>
      <c r="T651" s="111">
        <f t="shared" si="1101"/>
        <v>0</v>
      </c>
      <c r="U651" s="111">
        <f t="shared" si="1101"/>
        <v>0</v>
      </c>
      <c r="V651" s="111">
        <f t="shared" si="1101"/>
        <v>0</v>
      </c>
      <c r="W651" s="111">
        <f t="shared" si="1101"/>
        <v>0</v>
      </c>
      <c r="X651" s="111">
        <f t="shared" si="1101"/>
        <v>0</v>
      </c>
      <c r="Y651" s="111">
        <v>0</v>
      </c>
      <c r="Z651" s="111">
        <f>SUM(Z652:Z652)</f>
        <v>0</v>
      </c>
      <c r="AA651" s="111">
        <f>SUM(AA652:AA652)</f>
        <v>0</v>
      </c>
      <c r="AB651" s="111">
        <f>SUM(AB652:AB652)</f>
        <v>0</v>
      </c>
      <c r="AC651" s="111">
        <f>SUM(AC652:AC652)</f>
        <v>0</v>
      </c>
      <c r="AD651" s="111">
        <f>SUM(AD652:AD652)</f>
        <v>0</v>
      </c>
      <c r="AE651" s="111">
        <v>0</v>
      </c>
      <c r="AF651" s="111">
        <f>SUM(AF652:AF652)</f>
        <v>0</v>
      </c>
      <c r="AG651" s="111">
        <f>SUM(AG652:AG652)</f>
        <v>0</v>
      </c>
      <c r="AH651" s="111">
        <f>SUM(AH652:AH652)</f>
        <v>0</v>
      </c>
      <c r="AI651" s="111">
        <f t="shared" ref="AI651:BZ651" si="1102">SUM(AI652:AI652)</f>
        <v>0</v>
      </c>
      <c r="AJ651" s="111">
        <f t="shared" si="1102"/>
        <v>0</v>
      </c>
      <c r="AK651" s="111">
        <f>SUM(AK652:AK652)</f>
        <v>0</v>
      </c>
      <c r="AL651" s="111">
        <f>SUM(AL652:AL652)</f>
        <v>0</v>
      </c>
      <c r="AM651" s="111">
        <v>0</v>
      </c>
      <c r="AN651" s="111">
        <f t="shared" ref="AN651:BD651" si="1103">SUM(AN652:AN652)</f>
        <v>0</v>
      </c>
      <c r="AO651" s="111">
        <f t="shared" si="1103"/>
        <v>0</v>
      </c>
      <c r="AP651" s="111">
        <f t="shared" si="1103"/>
        <v>0</v>
      </c>
      <c r="AQ651" s="111">
        <f t="shared" si="1103"/>
        <v>0</v>
      </c>
      <c r="AR651" s="111">
        <f t="shared" si="1103"/>
        <v>0</v>
      </c>
      <c r="AS651" s="111">
        <f t="shared" si="1103"/>
        <v>0</v>
      </c>
      <c r="AT651" s="111">
        <f t="shared" si="1103"/>
        <v>0</v>
      </c>
      <c r="AU651" s="111">
        <f t="shared" si="1103"/>
        <v>0</v>
      </c>
      <c r="AV651" s="111">
        <f t="shared" si="1103"/>
        <v>0</v>
      </c>
      <c r="AW651" s="111">
        <f t="shared" si="1103"/>
        <v>0</v>
      </c>
      <c r="AX651" s="111">
        <f t="shared" si="1103"/>
        <v>0</v>
      </c>
      <c r="AY651" s="111">
        <f t="shared" si="1103"/>
        <v>0</v>
      </c>
      <c r="AZ651" s="111">
        <f t="shared" si="1103"/>
        <v>0</v>
      </c>
      <c r="BA651" s="111">
        <f t="shared" si="1103"/>
        <v>0</v>
      </c>
      <c r="BB651" s="111">
        <f t="shared" si="1103"/>
        <v>0</v>
      </c>
      <c r="BC651" s="111">
        <f t="shared" si="1103"/>
        <v>0</v>
      </c>
      <c r="BD651" s="111">
        <f t="shared" si="1103"/>
        <v>0</v>
      </c>
      <c r="BE651" s="111">
        <v>0</v>
      </c>
      <c r="BF651" s="111">
        <f t="shared" ref="BF651:BL651" si="1104">SUM(BF652:BF652)</f>
        <v>0</v>
      </c>
      <c r="BG651" s="111">
        <f t="shared" si="1104"/>
        <v>0</v>
      </c>
      <c r="BH651" s="111">
        <f t="shared" si="1104"/>
        <v>0</v>
      </c>
      <c r="BI651" s="111">
        <f t="shared" si="1104"/>
        <v>0</v>
      </c>
      <c r="BJ651" s="111">
        <f t="shared" si="1104"/>
        <v>0</v>
      </c>
      <c r="BK651" s="111">
        <f t="shared" si="1104"/>
        <v>0</v>
      </c>
      <c r="BL651" s="111">
        <f t="shared" si="1104"/>
        <v>0</v>
      </c>
      <c r="BM651" s="111">
        <v>0</v>
      </c>
      <c r="BN651" s="111">
        <f>SUM(BN652:BN652)</f>
        <v>0</v>
      </c>
      <c r="BO651" s="111">
        <f t="shared" si="1102"/>
        <v>0</v>
      </c>
      <c r="BP651" s="111">
        <f t="shared" si="1102"/>
        <v>0</v>
      </c>
      <c r="BQ651" s="111">
        <f t="shared" si="1102"/>
        <v>0</v>
      </c>
      <c r="BR651" s="111">
        <f t="shared" si="1102"/>
        <v>0</v>
      </c>
      <c r="BS651" s="111">
        <f t="shared" si="1102"/>
        <v>0</v>
      </c>
      <c r="BT651" s="111">
        <f t="shared" si="1102"/>
        <v>0</v>
      </c>
      <c r="BU651" s="111">
        <f t="shared" si="1102"/>
        <v>0</v>
      </c>
      <c r="BV651" s="111">
        <f t="shared" si="1102"/>
        <v>0</v>
      </c>
      <c r="BW651" s="111">
        <f t="shared" si="1102"/>
        <v>0</v>
      </c>
      <c r="BX651" s="111">
        <f t="shared" si="1102"/>
        <v>0</v>
      </c>
      <c r="BY651" s="111">
        <f t="shared" si="1102"/>
        <v>0</v>
      </c>
      <c r="BZ651" s="111">
        <f t="shared" si="1102"/>
        <v>0</v>
      </c>
      <c r="CA651" s="111">
        <f t="shared" ref="CA651:CP651" si="1105">SUM(CA652:CA652)</f>
        <v>0</v>
      </c>
      <c r="CB651" s="111">
        <f t="shared" si="1105"/>
        <v>0</v>
      </c>
      <c r="CC651" s="111">
        <f t="shared" si="1105"/>
        <v>0</v>
      </c>
      <c r="CD651" s="111">
        <f t="shared" si="1105"/>
        <v>0</v>
      </c>
      <c r="CE651" s="111">
        <f t="shared" si="1105"/>
        <v>0</v>
      </c>
      <c r="CF651" s="111">
        <f t="shared" si="1105"/>
        <v>0</v>
      </c>
      <c r="CG651" s="111">
        <f t="shared" si="1105"/>
        <v>0</v>
      </c>
      <c r="CH651" s="111">
        <f t="shared" si="1105"/>
        <v>0</v>
      </c>
      <c r="CI651" s="111">
        <f t="shared" si="1105"/>
        <v>0</v>
      </c>
      <c r="CJ651" s="111">
        <f t="shared" si="1105"/>
        <v>0</v>
      </c>
      <c r="CK651" s="111">
        <f t="shared" si="1105"/>
        <v>0</v>
      </c>
      <c r="CL651" s="111">
        <f t="shared" si="1105"/>
        <v>0</v>
      </c>
      <c r="CM651" s="111">
        <f t="shared" si="1105"/>
        <v>0</v>
      </c>
      <c r="CN651" s="111">
        <f t="shared" si="1105"/>
        <v>0</v>
      </c>
      <c r="CO651" s="111">
        <f t="shared" si="1105"/>
        <v>0</v>
      </c>
      <c r="CP651" s="111">
        <f t="shared" si="1105"/>
        <v>0</v>
      </c>
    </row>
    <row r="652" spans="1:94" ht="26.4" x14ac:dyDescent="0.3">
      <c r="A652" s="8">
        <f t="shared" si="982"/>
        <v>3132</v>
      </c>
      <c r="B652" s="9">
        <f t="shared" si="1030"/>
        <v>11</v>
      </c>
      <c r="C652" s="45" t="str">
        <f t="shared" si="985"/>
        <v xml:space="preserve">  </v>
      </c>
      <c r="D652" s="45" t="str">
        <f t="shared" si="986"/>
        <v xml:space="preserve">  </v>
      </c>
      <c r="E652" s="39" t="s">
        <v>139</v>
      </c>
      <c r="F652" s="40">
        <v>11</v>
      </c>
      <c r="G652" s="41">
        <v>11</v>
      </c>
      <c r="H652" s="42">
        <v>3132</v>
      </c>
      <c r="I652" s="46"/>
      <c r="J652" s="46">
        <v>1314</v>
      </c>
      <c r="K652" s="44" t="s">
        <v>54</v>
      </c>
      <c r="L652" s="401">
        <f>SUM(N652:CP652)</f>
        <v>0</v>
      </c>
      <c r="N652" s="401"/>
      <c r="O652" s="401"/>
      <c r="P652" s="401"/>
      <c r="Q652" s="401"/>
      <c r="R652" s="401"/>
      <c r="S652" s="401"/>
      <c r="T652" s="401"/>
      <c r="U652" s="401"/>
      <c r="V652" s="401"/>
      <c r="W652" s="401"/>
      <c r="X652" s="401"/>
      <c r="Y652" s="401"/>
      <c r="Z652" s="401"/>
      <c r="AA652" s="401"/>
      <c r="AB652" s="401"/>
      <c r="AC652" s="401"/>
      <c r="AD652" s="401"/>
      <c r="AE652" s="401"/>
      <c r="AF652" s="401"/>
      <c r="AG652" s="401"/>
      <c r="AH652" s="401"/>
      <c r="AI652" s="401"/>
      <c r="AJ652" s="401"/>
      <c r="AK652" s="401"/>
      <c r="AL652" s="401"/>
      <c r="AM652" s="401"/>
      <c r="AN652" s="401"/>
      <c r="AO652" s="401"/>
      <c r="AP652" s="401"/>
      <c r="AQ652" s="401"/>
      <c r="AR652" s="401"/>
      <c r="AS652" s="401"/>
      <c r="AT652" s="401"/>
      <c r="AU652" s="401"/>
      <c r="AV652" s="401"/>
      <c r="AW652" s="401"/>
      <c r="AX652" s="401"/>
      <c r="AY652" s="401"/>
      <c r="AZ652" s="401"/>
      <c r="BA652" s="401"/>
      <c r="BB652" s="401"/>
      <c r="BC652" s="401"/>
      <c r="BD652" s="401"/>
      <c r="BE652" s="401"/>
      <c r="BF652" s="401"/>
      <c r="BG652" s="401"/>
      <c r="BH652" s="401"/>
      <c r="BI652" s="401"/>
      <c r="BJ652" s="401"/>
      <c r="BK652" s="401"/>
      <c r="BL652" s="401"/>
      <c r="BM652" s="401"/>
      <c r="BN652" s="401"/>
      <c r="BO652" s="401"/>
      <c r="BP652" s="401"/>
      <c r="BQ652" s="401"/>
      <c r="BR652" s="401"/>
      <c r="BS652" s="401"/>
      <c r="BT652" s="401"/>
      <c r="BU652" s="401"/>
      <c r="BV652" s="401"/>
      <c r="BW652" s="401"/>
      <c r="BX652" s="401"/>
      <c r="BY652" s="401"/>
      <c r="BZ652" s="401"/>
      <c r="CA652" s="401"/>
      <c r="CB652" s="401"/>
      <c r="CC652" s="401"/>
      <c r="CD652" s="401"/>
      <c r="CE652" s="401"/>
      <c r="CF652" s="401"/>
      <c r="CG652" s="401"/>
      <c r="CH652" s="401"/>
      <c r="CI652" s="401"/>
      <c r="CJ652" s="401"/>
      <c r="CK652" s="401"/>
      <c r="CL652" s="401"/>
      <c r="CM652" s="401"/>
      <c r="CN652" s="401"/>
      <c r="CO652" s="401"/>
      <c r="CP652" s="401"/>
    </row>
    <row r="653" spans="1:94" x14ac:dyDescent="0.3">
      <c r="A653" s="8">
        <f t="shared" si="982"/>
        <v>32</v>
      </c>
      <c r="B653" s="9" t="str">
        <f t="shared" si="1030"/>
        <v xml:space="preserve"> </v>
      </c>
      <c r="C653" s="45" t="str">
        <f t="shared" si="985"/>
        <v xml:space="preserve">  </v>
      </c>
      <c r="D653" s="45" t="str">
        <f t="shared" si="986"/>
        <v xml:space="preserve">  </v>
      </c>
      <c r="E653" s="39"/>
      <c r="F653" s="40"/>
      <c r="G653" s="41"/>
      <c r="H653" s="42">
        <v>32</v>
      </c>
      <c r="I653" s="43"/>
      <c r="J653" s="43"/>
      <c r="K653" s="44" t="s">
        <v>55</v>
      </c>
      <c r="L653" s="111">
        <f>SUM(L654,L657,L659,L661)</f>
        <v>0</v>
      </c>
      <c r="N653" s="111">
        <f t="shared" ref="N653:X653" si="1106">SUM(N654,N657,N659,N661)</f>
        <v>0</v>
      </c>
      <c r="O653" s="111">
        <f t="shared" si="1106"/>
        <v>0</v>
      </c>
      <c r="P653" s="111">
        <f t="shared" si="1106"/>
        <v>0</v>
      </c>
      <c r="Q653" s="111">
        <f t="shared" si="1106"/>
        <v>0</v>
      </c>
      <c r="R653" s="111">
        <f t="shared" si="1106"/>
        <v>0</v>
      </c>
      <c r="S653" s="111">
        <f t="shared" si="1106"/>
        <v>0</v>
      </c>
      <c r="T653" s="111">
        <f t="shared" si="1106"/>
        <v>0</v>
      </c>
      <c r="U653" s="111">
        <f t="shared" si="1106"/>
        <v>0</v>
      </c>
      <c r="V653" s="111">
        <f t="shared" si="1106"/>
        <v>0</v>
      </c>
      <c r="W653" s="111">
        <f t="shared" si="1106"/>
        <v>0</v>
      </c>
      <c r="X653" s="111">
        <f t="shared" si="1106"/>
        <v>0</v>
      </c>
      <c r="Y653" s="111">
        <v>0</v>
      </c>
      <c r="Z653" s="111">
        <f>SUM(Z654,Z657,Z659,Z661)</f>
        <v>0</v>
      </c>
      <c r="AA653" s="111">
        <f>SUM(AA654,AA657,AA659,AA661)</f>
        <v>0</v>
      </c>
      <c r="AB653" s="111">
        <f>SUM(AB654,AB657,AB659,AB661)</f>
        <v>0</v>
      </c>
      <c r="AC653" s="111">
        <f>SUM(AC654,AC657,AC659,AC661)</f>
        <v>0</v>
      </c>
      <c r="AD653" s="111">
        <f>SUM(AD654,AD657,AD659,AD661)</f>
        <v>0</v>
      </c>
      <c r="AE653" s="111">
        <v>0</v>
      </c>
      <c r="AF653" s="111">
        <f t="shared" ref="AF653:AL653" si="1107">SUM(AF654,AF657,AF659,AF661)</f>
        <v>0</v>
      </c>
      <c r="AG653" s="111">
        <f t="shared" si="1107"/>
        <v>0</v>
      </c>
      <c r="AH653" s="111">
        <f t="shared" si="1107"/>
        <v>0</v>
      </c>
      <c r="AI653" s="111">
        <f t="shared" si="1107"/>
        <v>0</v>
      </c>
      <c r="AJ653" s="111">
        <f t="shared" si="1107"/>
        <v>0</v>
      </c>
      <c r="AK653" s="111">
        <f t="shared" si="1107"/>
        <v>0</v>
      </c>
      <c r="AL653" s="111">
        <f t="shared" si="1107"/>
        <v>0</v>
      </c>
      <c r="AM653" s="111">
        <v>0</v>
      </c>
      <c r="AN653" s="111">
        <f t="shared" ref="AN653:BD653" si="1108">SUM(AN654,AN657,AN659,AN661)</f>
        <v>0</v>
      </c>
      <c r="AO653" s="111">
        <f t="shared" si="1108"/>
        <v>0</v>
      </c>
      <c r="AP653" s="111">
        <f t="shared" si="1108"/>
        <v>0</v>
      </c>
      <c r="AQ653" s="111">
        <f t="shared" si="1108"/>
        <v>0</v>
      </c>
      <c r="AR653" s="111">
        <f t="shared" si="1108"/>
        <v>0</v>
      </c>
      <c r="AS653" s="111">
        <f t="shared" si="1108"/>
        <v>0</v>
      </c>
      <c r="AT653" s="111">
        <f t="shared" si="1108"/>
        <v>0</v>
      </c>
      <c r="AU653" s="111">
        <f t="shared" si="1108"/>
        <v>0</v>
      </c>
      <c r="AV653" s="111">
        <f t="shared" si="1108"/>
        <v>0</v>
      </c>
      <c r="AW653" s="111">
        <f t="shared" si="1108"/>
        <v>0</v>
      </c>
      <c r="AX653" s="111">
        <f t="shared" si="1108"/>
        <v>0</v>
      </c>
      <c r="AY653" s="111">
        <f t="shared" si="1108"/>
        <v>0</v>
      </c>
      <c r="AZ653" s="111">
        <f t="shared" si="1108"/>
        <v>0</v>
      </c>
      <c r="BA653" s="111">
        <f t="shared" si="1108"/>
        <v>0</v>
      </c>
      <c r="BB653" s="111">
        <f t="shared" si="1108"/>
        <v>0</v>
      </c>
      <c r="BC653" s="111">
        <f t="shared" si="1108"/>
        <v>0</v>
      </c>
      <c r="BD653" s="111">
        <f t="shared" si="1108"/>
        <v>0</v>
      </c>
      <c r="BE653" s="111">
        <v>0</v>
      </c>
      <c r="BF653" s="111">
        <f t="shared" ref="BF653:BL653" si="1109">SUM(BF654,BF657,BF659,BF661)</f>
        <v>0</v>
      </c>
      <c r="BG653" s="111">
        <f t="shared" si="1109"/>
        <v>0</v>
      </c>
      <c r="BH653" s="111">
        <f t="shared" si="1109"/>
        <v>0</v>
      </c>
      <c r="BI653" s="111">
        <f t="shared" si="1109"/>
        <v>0</v>
      </c>
      <c r="BJ653" s="111">
        <f t="shared" si="1109"/>
        <v>0</v>
      </c>
      <c r="BK653" s="111">
        <f t="shared" si="1109"/>
        <v>0</v>
      </c>
      <c r="BL653" s="111">
        <f t="shared" si="1109"/>
        <v>0</v>
      </c>
      <c r="BM653" s="111">
        <v>0</v>
      </c>
      <c r="BN653" s="111">
        <f t="shared" ref="BN653:CP653" si="1110">SUM(BN654,BN657,BN659,BN661)</f>
        <v>0</v>
      </c>
      <c r="BO653" s="111">
        <f t="shared" si="1110"/>
        <v>0</v>
      </c>
      <c r="BP653" s="111">
        <f t="shared" si="1110"/>
        <v>0</v>
      </c>
      <c r="BQ653" s="111">
        <f t="shared" si="1110"/>
        <v>0</v>
      </c>
      <c r="BR653" s="111">
        <f t="shared" si="1110"/>
        <v>0</v>
      </c>
      <c r="BS653" s="111">
        <f t="shared" si="1110"/>
        <v>0</v>
      </c>
      <c r="BT653" s="111">
        <f t="shared" si="1110"/>
        <v>0</v>
      </c>
      <c r="BU653" s="111">
        <f t="shared" si="1110"/>
        <v>0</v>
      </c>
      <c r="BV653" s="111">
        <f t="shared" si="1110"/>
        <v>0</v>
      </c>
      <c r="BW653" s="111">
        <f t="shared" si="1110"/>
        <v>0</v>
      </c>
      <c r="BX653" s="111">
        <f t="shared" si="1110"/>
        <v>0</v>
      </c>
      <c r="BY653" s="111">
        <f t="shared" si="1110"/>
        <v>0</v>
      </c>
      <c r="BZ653" s="111">
        <f t="shared" si="1110"/>
        <v>0</v>
      </c>
      <c r="CA653" s="111">
        <f t="shared" si="1110"/>
        <v>0</v>
      </c>
      <c r="CB653" s="111">
        <f t="shared" si="1110"/>
        <v>0</v>
      </c>
      <c r="CC653" s="111">
        <f t="shared" si="1110"/>
        <v>0</v>
      </c>
      <c r="CD653" s="111">
        <f t="shared" si="1110"/>
        <v>0</v>
      </c>
      <c r="CE653" s="111">
        <f t="shared" si="1110"/>
        <v>0</v>
      </c>
      <c r="CF653" s="111">
        <f t="shared" si="1110"/>
        <v>0</v>
      </c>
      <c r="CG653" s="111">
        <f t="shared" si="1110"/>
        <v>0</v>
      </c>
      <c r="CH653" s="111">
        <f t="shared" si="1110"/>
        <v>0</v>
      </c>
      <c r="CI653" s="111">
        <f t="shared" si="1110"/>
        <v>0</v>
      </c>
      <c r="CJ653" s="111">
        <f t="shared" si="1110"/>
        <v>0</v>
      </c>
      <c r="CK653" s="111">
        <f t="shared" si="1110"/>
        <v>0</v>
      </c>
      <c r="CL653" s="111">
        <f t="shared" si="1110"/>
        <v>0</v>
      </c>
      <c r="CM653" s="111">
        <f t="shared" si="1110"/>
        <v>0</v>
      </c>
      <c r="CN653" s="111">
        <f t="shared" si="1110"/>
        <v>0</v>
      </c>
      <c r="CO653" s="111">
        <f t="shared" si="1110"/>
        <v>0</v>
      </c>
      <c r="CP653" s="111">
        <f t="shared" si="1110"/>
        <v>0</v>
      </c>
    </row>
    <row r="654" spans="1:94" x14ac:dyDescent="0.3">
      <c r="A654" s="8">
        <f t="shared" si="982"/>
        <v>322</v>
      </c>
      <c r="B654" s="9" t="str">
        <f t="shared" si="1030"/>
        <v xml:space="preserve"> </v>
      </c>
      <c r="C654" s="45" t="str">
        <f t="shared" si="985"/>
        <v xml:space="preserve">  </v>
      </c>
      <c r="D654" s="45" t="str">
        <f t="shared" si="986"/>
        <v xml:space="preserve">  </v>
      </c>
      <c r="E654" s="39"/>
      <c r="F654" s="40"/>
      <c r="G654" s="41"/>
      <c r="H654" s="42">
        <v>322</v>
      </c>
      <c r="I654" s="43"/>
      <c r="J654" s="43"/>
      <c r="K654" s="44" t="s">
        <v>77</v>
      </c>
      <c r="L654" s="111">
        <f>SUM(L655:L656)</f>
        <v>0</v>
      </c>
      <c r="N654" s="111">
        <f t="shared" ref="N654:X654" si="1111">SUM(N655:N656)</f>
        <v>0</v>
      </c>
      <c r="O654" s="111">
        <f t="shared" si="1111"/>
        <v>0</v>
      </c>
      <c r="P654" s="111">
        <f t="shared" si="1111"/>
        <v>0</v>
      </c>
      <c r="Q654" s="111">
        <f t="shared" si="1111"/>
        <v>0</v>
      </c>
      <c r="R654" s="111">
        <f t="shared" si="1111"/>
        <v>0</v>
      </c>
      <c r="S654" s="111">
        <f t="shared" si="1111"/>
        <v>0</v>
      </c>
      <c r="T654" s="111">
        <f t="shared" si="1111"/>
        <v>0</v>
      </c>
      <c r="U654" s="111">
        <f t="shared" si="1111"/>
        <v>0</v>
      </c>
      <c r="V654" s="111">
        <f t="shared" si="1111"/>
        <v>0</v>
      </c>
      <c r="W654" s="111">
        <f t="shared" si="1111"/>
        <v>0</v>
      </c>
      <c r="X654" s="111">
        <f t="shared" si="1111"/>
        <v>0</v>
      </c>
      <c r="Y654" s="111">
        <v>0</v>
      </c>
      <c r="Z654" s="111">
        <f>SUM(Z655:Z656)</f>
        <v>0</v>
      </c>
      <c r="AA654" s="111">
        <f>SUM(AA655:AA656)</f>
        <v>0</v>
      </c>
      <c r="AB654" s="111">
        <f>SUM(AB655:AB656)</f>
        <v>0</v>
      </c>
      <c r="AC654" s="111">
        <f>SUM(AC655:AC656)</f>
        <v>0</v>
      </c>
      <c r="AD654" s="111">
        <f>SUM(AD655:AD656)</f>
        <v>0</v>
      </c>
      <c r="AE654" s="111">
        <v>0</v>
      </c>
      <c r="AF654" s="111">
        <f>SUM(AF655:AF656)</f>
        <v>0</v>
      </c>
      <c r="AG654" s="111">
        <f>SUM(AG655:AG656)</f>
        <v>0</v>
      </c>
      <c r="AH654" s="111">
        <f>SUM(AH655:AH656)</f>
        <v>0</v>
      </c>
      <c r="AI654" s="111">
        <f t="shared" ref="AI654:BZ654" si="1112">SUM(AI655:AI656)</f>
        <v>0</v>
      </c>
      <c r="AJ654" s="111">
        <f t="shared" si="1112"/>
        <v>0</v>
      </c>
      <c r="AK654" s="111">
        <f>SUM(AK655:AK656)</f>
        <v>0</v>
      </c>
      <c r="AL654" s="111">
        <f>SUM(AL655:AL656)</f>
        <v>0</v>
      </c>
      <c r="AM654" s="111">
        <v>0</v>
      </c>
      <c r="AN654" s="111">
        <f t="shared" ref="AN654:BD654" si="1113">SUM(AN655:AN656)</f>
        <v>0</v>
      </c>
      <c r="AO654" s="111">
        <f t="shared" si="1113"/>
        <v>0</v>
      </c>
      <c r="AP654" s="111">
        <f t="shared" si="1113"/>
        <v>0</v>
      </c>
      <c r="AQ654" s="111">
        <f t="shared" si="1113"/>
        <v>0</v>
      </c>
      <c r="AR654" s="111">
        <f t="shared" si="1113"/>
        <v>0</v>
      </c>
      <c r="AS654" s="111">
        <f t="shared" si="1113"/>
        <v>0</v>
      </c>
      <c r="AT654" s="111">
        <f t="shared" si="1113"/>
        <v>0</v>
      </c>
      <c r="AU654" s="111">
        <f t="shared" si="1113"/>
        <v>0</v>
      </c>
      <c r="AV654" s="111">
        <f t="shared" si="1113"/>
        <v>0</v>
      </c>
      <c r="AW654" s="111">
        <f t="shared" si="1113"/>
        <v>0</v>
      </c>
      <c r="AX654" s="111">
        <f t="shared" si="1113"/>
        <v>0</v>
      </c>
      <c r="AY654" s="111">
        <f t="shared" si="1113"/>
        <v>0</v>
      </c>
      <c r="AZ654" s="111">
        <f t="shared" si="1113"/>
        <v>0</v>
      </c>
      <c r="BA654" s="111">
        <f t="shared" si="1113"/>
        <v>0</v>
      </c>
      <c r="BB654" s="111">
        <f t="shared" si="1113"/>
        <v>0</v>
      </c>
      <c r="BC654" s="111">
        <f t="shared" si="1113"/>
        <v>0</v>
      </c>
      <c r="BD654" s="111">
        <f t="shared" si="1113"/>
        <v>0</v>
      </c>
      <c r="BE654" s="111">
        <v>0</v>
      </c>
      <c r="BF654" s="111">
        <f t="shared" ref="BF654:BL654" si="1114">SUM(BF655:BF656)</f>
        <v>0</v>
      </c>
      <c r="BG654" s="111">
        <f t="shared" si="1114"/>
        <v>0</v>
      </c>
      <c r="BH654" s="111">
        <f t="shared" si="1114"/>
        <v>0</v>
      </c>
      <c r="BI654" s="111">
        <f t="shared" si="1114"/>
        <v>0</v>
      </c>
      <c r="BJ654" s="111">
        <f t="shared" si="1114"/>
        <v>0</v>
      </c>
      <c r="BK654" s="111">
        <f t="shared" si="1114"/>
        <v>0</v>
      </c>
      <c r="BL654" s="111">
        <f t="shared" si="1114"/>
        <v>0</v>
      </c>
      <c r="BM654" s="111">
        <v>0</v>
      </c>
      <c r="BN654" s="111">
        <f>SUM(BN655:BN656)</f>
        <v>0</v>
      </c>
      <c r="BO654" s="111">
        <f t="shared" si="1112"/>
        <v>0</v>
      </c>
      <c r="BP654" s="111">
        <f t="shared" si="1112"/>
        <v>0</v>
      </c>
      <c r="BQ654" s="111">
        <f t="shared" si="1112"/>
        <v>0</v>
      </c>
      <c r="BR654" s="111">
        <f t="shared" si="1112"/>
        <v>0</v>
      </c>
      <c r="BS654" s="111">
        <f t="shared" si="1112"/>
        <v>0</v>
      </c>
      <c r="BT654" s="111">
        <f t="shared" si="1112"/>
        <v>0</v>
      </c>
      <c r="BU654" s="111">
        <f t="shared" si="1112"/>
        <v>0</v>
      </c>
      <c r="BV654" s="111">
        <f t="shared" si="1112"/>
        <v>0</v>
      </c>
      <c r="BW654" s="111">
        <f t="shared" si="1112"/>
        <v>0</v>
      </c>
      <c r="BX654" s="111">
        <f t="shared" si="1112"/>
        <v>0</v>
      </c>
      <c r="BY654" s="111">
        <f t="shared" si="1112"/>
        <v>0</v>
      </c>
      <c r="BZ654" s="111">
        <f t="shared" si="1112"/>
        <v>0</v>
      </c>
      <c r="CA654" s="111">
        <f t="shared" ref="CA654:CP654" si="1115">SUM(CA655:CA656)</f>
        <v>0</v>
      </c>
      <c r="CB654" s="111">
        <f t="shared" si="1115"/>
        <v>0</v>
      </c>
      <c r="CC654" s="111">
        <f t="shared" si="1115"/>
        <v>0</v>
      </c>
      <c r="CD654" s="111">
        <f t="shared" si="1115"/>
        <v>0</v>
      </c>
      <c r="CE654" s="111">
        <f t="shared" si="1115"/>
        <v>0</v>
      </c>
      <c r="CF654" s="111">
        <f t="shared" si="1115"/>
        <v>0</v>
      </c>
      <c r="CG654" s="111">
        <f t="shared" si="1115"/>
        <v>0</v>
      </c>
      <c r="CH654" s="111">
        <f t="shared" si="1115"/>
        <v>0</v>
      </c>
      <c r="CI654" s="111">
        <f t="shared" si="1115"/>
        <v>0</v>
      </c>
      <c r="CJ654" s="111">
        <f t="shared" si="1115"/>
        <v>0</v>
      </c>
      <c r="CK654" s="111">
        <f t="shared" si="1115"/>
        <v>0</v>
      </c>
      <c r="CL654" s="111">
        <f t="shared" si="1115"/>
        <v>0</v>
      </c>
      <c r="CM654" s="111">
        <f t="shared" si="1115"/>
        <v>0</v>
      </c>
      <c r="CN654" s="111">
        <f t="shared" si="1115"/>
        <v>0</v>
      </c>
      <c r="CO654" s="111">
        <f t="shared" si="1115"/>
        <v>0</v>
      </c>
      <c r="CP654" s="111">
        <f t="shared" si="1115"/>
        <v>0</v>
      </c>
    </row>
    <row r="655" spans="1:94" ht="26.4" x14ac:dyDescent="0.3">
      <c r="A655" s="8">
        <f t="shared" si="982"/>
        <v>3221</v>
      </c>
      <c r="B655" s="9">
        <f t="shared" si="1030"/>
        <v>11</v>
      </c>
      <c r="C655" s="45" t="str">
        <f t="shared" si="985"/>
        <v xml:space="preserve">  </v>
      </c>
      <c r="D655" s="45" t="str">
        <f t="shared" si="986"/>
        <v xml:space="preserve">  </v>
      </c>
      <c r="E655" s="39" t="s">
        <v>139</v>
      </c>
      <c r="F655" s="40">
        <v>11</v>
      </c>
      <c r="G655" s="41">
        <v>11</v>
      </c>
      <c r="H655" s="42">
        <v>3221</v>
      </c>
      <c r="I655" s="46"/>
      <c r="J655" s="46">
        <v>1315</v>
      </c>
      <c r="K655" s="44" t="s">
        <v>78</v>
      </c>
      <c r="L655" s="401">
        <f t="shared" ref="L655:L656" si="1116">SUM(N655:CP655)</f>
        <v>0</v>
      </c>
      <c r="N655" s="401"/>
      <c r="O655" s="401"/>
      <c r="P655" s="401"/>
      <c r="Q655" s="401"/>
      <c r="R655" s="401"/>
      <c r="S655" s="401"/>
      <c r="T655" s="401"/>
      <c r="U655" s="401"/>
      <c r="V655" s="401"/>
      <c r="W655" s="401"/>
      <c r="X655" s="401"/>
      <c r="Y655" s="401"/>
      <c r="Z655" s="401"/>
      <c r="AA655" s="401"/>
      <c r="AB655" s="401"/>
      <c r="AC655" s="401"/>
      <c r="AD655" s="401"/>
      <c r="AE655" s="401"/>
      <c r="AF655" s="401"/>
      <c r="AG655" s="401"/>
      <c r="AH655" s="401"/>
      <c r="AI655" s="401"/>
      <c r="AJ655" s="401"/>
      <c r="AK655" s="401"/>
      <c r="AL655" s="401"/>
      <c r="AM655" s="401"/>
      <c r="AN655" s="401"/>
      <c r="AO655" s="401"/>
      <c r="AP655" s="401"/>
      <c r="AQ655" s="401"/>
      <c r="AR655" s="401"/>
      <c r="AS655" s="401"/>
      <c r="AT655" s="401"/>
      <c r="AU655" s="401"/>
      <c r="AV655" s="401"/>
      <c r="AW655" s="401"/>
      <c r="AX655" s="401"/>
      <c r="AY655" s="401"/>
      <c r="AZ655" s="401"/>
      <c r="BA655" s="401"/>
      <c r="BB655" s="401"/>
      <c r="BC655" s="401"/>
      <c r="BD655" s="401"/>
      <c r="BE655" s="401"/>
      <c r="BF655" s="401"/>
      <c r="BG655" s="401"/>
      <c r="BH655" s="401"/>
      <c r="BI655" s="401"/>
      <c r="BJ655" s="401"/>
      <c r="BK655" s="401"/>
      <c r="BL655" s="401"/>
      <c r="BM655" s="401"/>
      <c r="BN655" s="401"/>
      <c r="BO655" s="401"/>
      <c r="BP655" s="401"/>
      <c r="BQ655" s="401"/>
      <c r="BR655" s="401"/>
      <c r="BS655" s="401"/>
      <c r="BT655" s="401"/>
      <c r="BU655" s="401"/>
      <c r="BV655" s="401"/>
      <c r="BW655" s="401"/>
      <c r="BX655" s="401"/>
      <c r="BY655" s="401"/>
      <c r="BZ655" s="401"/>
      <c r="CA655" s="401"/>
      <c r="CB655" s="401"/>
      <c r="CC655" s="401"/>
      <c r="CD655" s="401"/>
      <c r="CE655" s="401"/>
      <c r="CF655" s="401"/>
      <c r="CG655" s="401"/>
      <c r="CH655" s="401"/>
      <c r="CI655" s="401"/>
      <c r="CJ655" s="401"/>
      <c r="CK655" s="401"/>
      <c r="CL655" s="401"/>
      <c r="CM655" s="401"/>
      <c r="CN655" s="401"/>
      <c r="CO655" s="401"/>
      <c r="CP655" s="401"/>
    </row>
    <row r="656" spans="1:94" x14ac:dyDescent="0.3">
      <c r="A656" s="8">
        <f t="shared" ref="A656:A706" si="1117">H656</f>
        <v>3222</v>
      </c>
      <c r="B656" s="9">
        <f t="shared" si="1030"/>
        <v>11</v>
      </c>
      <c r="C656" s="45" t="str">
        <f t="shared" si="985"/>
        <v xml:space="preserve">  </v>
      </c>
      <c r="D656" s="45" t="str">
        <f t="shared" si="986"/>
        <v xml:space="preserve">  </v>
      </c>
      <c r="E656" s="39" t="s">
        <v>139</v>
      </c>
      <c r="F656" s="40">
        <v>11</v>
      </c>
      <c r="G656" s="41">
        <v>11</v>
      </c>
      <c r="H656" s="42">
        <v>3222</v>
      </c>
      <c r="I656" s="46"/>
      <c r="J656" s="46">
        <v>1316</v>
      </c>
      <c r="K656" s="44" t="s">
        <v>123</v>
      </c>
      <c r="L656" s="401">
        <f t="shared" si="1116"/>
        <v>0</v>
      </c>
      <c r="N656" s="401"/>
      <c r="O656" s="401"/>
      <c r="P656" s="401"/>
      <c r="Q656" s="401"/>
      <c r="R656" s="401"/>
      <c r="S656" s="401"/>
      <c r="T656" s="401"/>
      <c r="U656" s="401"/>
      <c r="V656" s="401"/>
      <c r="W656" s="401"/>
      <c r="X656" s="401"/>
      <c r="Y656" s="401"/>
      <c r="Z656" s="401"/>
      <c r="AA656" s="401"/>
      <c r="AB656" s="401"/>
      <c r="AC656" s="401"/>
      <c r="AD656" s="401"/>
      <c r="AE656" s="401"/>
      <c r="AF656" s="401"/>
      <c r="AG656" s="401"/>
      <c r="AH656" s="401"/>
      <c r="AI656" s="401"/>
      <c r="AJ656" s="401"/>
      <c r="AK656" s="401"/>
      <c r="AL656" s="401"/>
      <c r="AM656" s="401"/>
      <c r="AN656" s="401"/>
      <c r="AO656" s="401"/>
      <c r="AP656" s="401"/>
      <c r="AQ656" s="401"/>
      <c r="AR656" s="401"/>
      <c r="AS656" s="401"/>
      <c r="AT656" s="401"/>
      <c r="AU656" s="401"/>
      <c r="AV656" s="401"/>
      <c r="AW656" s="401"/>
      <c r="AX656" s="401"/>
      <c r="AY656" s="401"/>
      <c r="AZ656" s="401"/>
      <c r="BA656" s="401"/>
      <c r="BB656" s="401"/>
      <c r="BC656" s="401"/>
      <c r="BD656" s="401"/>
      <c r="BE656" s="401"/>
      <c r="BF656" s="401"/>
      <c r="BG656" s="401"/>
      <c r="BH656" s="401"/>
      <c r="BI656" s="401"/>
      <c r="BJ656" s="401"/>
      <c r="BK656" s="401"/>
      <c r="BL656" s="401"/>
      <c r="BM656" s="401"/>
      <c r="BN656" s="401"/>
      <c r="BO656" s="401"/>
      <c r="BP656" s="401"/>
      <c r="BQ656" s="401"/>
      <c r="BR656" s="401"/>
      <c r="BS656" s="401"/>
      <c r="BT656" s="401"/>
      <c r="BU656" s="401"/>
      <c r="BV656" s="401"/>
      <c r="BW656" s="401"/>
      <c r="BX656" s="401"/>
      <c r="BY656" s="401"/>
      <c r="BZ656" s="401"/>
      <c r="CA656" s="401"/>
      <c r="CB656" s="401"/>
      <c r="CC656" s="401"/>
      <c r="CD656" s="401"/>
      <c r="CE656" s="401"/>
      <c r="CF656" s="401"/>
      <c r="CG656" s="401"/>
      <c r="CH656" s="401"/>
      <c r="CI656" s="401"/>
      <c r="CJ656" s="401"/>
      <c r="CK656" s="401"/>
      <c r="CL656" s="401"/>
      <c r="CM656" s="401"/>
      <c r="CN656" s="401"/>
      <c r="CO656" s="401"/>
      <c r="CP656" s="401"/>
    </row>
    <row r="657" spans="1:94" x14ac:dyDescent="0.3">
      <c r="A657" s="8">
        <f t="shared" si="1117"/>
        <v>323</v>
      </c>
      <c r="B657" s="9" t="str">
        <f t="shared" si="1030"/>
        <v xml:space="preserve"> </v>
      </c>
      <c r="C657" s="45" t="str">
        <f t="shared" si="985"/>
        <v xml:space="preserve">  </v>
      </c>
      <c r="D657" s="45" t="str">
        <f t="shared" si="986"/>
        <v xml:space="preserve">  </v>
      </c>
      <c r="E657" s="39"/>
      <c r="F657" s="40"/>
      <c r="G657" s="41"/>
      <c r="H657" s="42">
        <v>323</v>
      </c>
      <c r="I657" s="43"/>
      <c r="J657" s="43"/>
      <c r="K657" s="44" t="s">
        <v>56</v>
      </c>
      <c r="L657" s="111">
        <f>SUM(L658:L658)</f>
        <v>0</v>
      </c>
      <c r="N657" s="111">
        <f t="shared" ref="N657:X657" si="1118">SUM(N658:N658)</f>
        <v>0</v>
      </c>
      <c r="O657" s="111">
        <f t="shared" si="1118"/>
        <v>0</v>
      </c>
      <c r="P657" s="111">
        <f t="shared" si="1118"/>
        <v>0</v>
      </c>
      <c r="Q657" s="111">
        <f t="shared" si="1118"/>
        <v>0</v>
      </c>
      <c r="R657" s="111">
        <f t="shared" si="1118"/>
        <v>0</v>
      </c>
      <c r="S657" s="111">
        <f t="shared" si="1118"/>
        <v>0</v>
      </c>
      <c r="T657" s="111">
        <f t="shared" si="1118"/>
        <v>0</v>
      </c>
      <c r="U657" s="111">
        <f t="shared" si="1118"/>
        <v>0</v>
      </c>
      <c r="V657" s="111">
        <f t="shared" si="1118"/>
        <v>0</v>
      </c>
      <c r="W657" s="111">
        <f t="shared" si="1118"/>
        <v>0</v>
      </c>
      <c r="X657" s="111">
        <f t="shared" si="1118"/>
        <v>0</v>
      </c>
      <c r="Y657" s="111">
        <v>0</v>
      </c>
      <c r="Z657" s="111">
        <f>SUM(Z658:Z658)</f>
        <v>0</v>
      </c>
      <c r="AA657" s="111">
        <f>SUM(AA658:AA658)</f>
        <v>0</v>
      </c>
      <c r="AB657" s="111">
        <f>SUM(AB658:AB658)</f>
        <v>0</v>
      </c>
      <c r="AC657" s="111">
        <f>SUM(AC658:AC658)</f>
        <v>0</v>
      </c>
      <c r="AD657" s="111">
        <f>SUM(AD658:AD658)</f>
        <v>0</v>
      </c>
      <c r="AE657" s="111">
        <v>0</v>
      </c>
      <c r="AF657" s="111">
        <f t="shared" ref="AF657:AL657" si="1119">SUM(AF658:AF658)</f>
        <v>0</v>
      </c>
      <c r="AG657" s="111">
        <f t="shared" si="1119"/>
        <v>0</v>
      </c>
      <c r="AH657" s="111">
        <f t="shared" si="1119"/>
        <v>0</v>
      </c>
      <c r="AI657" s="111">
        <f t="shared" si="1119"/>
        <v>0</v>
      </c>
      <c r="AJ657" s="111">
        <f t="shared" si="1119"/>
        <v>0</v>
      </c>
      <c r="AK657" s="111">
        <f t="shared" si="1119"/>
        <v>0</v>
      </c>
      <c r="AL657" s="111">
        <f t="shared" si="1119"/>
        <v>0</v>
      </c>
      <c r="AM657" s="111">
        <v>0</v>
      </c>
      <c r="AN657" s="111">
        <f t="shared" ref="AN657:BD657" si="1120">SUM(AN658:AN658)</f>
        <v>0</v>
      </c>
      <c r="AO657" s="111">
        <f t="shared" si="1120"/>
        <v>0</v>
      </c>
      <c r="AP657" s="111">
        <f t="shared" si="1120"/>
        <v>0</v>
      </c>
      <c r="AQ657" s="111">
        <f t="shared" si="1120"/>
        <v>0</v>
      </c>
      <c r="AR657" s="111">
        <f t="shared" si="1120"/>
        <v>0</v>
      </c>
      <c r="AS657" s="111">
        <f t="shared" si="1120"/>
        <v>0</v>
      </c>
      <c r="AT657" s="111">
        <f t="shared" si="1120"/>
        <v>0</v>
      </c>
      <c r="AU657" s="111">
        <f t="shared" si="1120"/>
        <v>0</v>
      </c>
      <c r="AV657" s="111">
        <f t="shared" si="1120"/>
        <v>0</v>
      </c>
      <c r="AW657" s="111">
        <f t="shared" si="1120"/>
        <v>0</v>
      </c>
      <c r="AX657" s="111">
        <f t="shared" si="1120"/>
        <v>0</v>
      </c>
      <c r="AY657" s="111">
        <f t="shared" si="1120"/>
        <v>0</v>
      </c>
      <c r="AZ657" s="111">
        <f t="shared" si="1120"/>
        <v>0</v>
      </c>
      <c r="BA657" s="111">
        <f t="shared" si="1120"/>
        <v>0</v>
      </c>
      <c r="BB657" s="111">
        <f t="shared" si="1120"/>
        <v>0</v>
      </c>
      <c r="BC657" s="111">
        <f t="shared" si="1120"/>
        <v>0</v>
      </c>
      <c r="BD657" s="111">
        <f t="shared" si="1120"/>
        <v>0</v>
      </c>
      <c r="BE657" s="111">
        <v>0</v>
      </c>
      <c r="BF657" s="111">
        <f t="shared" ref="BF657:BL657" si="1121">SUM(BF658:BF658)</f>
        <v>0</v>
      </c>
      <c r="BG657" s="111">
        <f t="shared" si="1121"/>
        <v>0</v>
      </c>
      <c r="BH657" s="111">
        <f t="shared" si="1121"/>
        <v>0</v>
      </c>
      <c r="BI657" s="111">
        <f t="shared" si="1121"/>
        <v>0</v>
      </c>
      <c r="BJ657" s="111">
        <f t="shared" si="1121"/>
        <v>0</v>
      </c>
      <c r="BK657" s="111">
        <f t="shared" si="1121"/>
        <v>0</v>
      </c>
      <c r="BL657" s="111">
        <f t="shared" si="1121"/>
        <v>0</v>
      </c>
      <c r="BM657" s="111">
        <v>0</v>
      </c>
      <c r="BN657" s="111">
        <f t="shared" ref="BN657:CP657" si="1122">SUM(BN658:BN658)</f>
        <v>0</v>
      </c>
      <c r="BO657" s="111">
        <f t="shared" si="1122"/>
        <v>0</v>
      </c>
      <c r="BP657" s="111">
        <f t="shared" si="1122"/>
        <v>0</v>
      </c>
      <c r="BQ657" s="111">
        <f t="shared" si="1122"/>
        <v>0</v>
      </c>
      <c r="BR657" s="111">
        <f t="shared" si="1122"/>
        <v>0</v>
      </c>
      <c r="BS657" s="111">
        <f t="shared" si="1122"/>
        <v>0</v>
      </c>
      <c r="BT657" s="111">
        <f t="shared" si="1122"/>
        <v>0</v>
      </c>
      <c r="BU657" s="111">
        <f t="shared" si="1122"/>
        <v>0</v>
      </c>
      <c r="BV657" s="111">
        <f t="shared" si="1122"/>
        <v>0</v>
      </c>
      <c r="BW657" s="111">
        <f t="shared" si="1122"/>
        <v>0</v>
      </c>
      <c r="BX657" s="111">
        <f t="shared" si="1122"/>
        <v>0</v>
      </c>
      <c r="BY657" s="111">
        <f t="shared" si="1122"/>
        <v>0</v>
      </c>
      <c r="BZ657" s="111">
        <f t="shared" si="1122"/>
        <v>0</v>
      </c>
      <c r="CA657" s="111">
        <f t="shared" si="1122"/>
        <v>0</v>
      </c>
      <c r="CB657" s="111">
        <f t="shared" si="1122"/>
        <v>0</v>
      </c>
      <c r="CC657" s="111">
        <f t="shared" si="1122"/>
        <v>0</v>
      </c>
      <c r="CD657" s="111">
        <f t="shared" si="1122"/>
        <v>0</v>
      </c>
      <c r="CE657" s="111">
        <f t="shared" si="1122"/>
        <v>0</v>
      </c>
      <c r="CF657" s="111">
        <f t="shared" si="1122"/>
        <v>0</v>
      </c>
      <c r="CG657" s="111">
        <f t="shared" si="1122"/>
        <v>0</v>
      </c>
      <c r="CH657" s="111">
        <f t="shared" si="1122"/>
        <v>0</v>
      </c>
      <c r="CI657" s="111">
        <f t="shared" si="1122"/>
        <v>0</v>
      </c>
      <c r="CJ657" s="111">
        <f t="shared" si="1122"/>
        <v>0</v>
      </c>
      <c r="CK657" s="111">
        <f t="shared" si="1122"/>
        <v>0</v>
      </c>
      <c r="CL657" s="111">
        <f t="shared" si="1122"/>
        <v>0</v>
      </c>
      <c r="CM657" s="111">
        <f t="shared" si="1122"/>
        <v>0</v>
      </c>
      <c r="CN657" s="111">
        <f t="shared" si="1122"/>
        <v>0</v>
      </c>
      <c r="CO657" s="111">
        <f t="shared" si="1122"/>
        <v>0</v>
      </c>
      <c r="CP657" s="111">
        <f t="shared" si="1122"/>
        <v>0</v>
      </c>
    </row>
    <row r="658" spans="1:94" x14ac:dyDescent="0.3">
      <c r="A658" s="8">
        <f t="shared" si="1117"/>
        <v>3237</v>
      </c>
      <c r="B658" s="9">
        <f t="shared" si="1030"/>
        <v>11</v>
      </c>
      <c r="C658" s="45" t="str">
        <f t="shared" si="985"/>
        <v xml:space="preserve">  </v>
      </c>
      <c r="D658" s="45" t="str">
        <f t="shared" si="986"/>
        <v xml:space="preserve">  </v>
      </c>
      <c r="E658" s="39" t="s">
        <v>139</v>
      </c>
      <c r="F658" s="40">
        <v>11</v>
      </c>
      <c r="G658" s="41">
        <v>11</v>
      </c>
      <c r="H658" s="42">
        <v>3237</v>
      </c>
      <c r="I658" s="46"/>
      <c r="J658" s="46">
        <v>1318</v>
      </c>
      <c r="K658" s="44" t="s">
        <v>60</v>
      </c>
      <c r="L658" s="401">
        <f t="shared" ref="L658" si="1123">SUM(N658:CP658)</f>
        <v>0</v>
      </c>
      <c r="N658" s="401"/>
      <c r="O658" s="401"/>
      <c r="P658" s="401"/>
      <c r="Q658" s="401"/>
      <c r="R658" s="401"/>
      <c r="S658" s="401"/>
      <c r="T658" s="401"/>
      <c r="U658" s="401"/>
      <c r="V658" s="401"/>
      <c r="W658" s="401"/>
      <c r="X658" s="401"/>
      <c r="Y658" s="401"/>
      <c r="Z658" s="401"/>
      <c r="AA658" s="401"/>
      <c r="AB658" s="401"/>
      <c r="AC658" s="401"/>
      <c r="AD658" s="401"/>
      <c r="AE658" s="401"/>
      <c r="AF658" s="401"/>
      <c r="AG658" s="401"/>
      <c r="AH658" s="401"/>
      <c r="AI658" s="401"/>
      <c r="AJ658" s="401"/>
      <c r="AK658" s="401"/>
      <c r="AL658" s="401"/>
      <c r="AM658" s="401"/>
      <c r="AN658" s="401"/>
      <c r="AO658" s="401"/>
      <c r="AP658" s="401"/>
      <c r="AQ658" s="401"/>
      <c r="AR658" s="401"/>
      <c r="AS658" s="401"/>
      <c r="AT658" s="401"/>
      <c r="AU658" s="401"/>
      <c r="AV658" s="401"/>
      <c r="AW658" s="401"/>
      <c r="AX658" s="401"/>
      <c r="AY658" s="401"/>
      <c r="AZ658" s="401"/>
      <c r="BA658" s="401"/>
      <c r="BB658" s="401"/>
      <c r="BC658" s="401"/>
      <c r="BD658" s="401"/>
      <c r="BE658" s="401"/>
      <c r="BF658" s="401"/>
      <c r="BG658" s="401"/>
      <c r="BH658" s="401"/>
      <c r="BI658" s="401"/>
      <c r="BJ658" s="401"/>
      <c r="BK658" s="401"/>
      <c r="BL658" s="401"/>
      <c r="BM658" s="401"/>
      <c r="BN658" s="401"/>
      <c r="BO658" s="401"/>
      <c r="BP658" s="401"/>
      <c r="BQ658" s="401"/>
      <c r="BR658" s="401"/>
      <c r="BS658" s="401"/>
      <c r="BT658" s="401"/>
      <c r="BU658" s="401"/>
      <c r="BV658" s="401"/>
      <c r="BW658" s="401"/>
      <c r="BX658" s="401"/>
      <c r="BY658" s="401"/>
      <c r="BZ658" s="401"/>
      <c r="CA658" s="401"/>
      <c r="CB658" s="401"/>
      <c r="CC658" s="401"/>
      <c r="CD658" s="401"/>
      <c r="CE658" s="401"/>
      <c r="CF658" s="401"/>
      <c r="CG658" s="401"/>
      <c r="CH658" s="401"/>
      <c r="CI658" s="401"/>
      <c r="CJ658" s="401"/>
      <c r="CK658" s="401"/>
      <c r="CL658" s="401"/>
      <c r="CM658" s="401"/>
      <c r="CN658" s="401"/>
      <c r="CO658" s="401"/>
      <c r="CP658" s="401"/>
    </row>
    <row r="659" spans="1:94" ht="26.4" x14ac:dyDescent="0.3">
      <c r="A659" s="8">
        <f t="shared" si="1117"/>
        <v>324</v>
      </c>
      <c r="B659" s="9" t="str">
        <f t="shared" si="1030"/>
        <v xml:space="preserve"> </v>
      </c>
      <c r="C659" s="45" t="str">
        <f t="shared" si="985"/>
        <v xml:space="preserve">  </v>
      </c>
      <c r="D659" s="45" t="str">
        <f t="shared" si="986"/>
        <v xml:space="preserve">  </v>
      </c>
      <c r="E659" s="39"/>
      <c r="F659" s="40"/>
      <c r="G659" s="41"/>
      <c r="H659" s="42">
        <v>324</v>
      </c>
      <c r="I659" s="43"/>
      <c r="J659" s="43"/>
      <c r="K659" s="44" t="s">
        <v>91</v>
      </c>
      <c r="L659" s="111">
        <f>SUM(L660)</f>
        <v>0</v>
      </c>
      <c r="N659" s="111">
        <f t="shared" ref="N659:X659" si="1124">SUM(N660)</f>
        <v>0</v>
      </c>
      <c r="O659" s="111">
        <f t="shared" si="1124"/>
        <v>0</v>
      </c>
      <c r="P659" s="111">
        <f t="shared" si="1124"/>
        <v>0</v>
      </c>
      <c r="Q659" s="111">
        <f t="shared" si="1124"/>
        <v>0</v>
      </c>
      <c r="R659" s="111">
        <f t="shared" si="1124"/>
        <v>0</v>
      </c>
      <c r="S659" s="111">
        <f t="shared" si="1124"/>
        <v>0</v>
      </c>
      <c r="T659" s="111">
        <f t="shared" si="1124"/>
        <v>0</v>
      </c>
      <c r="U659" s="111">
        <f t="shared" si="1124"/>
        <v>0</v>
      </c>
      <c r="V659" s="111">
        <f t="shared" si="1124"/>
        <v>0</v>
      </c>
      <c r="W659" s="111">
        <f t="shared" si="1124"/>
        <v>0</v>
      </c>
      <c r="X659" s="111">
        <f t="shared" si="1124"/>
        <v>0</v>
      </c>
      <c r="Y659" s="111">
        <v>0</v>
      </c>
      <c r="Z659" s="111">
        <f>SUM(Z660)</f>
        <v>0</v>
      </c>
      <c r="AA659" s="111">
        <f>SUM(AA660)</f>
        <v>0</v>
      </c>
      <c r="AB659" s="111">
        <f>SUM(AB660)</f>
        <v>0</v>
      </c>
      <c r="AC659" s="111">
        <f>SUM(AC660)</f>
        <v>0</v>
      </c>
      <c r="AD659" s="111">
        <f>SUM(AD660)</f>
        <v>0</v>
      </c>
      <c r="AE659" s="111">
        <v>0</v>
      </c>
      <c r="AF659" s="111">
        <f>SUM(AF660)</f>
        <v>0</v>
      </c>
      <c r="AG659" s="111">
        <f>SUM(AG660)</f>
        <v>0</v>
      </c>
      <c r="AH659" s="111">
        <f>SUM(AH660)</f>
        <v>0</v>
      </c>
      <c r="AI659" s="111">
        <f>SUM(AI660)</f>
        <v>0</v>
      </c>
      <c r="AJ659" s="111">
        <f t="shared" ref="AJ659:BZ659" si="1125">SUM(AJ660)</f>
        <v>0</v>
      </c>
      <c r="AK659" s="111">
        <f>SUM(AK660)</f>
        <v>0</v>
      </c>
      <c r="AL659" s="111">
        <f>SUM(AL660)</f>
        <v>0</v>
      </c>
      <c r="AM659" s="111">
        <v>0</v>
      </c>
      <c r="AN659" s="111">
        <f t="shared" ref="AN659:BD659" si="1126">SUM(AN660)</f>
        <v>0</v>
      </c>
      <c r="AO659" s="111">
        <f t="shared" si="1126"/>
        <v>0</v>
      </c>
      <c r="AP659" s="111">
        <f t="shared" si="1126"/>
        <v>0</v>
      </c>
      <c r="AQ659" s="111">
        <f t="shared" si="1126"/>
        <v>0</v>
      </c>
      <c r="AR659" s="111">
        <f t="shared" si="1126"/>
        <v>0</v>
      </c>
      <c r="AS659" s="111">
        <f t="shared" si="1126"/>
        <v>0</v>
      </c>
      <c r="AT659" s="111">
        <f t="shared" si="1126"/>
        <v>0</v>
      </c>
      <c r="AU659" s="111">
        <f t="shared" si="1126"/>
        <v>0</v>
      </c>
      <c r="AV659" s="111">
        <f t="shared" si="1126"/>
        <v>0</v>
      </c>
      <c r="AW659" s="111">
        <f t="shared" si="1126"/>
        <v>0</v>
      </c>
      <c r="AX659" s="111">
        <f t="shared" si="1126"/>
        <v>0</v>
      </c>
      <c r="AY659" s="111">
        <f t="shared" si="1126"/>
        <v>0</v>
      </c>
      <c r="AZ659" s="111">
        <f t="shared" si="1126"/>
        <v>0</v>
      </c>
      <c r="BA659" s="111">
        <f t="shared" si="1126"/>
        <v>0</v>
      </c>
      <c r="BB659" s="111">
        <f t="shared" si="1126"/>
        <v>0</v>
      </c>
      <c r="BC659" s="111">
        <f t="shared" si="1126"/>
        <v>0</v>
      </c>
      <c r="BD659" s="111">
        <f t="shared" si="1126"/>
        <v>0</v>
      </c>
      <c r="BE659" s="111">
        <v>0</v>
      </c>
      <c r="BF659" s="111">
        <f t="shared" ref="BF659:BL659" si="1127">SUM(BF660)</f>
        <v>0</v>
      </c>
      <c r="BG659" s="111">
        <f t="shared" si="1127"/>
        <v>0</v>
      </c>
      <c r="BH659" s="111">
        <f t="shared" si="1127"/>
        <v>0</v>
      </c>
      <c r="BI659" s="111">
        <f t="shared" si="1127"/>
        <v>0</v>
      </c>
      <c r="BJ659" s="111">
        <f t="shared" si="1127"/>
        <v>0</v>
      </c>
      <c r="BK659" s="111">
        <f t="shared" si="1127"/>
        <v>0</v>
      </c>
      <c r="BL659" s="111">
        <f t="shared" si="1127"/>
        <v>0</v>
      </c>
      <c r="BM659" s="111">
        <v>0</v>
      </c>
      <c r="BN659" s="111">
        <f>SUM(BN660)</f>
        <v>0</v>
      </c>
      <c r="BO659" s="111">
        <f t="shared" si="1125"/>
        <v>0</v>
      </c>
      <c r="BP659" s="111">
        <f t="shared" si="1125"/>
        <v>0</v>
      </c>
      <c r="BQ659" s="111">
        <f t="shared" si="1125"/>
        <v>0</v>
      </c>
      <c r="BR659" s="111">
        <f t="shared" si="1125"/>
        <v>0</v>
      </c>
      <c r="BS659" s="111">
        <f t="shared" si="1125"/>
        <v>0</v>
      </c>
      <c r="BT659" s="111">
        <f t="shared" si="1125"/>
        <v>0</v>
      </c>
      <c r="BU659" s="111">
        <f t="shared" si="1125"/>
        <v>0</v>
      </c>
      <c r="BV659" s="111">
        <f t="shared" si="1125"/>
        <v>0</v>
      </c>
      <c r="BW659" s="111">
        <f t="shared" si="1125"/>
        <v>0</v>
      </c>
      <c r="BX659" s="111">
        <f t="shared" si="1125"/>
        <v>0</v>
      </c>
      <c r="BY659" s="111">
        <f t="shared" si="1125"/>
        <v>0</v>
      </c>
      <c r="BZ659" s="111">
        <f t="shared" si="1125"/>
        <v>0</v>
      </c>
      <c r="CA659" s="111">
        <f t="shared" ref="CA659:CP659" si="1128">SUM(CA660)</f>
        <v>0</v>
      </c>
      <c r="CB659" s="111">
        <f t="shared" si="1128"/>
        <v>0</v>
      </c>
      <c r="CC659" s="111">
        <f t="shared" si="1128"/>
        <v>0</v>
      </c>
      <c r="CD659" s="111">
        <f t="shared" si="1128"/>
        <v>0</v>
      </c>
      <c r="CE659" s="111">
        <f t="shared" si="1128"/>
        <v>0</v>
      </c>
      <c r="CF659" s="111">
        <f t="shared" si="1128"/>
        <v>0</v>
      </c>
      <c r="CG659" s="111">
        <f t="shared" si="1128"/>
        <v>0</v>
      </c>
      <c r="CH659" s="111">
        <f t="shared" si="1128"/>
        <v>0</v>
      </c>
      <c r="CI659" s="111">
        <f t="shared" si="1128"/>
        <v>0</v>
      </c>
      <c r="CJ659" s="111">
        <f t="shared" si="1128"/>
        <v>0</v>
      </c>
      <c r="CK659" s="111">
        <f t="shared" si="1128"/>
        <v>0</v>
      </c>
      <c r="CL659" s="111">
        <f t="shared" si="1128"/>
        <v>0</v>
      </c>
      <c r="CM659" s="111">
        <f t="shared" si="1128"/>
        <v>0</v>
      </c>
      <c r="CN659" s="111">
        <f t="shared" si="1128"/>
        <v>0</v>
      </c>
      <c r="CO659" s="111">
        <f t="shared" si="1128"/>
        <v>0</v>
      </c>
      <c r="CP659" s="111">
        <f t="shared" si="1128"/>
        <v>0</v>
      </c>
    </row>
    <row r="660" spans="1:94" ht="26.4" x14ac:dyDescent="0.3">
      <c r="A660" s="8">
        <f t="shared" si="1117"/>
        <v>3241</v>
      </c>
      <c r="B660" s="9">
        <f t="shared" si="1030"/>
        <v>11</v>
      </c>
      <c r="C660" s="45" t="str">
        <f t="shared" si="985"/>
        <v xml:space="preserve">  </v>
      </c>
      <c r="D660" s="45" t="str">
        <f t="shared" si="986"/>
        <v xml:space="preserve">  </v>
      </c>
      <c r="E660" s="39" t="s">
        <v>139</v>
      </c>
      <c r="F660" s="40">
        <v>11</v>
      </c>
      <c r="G660" s="41">
        <v>11</v>
      </c>
      <c r="H660" s="42">
        <v>3241</v>
      </c>
      <c r="I660" s="46"/>
      <c r="J660" s="46">
        <v>1320</v>
      </c>
      <c r="K660" s="44" t="s">
        <v>91</v>
      </c>
      <c r="L660" s="401">
        <f>SUM(N660:CP660)</f>
        <v>0</v>
      </c>
      <c r="N660" s="401"/>
      <c r="O660" s="401"/>
      <c r="P660" s="401"/>
      <c r="Q660" s="401"/>
      <c r="R660" s="401"/>
      <c r="S660" s="401"/>
      <c r="T660" s="401"/>
      <c r="U660" s="401"/>
      <c r="V660" s="401"/>
      <c r="W660" s="401"/>
      <c r="X660" s="401"/>
      <c r="Y660" s="401"/>
      <c r="Z660" s="401"/>
      <c r="AA660" s="401"/>
      <c r="AB660" s="401"/>
      <c r="AC660" s="401"/>
      <c r="AD660" s="401"/>
      <c r="AE660" s="401"/>
      <c r="AF660" s="401"/>
      <c r="AG660" s="401"/>
      <c r="AH660" s="401"/>
      <c r="AI660" s="401"/>
      <c r="AJ660" s="401"/>
      <c r="AK660" s="401"/>
      <c r="AL660" s="401"/>
      <c r="AM660" s="401"/>
      <c r="AN660" s="401"/>
      <c r="AO660" s="401"/>
      <c r="AP660" s="401"/>
      <c r="AQ660" s="401"/>
      <c r="AR660" s="401"/>
      <c r="AS660" s="401"/>
      <c r="AT660" s="401"/>
      <c r="AU660" s="401"/>
      <c r="AV660" s="401"/>
      <c r="AW660" s="401"/>
      <c r="AX660" s="401"/>
      <c r="AY660" s="401"/>
      <c r="AZ660" s="401"/>
      <c r="BA660" s="401"/>
      <c r="BB660" s="401"/>
      <c r="BC660" s="401"/>
      <c r="BD660" s="401"/>
      <c r="BE660" s="401"/>
      <c r="BF660" s="401"/>
      <c r="BG660" s="401"/>
      <c r="BH660" s="401"/>
      <c r="BI660" s="401"/>
      <c r="BJ660" s="401"/>
      <c r="BK660" s="401"/>
      <c r="BL660" s="401"/>
      <c r="BM660" s="401"/>
      <c r="BN660" s="401"/>
      <c r="BO660" s="401"/>
      <c r="BP660" s="401"/>
      <c r="BQ660" s="401"/>
      <c r="BR660" s="401"/>
      <c r="BS660" s="401"/>
      <c r="BT660" s="401"/>
      <c r="BU660" s="401"/>
      <c r="BV660" s="401"/>
      <c r="BW660" s="401"/>
      <c r="BX660" s="401"/>
      <c r="BY660" s="401"/>
      <c r="BZ660" s="401"/>
      <c r="CA660" s="401"/>
      <c r="CB660" s="401"/>
      <c r="CC660" s="401"/>
      <c r="CD660" s="401"/>
      <c r="CE660" s="401"/>
      <c r="CF660" s="401"/>
      <c r="CG660" s="401"/>
      <c r="CH660" s="401"/>
      <c r="CI660" s="401"/>
      <c r="CJ660" s="401"/>
      <c r="CK660" s="401"/>
      <c r="CL660" s="401"/>
      <c r="CM660" s="401"/>
      <c r="CN660" s="401"/>
      <c r="CO660" s="401"/>
      <c r="CP660" s="401"/>
    </row>
    <row r="661" spans="1:94" ht="26.4" x14ac:dyDescent="0.3">
      <c r="A661" s="8">
        <f t="shared" si="1117"/>
        <v>329</v>
      </c>
      <c r="B661" s="9" t="str">
        <f t="shared" si="1030"/>
        <v xml:space="preserve"> </v>
      </c>
      <c r="C661" s="45" t="str">
        <f t="shared" si="985"/>
        <v xml:space="preserve">  </v>
      </c>
      <c r="D661" s="45" t="str">
        <f t="shared" si="986"/>
        <v xml:space="preserve">  </v>
      </c>
      <c r="E661" s="39"/>
      <c r="F661" s="40"/>
      <c r="G661" s="41"/>
      <c r="H661" s="42">
        <v>329</v>
      </c>
      <c r="I661" s="43"/>
      <c r="J661" s="43"/>
      <c r="K661" s="44" t="s">
        <v>62</v>
      </c>
      <c r="L661" s="111">
        <f>SUM(L662:L663)</f>
        <v>0</v>
      </c>
      <c r="N661" s="111">
        <f t="shared" ref="N661:X661" si="1129">SUM(N662:N663)</f>
        <v>0</v>
      </c>
      <c r="O661" s="111">
        <f t="shared" si="1129"/>
        <v>0</v>
      </c>
      <c r="P661" s="111">
        <f t="shared" si="1129"/>
        <v>0</v>
      </c>
      <c r="Q661" s="111">
        <f t="shared" si="1129"/>
        <v>0</v>
      </c>
      <c r="R661" s="111">
        <f t="shared" si="1129"/>
        <v>0</v>
      </c>
      <c r="S661" s="111">
        <f t="shared" si="1129"/>
        <v>0</v>
      </c>
      <c r="T661" s="111">
        <f t="shared" si="1129"/>
        <v>0</v>
      </c>
      <c r="U661" s="111">
        <f t="shared" si="1129"/>
        <v>0</v>
      </c>
      <c r="V661" s="111">
        <f t="shared" si="1129"/>
        <v>0</v>
      </c>
      <c r="W661" s="111">
        <f t="shared" si="1129"/>
        <v>0</v>
      </c>
      <c r="X661" s="111">
        <f t="shared" si="1129"/>
        <v>0</v>
      </c>
      <c r="Y661" s="111">
        <v>0</v>
      </c>
      <c r="Z661" s="111">
        <f>SUM(Z662:Z663)</f>
        <v>0</v>
      </c>
      <c r="AA661" s="111">
        <f>SUM(AA662:AA663)</f>
        <v>0</v>
      </c>
      <c r="AB661" s="111">
        <f>SUM(AB662:AB663)</f>
        <v>0</v>
      </c>
      <c r="AC661" s="111">
        <f>SUM(AC662:AC663)</f>
        <v>0</v>
      </c>
      <c r="AD661" s="111">
        <f>SUM(AD662:AD663)</f>
        <v>0</v>
      </c>
      <c r="AE661" s="111">
        <v>0</v>
      </c>
      <c r="AF661" s="111">
        <f>SUM(AF662:AF663)</f>
        <v>0</v>
      </c>
      <c r="AG661" s="111">
        <f>SUM(AG662:AG663)</f>
        <v>0</v>
      </c>
      <c r="AH661" s="111">
        <f>SUM(AH662:AH663)</f>
        <v>0</v>
      </c>
      <c r="AI661" s="111">
        <f t="shared" ref="AI661:BZ661" si="1130">SUM(AI662:AI663)</f>
        <v>0</v>
      </c>
      <c r="AJ661" s="111">
        <f t="shared" si="1130"/>
        <v>0</v>
      </c>
      <c r="AK661" s="111">
        <f>SUM(AK662:AK663)</f>
        <v>0</v>
      </c>
      <c r="AL661" s="111">
        <f>SUM(AL662:AL663)</f>
        <v>0</v>
      </c>
      <c r="AM661" s="111">
        <v>0</v>
      </c>
      <c r="AN661" s="111">
        <f t="shared" ref="AN661:BD661" si="1131">SUM(AN662:AN663)</f>
        <v>0</v>
      </c>
      <c r="AO661" s="111">
        <f t="shared" si="1131"/>
        <v>0</v>
      </c>
      <c r="AP661" s="111">
        <f t="shared" si="1131"/>
        <v>0</v>
      </c>
      <c r="AQ661" s="111">
        <f t="shared" si="1131"/>
        <v>0</v>
      </c>
      <c r="AR661" s="111">
        <f t="shared" si="1131"/>
        <v>0</v>
      </c>
      <c r="AS661" s="111">
        <f t="shared" si="1131"/>
        <v>0</v>
      </c>
      <c r="AT661" s="111">
        <f t="shared" si="1131"/>
        <v>0</v>
      </c>
      <c r="AU661" s="111">
        <f t="shared" si="1131"/>
        <v>0</v>
      </c>
      <c r="AV661" s="111">
        <f t="shared" si="1131"/>
        <v>0</v>
      </c>
      <c r="AW661" s="111">
        <f t="shared" si="1131"/>
        <v>0</v>
      </c>
      <c r="AX661" s="111">
        <f t="shared" si="1131"/>
        <v>0</v>
      </c>
      <c r="AY661" s="111">
        <f t="shared" si="1131"/>
        <v>0</v>
      </c>
      <c r="AZ661" s="111">
        <f t="shared" si="1131"/>
        <v>0</v>
      </c>
      <c r="BA661" s="111">
        <f t="shared" si="1131"/>
        <v>0</v>
      </c>
      <c r="BB661" s="111">
        <f t="shared" si="1131"/>
        <v>0</v>
      </c>
      <c r="BC661" s="111">
        <f t="shared" si="1131"/>
        <v>0</v>
      </c>
      <c r="BD661" s="111">
        <f t="shared" si="1131"/>
        <v>0</v>
      </c>
      <c r="BE661" s="111">
        <v>0</v>
      </c>
      <c r="BF661" s="111">
        <f t="shared" ref="BF661:BL661" si="1132">SUM(BF662:BF663)</f>
        <v>0</v>
      </c>
      <c r="BG661" s="111">
        <f t="shared" si="1132"/>
        <v>0</v>
      </c>
      <c r="BH661" s="111">
        <f t="shared" si="1132"/>
        <v>0</v>
      </c>
      <c r="BI661" s="111">
        <f t="shared" si="1132"/>
        <v>0</v>
      </c>
      <c r="BJ661" s="111">
        <f t="shared" si="1132"/>
        <v>0</v>
      </c>
      <c r="BK661" s="111">
        <f t="shared" si="1132"/>
        <v>0</v>
      </c>
      <c r="BL661" s="111">
        <f t="shared" si="1132"/>
        <v>0</v>
      </c>
      <c r="BM661" s="111">
        <v>0</v>
      </c>
      <c r="BN661" s="111">
        <f>SUM(BN662:BN663)</f>
        <v>0</v>
      </c>
      <c r="BO661" s="111">
        <f t="shared" si="1130"/>
        <v>0</v>
      </c>
      <c r="BP661" s="111">
        <f t="shared" si="1130"/>
        <v>0</v>
      </c>
      <c r="BQ661" s="111">
        <f t="shared" si="1130"/>
        <v>0</v>
      </c>
      <c r="BR661" s="111">
        <f t="shared" si="1130"/>
        <v>0</v>
      </c>
      <c r="BS661" s="111">
        <f t="shared" si="1130"/>
        <v>0</v>
      </c>
      <c r="BT661" s="111">
        <f t="shared" si="1130"/>
        <v>0</v>
      </c>
      <c r="BU661" s="111">
        <f t="shared" si="1130"/>
        <v>0</v>
      </c>
      <c r="BV661" s="111">
        <f t="shared" si="1130"/>
        <v>0</v>
      </c>
      <c r="BW661" s="111">
        <f t="shared" si="1130"/>
        <v>0</v>
      </c>
      <c r="BX661" s="111">
        <f t="shared" si="1130"/>
        <v>0</v>
      </c>
      <c r="BY661" s="111">
        <f t="shared" si="1130"/>
        <v>0</v>
      </c>
      <c r="BZ661" s="111">
        <f t="shared" si="1130"/>
        <v>0</v>
      </c>
      <c r="CA661" s="111">
        <f t="shared" ref="CA661:CP661" si="1133">SUM(CA662:CA663)</f>
        <v>0</v>
      </c>
      <c r="CB661" s="111">
        <f t="shared" si="1133"/>
        <v>0</v>
      </c>
      <c r="CC661" s="111">
        <f t="shared" si="1133"/>
        <v>0</v>
      </c>
      <c r="CD661" s="111">
        <f t="shared" si="1133"/>
        <v>0</v>
      </c>
      <c r="CE661" s="111">
        <f t="shared" si="1133"/>
        <v>0</v>
      </c>
      <c r="CF661" s="111">
        <f t="shared" si="1133"/>
        <v>0</v>
      </c>
      <c r="CG661" s="111">
        <f t="shared" si="1133"/>
        <v>0</v>
      </c>
      <c r="CH661" s="111">
        <f t="shared" si="1133"/>
        <v>0</v>
      </c>
      <c r="CI661" s="111">
        <f t="shared" si="1133"/>
        <v>0</v>
      </c>
      <c r="CJ661" s="111">
        <f t="shared" si="1133"/>
        <v>0</v>
      </c>
      <c r="CK661" s="111">
        <f t="shared" si="1133"/>
        <v>0</v>
      </c>
      <c r="CL661" s="111">
        <f t="shared" si="1133"/>
        <v>0</v>
      </c>
      <c r="CM661" s="111">
        <f t="shared" si="1133"/>
        <v>0</v>
      </c>
      <c r="CN661" s="111">
        <f t="shared" si="1133"/>
        <v>0</v>
      </c>
      <c r="CO661" s="111">
        <f t="shared" si="1133"/>
        <v>0</v>
      </c>
      <c r="CP661" s="111">
        <f t="shared" si="1133"/>
        <v>0</v>
      </c>
    </row>
    <row r="662" spans="1:94" x14ac:dyDescent="0.3">
      <c r="A662" s="8">
        <f t="shared" si="1117"/>
        <v>3293</v>
      </c>
      <c r="B662" s="9">
        <f t="shared" si="1030"/>
        <v>11</v>
      </c>
      <c r="C662" s="45" t="str">
        <f t="shared" si="985"/>
        <v xml:space="preserve">  </v>
      </c>
      <c r="D662" s="45" t="str">
        <f t="shared" si="986"/>
        <v xml:space="preserve">  </v>
      </c>
      <c r="E662" s="39" t="s">
        <v>139</v>
      </c>
      <c r="F662" s="40">
        <v>11</v>
      </c>
      <c r="G662" s="41">
        <v>11</v>
      </c>
      <c r="H662" s="42">
        <v>3293</v>
      </c>
      <c r="I662" s="46"/>
      <c r="J662" s="46">
        <v>1321</v>
      </c>
      <c r="K662" s="44" t="s">
        <v>64</v>
      </c>
      <c r="L662" s="401">
        <f t="shared" ref="L662:L663" si="1134">SUM(N662:CP662)</f>
        <v>0</v>
      </c>
      <c r="N662" s="401"/>
      <c r="O662" s="401"/>
      <c r="P662" s="401"/>
      <c r="Q662" s="401"/>
      <c r="R662" s="401"/>
      <c r="S662" s="401"/>
      <c r="T662" s="401"/>
      <c r="U662" s="401"/>
      <c r="V662" s="401"/>
      <c r="W662" s="401"/>
      <c r="X662" s="401"/>
      <c r="Y662" s="401"/>
      <c r="Z662" s="401"/>
      <c r="AA662" s="401"/>
      <c r="AB662" s="401"/>
      <c r="AC662" s="401"/>
      <c r="AD662" s="401"/>
      <c r="AE662" s="401"/>
      <c r="AF662" s="401"/>
      <c r="AG662" s="401"/>
      <c r="AH662" s="401"/>
      <c r="AI662" s="401"/>
      <c r="AJ662" s="401"/>
      <c r="AK662" s="401"/>
      <c r="AL662" s="401"/>
      <c r="AM662" s="401"/>
      <c r="AN662" s="401"/>
      <c r="AO662" s="401"/>
      <c r="AP662" s="401"/>
      <c r="AQ662" s="401"/>
      <c r="AR662" s="401"/>
      <c r="AS662" s="401"/>
      <c r="AT662" s="401"/>
      <c r="AU662" s="401"/>
      <c r="AV662" s="401"/>
      <c r="AW662" s="401"/>
      <c r="AX662" s="401"/>
      <c r="AY662" s="401"/>
      <c r="AZ662" s="401"/>
      <c r="BA662" s="401"/>
      <c r="BB662" s="401"/>
      <c r="BC662" s="401"/>
      <c r="BD662" s="401"/>
      <c r="BE662" s="401"/>
      <c r="BF662" s="401"/>
      <c r="BG662" s="401"/>
      <c r="BH662" s="401"/>
      <c r="BI662" s="401"/>
      <c r="BJ662" s="401"/>
      <c r="BK662" s="401"/>
      <c r="BL662" s="401"/>
      <c r="BM662" s="401"/>
      <c r="BN662" s="401"/>
      <c r="BO662" s="401"/>
      <c r="BP662" s="401"/>
      <c r="BQ662" s="401"/>
      <c r="BR662" s="401"/>
      <c r="BS662" s="401"/>
      <c r="BT662" s="401"/>
      <c r="BU662" s="401"/>
      <c r="BV662" s="401"/>
      <c r="BW662" s="401"/>
      <c r="BX662" s="401"/>
      <c r="BY662" s="401"/>
      <c r="BZ662" s="401"/>
      <c r="CA662" s="401"/>
      <c r="CB662" s="401"/>
      <c r="CC662" s="401"/>
      <c r="CD662" s="401"/>
      <c r="CE662" s="401"/>
      <c r="CF662" s="401"/>
      <c r="CG662" s="401"/>
      <c r="CH662" s="401"/>
      <c r="CI662" s="401"/>
      <c r="CJ662" s="401"/>
      <c r="CK662" s="401"/>
      <c r="CL662" s="401"/>
      <c r="CM662" s="401"/>
      <c r="CN662" s="401"/>
      <c r="CO662" s="401"/>
      <c r="CP662" s="401"/>
    </row>
    <row r="663" spans="1:94" ht="26.4" x14ac:dyDescent="0.3">
      <c r="A663" s="8">
        <f t="shared" si="1117"/>
        <v>3299</v>
      </c>
      <c r="B663" s="9">
        <f t="shared" si="1030"/>
        <v>11</v>
      </c>
      <c r="C663" s="45" t="str">
        <f t="shared" si="985"/>
        <v xml:space="preserve">  </v>
      </c>
      <c r="D663" s="45" t="str">
        <f t="shared" si="986"/>
        <v xml:space="preserve">  </v>
      </c>
      <c r="E663" s="39" t="s">
        <v>139</v>
      </c>
      <c r="F663" s="40">
        <v>11</v>
      </c>
      <c r="G663" s="41">
        <v>11</v>
      </c>
      <c r="H663" s="42">
        <v>3299</v>
      </c>
      <c r="I663" s="46"/>
      <c r="J663" s="46">
        <v>1322</v>
      </c>
      <c r="K663" s="44" t="s">
        <v>62</v>
      </c>
      <c r="L663" s="401">
        <f t="shared" si="1134"/>
        <v>0</v>
      </c>
      <c r="N663" s="401"/>
      <c r="O663" s="401"/>
      <c r="P663" s="401"/>
      <c r="Q663" s="401"/>
      <c r="R663" s="401"/>
      <c r="S663" s="401"/>
      <c r="T663" s="401"/>
      <c r="U663" s="401"/>
      <c r="V663" s="401"/>
      <c r="W663" s="401"/>
      <c r="X663" s="401"/>
      <c r="Y663" s="401"/>
      <c r="Z663" s="401"/>
      <c r="AA663" s="401"/>
      <c r="AB663" s="401"/>
      <c r="AC663" s="401"/>
      <c r="AD663" s="401"/>
      <c r="AE663" s="401"/>
      <c r="AF663" s="401"/>
      <c r="AG663" s="401"/>
      <c r="AH663" s="401"/>
      <c r="AI663" s="401"/>
      <c r="AJ663" s="401"/>
      <c r="AK663" s="401"/>
      <c r="AL663" s="401"/>
      <c r="AM663" s="401"/>
      <c r="AN663" s="401"/>
      <c r="AO663" s="401"/>
      <c r="AP663" s="401"/>
      <c r="AQ663" s="401"/>
      <c r="AR663" s="401"/>
      <c r="AS663" s="401"/>
      <c r="AT663" s="401"/>
      <c r="AU663" s="401"/>
      <c r="AV663" s="401"/>
      <c r="AW663" s="401"/>
      <c r="AX663" s="401"/>
      <c r="AY663" s="401"/>
      <c r="AZ663" s="401"/>
      <c r="BA663" s="401"/>
      <c r="BB663" s="401"/>
      <c r="BC663" s="401"/>
      <c r="BD663" s="401"/>
      <c r="BE663" s="401"/>
      <c r="BF663" s="401"/>
      <c r="BG663" s="401"/>
      <c r="BH663" s="401"/>
      <c r="BI663" s="401"/>
      <c r="BJ663" s="401"/>
      <c r="BK663" s="401"/>
      <c r="BL663" s="401"/>
      <c r="BM663" s="401"/>
      <c r="BN663" s="401"/>
      <c r="BO663" s="401"/>
      <c r="BP663" s="401"/>
      <c r="BQ663" s="401"/>
      <c r="BR663" s="401"/>
      <c r="BS663" s="401"/>
      <c r="BT663" s="401"/>
      <c r="BU663" s="401"/>
      <c r="BV663" s="401"/>
      <c r="BW663" s="401"/>
      <c r="BX663" s="401"/>
      <c r="BY663" s="401"/>
      <c r="BZ663" s="401"/>
      <c r="CA663" s="401"/>
      <c r="CB663" s="401"/>
      <c r="CC663" s="401"/>
      <c r="CD663" s="401"/>
      <c r="CE663" s="401"/>
      <c r="CF663" s="401"/>
      <c r="CG663" s="401"/>
      <c r="CH663" s="401"/>
      <c r="CI663" s="401"/>
      <c r="CJ663" s="401"/>
      <c r="CK663" s="401"/>
      <c r="CL663" s="401"/>
      <c r="CM663" s="401"/>
      <c r="CN663" s="401"/>
      <c r="CO663" s="401"/>
      <c r="CP663" s="401"/>
    </row>
    <row r="664" spans="1:94" x14ac:dyDescent="0.3">
      <c r="A664" s="8">
        <f t="shared" si="1117"/>
        <v>0</v>
      </c>
      <c r="B664" s="9" t="str">
        <f t="shared" si="1030"/>
        <v xml:space="preserve"> </v>
      </c>
      <c r="C664" s="45" t="str">
        <f t="shared" si="985"/>
        <v xml:space="preserve">  </v>
      </c>
      <c r="D664" s="45" t="str">
        <f t="shared" si="986"/>
        <v xml:space="preserve">  </v>
      </c>
      <c r="E664" s="39"/>
      <c r="F664" s="40"/>
      <c r="G664" s="41"/>
      <c r="H664" s="42"/>
      <c r="I664" s="43"/>
      <c r="J664" s="43"/>
      <c r="K664" s="44"/>
      <c r="L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1"/>
      <c r="AZ664" s="111"/>
      <c r="BA664" s="111"/>
      <c r="BB664" s="111"/>
      <c r="BC664" s="111"/>
      <c r="BD664" s="111"/>
      <c r="BE664" s="111"/>
      <c r="BF664" s="111"/>
      <c r="BG664" s="111"/>
      <c r="BH664" s="111"/>
      <c r="BI664" s="111"/>
      <c r="BJ664" s="111"/>
      <c r="BK664" s="111"/>
      <c r="BL664" s="111"/>
      <c r="BM664" s="111"/>
      <c r="BN664" s="111"/>
      <c r="BO664" s="111"/>
      <c r="BP664" s="111"/>
      <c r="BQ664" s="111"/>
      <c r="BR664" s="111"/>
      <c r="BS664" s="111"/>
      <c r="BT664" s="111"/>
      <c r="BU664" s="111"/>
      <c r="BV664" s="111"/>
      <c r="BW664" s="111"/>
      <c r="BX664" s="111"/>
      <c r="BY664" s="111"/>
      <c r="BZ664" s="111"/>
      <c r="CA664" s="111"/>
      <c r="CB664" s="111"/>
      <c r="CC664" s="111"/>
      <c r="CD664" s="111"/>
      <c r="CE664" s="111"/>
      <c r="CF664" s="111"/>
      <c r="CG664" s="111"/>
      <c r="CH664" s="111"/>
      <c r="CI664" s="111"/>
      <c r="CJ664" s="111"/>
      <c r="CK664" s="111"/>
      <c r="CL664" s="111"/>
      <c r="CM664" s="111"/>
      <c r="CN664" s="111"/>
      <c r="CO664" s="111"/>
      <c r="CP664" s="111"/>
    </row>
    <row r="665" spans="1:94" x14ac:dyDescent="0.3">
      <c r="A665" s="8" t="str">
        <f t="shared" si="1117"/>
        <v>T 1207 06</v>
      </c>
      <c r="B665" s="9" t="str">
        <f t="shared" ref="B665:B674" si="1135">IF(J665&gt;0,G665," ")</f>
        <v xml:space="preserve"> </v>
      </c>
      <c r="C665" s="45" t="str">
        <f t="shared" ref="C665:C674" si="1136">IF(I665&gt;0,LEFT(E665,3),"  ")</f>
        <v xml:space="preserve">  </v>
      </c>
      <c r="D665" s="45" t="str">
        <f t="shared" ref="D665:D674" si="1137">IF(I665&gt;0,LEFT(E665,4),"  ")</f>
        <v xml:space="preserve">  </v>
      </c>
      <c r="E665" s="402" t="s">
        <v>136</v>
      </c>
      <c r="F665" s="34">
        <v>11</v>
      </c>
      <c r="G665" s="35"/>
      <c r="H665" s="397" t="s">
        <v>3430</v>
      </c>
      <c r="I665" s="37"/>
      <c r="J665" s="37"/>
      <c r="K665" s="38" t="s">
        <v>3431</v>
      </c>
      <c r="L665" s="115">
        <f>SUM(L666)</f>
        <v>0</v>
      </c>
      <c r="M665" s="18"/>
      <c r="N665" s="115">
        <f t="shared" ref="N665:N666" si="1138">SUM(N666)</f>
        <v>0</v>
      </c>
      <c r="O665" s="115">
        <f t="shared" ref="O665:O666" si="1139">SUM(O666)</f>
        <v>0</v>
      </c>
      <c r="P665" s="115">
        <f t="shared" ref="P665:P666" si="1140">SUM(P666)</f>
        <v>0</v>
      </c>
      <c r="Q665" s="115">
        <f t="shared" ref="Q665:Q666" si="1141">SUM(Q666)</f>
        <v>0</v>
      </c>
      <c r="R665" s="115">
        <f t="shared" ref="R665:R666" si="1142">SUM(R666)</f>
        <v>0</v>
      </c>
      <c r="S665" s="115">
        <f t="shared" ref="S665:S666" si="1143">SUM(S666)</f>
        <v>0</v>
      </c>
      <c r="T665" s="115">
        <f t="shared" ref="T665:T666" si="1144">SUM(T666)</f>
        <v>0</v>
      </c>
      <c r="U665" s="115">
        <f t="shared" ref="U665:U666" si="1145">SUM(U666)</f>
        <v>0</v>
      </c>
      <c r="V665" s="115">
        <f t="shared" ref="V665:W666" si="1146">SUM(V666)</f>
        <v>0</v>
      </c>
      <c r="W665" s="115">
        <f t="shared" si="1146"/>
        <v>0</v>
      </c>
      <c r="X665" s="115">
        <f t="shared" ref="X665:X666" si="1147">SUM(X666)</f>
        <v>0</v>
      </c>
      <c r="Y665" s="115">
        <v>0</v>
      </c>
      <c r="Z665" s="115">
        <f t="shared" ref="Z665:Z666" si="1148">SUM(Z666)</f>
        <v>0</v>
      </c>
      <c r="AA665" s="115">
        <f t="shared" ref="AA665:AB666" si="1149">SUM(AA666)</f>
        <v>0</v>
      </c>
      <c r="AB665" s="115">
        <f t="shared" si="1149"/>
        <v>0</v>
      </c>
      <c r="AC665" s="115">
        <f t="shared" ref="AC665:AC666" si="1150">SUM(AC666)</f>
        <v>0</v>
      </c>
      <c r="AD665" s="115">
        <f t="shared" ref="AD665:AD666" si="1151">SUM(AD666)</f>
        <v>0</v>
      </c>
      <c r="AE665" s="115">
        <v>0</v>
      </c>
      <c r="AF665" s="115">
        <f t="shared" ref="AF665:AF666" si="1152">SUM(AF666)</f>
        <v>0</v>
      </c>
      <c r="AG665" s="115">
        <f t="shared" ref="AG665:AG666" si="1153">SUM(AG666)</f>
        <v>0</v>
      </c>
      <c r="AH665" s="115">
        <f t="shared" ref="AH665:AH666" si="1154">SUM(AH666)</f>
        <v>0</v>
      </c>
      <c r="AI665" s="115">
        <f t="shared" ref="AI665:BZ666" si="1155">SUM(AI666)</f>
        <v>0</v>
      </c>
      <c r="AJ665" s="115">
        <f t="shared" si="1155"/>
        <v>0</v>
      </c>
      <c r="AK665" s="115">
        <f t="shared" ref="AK665:AK666" si="1156">SUM(AK666)</f>
        <v>0</v>
      </c>
      <c r="AL665" s="115">
        <f t="shared" ref="AL665:AL666" si="1157">SUM(AL666)</f>
        <v>0</v>
      </c>
      <c r="AM665" s="115">
        <v>0</v>
      </c>
      <c r="AN665" s="115">
        <f t="shared" ref="AN665:AN666" si="1158">SUM(AN666)</f>
        <v>0</v>
      </c>
      <c r="AO665" s="115">
        <f t="shared" ref="AO665:AO666" si="1159">SUM(AO666)</f>
        <v>0</v>
      </c>
      <c r="AP665" s="115">
        <f t="shared" ref="AP665:AP666" si="1160">SUM(AP666)</f>
        <v>0</v>
      </c>
      <c r="AQ665" s="115">
        <f t="shared" ref="AQ665:AR666" si="1161">SUM(AQ666)</f>
        <v>0</v>
      </c>
      <c r="AR665" s="115">
        <f t="shared" si="1161"/>
        <v>0</v>
      </c>
      <c r="AS665" s="115">
        <f t="shared" ref="AS665:AT666" si="1162">SUM(AS666)</f>
        <v>0</v>
      </c>
      <c r="AT665" s="115">
        <f t="shared" si="1162"/>
        <v>0</v>
      </c>
      <c r="AU665" s="115">
        <f t="shared" ref="AU665:AU666" si="1163">SUM(AU666)</f>
        <v>0</v>
      </c>
      <c r="AV665" s="115">
        <f t="shared" ref="AV665:AW666" si="1164">SUM(AV666)</f>
        <v>0</v>
      </c>
      <c r="AW665" s="115">
        <f t="shared" si="1164"/>
        <v>0</v>
      </c>
      <c r="AX665" s="115">
        <f t="shared" ref="AX665:AZ666" si="1165">SUM(AX666)</f>
        <v>0</v>
      </c>
      <c r="AY665" s="115">
        <f t="shared" si="1165"/>
        <v>0</v>
      </c>
      <c r="AZ665" s="115">
        <f t="shared" si="1165"/>
        <v>0</v>
      </c>
      <c r="BA665" s="115">
        <f t="shared" ref="BA665:BB666" si="1166">SUM(BA666)</f>
        <v>0</v>
      </c>
      <c r="BB665" s="115">
        <f t="shared" si="1166"/>
        <v>0</v>
      </c>
      <c r="BC665" s="115">
        <f t="shared" ref="BC665:BC666" si="1167">SUM(BC666)</f>
        <v>0</v>
      </c>
      <c r="BD665" s="115">
        <f t="shared" ref="BD665:BD666" si="1168">SUM(BD666)</f>
        <v>0</v>
      </c>
      <c r="BE665" s="115">
        <v>0</v>
      </c>
      <c r="BF665" s="115">
        <f t="shared" ref="BF665:BG666" si="1169">SUM(BF666)</f>
        <v>0</v>
      </c>
      <c r="BG665" s="115">
        <f t="shared" si="1169"/>
        <v>0</v>
      </c>
      <c r="BH665" s="115">
        <f t="shared" ref="BH665:BH666" si="1170">SUM(BH666)</f>
        <v>0</v>
      </c>
      <c r="BI665" s="115">
        <f t="shared" ref="BI665:BI666" si="1171">SUM(BI666)</f>
        <v>0</v>
      </c>
      <c r="BJ665" s="115">
        <f t="shared" ref="BJ665:BK666" si="1172">SUM(BJ666)</f>
        <v>0</v>
      </c>
      <c r="BK665" s="115">
        <f t="shared" si="1172"/>
        <v>0</v>
      </c>
      <c r="BL665" s="115">
        <f t="shared" ref="BL665:BL666" si="1173">SUM(BL666)</f>
        <v>0</v>
      </c>
      <c r="BM665" s="115">
        <v>0</v>
      </c>
      <c r="BN665" s="115">
        <f t="shared" ref="BN665:BN666" si="1174">SUM(BN666)</f>
        <v>0</v>
      </c>
      <c r="BO665" s="115">
        <f t="shared" si="1155"/>
        <v>0</v>
      </c>
      <c r="BP665" s="115">
        <f t="shared" si="1155"/>
        <v>0</v>
      </c>
      <c r="BQ665" s="115">
        <f t="shared" si="1155"/>
        <v>0</v>
      </c>
      <c r="BR665" s="115">
        <f t="shared" si="1155"/>
        <v>0</v>
      </c>
      <c r="BS665" s="115">
        <f t="shared" si="1155"/>
        <v>0</v>
      </c>
      <c r="BT665" s="115">
        <f t="shared" si="1155"/>
        <v>0</v>
      </c>
      <c r="BU665" s="115">
        <f t="shared" si="1155"/>
        <v>0</v>
      </c>
      <c r="BV665" s="115">
        <f t="shared" si="1155"/>
        <v>0</v>
      </c>
      <c r="BW665" s="115">
        <f t="shared" si="1155"/>
        <v>0</v>
      </c>
      <c r="BX665" s="115">
        <f t="shared" si="1155"/>
        <v>0</v>
      </c>
      <c r="BY665" s="115">
        <f t="shared" si="1155"/>
        <v>0</v>
      </c>
      <c r="BZ665" s="115">
        <f t="shared" si="1155"/>
        <v>0</v>
      </c>
      <c r="CA665" s="115">
        <f t="shared" ref="CA665:CP666" si="1175">SUM(CA666)</f>
        <v>0</v>
      </c>
      <c r="CB665" s="115">
        <f t="shared" si="1175"/>
        <v>0</v>
      </c>
      <c r="CC665" s="115">
        <f t="shared" si="1175"/>
        <v>0</v>
      </c>
      <c r="CD665" s="115">
        <f t="shared" si="1175"/>
        <v>0</v>
      </c>
      <c r="CE665" s="115">
        <f t="shared" si="1175"/>
        <v>0</v>
      </c>
      <c r="CF665" s="115">
        <f t="shared" si="1175"/>
        <v>0</v>
      </c>
      <c r="CG665" s="115">
        <f t="shared" si="1175"/>
        <v>0</v>
      </c>
      <c r="CH665" s="115">
        <f t="shared" si="1175"/>
        <v>0</v>
      </c>
      <c r="CI665" s="115">
        <f t="shared" si="1175"/>
        <v>0</v>
      </c>
      <c r="CJ665" s="115">
        <f t="shared" si="1175"/>
        <v>0</v>
      </c>
      <c r="CK665" s="115">
        <f t="shared" si="1175"/>
        <v>0</v>
      </c>
      <c r="CL665" s="115">
        <f t="shared" si="1175"/>
        <v>0</v>
      </c>
      <c r="CM665" s="115">
        <f t="shared" si="1175"/>
        <v>0</v>
      </c>
      <c r="CN665" s="115">
        <f t="shared" si="1175"/>
        <v>0</v>
      </c>
      <c r="CO665" s="115">
        <f t="shared" si="1175"/>
        <v>0</v>
      </c>
      <c r="CP665" s="115">
        <f t="shared" si="1175"/>
        <v>0</v>
      </c>
    </row>
    <row r="666" spans="1:94" x14ac:dyDescent="0.3">
      <c r="A666" s="8">
        <f t="shared" si="1117"/>
        <v>3</v>
      </c>
      <c r="B666" s="9" t="str">
        <f t="shared" si="1135"/>
        <v xml:space="preserve"> </v>
      </c>
      <c r="C666" s="45" t="str">
        <f t="shared" si="1136"/>
        <v xml:space="preserve">  </v>
      </c>
      <c r="D666" s="45" t="str">
        <f t="shared" si="1137"/>
        <v xml:space="preserve">  </v>
      </c>
      <c r="E666" s="39"/>
      <c r="F666" s="40"/>
      <c r="G666" s="41"/>
      <c r="H666" s="42">
        <v>3</v>
      </c>
      <c r="I666" s="43"/>
      <c r="J666" s="43"/>
      <c r="K666" s="44" t="s">
        <v>49</v>
      </c>
      <c r="L666" s="111">
        <f>SUM(L667)</f>
        <v>0</v>
      </c>
      <c r="N666" s="111">
        <f t="shared" si="1138"/>
        <v>0</v>
      </c>
      <c r="O666" s="111">
        <f t="shared" si="1139"/>
        <v>0</v>
      </c>
      <c r="P666" s="111">
        <f t="shared" si="1140"/>
        <v>0</v>
      </c>
      <c r="Q666" s="111">
        <f t="shared" si="1141"/>
        <v>0</v>
      </c>
      <c r="R666" s="111">
        <f t="shared" si="1142"/>
        <v>0</v>
      </c>
      <c r="S666" s="111">
        <f t="shared" si="1143"/>
        <v>0</v>
      </c>
      <c r="T666" s="111">
        <f t="shared" si="1144"/>
        <v>0</v>
      </c>
      <c r="U666" s="111">
        <f t="shared" si="1145"/>
        <v>0</v>
      </c>
      <c r="V666" s="111">
        <f t="shared" si="1146"/>
        <v>0</v>
      </c>
      <c r="W666" s="111">
        <f t="shared" si="1146"/>
        <v>0</v>
      </c>
      <c r="X666" s="111">
        <f t="shared" si="1147"/>
        <v>0</v>
      </c>
      <c r="Y666" s="111">
        <v>0</v>
      </c>
      <c r="Z666" s="111">
        <f t="shared" si="1148"/>
        <v>0</v>
      </c>
      <c r="AA666" s="111">
        <f t="shared" si="1149"/>
        <v>0</v>
      </c>
      <c r="AB666" s="111">
        <f t="shared" si="1149"/>
        <v>0</v>
      </c>
      <c r="AC666" s="111">
        <f t="shared" si="1150"/>
        <v>0</v>
      </c>
      <c r="AD666" s="111">
        <f t="shared" si="1151"/>
        <v>0</v>
      </c>
      <c r="AE666" s="111">
        <v>0</v>
      </c>
      <c r="AF666" s="111">
        <f t="shared" si="1152"/>
        <v>0</v>
      </c>
      <c r="AG666" s="111">
        <f t="shared" si="1153"/>
        <v>0</v>
      </c>
      <c r="AH666" s="111">
        <f t="shared" si="1154"/>
        <v>0</v>
      </c>
      <c r="AI666" s="111">
        <f t="shared" si="1155"/>
        <v>0</v>
      </c>
      <c r="AJ666" s="111">
        <f t="shared" si="1155"/>
        <v>0</v>
      </c>
      <c r="AK666" s="111">
        <f t="shared" si="1156"/>
        <v>0</v>
      </c>
      <c r="AL666" s="111">
        <f t="shared" si="1157"/>
        <v>0</v>
      </c>
      <c r="AM666" s="111">
        <v>0</v>
      </c>
      <c r="AN666" s="111">
        <f t="shared" si="1158"/>
        <v>0</v>
      </c>
      <c r="AO666" s="111">
        <f t="shared" si="1159"/>
        <v>0</v>
      </c>
      <c r="AP666" s="111">
        <f t="shared" si="1160"/>
        <v>0</v>
      </c>
      <c r="AQ666" s="111">
        <f t="shared" si="1161"/>
        <v>0</v>
      </c>
      <c r="AR666" s="111">
        <f t="shared" si="1161"/>
        <v>0</v>
      </c>
      <c r="AS666" s="111">
        <f t="shared" si="1162"/>
        <v>0</v>
      </c>
      <c r="AT666" s="111">
        <f t="shared" si="1162"/>
        <v>0</v>
      </c>
      <c r="AU666" s="111">
        <f t="shared" si="1163"/>
        <v>0</v>
      </c>
      <c r="AV666" s="111">
        <f t="shared" si="1164"/>
        <v>0</v>
      </c>
      <c r="AW666" s="111">
        <f t="shared" si="1164"/>
        <v>0</v>
      </c>
      <c r="AX666" s="111">
        <f t="shared" si="1165"/>
        <v>0</v>
      </c>
      <c r="AY666" s="111">
        <f t="shared" si="1165"/>
        <v>0</v>
      </c>
      <c r="AZ666" s="111">
        <f t="shared" si="1165"/>
        <v>0</v>
      </c>
      <c r="BA666" s="111">
        <f t="shared" si="1166"/>
        <v>0</v>
      </c>
      <c r="BB666" s="111">
        <f t="shared" si="1166"/>
        <v>0</v>
      </c>
      <c r="BC666" s="111">
        <f t="shared" si="1167"/>
        <v>0</v>
      </c>
      <c r="BD666" s="111">
        <f t="shared" si="1168"/>
        <v>0</v>
      </c>
      <c r="BE666" s="111">
        <v>0</v>
      </c>
      <c r="BF666" s="111">
        <f t="shared" si="1169"/>
        <v>0</v>
      </c>
      <c r="BG666" s="111">
        <f t="shared" si="1169"/>
        <v>0</v>
      </c>
      <c r="BH666" s="111">
        <f t="shared" si="1170"/>
        <v>0</v>
      </c>
      <c r="BI666" s="111">
        <f t="shared" si="1171"/>
        <v>0</v>
      </c>
      <c r="BJ666" s="111">
        <f t="shared" si="1172"/>
        <v>0</v>
      </c>
      <c r="BK666" s="111">
        <f t="shared" si="1172"/>
        <v>0</v>
      </c>
      <c r="BL666" s="111">
        <f t="shared" si="1173"/>
        <v>0</v>
      </c>
      <c r="BM666" s="111">
        <v>0</v>
      </c>
      <c r="BN666" s="111">
        <f t="shared" si="1174"/>
        <v>0</v>
      </c>
      <c r="BO666" s="111">
        <f t="shared" si="1155"/>
        <v>0</v>
      </c>
      <c r="BP666" s="111">
        <f t="shared" si="1155"/>
        <v>0</v>
      </c>
      <c r="BQ666" s="111">
        <f t="shared" si="1155"/>
        <v>0</v>
      </c>
      <c r="BR666" s="111">
        <f t="shared" si="1155"/>
        <v>0</v>
      </c>
      <c r="BS666" s="111">
        <f t="shared" si="1155"/>
        <v>0</v>
      </c>
      <c r="BT666" s="111">
        <f t="shared" si="1155"/>
        <v>0</v>
      </c>
      <c r="BU666" s="111">
        <f t="shared" si="1155"/>
        <v>0</v>
      </c>
      <c r="BV666" s="111">
        <f t="shared" si="1155"/>
        <v>0</v>
      </c>
      <c r="BW666" s="111">
        <f t="shared" si="1155"/>
        <v>0</v>
      </c>
      <c r="BX666" s="111">
        <f t="shared" si="1155"/>
        <v>0</v>
      </c>
      <c r="BY666" s="111">
        <f t="shared" si="1155"/>
        <v>0</v>
      </c>
      <c r="BZ666" s="111">
        <f t="shared" si="1155"/>
        <v>0</v>
      </c>
      <c r="CA666" s="111">
        <f t="shared" si="1175"/>
        <v>0</v>
      </c>
      <c r="CB666" s="111">
        <f t="shared" si="1175"/>
        <v>0</v>
      </c>
      <c r="CC666" s="111">
        <f t="shared" si="1175"/>
        <v>0</v>
      </c>
      <c r="CD666" s="111">
        <f t="shared" si="1175"/>
        <v>0</v>
      </c>
      <c r="CE666" s="111">
        <f t="shared" si="1175"/>
        <v>0</v>
      </c>
      <c r="CF666" s="111">
        <f t="shared" si="1175"/>
        <v>0</v>
      </c>
      <c r="CG666" s="111">
        <f t="shared" si="1175"/>
        <v>0</v>
      </c>
      <c r="CH666" s="111">
        <f t="shared" si="1175"/>
        <v>0</v>
      </c>
      <c r="CI666" s="111">
        <f t="shared" si="1175"/>
        <v>0</v>
      </c>
      <c r="CJ666" s="111">
        <f t="shared" si="1175"/>
        <v>0</v>
      </c>
      <c r="CK666" s="111">
        <f t="shared" si="1175"/>
        <v>0</v>
      </c>
      <c r="CL666" s="111">
        <f t="shared" si="1175"/>
        <v>0</v>
      </c>
      <c r="CM666" s="111">
        <f t="shared" si="1175"/>
        <v>0</v>
      </c>
      <c r="CN666" s="111">
        <f t="shared" si="1175"/>
        <v>0</v>
      </c>
      <c r="CO666" s="111">
        <f t="shared" si="1175"/>
        <v>0</v>
      </c>
      <c r="CP666" s="111">
        <f t="shared" si="1175"/>
        <v>0</v>
      </c>
    </row>
    <row r="667" spans="1:94" x14ac:dyDescent="0.3">
      <c r="A667" s="8">
        <f t="shared" si="1117"/>
        <v>32</v>
      </c>
      <c r="B667" s="9" t="str">
        <f t="shared" si="1135"/>
        <v xml:space="preserve"> </v>
      </c>
      <c r="C667" s="45" t="str">
        <f t="shared" si="1136"/>
        <v xml:space="preserve">  </v>
      </c>
      <c r="D667" s="45" t="str">
        <f t="shared" si="1137"/>
        <v xml:space="preserve">  </v>
      </c>
      <c r="E667" s="39"/>
      <c r="F667" s="40"/>
      <c r="G667" s="41"/>
      <c r="H667" s="42">
        <v>32</v>
      </c>
      <c r="I667" s="43"/>
      <c r="J667" s="43"/>
      <c r="K667" s="44" t="s">
        <v>55</v>
      </c>
      <c r="L667" s="111">
        <f>SUM(L668,L672)</f>
        <v>0</v>
      </c>
      <c r="N667" s="111">
        <f t="shared" ref="N667:X667" si="1176">SUM(N668,N672)</f>
        <v>0</v>
      </c>
      <c r="O667" s="111">
        <f t="shared" si="1176"/>
        <v>0</v>
      </c>
      <c r="P667" s="111">
        <f t="shared" si="1176"/>
        <v>0</v>
      </c>
      <c r="Q667" s="111">
        <f t="shared" si="1176"/>
        <v>0</v>
      </c>
      <c r="R667" s="111">
        <f t="shared" si="1176"/>
        <v>0</v>
      </c>
      <c r="S667" s="111">
        <f t="shared" si="1176"/>
        <v>0</v>
      </c>
      <c r="T667" s="111">
        <f t="shared" si="1176"/>
        <v>0</v>
      </c>
      <c r="U667" s="111">
        <f t="shared" si="1176"/>
        <v>0</v>
      </c>
      <c r="V667" s="111">
        <f t="shared" si="1176"/>
        <v>0</v>
      </c>
      <c r="W667" s="111">
        <f t="shared" si="1176"/>
        <v>0</v>
      </c>
      <c r="X667" s="111">
        <f t="shared" si="1176"/>
        <v>0</v>
      </c>
      <c r="Y667" s="111">
        <v>0</v>
      </c>
      <c r="Z667" s="111">
        <f>SUM(Z668,Z672)</f>
        <v>0</v>
      </c>
      <c r="AA667" s="111">
        <f>SUM(AA668,AA672)</f>
        <v>0</v>
      </c>
      <c r="AB667" s="111">
        <f>SUM(AB668,AB672)</f>
        <v>0</v>
      </c>
      <c r="AC667" s="111">
        <f>SUM(AC668,AC672)</f>
        <v>0</v>
      </c>
      <c r="AD667" s="111">
        <f>SUM(AD668,AD672)</f>
        <v>0</v>
      </c>
      <c r="AE667" s="111">
        <v>0</v>
      </c>
      <c r="AF667" s="111">
        <f>SUM(AF668,AF672)</f>
        <v>0</v>
      </c>
      <c r="AG667" s="111">
        <f>SUM(AG668,AG672)</f>
        <v>0</v>
      </c>
      <c r="AH667" s="111">
        <f>SUM(AH668,AH672)</f>
        <v>0</v>
      </c>
      <c r="AI667" s="111">
        <f t="shared" ref="AI667:BZ667" si="1177">SUM(AI668,AI672)</f>
        <v>0</v>
      </c>
      <c r="AJ667" s="111">
        <f t="shared" si="1177"/>
        <v>0</v>
      </c>
      <c r="AK667" s="111">
        <f>SUM(AK668,AK672)</f>
        <v>0</v>
      </c>
      <c r="AL667" s="111">
        <f>SUM(AL668,AL672)</f>
        <v>0</v>
      </c>
      <c r="AM667" s="111">
        <v>0</v>
      </c>
      <c r="AN667" s="111">
        <f t="shared" ref="AN667:BD667" si="1178">SUM(AN668,AN672)</f>
        <v>0</v>
      </c>
      <c r="AO667" s="111">
        <f t="shared" si="1178"/>
        <v>0</v>
      </c>
      <c r="AP667" s="111">
        <f t="shared" si="1178"/>
        <v>0</v>
      </c>
      <c r="AQ667" s="111">
        <f t="shared" si="1178"/>
        <v>0</v>
      </c>
      <c r="AR667" s="111">
        <f t="shared" si="1178"/>
        <v>0</v>
      </c>
      <c r="AS667" s="111">
        <f t="shared" si="1178"/>
        <v>0</v>
      </c>
      <c r="AT667" s="111">
        <f t="shared" si="1178"/>
        <v>0</v>
      </c>
      <c r="AU667" s="111">
        <f t="shared" si="1178"/>
        <v>0</v>
      </c>
      <c r="AV667" s="111">
        <f t="shared" si="1178"/>
        <v>0</v>
      </c>
      <c r="AW667" s="111">
        <f t="shared" si="1178"/>
        <v>0</v>
      </c>
      <c r="AX667" s="111">
        <f t="shared" si="1178"/>
        <v>0</v>
      </c>
      <c r="AY667" s="111">
        <f t="shared" si="1178"/>
        <v>0</v>
      </c>
      <c r="AZ667" s="111">
        <f t="shared" si="1178"/>
        <v>0</v>
      </c>
      <c r="BA667" s="111">
        <f t="shared" si="1178"/>
        <v>0</v>
      </c>
      <c r="BB667" s="111">
        <f t="shared" si="1178"/>
        <v>0</v>
      </c>
      <c r="BC667" s="111">
        <f t="shared" si="1178"/>
        <v>0</v>
      </c>
      <c r="BD667" s="111">
        <f t="shared" si="1178"/>
        <v>0</v>
      </c>
      <c r="BE667" s="111">
        <v>0</v>
      </c>
      <c r="BF667" s="111">
        <f t="shared" ref="BF667:BL667" si="1179">SUM(BF668,BF672)</f>
        <v>0</v>
      </c>
      <c r="BG667" s="111">
        <f t="shared" si="1179"/>
        <v>0</v>
      </c>
      <c r="BH667" s="111">
        <f t="shared" si="1179"/>
        <v>0</v>
      </c>
      <c r="BI667" s="111">
        <f t="shared" si="1179"/>
        <v>0</v>
      </c>
      <c r="BJ667" s="111">
        <f t="shared" si="1179"/>
        <v>0</v>
      </c>
      <c r="BK667" s="111">
        <f t="shared" si="1179"/>
        <v>0</v>
      </c>
      <c r="BL667" s="111">
        <f t="shared" si="1179"/>
        <v>0</v>
      </c>
      <c r="BM667" s="111">
        <v>0</v>
      </c>
      <c r="BN667" s="111">
        <f>SUM(BN668,BN672)</f>
        <v>0</v>
      </c>
      <c r="BO667" s="111">
        <f t="shared" si="1177"/>
        <v>0</v>
      </c>
      <c r="BP667" s="111">
        <f t="shared" si="1177"/>
        <v>0</v>
      </c>
      <c r="BQ667" s="111">
        <f t="shared" si="1177"/>
        <v>0</v>
      </c>
      <c r="BR667" s="111">
        <f t="shared" si="1177"/>
        <v>0</v>
      </c>
      <c r="BS667" s="111">
        <f t="shared" si="1177"/>
        <v>0</v>
      </c>
      <c r="BT667" s="111">
        <f t="shared" si="1177"/>
        <v>0</v>
      </c>
      <c r="BU667" s="111">
        <f t="shared" si="1177"/>
        <v>0</v>
      </c>
      <c r="BV667" s="111">
        <f t="shared" si="1177"/>
        <v>0</v>
      </c>
      <c r="BW667" s="111">
        <f t="shared" si="1177"/>
        <v>0</v>
      </c>
      <c r="BX667" s="111">
        <f t="shared" si="1177"/>
        <v>0</v>
      </c>
      <c r="BY667" s="111">
        <f t="shared" si="1177"/>
        <v>0</v>
      </c>
      <c r="BZ667" s="111">
        <f t="shared" si="1177"/>
        <v>0</v>
      </c>
      <c r="CA667" s="111">
        <f t="shared" ref="CA667:CP667" si="1180">SUM(CA668,CA672)</f>
        <v>0</v>
      </c>
      <c r="CB667" s="111">
        <f t="shared" si="1180"/>
        <v>0</v>
      </c>
      <c r="CC667" s="111">
        <f t="shared" si="1180"/>
        <v>0</v>
      </c>
      <c r="CD667" s="111">
        <f t="shared" si="1180"/>
        <v>0</v>
      </c>
      <c r="CE667" s="111">
        <f t="shared" si="1180"/>
        <v>0</v>
      </c>
      <c r="CF667" s="111">
        <f t="shared" si="1180"/>
        <v>0</v>
      </c>
      <c r="CG667" s="111">
        <f t="shared" si="1180"/>
        <v>0</v>
      </c>
      <c r="CH667" s="111">
        <f t="shared" si="1180"/>
        <v>0</v>
      </c>
      <c r="CI667" s="111">
        <f t="shared" si="1180"/>
        <v>0</v>
      </c>
      <c r="CJ667" s="111">
        <f t="shared" si="1180"/>
        <v>0</v>
      </c>
      <c r="CK667" s="111">
        <f t="shared" si="1180"/>
        <v>0</v>
      </c>
      <c r="CL667" s="111">
        <f t="shared" si="1180"/>
        <v>0</v>
      </c>
      <c r="CM667" s="111">
        <f t="shared" si="1180"/>
        <v>0</v>
      </c>
      <c r="CN667" s="111">
        <f t="shared" si="1180"/>
        <v>0</v>
      </c>
      <c r="CO667" s="111">
        <f t="shared" si="1180"/>
        <v>0</v>
      </c>
      <c r="CP667" s="111">
        <f t="shared" si="1180"/>
        <v>0</v>
      </c>
    </row>
    <row r="668" spans="1:94" x14ac:dyDescent="0.3">
      <c r="A668" s="8">
        <f t="shared" si="1117"/>
        <v>323</v>
      </c>
      <c r="B668" s="9" t="str">
        <f t="shared" si="1135"/>
        <v xml:space="preserve"> </v>
      </c>
      <c r="C668" s="45" t="str">
        <f t="shared" si="1136"/>
        <v xml:space="preserve">  </v>
      </c>
      <c r="D668" s="45" t="str">
        <f t="shared" si="1137"/>
        <v xml:space="preserve">  </v>
      </c>
      <c r="E668" s="39"/>
      <c r="F668" s="40"/>
      <c r="G668" s="41"/>
      <c r="H668" s="42">
        <v>323</v>
      </c>
      <c r="I668" s="43"/>
      <c r="J668" s="43"/>
      <c r="K668" s="44" t="s">
        <v>56</v>
      </c>
      <c r="L668" s="111">
        <f>SUM(L669:L671)</f>
        <v>0</v>
      </c>
      <c r="N668" s="111">
        <f t="shared" ref="N668:X668" si="1181">SUM(N669:N671)</f>
        <v>0</v>
      </c>
      <c r="O668" s="111">
        <f t="shared" si="1181"/>
        <v>0</v>
      </c>
      <c r="P668" s="111">
        <f t="shared" si="1181"/>
        <v>0</v>
      </c>
      <c r="Q668" s="111">
        <f t="shared" si="1181"/>
        <v>0</v>
      </c>
      <c r="R668" s="111">
        <f t="shared" si="1181"/>
        <v>0</v>
      </c>
      <c r="S668" s="111">
        <f t="shared" si="1181"/>
        <v>0</v>
      </c>
      <c r="T668" s="111">
        <f t="shared" si="1181"/>
        <v>0</v>
      </c>
      <c r="U668" s="111">
        <f t="shared" si="1181"/>
        <v>0</v>
      </c>
      <c r="V668" s="111">
        <f t="shared" si="1181"/>
        <v>0</v>
      </c>
      <c r="W668" s="111">
        <f t="shared" si="1181"/>
        <v>0</v>
      </c>
      <c r="X668" s="111">
        <f t="shared" si="1181"/>
        <v>0</v>
      </c>
      <c r="Y668" s="111">
        <v>0</v>
      </c>
      <c r="Z668" s="111">
        <f>SUM(Z669:Z671)</f>
        <v>0</v>
      </c>
      <c r="AA668" s="111">
        <f>SUM(AA669:AA671)</f>
        <v>0</v>
      </c>
      <c r="AB668" s="111">
        <f>SUM(AB669:AB671)</f>
        <v>0</v>
      </c>
      <c r="AC668" s="111">
        <f>SUM(AC669:AC671)</f>
        <v>0</v>
      </c>
      <c r="AD668" s="111">
        <f>SUM(AD669:AD671)</f>
        <v>0</v>
      </c>
      <c r="AE668" s="111">
        <v>0</v>
      </c>
      <c r="AF668" s="111">
        <f>SUM(AF669:AF671)</f>
        <v>0</v>
      </c>
      <c r="AG668" s="111">
        <f>SUM(AG669:AG671)</f>
        <v>0</v>
      </c>
      <c r="AH668" s="111">
        <f>SUM(AH669:AH671)</f>
        <v>0</v>
      </c>
      <c r="AI668" s="111">
        <f t="shared" ref="AI668:BZ668" si="1182">SUM(AI669:AI671)</f>
        <v>0</v>
      </c>
      <c r="AJ668" s="111">
        <f t="shared" si="1182"/>
        <v>0</v>
      </c>
      <c r="AK668" s="111">
        <f>SUM(AK669:AK671)</f>
        <v>0</v>
      </c>
      <c r="AL668" s="111">
        <f>SUM(AL669:AL671)</f>
        <v>0</v>
      </c>
      <c r="AM668" s="111">
        <v>0</v>
      </c>
      <c r="AN668" s="111">
        <f t="shared" ref="AN668:BD668" si="1183">SUM(AN669:AN671)</f>
        <v>0</v>
      </c>
      <c r="AO668" s="111">
        <f t="shared" si="1183"/>
        <v>0</v>
      </c>
      <c r="AP668" s="111">
        <f t="shared" si="1183"/>
        <v>0</v>
      </c>
      <c r="AQ668" s="111">
        <f t="shared" si="1183"/>
        <v>0</v>
      </c>
      <c r="AR668" s="111">
        <f t="shared" si="1183"/>
        <v>0</v>
      </c>
      <c r="AS668" s="111">
        <f t="shared" si="1183"/>
        <v>0</v>
      </c>
      <c r="AT668" s="111">
        <f t="shared" si="1183"/>
        <v>0</v>
      </c>
      <c r="AU668" s="111">
        <f t="shared" si="1183"/>
        <v>0</v>
      </c>
      <c r="AV668" s="111">
        <f t="shared" si="1183"/>
        <v>0</v>
      </c>
      <c r="AW668" s="111">
        <f t="shared" si="1183"/>
        <v>0</v>
      </c>
      <c r="AX668" s="111">
        <f t="shared" si="1183"/>
        <v>0</v>
      </c>
      <c r="AY668" s="111">
        <f t="shared" si="1183"/>
        <v>0</v>
      </c>
      <c r="AZ668" s="111">
        <f t="shared" si="1183"/>
        <v>0</v>
      </c>
      <c r="BA668" s="111">
        <f t="shared" si="1183"/>
        <v>0</v>
      </c>
      <c r="BB668" s="111">
        <f t="shared" si="1183"/>
        <v>0</v>
      </c>
      <c r="BC668" s="111">
        <f t="shared" si="1183"/>
        <v>0</v>
      </c>
      <c r="BD668" s="111">
        <f t="shared" si="1183"/>
        <v>0</v>
      </c>
      <c r="BE668" s="111">
        <v>0</v>
      </c>
      <c r="BF668" s="111">
        <f t="shared" ref="BF668:BL668" si="1184">SUM(BF669:BF671)</f>
        <v>0</v>
      </c>
      <c r="BG668" s="111">
        <f t="shared" si="1184"/>
        <v>0</v>
      </c>
      <c r="BH668" s="111">
        <f t="shared" si="1184"/>
        <v>0</v>
      </c>
      <c r="BI668" s="111">
        <f t="shared" si="1184"/>
        <v>0</v>
      </c>
      <c r="BJ668" s="111">
        <f t="shared" si="1184"/>
        <v>0</v>
      </c>
      <c r="BK668" s="111">
        <f t="shared" si="1184"/>
        <v>0</v>
      </c>
      <c r="BL668" s="111">
        <f t="shared" si="1184"/>
        <v>0</v>
      </c>
      <c r="BM668" s="111">
        <v>0</v>
      </c>
      <c r="BN668" s="111">
        <f>SUM(BN669:BN671)</f>
        <v>0</v>
      </c>
      <c r="BO668" s="111">
        <f t="shared" si="1182"/>
        <v>0</v>
      </c>
      <c r="BP668" s="111">
        <f t="shared" si="1182"/>
        <v>0</v>
      </c>
      <c r="BQ668" s="111">
        <f t="shared" si="1182"/>
        <v>0</v>
      </c>
      <c r="BR668" s="111">
        <f t="shared" si="1182"/>
        <v>0</v>
      </c>
      <c r="BS668" s="111">
        <f t="shared" si="1182"/>
        <v>0</v>
      </c>
      <c r="BT668" s="111">
        <f t="shared" si="1182"/>
        <v>0</v>
      </c>
      <c r="BU668" s="111">
        <f t="shared" si="1182"/>
        <v>0</v>
      </c>
      <c r="BV668" s="111">
        <f t="shared" si="1182"/>
        <v>0</v>
      </c>
      <c r="BW668" s="111">
        <f t="shared" si="1182"/>
        <v>0</v>
      </c>
      <c r="BX668" s="111">
        <f t="shared" si="1182"/>
        <v>0</v>
      </c>
      <c r="BY668" s="111">
        <f t="shared" si="1182"/>
        <v>0</v>
      </c>
      <c r="BZ668" s="111">
        <f t="shared" si="1182"/>
        <v>0</v>
      </c>
      <c r="CA668" s="111">
        <f t="shared" ref="CA668:CP668" si="1185">SUM(CA669:CA671)</f>
        <v>0</v>
      </c>
      <c r="CB668" s="111">
        <f t="shared" si="1185"/>
        <v>0</v>
      </c>
      <c r="CC668" s="111">
        <f t="shared" si="1185"/>
        <v>0</v>
      </c>
      <c r="CD668" s="111">
        <f t="shared" si="1185"/>
        <v>0</v>
      </c>
      <c r="CE668" s="111">
        <f t="shared" si="1185"/>
        <v>0</v>
      </c>
      <c r="CF668" s="111">
        <f t="shared" si="1185"/>
        <v>0</v>
      </c>
      <c r="CG668" s="111">
        <f t="shared" si="1185"/>
        <v>0</v>
      </c>
      <c r="CH668" s="111">
        <f t="shared" si="1185"/>
        <v>0</v>
      </c>
      <c r="CI668" s="111">
        <f t="shared" si="1185"/>
        <v>0</v>
      </c>
      <c r="CJ668" s="111">
        <f t="shared" si="1185"/>
        <v>0</v>
      </c>
      <c r="CK668" s="111">
        <f t="shared" si="1185"/>
        <v>0</v>
      </c>
      <c r="CL668" s="111">
        <f t="shared" si="1185"/>
        <v>0</v>
      </c>
      <c r="CM668" s="111">
        <f t="shared" si="1185"/>
        <v>0</v>
      </c>
      <c r="CN668" s="111">
        <f t="shared" si="1185"/>
        <v>0</v>
      </c>
      <c r="CO668" s="111">
        <f t="shared" si="1185"/>
        <v>0</v>
      </c>
      <c r="CP668" s="111">
        <f t="shared" si="1185"/>
        <v>0</v>
      </c>
    </row>
    <row r="669" spans="1:94" x14ac:dyDescent="0.3">
      <c r="A669" s="8">
        <f t="shared" si="1117"/>
        <v>3231</v>
      </c>
      <c r="B669" s="9">
        <f t="shared" si="1135"/>
        <v>11</v>
      </c>
      <c r="C669" s="45" t="str">
        <f t="shared" si="1136"/>
        <v xml:space="preserve">  </v>
      </c>
      <c r="D669" s="45" t="str">
        <f t="shared" si="1137"/>
        <v xml:space="preserve">  </v>
      </c>
      <c r="E669" s="402" t="s">
        <v>136</v>
      </c>
      <c r="F669" s="40">
        <v>11</v>
      </c>
      <c r="G669" s="41">
        <v>11</v>
      </c>
      <c r="H669" s="42">
        <v>3231</v>
      </c>
      <c r="I669" s="398"/>
      <c r="J669" s="46">
        <v>882</v>
      </c>
      <c r="K669" s="44" t="s">
        <v>57</v>
      </c>
      <c r="L669" s="401">
        <f t="shared" ref="L669:L671" si="1186">SUM(N669:CP669)</f>
        <v>0</v>
      </c>
      <c r="N669" s="401"/>
      <c r="O669" s="401"/>
      <c r="P669" s="401"/>
      <c r="Q669" s="401"/>
      <c r="R669" s="401"/>
      <c r="S669" s="401"/>
      <c r="T669" s="401"/>
      <c r="U669" s="401"/>
      <c r="V669" s="401"/>
      <c r="W669" s="401"/>
      <c r="X669" s="401"/>
      <c r="Y669" s="401"/>
      <c r="Z669" s="401"/>
      <c r="AA669" s="401"/>
      <c r="AB669" s="401"/>
      <c r="AC669" s="401"/>
      <c r="AD669" s="401"/>
      <c r="AE669" s="401"/>
      <c r="AF669" s="401"/>
      <c r="AG669" s="401"/>
      <c r="AH669" s="401"/>
      <c r="AI669" s="401"/>
      <c r="AJ669" s="401"/>
      <c r="AK669" s="401"/>
      <c r="AL669" s="401"/>
      <c r="AM669" s="401"/>
      <c r="AN669" s="401"/>
      <c r="AO669" s="401"/>
      <c r="AP669" s="401"/>
      <c r="AQ669" s="401"/>
      <c r="AR669" s="401"/>
      <c r="AS669" s="401"/>
      <c r="AT669" s="401"/>
      <c r="AU669" s="401"/>
      <c r="AV669" s="401"/>
      <c r="AW669" s="401"/>
      <c r="AX669" s="401"/>
      <c r="AY669" s="401"/>
      <c r="AZ669" s="401"/>
      <c r="BA669" s="401"/>
      <c r="BB669" s="401"/>
      <c r="BC669" s="401"/>
      <c r="BD669" s="401"/>
      <c r="BE669" s="401"/>
      <c r="BF669" s="401"/>
      <c r="BG669" s="401"/>
      <c r="BH669" s="401"/>
      <c r="BI669" s="401"/>
      <c r="BJ669" s="401"/>
      <c r="BK669" s="401"/>
      <c r="BL669" s="401"/>
      <c r="BM669" s="401"/>
      <c r="BN669" s="401"/>
      <c r="BO669" s="401"/>
      <c r="BP669" s="401"/>
      <c r="BQ669" s="401"/>
      <c r="BR669" s="401"/>
      <c r="BS669" s="401"/>
      <c r="BT669" s="401"/>
      <c r="BU669" s="401"/>
      <c r="BV669" s="401"/>
      <c r="BW669" s="401"/>
      <c r="BX669" s="401"/>
      <c r="BY669" s="401"/>
      <c r="BZ669" s="401"/>
      <c r="CA669" s="401"/>
      <c r="CB669" s="401"/>
      <c r="CC669" s="401"/>
      <c r="CD669" s="401"/>
      <c r="CE669" s="401"/>
      <c r="CF669" s="401"/>
      <c r="CG669" s="401"/>
      <c r="CH669" s="401"/>
      <c r="CI669" s="401"/>
      <c r="CJ669" s="401"/>
      <c r="CK669" s="401"/>
      <c r="CL669" s="401"/>
      <c r="CM669" s="401"/>
      <c r="CN669" s="401"/>
      <c r="CO669" s="401"/>
      <c r="CP669" s="401"/>
    </row>
    <row r="670" spans="1:94" ht="26.4" x14ac:dyDescent="0.3">
      <c r="A670" s="8">
        <f t="shared" si="1117"/>
        <v>3232</v>
      </c>
      <c r="B670" s="9">
        <f t="shared" si="1135"/>
        <v>11</v>
      </c>
      <c r="C670" s="45" t="str">
        <f t="shared" si="1136"/>
        <v xml:space="preserve">  </v>
      </c>
      <c r="D670" s="45" t="str">
        <f t="shared" si="1137"/>
        <v xml:space="preserve">  </v>
      </c>
      <c r="E670" s="402" t="s">
        <v>136</v>
      </c>
      <c r="F670" s="40">
        <v>11</v>
      </c>
      <c r="G670" s="41">
        <v>11</v>
      </c>
      <c r="H670" s="42">
        <v>3232</v>
      </c>
      <c r="I670" s="398"/>
      <c r="J670" s="46">
        <v>883</v>
      </c>
      <c r="K670" s="44" t="s">
        <v>96</v>
      </c>
      <c r="L670" s="401">
        <f t="shared" si="1186"/>
        <v>0</v>
      </c>
      <c r="N670" s="401"/>
      <c r="O670" s="401"/>
      <c r="P670" s="401"/>
      <c r="Q670" s="401"/>
      <c r="R670" s="401"/>
      <c r="S670" s="401"/>
      <c r="T670" s="401"/>
      <c r="U670" s="401"/>
      <c r="V670" s="401"/>
      <c r="W670" s="401"/>
      <c r="X670" s="401"/>
      <c r="Y670" s="401"/>
      <c r="Z670" s="401"/>
      <c r="AA670" s="401"/>
      <c r="AB670" s="401"/>
      <c r="AC670" s="401"/>
      <c r="AD670" s="401"/>
      <c r="AE670" s="401"/>
      <c r="AF670" s="401"/>
      <c r="AG670" s="401"/>
      <c r="AH670" s="401"/>
      <c r="AI670" s="401"/>
      <c r="AJ670" s="401"/>
      <c r="AK670" s="401"/>
      <c r="AL670" s="401"/>
      <c r="AM670" s="401"/>
      <c r="AN670" s="401"/>
      <c r="AO670" s="401"/>
      <c r="AP670" s="401"/>
      <c r="AQ670" s="401"/>
      <c r="AR670" s="401"/>
      <c r="AS670" s="401"/>
      <c r="AT670" s="401"/>
      <c r="AU670" s="401"/>
      <c r="AV670" s="401"/>
      <c r="AW670" s="401"/>
      <c r="AX670" s="401"/>
      <c r="AY670" s="401"/>
      <c r="AZ670" s="401"/>
      <c r="BA670" s="401"/>
      <c r="BB670" s="401"/>
      <c r="BC670" s="401"/>
      <c r="BD670" s="401"/>
      <c r="BE670" s="401"/>
      <c r="BF670" s="401"/>
      <c r="BG670" s="401"/>
      <c r="BH670" s="401"/>
      <c r="BI670" s="401"/>
      <c r="BJ670" s="401"/>
      <c r="BK670" s="401"/>
      <c r="BL670" s="401"/>
      <c r="BM670" s="401"/>
      <c r="BN670" s="401"/>
      <c r="BO670" s="401"/>
      <c r="BP670" s="401"/>
      <c r="BQ670" s="401"/>
      <c r="BR670" s="401"/>
      <c r="BS670" s="401"/>
      <c r="BT670" s="401"/>
      <c r="BU670" s="401"/>
      <c r="BV670" s="401"/>
      <c r="BW670" s="401"/>
      <c r="BX670" s="401"/>
      <c r="BY670" s="401"/>
      <c r="BZ670" s="401"/>
      <c r="CA670" s="401"/>
      <c r="CB670" s="401"/>
      <c r="CC670" s="401"/>
      <c r="CD670" s="401"/>
      <c r="CE670" s="401"/>
      <c r="CF670" s="401"/>
      <c r="CG670" s="401"/>
      <c r="CH670" s="401"/>
      <c r="CI670" s="401"/>
      <c r="CJ670" s="401"/>
      <c r="CK670" s="401"/>
      <c r="CL670" s="401"/>
      <c r="CM670" s="401"/>
      <c r="CN670" s="401"/>
      <c r="CO670" s="401"/>
      <c r="CP670" s="401"/>
    </row>
    <row r="671" spans="1:94" x14ac:dyDescent="0.3">
      <c r="A671" s="8">
        <f t="shared" si="1117"/>
        <v>3237</v>
      </c>
      <c r="B671" s="9">
        <f t="shared" si="1135"/>
        <v>11</v>
      </c>
      <c r="C671" s="45" t="str">
        <f t="shared" si="1136"/>
        <v xml:space="preserve">  </v>
      </c>
      <c r="D671" s="45" t="str">
        <f t="shared" si="1137"/>
        <v xml:space="preserve">  </v>
      </c>
      <c r="E671" s="402" t="s">
        <v>136</v>
      </c>
      <c r="F671" s="40">
        <v>11</v>
      </c>
      <c r="G671" s="41">
        <v>11</v>
      </c>
      <c r="H671" s="42">
        <v>3237</v>
      </c>
      <c r="I671" s="398"/>
      <c r="J671" s="46">
        <v>884</v>
      </c>
      <c r="K671" s="44" t="s">
        <v>60</v>
      </c>
      <c r="L671" s="401">
        <f t="shared" si="1186"/>
        <v>0</v>
      </c>
      <c r="N671" s="401"/>
      <c r="O671" s="401"/>
      <c r="P671" s="401"/>
      <c r="Q671" s="401"/>
      <c r="R671" s="401"/>
      <c r="S671" s="401"/>
      <c r="T671" s="401"/>
      <c r="U671" s="401"/>
      <c r="V671" s="401"/>
      <c r="W671" s="401"/>
      <c r="X671" s="401"/>
      <c r="Y671" s="401"/>
      <c r="Z671" s="401"/>
      <c r="AA671" s="401"/>
      <c r="AB671" s="401"/>
      <c r="AC671" s="401"/>
      <c r="AD671" s="401"/>
      <c r="AE671" s="401"/>
      <c r="AF671" s="401"/>
      <c r="AG671" s="401"/>
      <c r="AH671" s="401"/>
      <c r="AI671" s="401"/>
      <c r="AJ671" s="401"/>
      <c r="AK671" s="401"/>
      <c r="AL671" s="401"/>
      <c r="AM671" s="401"/>
      <c r="AN671" s="401"/>
      <c r="AO671" s="401"/>
      <c r="AP671" s="401"/>
      <c r="AQ671" s="401"/>
      <c r="AR671" s="401"/>
      <c r="AS671" s="401"/>
      <c r="AT671" s="401"/>
      <c r="AU671" s="401"/>
      <c r="AV671" s="401"/>
      <c r="AW671" s="401"/>
      <c r="AX671" s="401"/>
      <c r="AY671" s="401"/>
      <c r="AZ671" s="401"/>
      <c r="BA671" s="401"/>
      <c r="BB671" s="401"/>
      <c r="BC671" s="401"/>
      <c r="BD671" s="401"/>
      <c r="BE671" s="401"/>
      <c r="BF671" s="401"/>
      <c r="BG671" s="401"/>
      <c r="BH671" s="401"/>
      <c r="BI671" s="401"/>
      <c r="BJ671" s="401"/>
      <c r="BK671" s="401"/>
      <c r="BL671" s="401"/>
      <c r="BM671" s="401"/>
      <c r="BN671" s="401"/>
      <c r="BO671" s="401"/>
      <c r="BP671" s="401"/>
      <c r="BQ671" s="401"/>
      <c r="BR671" s="401"/>
      <c r="BS671" s="401"/>
      <c r="BT671" s="401"/>
      <c r="BU671" s="401"/>
      <c r="BV671" s="401"/>
      <c r="BW671" s="401"/>
      <c r="BX671" s="401"/>
      <c r="BY671" s="401"/>
      <c r="BZ671" s="401"/>
      <c r="CA671" s="401"/>
      <c r="CB671" s="401"/>
      <c r="CC671" s="401"/>
      <c r="CD671" s="401"/>
      <c r="CE671" s="401"/>
      <c r="CF671" s="401"/>
      <c r="CG671" s="401"/>
      <c r="CH671" s="401"/>
      <c r="CI671" s="401"/>
      <c r="CJ671" s="401"/>
      <c r="CK671" s="401"/>
      <c r="CL671" s="401"/>
      <c r="CM671" s="401"/>
      <c r="CN671" s="401"/>
      <c r="CO671" s="401"/>
      <c r="CP671" s="401"/>
    </row>
    <row r="672" spans="1:94" ht="26.4" x14ac:dyDescent="0.3">
      <c r="A672" s="8">
        <f t="shared" si="1117"/>
        <v>329</v>
      </c>
      <c r="B672" s="9" t="str">
        <f t="shared" si="1135"/>
        <v xml:space="preserve"> </v>
      </c>
      <c r="C672" s="45" t="str">
        <f t="shared" si="1136"/>
        <v xml:space="preserve">  </v>
      </c>
      <c r="D672" s="45" t="str">
        <f t="shared" si="1137"/>
        <v xml:space="preserve">  </v>
      </c>
      <c r="E672" s="39"/>
      <c r="F672" s="40"/>
      <c r="G672" s="41"/>
      <c r="H672" s="42">
        <v>329</v>
      </c>
      <c r="I672" s="43"/>
      <c r="J672" s="43"/>
      <c r="K672" s="44" t="s">
        <v>62</v>
      </c>
      <c r="L672" s="111">
        <f>SUM(L673)</f>
        <v>0</v>
      </c>
      <c r="N672" s="111">
        <f t="shared" ref="N672:X672" si="1187">SUM(N673)</f>
        <v>0</v>
      </c>
      <c r="O672" s="111">
        <f t="shared" si="1187"/>
        <v>0</v>
      </c>
      <c r="P672" s="111">
        <f t="shared" si="1187"/>
        <v>0</v>
      </c>
      <c r="Q672" s="111">
        <f t="shared" si="1187"/>
        <v>0</v>
      </c>
      <c r="R672" s="111">
        <f t="shared" si="1187"/>
        <v>0</v>
      </c>
      <c r="S672" s="111">
        <f t="shared" si="1187"/>
        <v>0</v>
      </c>
      <c r="T672" s="111">
        <f t="shared" si="1187"/>
        <v>0</v>
      </c>
      <c r="U672" s="111">
        <f t="shared" si="1187"/>
        <v>0</v>
      </c>
      <c r="V672" s="111">
        <f t="shared" si="1187"/>
        <v>0</v>
      </c>
      <c r="W672" s="111">
        <f t="shared" si="1187"/>
        <v>0</v>
      </c>
      <c r="X672" s="111">
        <f t="shared" si="1187"/>
        <v>0</v>
      </c>
      <c r="Y672" s="111">
        <v>0</v>
      </c>
      <c r="Z672" s="111">
        <f>SUM(Z673)</f>
        <v>0</v>
      </c>
      <c r="AA672" s="111">
        <f>SUM(AA673)</f>
        <v>0</v>
      </c>
      <c r="AB672" s="111">
        <f>SUM(AB673)</f>
        <v>0</v>
      </c>
      <c r="AC672" s="111">
        <f>SUM(AC673)</f>
        <v>0</v>
      </c>
      <c r="AD672" s="111">
        <f>SUM(AD673)</f>
        <v>0</v>
      </c>
      <c r="AE672" s="111">
        <v>0</v>
      </c>
      <c r="AF672" s="111">
        <f>SUM(AF673)</f>
        <v>0</v>
      </c>
      <c r="AG672" s="111">
        <f>SUM(AG673)</f>
        <v>0</v>
      </c>
      <c r="AH672" s="111">
        <f>SUM(AH673)</f>
        <v>0</v>
      </c>
      <c r="AI672" s="111">
        <f t="shared" ref="AI672:BZ672" si="1188">SUM(AI673)</f>
        <v>0</v>
      </c>
      <c r="AJ672" s="111">
        <f t="shared" si="1188"/>
        <v>0</v>
      </c>
      <c r="AK672" s="111">
        <f>SUM(AK673)</f>
        <v>0</v>
      </c>
      <c r="AL672" s="111">
        <f>SUM(AL673)</f>
        <v>0</v>
      </c>
      <c r="AM672" s="111">
        <v>0</v>
      </c>
      <c r="AN672" s="111">
        <f t="shared" ref="AN672:BD672" si="1189">SUM(AN673)</f>
        <v>0</v>
      </c>
      <c r="AO672" s="111">
        <f t="shared" si="1189"/>
        <v>0</v>
      </c>
      <c r="AP672" s="111">
        <f t="shared" si="1189"/>
        <v>0</v>
      </c>
      <c r="AQ672" s="111">
        <f t="shared" si="1189"/>
        <v>0</v>
      </c>
      <c r="AR672" s="111">
        <f t="shared" si="1189"/>
        <v>0</v>
      </c>
      <c r="AS672" s="111">
        <f t="shared" si="1189"/>
        <v>0</v>
      </c>
      <c r="AT672" s="111">
        <f t="shared" si="1189"/>
        <v>0</v>
      </c>
      <c r="AU672" s="111">
        <f t="shared" si="1189"/>
        <v>0</v>
      </c>
      <c r="AV672" s="111">
        <f t="shared" si="1189"/>
        <v>0</v>
      </c>
      <c r="AW672" s="111">
        <f t="shared" si="1189"/>
        <v>0</v>
      </c>
      <c r="AX672" s="111">
        <f t="shared" si="1189"/>
        <v>0</v>
      </c>
      <c r="AY672" s="111">
        <f t="shared" si="1189"/>
        <v>0</v>
      </c>
      <c r="AZ672" s="111">
        <f t="shared" si="1189"/>
        <v>0</v>
      </c>
      <c r="BA672" s="111">
        <f t="shared" si="1189"/>
        <v>0</v>
      </c>
      <c r="BB672" s="111">
        <f t="shared" si="1189"/>
        <v>0</v>
      </c>
      <c r="BC672" s="111">
        <f t="shared" si="1189"/>
        <v>0</v>
      </c>
      <c r="BD672" s="111">
        <f t="shared" si="1189"/>
        <v>0</v>
      </c>
      <c r="BE672" s="111">
        <v>0</v>
      </c>
      <c r="BF672" s="111">
        <f t="shared" ref="BF672:BL672" si="1190">SUM(BF673)</f>
        <v>0</v>
      </c>
      <c r="BG672" s="111">
        <f t="shared" si="1190"/>
        <v>0</v>
      </c>
      <c r="BH672" s="111">
        <f t="shared" si="1190"/>
        <v>0</v>
      </c>
      <c r="BI672" s="111">
        <f t="shared" si="1190"/>
        <v>0</v>
      </c>
      <c r="BJ672" s="111">
        <f t="shared" si="1190"/>
        <v>0</v>
      </c>
      <c r="BK672" s="111">
        <f t="shared" si="1190"/>
        <v>0</v>
      </c>
      <c r="BL672" s="111">
        <f t="shared" si="1190"/>
        <v>0</v>
      </c>
      <c r="BM672" s="111">
        <v>0</v>
      </c>
      <c r="BN672" s="111">
        <f>SUM(BN673)</f>
        <v>0</v>
      </c>
      <c r="BO672" s="111">
        <f t="shared" si="1188"/>
        <v>0</v>
      </c>
      <c r="BP672" s="111">
        <f t="shared" si="1188"/>
        <v>0</v>
      </c>
      <c r="BQ672" s="111">
        <f t="shared" si="1188"/>
        <v>0</v>
      </c>
      <c r="BR672" s="111">
        <f t="shared" si="1188"/>
        <v>0</v>
      </c>
      <c r="BS672" s="111">
        <f t="shared" si="1188"/>
        <v>0</v>
      </c>
      <c r="BT672" s="111">
        <f t="shared" si="1188"/>
        <v>0</v>
      </c>
      <c r="BU672" s="111">
        <f t="shared" si="1188"/>
        <v>0</v>
      </c>
      <c r="BV672" s="111">
        <f t="shared" si="1188"/>
        <v>0</v>
      </c>
      <c r="BW672" s="111">
        <f t="shared" si="1188"/>
        <v>0</v>
      </c>
      <c r="BX672" s="111">
        <f t="shared" si="1188"/>
        <v>0</v>
      </c>
      <c r="BY672" s="111">
        <f t="shared" si="1188"/>
        <v>0</v>
      </c>
      <c r="BZ672" s="111">
        <f t="shared" si="1188"/>
        <v>0</v>
      </c>
      <c r="CA672" s="111">
        <f t="shared" ref="CA672:CP672" si="1191">SUM(CA673)</f>
        <v>0</v>
      </c>
      <c r="CB672" s="111">
        <f t="shared" si="1191"/>
        <v>0</v>
      </c>
      <c r="CC672" s="111">
        <f t="shared" si="1191"/>
        <v>0</v>
      </c>
      <c r="CD672" s="111">
        <f t="shared" si="1191"/>
        <v>0</v>
      </c>
      <c r="CE672" s="111">
        <f t="shared" si="1191"/>
        <v>0</v>
      </c>
      <c r="CF672" s="111">
        <f t="shared" si="1191"/>
        <v>0</v>
      </c>
      <c r="CG672" s="111">
        <f t="shared" si="1191"/>
        <v>0</v>
      </c>
      <c r="CH672" s="111">
        <f t="shared" si="1191"/>
        <v>0</v>
      </c>
      <c r="CI672" s="111">
        <f t="shared" si="1191"/>
        <v>0</v>
      </c>
      <c r="CJ672" s="111">
        <f t="shared" si="1191"/>
        <v>0</v>
      </c>
      <c r="CK672" s="111">
        <f t="shared" si="1191"/>
        <v>0</v>
      </c>
      <c r="CL672" s="111">
        <f t="shared" si="1191"/>
        <v>0</v>
      </c>
      <c r="CM672" s="111">
        <f t="shared" si="1191"/>
        <v>0</v>
      </c>
      <c r="CN672" s="111">
        <f t="shared" si="1191"/>
        <v>0</v>
      </c>
      <c r="CO672" s="111">
        <f t="shared" si="1191"/>
        <v>0</v>
      </c>
      <c r="CP672" s="111">
        <f t="shared" si="1191"/>
        <v>0</v>
      </c>
    </row>
    <row r="673" spans="1:94" ht="26.4" x14ac:dyDescent="0.3">
      <c r="A673" s="8">
        <f t="shared" si="1117"/>
        <v>3299</v>
      </c>
      <c r="B673" s="9">
        <f t="shared" si="1135"/>
        <v>11</v>
      </c>
      <c r="C673" s="45" t="str">
        <f t="shared" si="1136"/>
        <v xml:space="preserve">  </v>
      </c>
      <c r="D673" s="45" t="str">
        <f t="shared" si="1137"/>
        <v xml:space="preserve">  </v>
      </c>
      <c r="E673" s="402" t="s">
        <v>136</v>
      </c>
      <c r="F673" s="40">
        <v>11</v>
      </c>
      <c r="G673" s="41">
        <v>11</v>
      </c>
      <c r="H673" s="42">
        <v>3299</v>
      </c>
      <c r="I673" s="398"/>
      <c r="J673" s="46">
        <v>885</v>
      </c>
      <c r="K673" s="44" t="s">
        <v>62</v>
      </c>
      <c r="L673" s="401">
        <f>SUM(N673:CP673)</f>
        <v>0</v>
      </c>
      <c r="N673" s="401"/>
      <c r="O673" s="401"/>
      <c r="P673" s="401"/>
      <c r="Q673" s="401"/>
      <c r="R673" s="401"/>
      <c r="S673" s="401"/>
      <c r="T673" s="401"/>
      <c r="U673" s="401"/>
      <c r="V673" s="401"/>
      <c r="W673" s="401"/>
      <c r="X673" s="401"/>
      <c r="Y673" s="401"/>
      <c r="Z673" s="401"/>
      <c r="AA673" s="401"/>
      <c r="AB673" s="401"/>
      <c r="AC673" s="401"/>
      <c r="AD673" s="401"/>
      <c r="AE673" s="401"/>
      <c r="AF673" s="401"/>
      <c r="AG673" s="401"/>
      <c r="AH673" s="401"/>
      <c r="AI673" s="401"/>
      <c r="AJ673" s="401"/>
      <c r="AK673" s="401"/>
      <c r="AL673" s="401"/>
      <c r="AM673" s="401"/>
      <c r="AN673" s="401"/>
      <c r="AO673" s="401"/>
      <c r="AP673" s="401"/>
      <c r="AQ673" s="401"/>
      <c r="AR673" s="401"/>
      <c r="AS673" s="401"/>
      <c r="AT673" s="401"/>
      <c r="AU673" s="401"/>
      <c r="AV673" s="401"/>
      <c r="AW673" s="401"/>
      <c r="AX673" s="401"/>
      <c r="AY673" s="401"/>
      <c r="AZ673" s="401"/>
      <c r="BA673" s="401"/>
      <c r="BB673" s="401"/>
      <c r="BC673" s="401"/>
      <c r="BD673" s="401"/>
      <c r="BE673" s="401"/>
      <c r="BF673" s="401"/>
      <c r="BG673" s="401"/>
      <c r="BH673" s="401"/>
      <c r="BI673" s="401"/>
      <c r="BJ673" s="401"/>
      <c r="BK673" s="401"/>
      <c r="BL673" s="401"/>
      <c r="BM673" s="401"/>
      <c r="BN673" s="401"/>
      <c r="BO673" s="401"/>
      <c r="BP673" s="401"/>
      <c r="BQ673" s="401"/>
      <c r="BR673" s="401"/>
      <c r="BS673" s="401"/>
      <c r="BT673" s="401"/>
      <c r="BU673" s="401"/>
      <c r="BV673" s="401"/>
      <c r="BW673" s="401"/>
      <c r="BX673" s="401"/>
      <c r="BY673" s="401"/>
      <c r="BZ673" s="401"/>
      <c r="CA673" s="401"/>
      <c r="CB673" s="401"/>
      <c r="CC673" s="401"/>
      <c r="CD673" s="401"/>
      <c r="CE673" s="401"/>
      <c r="CF673" s="401"/>
      <c r="CG673" s="401"/>
      <c r="CH673" s="401"/>
      <c r="CI673" s="401"/>
      <c r="CJ673" s="401"/>
      <c r="CK673" s="401"/>
      <c r="CL673" s="401"/>
      <c r="CM673" s="401"/>
      <c r="CN673" s="401"/>
      <c r="CO673" s="401"/>
      <c r="CP673" s="401"/>
    </row>
    <row r="674" spans="1:94" x14ac:dyDescent="0.3">
      <c r="A674" s="8">
        <f t="shared" ref="A674" si="1192">H674</f>
        <v>0</v>
      </c>
      <c r="B674" s="9" t="str">
        <f t="shared" si="1135"/>
        <v xml:space="preserve"> </v>
      </c>
      <c r="C674" s="45" t="str">
        <f t="shared" si="1136"/>
        <v xml:space="preserve">  </v>
      </c>
      <c r="D674" s="45" t="str">
        <f t="shared" si="1137"/>
        <v xml:space="preserve">  </v>
      </c>
      <c r="E674" s="39"/>
      <c r="F674" s="40"/>
      <c r="G674" s="41"/>
      <c r="H674" s="42"/>
      <c r="I674" s="43"/>
      <c r="J674" s="43"/>
      <c r="K674" s="44"/>
      <c r="L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1"/>
      <c r="AZ674" s="111"/>
      <c r="BA674" s="111"/>
      <c r="BB674" s="111"/>
      <c r="BC674" s="111"/>
      <c r="BD674" s="111"/>
      <c r="BE674" s="111"/>
      <c r="BF674" s="111"/>
      <c r="BG674" s="111"/>
      <c r="BH674" s="111"/>
      <c r="BI674" s="111"/>
      <c r="BJ674" s="111"/>
      <c r="BK674" s="111"/>
      <c r="BL674" s="111"/>
      <c r="BM674" s="111"/>
      <c r="BN674" s="111"/>
      <c r="BO674" s="111"/>
      <c r="BP674" s="111"/>
      <c r="BQ674" s="111"/>
      <c r="BR674" s="111"/>
      <c r="BS674" s="111"/>
      <c r="BT674" s="111"/>
      <c r="BU674" s="111"/>
      <c r="BV674" s="111"/>
      <c r="BW674" s="111"/>
      <c r="BX674" s="111"/>
      <c r="BY674" s="111"/>
      <c r="BZ674" s="111"/>
      <c r="CA674" s="111"/>
      <c r="CB674" s="111"/>
      <c r="CC674" s="111"/>
      <c r="CD674" s="111"/>
      <c r="CE674" s="111"/>
      <c r="CF674" s="111"/>
      <c r="CG674" s="111"/>
      <c r="CH674" s="111"/>
      <c r="CI674" s="111"/>
      <c r="CJ674" s="111"/>
      <c r="CK674" s="111"/>
      <c r="CL674" s="111"/>
      <c r="CM674" s="111"/>
      <c r="CN674" s="111"/>
      <c r="CO674" s="111"/>
      <c r="CP674" s="111"/>
    </row>
    <row r="675" spans="1:94" ht="39.6" x14ac:dyDescent="0.3">
      <c r="A675" s="8" t="str">
        <f t="shared" si="1117"/>
        <v>T 1207 16</v>
      </c>
      <c r="B675" s="9" t="str">
        <f t="shared" si="1030"/>
        <v xml:space="preserve"> </v>
      </c>
      <c r="C675" s="45" t="str">
        <f t="shared" si="985"/>
        <v xml:space="preserve">  </v>
      </c>
      <c r="D675" s="45" t="str">
        <f t="shared" si="986"/>
        <v xml:space="preserve">  </v>
      </c>
      <c r="E675" s="33" t="s">
        <v>136</v>
      </c>
      <c r="F675" s="34">
        <v>11</v>
      </c>
      <c r="G675" s="35"/>
      <c r="H675" s="107" t="s">
        <v>192</v>
      </c>
      <c r="I675" s="37"/>
      <c r="J675" s="37"/>
      <c r="K675" s="38" t="s">
        <v>193</v>
      </c>
      <c r="L675" s="115">
        <f>SUM(L676)</f>
        <v>0</v>
      </c>
      <c r="N675" s="115">
        <f t="shared" ref="N675:X675" si="1193">SUM(N676)</f>
        <v>0</v>
      </c>
      <c r="O675" s="115">
        <f t="shared" si="1193"/>
        <v>0</v>
      </c>
      <c r="P675" s="115">
        <f t="shared" si="1193"/>
        <v>0</v>
      </c>
      <c r="Q675" s="115">
        <f t="shared" si="1193"/>
        <v>0</v>
      </c>
      <c r="R675" s="115">
        <f t="shared" si="1193"/>
        <v>0</v>
      </c>
      <c r="S675" s="115">
        <f t="shared" si="1193"/>
        <v>0</v>
      </c>
      <c r="T675" s="115">
        <f t="shared" si="1193"/>
        <v>0</v>
      </c>
      <c r="U675" s="115">
        <f t="shared" si="1193"/>
        <v>0</v>
      </c>
      <c r="V675" s="115">
        <f t="shared" si="1193"/>
        <v>0</v>
      </c>
      <c r="W675" s="115">
        <f t="shared" si="1193"/>
        <v>0</v>
      </c>
      <c r="X675" s="115">
        <f t="shared" si="1193"/>
        <v>0</v>
      </c>
      <c r="Y675" s="115">
        <v>0</v>
      </c>
      <c r="Z675" s="115">
        <f>SUM(Z676)</f>
        <v>0</v>
      </c>
      <c r="AA675" s="115">
        <f>SUM(AA676)</f>
        <v>0</v>
      </c>
      <c r="AB675" s="115">
        <f>SUM(AB676)</f>
        <v>0</v>
      </c>
      <c r="AC675" s="115">
        <f>SUM(AC676)</f>
        <v>0</v>
      </c>
      <c r="AD675" s="115">
        <f>SUM(AD676)</f>
        <v>0</v>
      </c>
      <c r="AE675" s="115">
        <v>0</v>
      </c>
      <c r="AF675" s="115">
        <f>SUM(AF676)</f>
        <v>0</v>
      </c>
      <c r="AG675" s="115">
        <f>SUM(AG676)</f>
        <v>0</v>
      </c>
      <c r="AH675" s="115">
        <f>SUM(AH676)</f>
        <v>0</v>
      </c>
      <c r="AI675" s="115">
        <f t="shared" ref="AI675:BZ676" si="1194">SUM(AI676)</f>
        <v>0</v>
      </c>
      <c r="AJ675" s="115">
        <f t="shared" si="1194"/>
        <v>0</v>
      </c>
      <c r="AK675" s="115">
        <f>SUM(AK676)</f>
        <v>0</v>
      </c>
      <c r="AL675" s="115">
        <f>SUM(AL676)</f>
        <v>0</v>
      </c>
      <c r="AM675" s="115">
        <v>0</v>
      </c>
      <c r="AN675" s="115">
        <f t="shared" ref="AN675:BD675" si="1195">SUM(AN676)</f>
        <v>0</v>
      </c>
      <c r="AO675" s="115">
        <f t="shared" si="1195"/>
        <v>0</v>
      </c>
      <c r="AP675" s="115">
        <f t="shared" si="1195"/>
        <v>0</v>
      </c>
      <c r="AQ675" s="115">
        <f t="shared" si="1195"/>
        <v>0</v>
      </c>
      <c r="AR675" s="115">
        <f t="shared" si="1195"/>
        <v>0</v>
      </c>
      <c r="AS675" s="115">
        <f t="shared" si="1195"/>
        <v>0</v>
      </c>
      <c r="AT675" s="115">
        <f t="shared" si="1195"/>
        <v>0</v>
      </c>
      <c r="AU675" s="115">
        <f t="shared" si="1195"/>
        <v>0</v>
      </c>
      <c r="AV675" s="115">
        <f t="shared" si="1195"/>
        <v>0</v>
      </c>
      <c r="AW675" s="115">
        <f t="shared" si="1195"/>
        <v>0</v>
      </c>
      <c r="AX675" s="115">
        <f t="shared" si="1195"/>
        <v>0</v>
      </c>
      <c r="AY675" s="115">
        <f t="shared" si="1195"/>
        <v>0</v>
      </c>
      <c r="AZ675" s="115">
        <f t="shared" si="1195"/>
        <v>0</v>
      </c>
      <c r="BA675" s="115">
        <f t="shared" si="1195"/>
        <v>0</v>
      </c>
      <c r="BB675" s="115">
        <f t="shared" si="1195"/>
        <v>0</v>
      </c>
      <c r="BC675" s="115">
        <f t="shared" si="1195"/>
        <v>0</v>
      </c>
      <c r="BD675" s="115">
        <f t="shared" si="1195"/>
        <v>0</v>
      </c>
      <c r="BE675" s="115">
        <v>0</v>
      </c>
      <c r="BF675" s="115">
        <f t="shared" ref="BF675:BL675" si="1196">SUM(BF676)</f>
        <v>0</v>
      </c>
      <c r="BG675" s="115">
        <f t="shared" si="1196"/>
        <v>0</v>
      </c>
      <c r="BH675" s="115">
        <f t="shared" si="1196"/>
        <v>0</v>
      </c>
      <c r="BI675" s="115">
        <f t="shared" si="1196"/>
        <v>0</v>
      </c>
      <c r="BJ675" s="115">
        <f t="shared" si="1196"/>
        <v>0</v>
      </c>
      <c r="BK675" s="115">
        <f t="shared" si="1196"/>
        <v>0</v>
      </c>
      <c r="BL675" s="115">
        <f t="shared" si="1196"/>
        <v>0</v>
      </c>
      <c r="BM675" s="115">
        <v>1000</v>
      </c>
      <c r="BN675" s="115">
        <f>SUM(BN676)</f>
        <v>0</v>
      </c>
      <c r="BO675" s="115">
        <f t="shared" si="1194"/>
        <v>0</v>
      </c>
      <c r="BP675" s="115">
        <f t="shared" si="1194"/>
        <v>0</v>
      </c>
      <c r="BQ675" s="115">
        <f t="shared" si="1194"/>
        <v>0</v>
      </c>
      <c r="BR675" s="115">
        <f t="shared" si="1194"/>
        <v>0</v>
      </c>
      <c r="BS675" s="115">
        <f t="shared" si="1194"/>
        <v>0</v>
      </c>
      <c r="BT675" s="115">
        <f t="shared" si="1194"/>
        <v>0</v>
      </c>
      <c r="BU675" s="115">
        <f t="shared" si="1194"/>
        <v>0</v>
      </c>
      <c r="BV675" s="115">
        <f t="shared" si="1194"/>
        <v>0</v>
      </c>
      <c r="BW675" s="115">
        <f t="shared" si="1194"/>
        <v>0</v>
      </c>
      <c r="BX675" s="115">
        <f t="shared" si="1194"/>
        <v>0</v>
      </c>
      <c r="BY675" s="115">
        <f t="shared" si="1194"/>
        <v>0</v>
      </c>
      <c r="BZ675" s="115">
        <f t="shared" si="1194"/>
        <v>0</v>
      </c>
      <c r="CA675" s="115">
        <f t="shared" ref="CA675:CP676" si="1197">SUM(CA676)</f>
        <v>0</v>
      </c>
      <c r="CB675" s="115">
        <f t="shared" si="1197"/>
        <v>0</v>
      </c>
      <c r="CC675" s="115">
        <f t="shared" si="1197"/>
        <v>0</v>
      </c>
      <c r="CD675" s="115">
        <f t="shared" si="1197"/>
        <v>0</v>
      </c>
      <c r="CE675" s="115">
        <f t="shared" si="1197"/>
        <v>0</v>
      </c>
      <c r="CF675" s="115">
        <f t="shared" si="1197"/>
        <v>0</v>
      </c>
      <c r="CG675" s="115">
        <f t="shared" si="1197"/>
        <v>0</v>
      </c>
      <c r="CH675" s="115">
        <f t="shared" si="1197"/>
        <v>0</v>
      </c>
      <c r="CI675" s="115">
        <f t="shared" si="1197"/>
        <v>0</v>
      </c>
      <c r="CJ675" s="115">
        <f t="shared" si="1197"/>
        <v>0</v>
      </c>
      <c r="CK675" s="115">
        <f t="shared" si="1197"/>
        <v>0</v>
      </c>
      <c r="CL675" s="115">
        <f t="shared" si="1197"/>
        <v>0</v>
      </c>
      <c r="CM675" s="115">
        <f t="shared" si="1197"/>
        <v>0</v>
      </c>
      <c r="CN675" s="115">
        <f t="shared" si="1197"/>
        <v>0</v>
      </c>
      <c r="CO675" s="115">
        <f t="shared" si="1197"/>
        <v>0</v>
      </c>
      <c r="CP675" s="115">
        <f t="shared" si="1197"/>
        <v>0</v>
      </c>
    </row>
    <row r="676" spans="1:94" x14ac:dyDescent="0.3">
      <c r="A676" s="8">
        <f t="shared" si="1117"/>
        <v>3</v>
      </c>
      <c r="B676" s="9" t="str">
        <f t="shared" si="1030"/>
        <v xml:space="preserve"> </v>
      </c>
      <c r="C676" s="45" t="str">
        <f t="shared" si="985"/>
        <v xml:space="preserve">  </v>
      </c>
      <c r="D676" s="45" t="str">
        <f t="shared" si="986"/>
        <v xml:space="preserve">  </v>
      </c>
      <c r="E676" s="39"/>
      <c r="F676" s="40"/>
      <c r="G676" s="41"/>
      <c r="H676" s="42">
        <v>3</v>
      </c>
      <c r="I676" s="43"/>
      <c r="J676" s="43"/>
      <c r="K676" s="44" t="s">
        <v>49</v>
      </c>
      <c r="L676" s="111">
        <f t="shared" ref="L676:BW676" si="1198">SUM(L677)</f>
        <v>0</v>
      </c>
      <c r="N676" s="111">
        <f t="shared" ref="N676" si="1199">SUM(N677)</f>
        <v>0</v>
      </c>
      <c r="O676" s="111">
        <f t="shared" ref="O676" si="1200">SUM(O677)</f>
        <v>0</v>
      </c>
      <c r="P676" s="111">
        <f t="shared" ref="P676" si="1201">SUM(P677)</f>
        <v>0</v>
      </c>
      <c r="Q676" s="111">
        <f t="shared" ref="Q676" si="1202">SUM(Q677)</f>
        <v>0</v>
      </c>
      <c r="R676" s="111">
        <f t="shared" ref="R676" si="1203">SUM(R677)</f>
        <v>0</v>
      </c>
      <c r="S676" s="111">
        <f t="shared" ref="S676" si="1204">SUM(S677)</f>
        <v>0</v>
      </c>
      <c r="T676" s="111">
        <f t="shared" ref="T676" si="1205">SUM(T677)</f>
        <v>0</v>
      </c>
      <c r="U676" s="111">
        <f t="shared" ref="U676" si="1206">SUM(U677)</f>
        <v>0</v>
      </c>
      <c r="V676" s="111">
        <f t="shared" ref="V676:W676" si="1207">SUM(V677)</f>
        <v>0</v>
      </c>
      <c r="W676" s="111">
        <f t="shared" si="1207"/>
        <v>0</v>
      </c>
      <c r="X676" s="111">
        <f t="shared" ref="X676" si="1208">SUM(X677)</f>
        <v>0</v>
      </c>
      <c r="Y676" s="111">
        <v>0</v>
      </c>
      <c r="Z676" s="111">
        <f t="shared" ref="Z676" si="1209">SUM(Z677)</f>
        <v>0</v>
      </c>
      <c r="AA676" s="111">
        <f t="shared" ref="AA676:AB676" si="1210">SUM(AA677)</f>
        <v>0</v>
      </c>
      <c r="AB676" s="111">
        <f t="shared" si="1210"/>
        <v>0</v>
      </c>
      <c r="AC676" s="111">
        <f t="shared" ref="AC676" si="1211">SUM(AC677)</f>
        <v>0</v>
      </c>
      <c r="AD676" s="111">
        <f t="shared" ref="AD676" si="1212">SUM(AD677)</f>
        <v>0</v>
      </c>
      <c r="AE676" s="111">
        <v>0</v>
      </c>
      <c r="AF676" s="111">
        <f t="shared" ref="AF676" si="1213">SUM(AF677)</f>
        <v>0</v>
      </c>
      <c r="AG676" s="111">
        <f t="shared" ref="AG676" si="1214">SUM(AG677)</f>
        <v>0</v>
      </c>
      <c r="AH676" s="111">
        <f t="shared" ref="AH676" si="1215">SUM(AH677)</f>
        <v>0</v>
      </c>
      <c r="AI676" s="111">
        <f t="shared" si="1198"/>
        <v>0</v>
      </c>
      <c r="AJ676" s="111">
        <f t="shared" si="1198"/>
        <v>0</v>
      </c>
      <c r="AK676" s="111">
        <f t="shared" ref="AK676" si="1216">SUM(AK677)</f>
        <v>0</v>
      </c>
      <c r="AL676" s="111">
        <f t="shared" ref="AL676" si="1217">SUM(AL677)</f>
        <v>0</v>
      </c>
      <c r="AM676" s="111">
        <v>0</v>
      </c>
      <c r="AN676" s="111">
        <f t="shared" ref="AN676" si="1218">SUM(AN677)</f>
        <v>0</v>
      </c>
      <c r="AO676" s="111">
        <f t="shared" ref="AO676" si="1219">SUM(AO677)</f>
        <v>0</v>
      </c>
      <c r="AP676" s="111">
        <f t="shared" ref="AP676" si="1220">SUM(AP677)</f>
        <v>0</v>
      </c>
      <c r="AQ676" s="111">
        <f t="shared" ref="AQ676:AR676" si="1221">SUM(AQ677)</f>
        <v>0</v>
      </c>
      <c r="AR676" s="111">
        <f t="shared" si="1221"/>
        <v>0</v>
      </c>
      <c r="AS676" s="111">
        <f t="shared" ref="AS676:AT676" si="1222">SUM(AS677)</f>
        <v>0</v>
      </c>
      <c r="AT676" s="111">
        <f t="shared" si="1222"/>
        <v>0</v>
      </c>
      <c r="AU676" s="111">
        <f t="shared" ref="AU676" si="1223">SUM(AU677)</f>
        <v>0</v>
      </c>
      <c r="AV676" s="111">
        <f t="shared" ref="AV676:AW676" si="1224">SUM(AV677)</f>
        <v>0</v>
      </c>
      <c r="AW676" s="111">
        <f t="shared" si="1224"/>
        <v>0</v>
      </c>
      <c r="AX676" s="111">
        <f t="shared" ref="AX676:AZ676" si="1225">SUM(AX677)</f>
        <v>0</v>
      </c>
      <c r="AY676" s="111">
        <f t="shared" si="1225"/>
        <v>0</v>
      </c>
      <c r="AZ676" s="111">
        <f t="shared" si="1225"/>
        <v>0</v>
      </c>
      <c r="BA676" s="111">
        <f t="shared" ref="BA676:BB676" si="1226">SUM(BA677)</f>
        <v>0</v>
      </c>
      <c r="BB676" s="111">
        <f t="shared" si="1226"/>
        <v>0</v>
      </c>
      <c r="BC676" s="111">
        <f t="shared" ref="BC676" si="1227">SUM(BC677)</f>
        <v>0</v>
      </c>
      <c r="BD676" s="111">
        <f t="shared" ref="BD676" si="1228">SUM(BD677)</f>
        <v>0</v>
      </c>
      <c r="BE676" s="111">
        <v>0</v>
      </c>
      <c r="BF676" s="111">
        <f t="shared" ref="BF676:BG676" si="1229">SUM(BF677)</f>
        <v>0</v>
      </c>
      <c r="BG676" s="111">
        <f t="shared" si="1229"/>
        <v>0</v>
      </c>
      <c r="BH676" s="111">
        <f t="shared" ref="BH676" si="1230">SUM(BH677)</f>
        <v>0</v>
      </c>
      <c r="BI676" s="111">
        <f t="shared" ref="BI676" si="1231">SUM(BI677)</f>
        <v>0</v>
      </c>
      <c r="BJ676" s="111">
        <f t="shared" ref="BJ676:BK676" si="1232">SUM(BJ677)</f>
        <v>0</v>
      </c>
      <c r="BK676" s="111">
        <f t="shared" si="1232"/>
        <v>0</v>
      </c>
      <c r="BL676" s="111">
        <f t="shared" ref="BL676:BM676" si="1233">SUM(BL677)</f>
        <v>0</v>
      </c>
      <c r="BM676" s="111">
        <f t="shared" si="1233"/>
        <v>0</v>
      </c>
      <c r="BN676" s="111">
        <f t="shared" ref="BN676" si="1234">SUM(BN677)</f>
        <v>0</v>
      </c>
      <c r="BO676" s="111">
        <f t="shared" si="1198"/>
        <v>0</v>
      </c>
      <c r="BP676" s="111">
        <f t="shared" si="1198"/>
        <v>0</v>
      </c>
      <c r="BQ676" s="111">
        <f t="shared" si="1198"/>
        <v>0</v>
      </c>
      <c r="BR676" s="111">
        <f t="shared" si="1198"/>
        <v>0</v>
      </c>
      <c r="BS676" s="111">
        <f t="shared" si="1198"/>
        <v>0</v>
      </c>
      <c r="BT676" s="111">
        <f t="shared" si="1198"/>
        <v>0</v>
      </c>
      <c r="BU676" s="111">
        <f t="shared" si="1198"/>
        <v>0</v>
      </c>
      <c r="BV676" s="111">
        <f t="shared" si="1198"/>
        <v>0</v>
      </c>
      <c r="BW676" s="111">
        <f t="shared" si="1198"/>
        <v>0</v>
      </c>
      <c r="BX676" s="111">
        <f t="shared" si="1194"/>
        <v>0</v>
      </c>
      <c r="BY676" s="111">
        <f t="shared" si="1194"/>
        <v>0</v>
      </c>
      <c r="BZ676" s="111">
        <f t="shared" si="1194"/>
        <v>0</v>
      </c>
      <c r="CA676" s="111">
        <f t="shared" si="1197"/>
        <v>0</v>
      </c>
      <c r="CB676" s="111">
        <f t="shared" si="1197"/>
        <v>0</v>
      </c>
      <c r="CC676" s="111">
        <f t="shared" si="1197"/>
        <v>0</v>
      </c>
      <c r="CD676" s="111">
        <f t="shared" si="1197"/>
        <v>0</v>
      </c>
      <c r="CE676" s="111">
        <f t="shared" si="1197"/>
        <v>0</v>
      </c>
      <c r="CF676" s="111">
        <f t="shared" si="1197"/>
        <v>0</v>
      </c>
      <c r="CG676" s="111">
        <f t="shared" si="1197"/>
        <v>0</v>
      </c>
      <c r="CH676" s="111">
        <f t="shared" si="1197"/>
        <v>0</v>
      </c>
      <c r="CI676" s="111">
        <f t="shared" si="1197"/>
        <v>0</v>
      </c>
      <c r="CJ676" s="111">
        <f t="shared" si="1197"/>
        <v>0</v>
      </c>
      <c r="CK676" s="111">
        <f t="shared" si="1197"/>
        <v>0</v>
      </c>
      <c r="CL676" s="111">
        <f t="shared" si="1197"/>
        <v>0</v>
      </c>
      <c r="CM676" s="111">
        <f t="shared" si="1197"/>
        <v>0</v>
      </c>
      <c r="CN676" s="111">
        <f t="shared" si="1197"/>
        <v>0</v>
      </c>
      <c r="CO676" s="111">
        <f t="shared" si="1197"/>
        <v>0</v>
      </c>
      <c r="CP676" s="111">
        <f t="shared" si="1197"/>
        <v>0</v>
      </c>
    </row>
    <row r="677" spans="1:94" x14ac:dyDescent="0.3">
      <c r="A677" s="8">
        <f t="shared" si="1117"/>
        <v>32</v>
      </c>
      <c r="B677" s="9" t="str">
        <f t="shared" si="1030"/>
        <v xml:space="preserve"> </v>
      </c>
      <c r="C677" s="45" t="str">
        <f t="shared" si="985"/>
        <v xml:space="preserve">  </v>
      </c>
      <c r="D677" s="45" t="str">
        <f t="shared" si="986"/>
        <v xml:space="preserve">  </v>
      </c>
      <c r="E677" s="39"/>
      <c r="F677" s="40"/>
      <c r="G677" s="41"/>
      <c r="H677" s="42">
        <v>32</v>
      </c>
      <c r="I677" s="43"/>
      <c r="J677" s="43"/>
      <c r="K677" s="44" t="s">
        <v>55</v>
      </c>
      <c r="L677" s="111">
        <f>SUM(L678,L681,L685,L689)</f>
        <v>0</v>
      </c>
      <c r="N677" s="111">
        <f t="shared" ref="N677:X677" si="1235">SUM(N678,N681,N685,N689)</f>
        <v>0</v>
      </c>
      <c r="O677" s="111">
        <f t="shared" si="1235"/>
        <v>0</v>
      </c>
      <c r="P677" s="111">
        <f t="shared" si="1235"/>
        <v>0</v>
      </c>
      <c r="Q677" s="111">
        <f t="shared" si="1235"/>
        <v>0</v>
      </c>
      <c r="R677" s="111">
        <f t="shared" si="1235"/>
        <v>0</v>
      </c>
      <c r="S677" s="111">
        <f t="shared" si="1235"/>
        <v>0</v>
      </c>
      <c r="T677" s="111">
        <f t="shared" si="1235"/>
        <v>0</v>
      </c>
      <c r="U677" s="111">
        <f t="shared" si="1235"/>
        <v>0</v>
      </c>
      <c r="V677" s="111">
        <f t="shared" si="1235"/>
        <v>0</v>
      </c>
      <c r="W677" s="111">
        <f t="shared" si="1235"/>
        <v>0</v>
      </c>
      <c r="X677" s="111">
        <f t="shared" si="1235"/>
        <v>0</v>
      </c>
      <c r="Y677" s="111">
        <v>0</v>
      </c>
      <c r="Z677" s="111">
        <f>SUM(Z678,Z681,Z685,Z689)</f>
        <v>0</v>
      </c>
      <c r="AA677" s="111">
        <f>SUM(AA678,AA681,AA685,AA689)</f>
        <v>0</v>
      </c>
      <c r="AB677" s="111">
        <f>SUM(AB678,AB681,AB685,AB689)</f>
        <v>0</v>
      </c>
      <c r="AC677" s="111">
        <f>SUM(AC678,AC681,AC685,AC689)</f>
        <v>0</v>
      </c>
      <c r="AD677" s="111">
        <f>SUM(AD678,AD681,AD685,AD689)</f>
        <v>0</v>
      </c>
      <c r="AE677" s="111">
        <v>0</v>
      </c>
      <c r="AF677" s="111">
        <f>SUM(AF678,AF681,AF685,AF689)</f>
        <v>0</v>
      </c>
      <c r="AG677" s="111">
        <f>SUM(AG678,AG681,AG685,AG689)</f>
        <v>0</v>
      </c>
      <c r="AH677" s="111">
        <f>SUM(AH678,AH681,AH685,AH689)</f>
        <v>0</v>
      </c>
      <c r="AI677" s="111">
        <f t="shared" ref="AI677:BZ677" si="1236">SUM(AI678,AI681,AI685,AI689)</f>
        <v>0</v>
      </c>
      <c r="AJ677" s="111">
        <f t="shared" si="1236"/>
        <v>0</v>
      </c>
      <c r="AK677" s="111">
        <f>SUM(AK678,AK681,AK685,AK689)</f>
        <v>0</v>
      </c>
      <c r="AL677" s="111">
        <f>SUM(AL678,AL681,AL685,AL689)</f>
        <v>0</v>
      </c>
      <c r="AM677" s="111">
        <v>0</v>
      </c>
      <c r="AN677" s="111">
        <f t="shared" ref="AN677:BD677" si="1237">SUM(AN678,AN681,AN685,AN689)</f>
        <v>0</v>
      </c>
      <c r="AO677" s="111">
        <f t="shared" si="1237"/>
        <v>0</v>
      </c>
      <c r="AP677" s="111">
        <f t="shared" si="1237"/>
        <v>0</v>
      </c>
      <c r="AQ677" s="111">
        <f t="shared" si="1237"/>
        <v>0</v>
      </c>
      <c r="AR677" s="111">
        <f t="shared" si="1237"/>
        <v>0</v>
      </c>
      <c r="AS677" s="111">
        <f t="shared" si="1237"/>
        <v>0</v>
      </c>
      <c r="AT677" s="111">
        <f t="shared" si="1237"/>
        <v>0</v>
      </c>
      <c r="AU677" s="111">
        <f t="shared" si="1237"/>
        <v>0</v>
      </c>
      <c r="AV677" s="111">
        <f t="shared" si="1237"/>
        <v>0</v>
      </c>
      <c r="AW677" s="111">
        <f t="shared" si="1237"/>
        <v>0</v>
      </c>
      <c r="AX677" s="111">
        <f t="shared" si="1237"/>
        <v>0</v>
      </c>
      <c r="AY677" s="111">
        <f t="shared" si="1237"/>
        <v>0</v>
      </c>
      <c r="AZ677" s="111">
        <f t="shared" si="1237"/>
        <v>0</v>
      </c>
      <c r="BA677" s="111">
        <f t="shared" si="1237"/>
        <v>0</v>
      </c>
      <c r="BB677" s="111">
        <f t="shared" si="1237"/>
        <v>0</v>
      </c>
      <c r="BC677" s="111">
        <f t="shared" si="1237"/>
        <v>0</v>
      </c>
      <c r="BD677" s="111">
        <f t="shared" si="1237"/>
        <v>0</v>
      </c>
      <c r="BE677" s="111">
        <v>0</v>
      </c>
      <c r="BF677" s="111">
        <f t="shared" ref="BF677:BM677" si="1238">SUM(BF678,BF681,BF685,BF689)</f>
        <v>0</v>
      </c>
      <c r="BG677" s="111">
        <f t="shared" si="1238"/>
        <v>0</v>
      </c>
      <c r="BH677" s="111">
        <f t="shared" si="1238"/>
        <v>0</v>
      </c>
      <c r="BI677" s="111">
        <f t="shared" si="1238"/>
        <v>0</v>
      </c>
      <c r="BJ677" s="111">
        <f t="shared" si="1238"/>
        <v>0</v>
      </c>
      <c r="BK677" s="111">
        <f t="shared" si="1238"/>
        <v>0</v>
      </c>
      <c r="BL677" s="111">
        <f t="shared" si="1238"/>
        <v>0</v>
      </c>
      <c r="BM677" s="111">
        <f t="shared" si="1238"/>
        <v>0</v>
      </c>
      <c r="BN677" s="111">
        <f>SUM(BN678,BN681,BN685,BN689)</f>
        <v>0</v>
      </c>
      <c r="BO677" s="111">
        <f t="shared" si="1236"/>
        <v>0</v>
      </c>
      <c r="BP677" s="111">
        <f t="shared" si="1236"/>
        <v>0</v>
      </c>
      <c r="BQ677" s="111">
        <f t="shared" si="1236"/>
        <v>0</v>
      </c>
      <c r="BR677" s="111">
        <f t="shared" si="1236"/>
        <v>0</v>
      </c>
      <c r="BS677" s="111">
        <f t="shared" si="1236"/>
        <v>0</v>
      </c>
      <c r="BT677" s="111">
        <f t="shared" si="1236"/>
        <v>0</v>
      </c>
      <c r="BU677" s="111">
        <f t="shared" si="1236"/>
        <v>0</v>
      </c>
      <c r="BV677" s="111">
        <f t="shared" si="1236"/>
        <v>0</v>
      </c>
      <c r="BW677" s="111">
        <f t="shared" si="1236"/>
        <v>0</v>
      </c>
      <c r="BX677" s="111">
        <f t="shared" si="1236"/>
        <v>0</v>
      </c>
      <c r="BY677" s="111">
        <f t="shared" si="1236"/>
        <v>0</v>
      </c>
      <c r="BZ677" s="111">
        <f t="shared" si="1236"/>
        <v>0</v>
      </c>
      <c r="CA677" s="111">
        <f t="shared" ref="CA677:CP677" si="1239">SUM(CA678,CA681,CA685,CA689)</f>
        <v>0</v>
      </c>
      <c r="CB677" s="111">
        <f t="shared" si="1239"/>
        <v>0</v>
      </c>
      <c r="CC677" s="111">
        <f t="shared" si="1239"/>
        <v>0</v>
      </c>
      <c r="CD677" s="111">
        <f t="shared" si="1239"/>
        <v>0</v>
      </c>
      <c r="CE677" s="111">
        <f t="shared" si="1239"/>
        <v>0</v>
      </c>
      <c r="CF677" s="111">
        <f t="shared" si="1239"/>
        <v>0</v>
      </c>
      <c r="CG677" s="111">
        <f t="shared" si="1239"/>
        <v>0</v>
      </c>
      <c r="CH677" s="111">
        <f t="shared" si="1239"/>
        <v>0</v>
      </c>
      <c r="CI677" s="111">
        <f t="shared" si="1239"/>
        <v>0</v>
      </c>
      <c r="CJ677" s="111">
        <f t="shared" si="1239"/>
        <v>0</v>
      </c>
      <c r="CK677" s="111">
        <f t="shared" si="1239"/>
        <v>0</v>
      </c>
      <c r="CL677" s="111">
        <f t="shared" si="1239"/>
        <v>0</v>
      </c>
      <c r="CM677" s="111">
        <f t="shared" si="1239"/>
        <v>0</v>
      </c>
      <c r="CN677" s="111">
        <f t="shared" si="1239"/>
        <v>0</v>
      </c>
      <c r="CO677" s="111">
        <f t="shared" si="1239"/>
        <v>0</v>
      </c>
      <c r="CP677" s="111">
        <f t="shared" si="1239"/>
        <v>0</v>
      </c>
    </row>
    <row r="678" spans="1:94" x14ac:dyDescent="0.3">
      <c r="A678" s="8">
        <f t="shared" si="1117"/>
        <v>321</v>
      </c>
      <c r="B678" s="9" t="str">
        <f t="shared" si="1030"/>
        <v xml:space="preserve"> </v>
      </c>
      <c r="C678" s="45" t="str">
        <f t="shared" si="985"/>
        <v xml:space="preserve">  </v>
      </c>
      <c r="D678" s="45" t="str">
        <f t="shared" si="986"/>
        <v xml:space="preserve">  </v>
      </c>
      <c r="E678" s="39"/>
      <c r="F678" s="40"/>
      <c r="G678" s="41"/>
      <c r="H678" s="42">
        <v>321</v>
      </c>
      <c r="I678" s="43"/>
      <c r="J678" s="43"/>
      <c r="K678" s="44" t="s">
        <v>74</v>
      </c>
      <c r="L678" s="111">
        <f>SUM(L679:L680)</f>
        <v>0</v>
      </c>
      <c r="N678" s="111">
        <f t="shared" ref="N678:X678" si="1240">SUM(N679:N680)</f>
        <v>0</v>
      </c>
      <c r="O678" s="111">
        <f t="shared" si="1240"/>
        <v>0</v>
      </c>
      <c r="P678" s="111">
        <f t="shared" si="1240"/>
        <v>0</v>
      </c>
      <c r="Q678" s="111">
        <f t="shared" si="1240"/>
        <v>0</v>
      </c>
      <c r="R678" s="111">
        <f t="shared" si="1240"/>
        <v>0</v>
      </c>
      <c r="S678" s="111">
        <f t="shared" si="1240"/>
        <v>0</v>
      </c>
      <c r="T678" s="111">
        <f t="shared" si="1240"/>
        <v>0</v>
      </c>
      <c r="U678" s="111">
        <f t="shared" si="1240"/>
        <v>0</v>
      </c>
      <c r="V678" s="111">
        <f t="shared" si="1240"/>
        <v>0</v>
      </c>
      <c r="W678" s="111">
        <f t="shared" si="1240"/>
        <v>0</v>
      </c>
      <c r="X678" s="111">
        <f t="shared" si="1240"/>
        <v>0</v>
      </c>
      <c r="Y678" s="111">
        <v>0</v>
      </c>
      <c r="Z678" s="111">
        <f>SUM(Z679:Z680)</f>
        <v>0</v>
      </c>
      <c r="AA678" s="111">
        <f>SUM(AA679:AA680)</f>
        <v>0</v>
      </c>
      <c r="AB678" s="111">
        <f>SUM(AB679:AB680)</f>
        <v>0</v>
      </c>
      <c r="AC678" s="111">
        <f>SUM(AC679:AC680)</f>
        <v>0</v>
      </c>
      <c r="AD678" s="111">
        <f>SUM(AD679:AD680)</f>
        <v>0</v>
      </c>
      <c r="AE678" s="111">
        <v>0</v>
      </c>
      <c r="AF678" s="111">
        <f>SUM(AF679:AF680)</f>
        <v>0</v>
      </c>
      <c r="AG678" s="111">
        <f>SUM(AG679:AG680)</f>
        <v>0</v>
      </c>
      <c r="AH678" s="111">
        <f>SUM(AH679:AH680)</f>
        <v>0</v>
      </c>
      <c r="AI678" s="111">
        <f t="shared" ref="AI678:BZ678" si="1241">SUM(AI679:AI680)</f>
        <v>0</v>
      </c>
      <c r="AJ678" s="111">
        <f t="shared" si="1241"/>
        <v>0</v>
      </c>
      <c r="AK678" s="111">
        <f>SUM(AK679:AK680)</f>
        <v>0</v>
      </c>
      <c r="AL678" s="111">
        <f>SUM(AL679:AL680)</f>
        <v>0</v>
      </c>
      <c r="AM678" s="111">
        <v>0</v>
      </c>
      <c r="AN678" s="111">
        <f t="shared" ref="AN678:BD678" si="1242">SUM(AN679:AN680)</f>
        <v>0</v>
      </c>
      <c r="AO678" s="111">
        <f t="shared" si="1242"/>
        <v>0</v>
      </c>
      <c r="AP678" s="111">
        <f t="shared" si="1242"/>
        <v>0</v>
      </c>
      <c r="AQ678" s="111">
        <f t="shared" si="1242"/>
        <v>0</v>
      </c>
      <c r="AR678" s="111">
        <f t="shared" si="1242"/>
        <v>0</v>
      </c>
      <c r="AS678" s="111">
        <f t="shared" si="1242"/>
        <v>0</v>
      </c>
      <c r="AT678" s="111">
        <f t="shared" si="1242"/>
        <v>0</v>
      </c>
      <c r="AU678" s="111">
        <f t="shared" si="1242"/>
        <v>0</v>
      </c>
      <c r="AV678" s="111">
        <f t="shared" si="1242"/>
        <v>0</v>
      </c>
      <c r="AW678" s="111">
        <f t="shared" si="1242"/>
        <v>0</v>
      </c>
      <c r="AX678" s="111">
        <f t="shared" si="1242"/>
        <v>0</v>
      </c>
      <c r="AY678" s="111">
        <f t="shared" si="1242"/>
        <v>0</v>
      </c>
      <c r="AZ678" s="111">
        <f t="shared" si="1242"/>
        <v>0</v>
      </c>
      <c r="BA678" s="111">
        <f t="shared" si="1242"/>
        <v>0</v>
      </c>
      <c r="BB678" s="111">
        <f t="shared" si="1242"/>
        <v>0</v>
      </c>
      <c r="BC678" s="111">
        <f t="shared" si="1242"/>
        <v>0</v>
      </c>
      <c r="BD678" s="111">
        <f t="shared" si="1242"/>
        <v>0</v>
      </c>
      <c r="BE678" s="111">
        <v>0</v>
      </c>
      <c r="BF678" s="111">
        <f t="shared" ref="BF678:BL678" si="1243">SUM(BF679:BF680)</f>
        <v>0</v>
      </c>
      <c r="BG678" s="111">
        <f t="shared" si="1243"/>
        <v>0</v>
      </c>
      <c r="BH678" s="111">
        <f t="shared" si="1243"/>
        <v>0</v>
      </c>
      <c r="BI678" s="111">
        <f t="shared" si="1243"/>
        <v>0</v>
      </c>
      <c r="BJ678" s="111">
        <f t="shared" si="1243"/>
        <v>0</v>
      </c>
      <c r="BK678" s="111">
        <f t="shared" si="1243"/>
        <v>0</v>
      </c>
      <c r="BL678" s="111">
        <f t="shared" si="1243"/>
        <v>0</v>
      </c>
      <c r="BM678" s="111">
        <v>0</v>
      </c>
      <c r="BN678" s="111">
        <f>SUM(BN679:BN680)</f>
        <v>0</v>
      </c>
      <c r="BO678" s="111">
        <f t="shared" si="1241"/>
        <v>0</v>
      </c>
      <c r="BP678" s="111">
        <f t="shared" si="1241"/>
        <v>0</v>
      </c>
      <c r="BQ678" s="111">
        <f t="shared" si="1241"/>
        <v>0</v>
      </c>
      <c r="BR678" s="111">
        <f t="shared" si="1241"/>
        <v>0</v>
      </c>
      <c r="BS678" s="111">
        <f t="shared" si="1241"/>
        <v>0</v>
      </c>
      <c r="BT678" s="111">
        <f t="shared" si="1241"/>
        <v>0</v>
      </c>
      <c r="BU678" s="111">
        <f t="shared" si="1241"/>
        <v>0</v>
      </c>
      <c r="BV678" s="111">
        <f t="shared" si="1241"/>
        <v>0</v>
      </c>
      <c r="BW678" s="111">
        <f t="shared" si="1241"/>
        <v>0</v>
      </c>
      <c r="BX678" s="111">
        <f t="shared" si="1241"/>
        <v>0</v>
      </c>
      <c r="BY678" s="111">
        <f t="shared" si="1241"/>
        <v>0</v>
      </c>
      <c r="BZ678" s="111">
        <f t="shared" si="1241"/>
        <v>0</v>
      </c>
      <c r="CA678" s="111">
        <f t="shared" ref="CA678:CP678" si="1244">SUM(CA679:CA680)</f>
        <v>0</v>
      </c>
      <c r="CB678" s="111">
        <f t="shared" si="1244"/>
        <v>0</v>
      </c>
      <c r="CC678" s="111">
        <f t="shared" si="1244"/>
        <v>0</v>
      </c>
      <c r="CD678" s="111">
        <f t="shared" si="1244"/>
        <v>0</v>
      </c>
      <c r="CE678" s="111">
        <f t="shared" si="1244"/>
        <v>0</v>
      </c>
      <c r="CF678" s="111">
        <f t="shared" si="1244"/>
        <v>0</v>
      </c>
      <c r="CG678" s="111">
        <f t="shared" si="1244"/>
        <v>0</v>
      </c>
      <c r="CH678" s="111">
        <f t="shared" si="1244"/>
        <v>0</v>
      </c>
      <c r="CI678" s="111">
        <f t="shared" si="1244"/>
        <v>0</v>
      </c>
      <c r="CJ678" s="111">
        <f t="shared" si="1244"/>
        <v>0</v>
      </c>
      <c r="CK678" s="111">
        <f t="shared" si="1244"/>
        <v>0</v>
      </c>
      <c r="CL678" s="111">
        <f t="shared" si="1244"/>
        <v>0</v>
      </c>
      <c r="CM678" s="111">
        <f t="shared" si="1244"/>
        <v>0</v>
      </c>
      <c r="CN678" s="111">
        <f t="shared" si="1244"/>
        <v>0</v>
      </c>
      <c r="CO678" s="111">
        <f t="shared" si="1244"/>
        <v>0</v>
      </c>
      <c r="CP678" s="111">
        <f t="shared" si="1244"/>
        <v>0</v>
      </c>
    </row>
    <row r="679" spans="1:94" x14ac:dyDescent="0.3">
      <c r="A679" s="8">
        <f t="shared" si="1117"/>
        <v>3211</v>
      </c>
      <c r="B679" s="9">
        <f t="shared" si="1030"/>
        <v>11</v>
      </c>
      <c r="C679" s="45" t="str">
        <f t="shared" si="985"/>
        <v xml:space="preserve">  </v>
      </c>
      <c r="D679" s="45" t="str">
        <f t="shared" si="986"/>
        <v xml:space="preserve">  </v>
      </c>
      <c r="E679" s="39" t="s">
        <v>136</v>
      </c>
      <c r="F679" s="40">
        <v>11</v>
      </c>
      <c r="G679" s="41">
        <v>11</v>
      </c>
      <c r="H679" s="42">
        <v>3211</v>
      </c>
      <c r="I679" s="46"/>
      <c r="J679" s="46">
        <v>1323</v>
      </c>
      <c r="K679" s="44" t="s">
        <v>75</v>
      </c>
      <c r="L679" s="401">
        <f t="shared" ref="L679:L680" si="1245">SUM(N679:CP679)</f>
        <v>0</v>
      </c>
      <c r="N679" s="401"/>
      <c r="O679" s="401"/>
      <c r="P679" s="401"/>
      <c r="Q679" s="401"/>
      <c r="R679" s="401"/>
      <c r="S679" s="401"/>
      <c r="T679" s="401"/>
      <c r="U679" s="401"/>
      <c r="V679" s="401"/>
      <c r="W679" s="401"/>
      <c r="X679" s="401"/>
      <c r="Y679" s="401"/>
      <c r="Z679" s="401"/>
      <c r="AA679" s="401"/>
      <c r="AB679" s="401"/>
      <c r="AC679" s="401"/>
      <c r="AD679" s="401"/>
      <c r="AE679" s="401"/>
      <c r="AF679" s="401"/>
      <c r="AG679" s="401"/>
      <c r="AH679" s="401"/>
      <c r="AI679" s="401"/>
      <c r="AJ679" s="401"/>
      <c r="AK679" s="401"/>
      <c r="AL679" s="401"/>
      <c r="AM679" s="401"/>
      <c r="AN679" s="401">
        <v>0</v>
      </c>
      <c r="AO679" s="401"/>
      <c r="AP679" s="401"/>
      <c r="AQ679" s="401"/>
      <c r="AR679" s="401"/>
      <c r="AS679" s="401"/>
      <c r="AT679" s="401"/>
      <c r="AU679" s="401"/>
      <c r="AV679" s="401"/>
      <c r="AW679" s="401"/>
      <c r="AX679" s="401"/>
      <c r="AY679" s="401"/>
      <c r="AZ679" s="401"/>
      <c r="BA679" s="401"/>
      <c r="BB679" s="401"/>
      <c r="BC679" s="401"/>
      <c r="BD679" s="401"/>
      <c r="BE679" s="401"/>
      <c r="BF679" s="401"/>
      <c r="BG679" s="401"/>
      <c r="BH679" s="401"/>
      <c r="BI679" s="401"/>
      <c r="BJ679" s="401"/>
      <c r="BK679" s="401">
        <v>0</v>
      </c>
      <c r="BL679" s="401"/>
      <c r="BM679" s="401"/>
      <c r="BN679" s="401"/>
      <c r="BO679" s="401"/>
      <c r="BP679" s="401"/>
      <c r="BQ679" s="401"/>
      <c r="BR679" s="401"/>
      <c r="BS679" s="401"/>
      <c r="BT679" s="401"/>
      <c r="BU679" s="401"/>
      <c r="BV679" s="401"/>
      <c r="BW679" s="401"/>
      <c r="BX679" s="401"/>
      <c r="BY679" s="401"/>
      <c r="BZ679" s="401"/>
      <c r="CA679" s="401"/>
      <c r="CB679" s="401"/>
      <c r="CC679" s="401"/>
      <c r="CD679" s="401"/>
      <c r="CE679" s="401"/>
      <c r="CF679" s="401"/>
      <c r="CG679" s="401"/>
      <c r="CH679" s="401"/>
      <c r="CI679" s="401"/>
      <c r="CJ679" s="401"/>
      <c r="CK679" s="401"/>
      <c r="CL679" s="401"/>
      <c r="CM679" s="401"/>
      <c r="CN679" s="401"/>
      <c r="CO679" s="401"/>
      <c r="CP679" s="401"/>
    </row>
    <row r="680" spans="1:94" x14ac:dyDescent="0.3">
      <c r="A680" s="8">
        <f t="shared" si="1117"/>
        <v>3213</v>
      </c>
      <c r="B680" s="9">
        <f t="shared" si="1030"/>
        <v>11</v>
      </c>
      <c r="C680" s="45" t="str">
        <f t="shared" si="985"/>
        <v xml:space="preserve">  </v>
      </c>
      <c r="D680" s="45" t="str">
        <f t="shared" si="986"/>
        <v xml:space="preserve">  </v>
      </c>
      <c r="E680" s="39" t="s">
        <v>136</v>
      </c>
      <c r="F680" s="40">
        <v>11</v>
      </c>
      <c r="G680" s="41">
        <v>11</v>
      </c>
      <c r="H680" s="42">
        <v>3213</v>
      </c>
      <c r="I680" s="46"/>
      <c r="J680" s="46">
        <v>1324</v>
      </c>
      <c r="K680" s="44" t="s">
        <v>89</v>
      </c>
      <c r="L680" s="401">
        <f t="shared" si="1245"/>
        <v>0</v>
      </c>
      <c r="N680" s="401"/>
      <c r="O680" s="401"/>
      <c r="P680" s="401"/>
      <c r="Q680" s="401"/>
      <c r="R680" s="401"/>
      <c r="S680" s="401"/>
      <c r="T680" s="401"/>
      <c r="U680" s="401"/>
      <c r="V680" s="401"/>
      <c r="W680" s="401"/>
      <c r="X680" s="401"/>
      <c r="Y680" s="401"/>
      <c r="Z680" s="401"/>
      <c r="AA680" s="401"/>
      <c r="AB680" s="401"/>
      <c r="AC680" s="401"/>
      <c r="AD680" s="401"/>
      <c r="AE680" s="401"/>
      <c r="AF680" s="401"/>
      <c r="AG680" s="401"/>
      <c r="AH680" s="401"/>
      <c r="AI680" s="401"/>
      <c r="AJ680" s="401"/>
      <c r="AK680" s="401"/>
      <c r="AL680" s="401"/>
      <c r="AM680" s="401"/>
      <c r="AN680" s="401"/>
      <c r="AO680" s="401"/>
      <c r="AP680" s="401"/>
      <c r="AQ680" s="401"/>
      <c r="AR680" s="401"/>
      <c r="AS680" s="401"/>
      <c r="AT680" s="401"/>
      <c r="AU680" s="401"/>
      <c r="AV680" s="401"/>
      <c r="AW680" s="401"/>
      <c r="AX680" s="401"/>
      <c r="AY680" s="401"/>
      <c r="AZ680" s="401"/>
      <c r="BA680" s="401"/>
      <c r="BB680" s="401"/>
      <c r="BC680" s="401"/>
      <c r="BD680" s="401"/>
      <c r="BE680" s="401"/>
      <c r="BF680" s="401"/>
      <c r="BG680" s="401"/>
      <c r="BH680" s="401"/>
      <c r="BI680" s="401"/>
      <c r="BJ680" s="401"/>
      <c r="BK680" s="401"/>
      <c r="BL680" s="401"/>
      <c r="BM680" s="401"/>
      <c r="BN680" s="401"/>
      <c r="BO680" s="401"/>
      <c r="BP680" s="401"/>
      <c r="BQ680" s="401"/>
      <c r="BR680" s="401"/>
      <c r="BS680" s="401"/>
      <c r="BT680" s="401"/>
      <c r="BU680" s="401"/>
      <c r="BV680" s="401"/>
      <c r="BW680" s="401"/>
      <c r="BX680" s="401"/>
      <c r="BY680" s="401"/>
      <c r="BZ680" s="401"/>
      <c r="CA680" s="401"/>
      <c r="CB680" s="401"/>
      <c r="CC680" s="401"/>
      <c r="CD680" s="401"/>
      <c r="CE680" s="401"/>
      <c r="CF680" s="401"/>
      <c r="CG680" s="401"/>
      <c r="CH680" s="401"/>
      <c r="CI680" s="401"/>
      <c r="CJ680" s="401"/>
      <c r="CK680" s="401"/>
      <c r="CL680" s="401"/>
      <c r="CM680" s="401"/>
      <c r="CN680" s="401"/>
      <c r="CO680" s="401"/>
      <c r="CP680" s="401"/>
    </row>
    <row r="681" spans="1:94" x14ac:dyDescent="0.3">
      <c r="A681" s="8">
        <f t="shared" si="1117"/>
        <v>322</v>
      </c>
      <c r="B681" s="9" t="str">
        <f t="shared" si="1030"/>
        <v xml:space="preserve"> </v>
      </c>
      <c r="C681" s="45" t="str">
        <f t="shared" si="985"/>
        <v xml:space="preserve">  </v>
      </c>
      <c r="D681" s="45" t="str">
        <f t="shared" si="986"/>
        <v xml:space="preserve">  </v>
      </c>
      <c r="E681" s="39"/>
      <c r="F681" s="40"/>
      <c r="G681" s="41"/>
      <c r="H681" s="42">
        <v>322</v>
      </c>
      <c r="I681" s="43"/>
      <c r="J681" s="43"/>
      <c r="K681" s="44" t="s">
        <v>77</v>
      </c>
      <c r="L681" s="111">
        <f>SUM(L682:L684)</f>
        <v>0</v>
      </c>
      <c r="N681" s="111">
        <f t="shared" ref="N681:X681" si="1246">SUM(N682:N684)</f>
        <v>0</v>
      </c>
      <c r="O681" s="111">
        <f t="shared" si="1246"/>
        <v>0</v>
      </c>
      <c r="P681" s="111">
        <f t="shared" si="1246"/>
        <v>0</v>
      </c>
      <c r="Q681" s="111">
        <f t="shared" si="1246"/>
        <v>0</v>
      </c>
      <c r="R681" s="111">
        <f t="shared" si="1246"/>
        <v>0</v>
      </c>
      <c r="S681" s="111">
        <f t="shared" si="1246"/>
        <v>0</v>
      </c>
      <c r="T681" s="111">
        <f t="shared" si="1246"/>
        <v>0</v>
      </c>
      <c r="U681" s="111">
        <f t="shared" si="1246"/>
        <v>0</v>
      </c>
      <c r="V681" s="111">
        <f t="shared" si="1246"/>
        <v>0</v>
      </c>
      <c r="W681" s="111">
        <f t="shared" si="1246"/>
        <v>0</v>
      </c>
      <c r="X681" s="111">
        <f t="shared" si="1246"/>
        <v>0</v>
      </c>
      <c r="Y681" s="111">
        <v>0</v>
      </c>
      <c r="Z681" s="111">
        <f>SUM(Z682:Z684)</f>
        <v>0</v>
      </c>
      <c r="AA681" s="111">
        <f>SUM(AA682:AA684)</f>
        <v>0</v>
      </c>
      <c r="AB681" s="111">
        <f>SUM(AB682:AB684)</f>
        <v>0</v>
      </c>
      <c r="AC681" s="111">
        <f>SUM(AC682:AC684)</f>
        <v>0</v>
      </c>
      <c r="AD681" s="111">
        <f>SUM(AD682:AD684)</f>
        <v>0</v>
      </c>
      <c r="AE681" s="111">
        <v>0</v>
      </c>
      <c r="AF681" s="111">
        <f>SUM(AF682:AF684)</f>
        <v>0</v>
      </c>
      <c r="AG681" s="111">
        <f>SUM(AG682:AG684)</f>
        <v>0</v>
      </c>
      <c r="AH681" s="111">
        <f>SUM(AH682:AH684)</f>
        <v>0</v>
      </c>
      <c r="AI681" s="111">
        <f t="shared" ref="AI681:BZ681" si="1247">SUM(AI682:AI684)</f>
        <v>0</v>
      </c>
      <c r="AJ681" s="111">
        <f t="shared" si="1247"/>
        <v>0</v>
      </c>
      <c r="AK681" s="111">
        <f>SUM(AK682:AK684)</f>
        <v>0</v>
      </c>
      <c r="AL681" s="111">
        <f>SUM(AL682:AL684)</f>
        <v>0</v>
      </c>
      <c r="AM681" s="111">
        <v>0</v>
      </c>
      <c r="AN681" s="111">
        <f t="shared" ref="AN681:BD681" si="1248">SUM(AN682:AN684)</f>
        <v>0</v>
      </c>
      <c r="AO681" s="111">
        <f t="shared" si="1248"/>
        <v>0</v>
      </c>
      <c r="AP681" s="111">
        <f t="shared" si="1248"/>
        <v>0</v>
      </c>
      <c r="AQ681" s="111">
        <f t="shared" si="1248"/>
        <v>0</v>
      </c>
      <c r="AR681" s="111">
        <f t="shared" si="1248"/>
        <v>0</v>
      </c>
      <c r="AS681" s="111">
        <f t="shared" si="1248"/>
        <v>0</v>
      </c>
      <c r="AT681" s="111">
        <f t="shared" si="1248"/>
        <v>0</v>
      </c>
      <c r="AU681" s="111">
        <f t="shared" si="1248"/>
        <v>0</v>
      </c>
      <c r="AV681" s="111">
        <f t="shared" si="1248"/>
        <v>0</v>
      </c>
      <c r="AW681" s="111">
        <f t="shared" si="1248"/>
        <v>0</v>
      </c>
      <c r="AX681" s="111">
        <f t="shared" si="1248"/>
        <v>0</v>
      </c>
      <c r="AY681" s="111">
        <f t="shared" si="1248"/>
        <v>0</v>
      </c>
      <c r="AZ681" s="111">
        <f t="shared" si="1248"/>
        <v>0</v>
      </c>
      <c r="BA681" s="111">
        <f t="shared" si="1248"/>
        <v>0</v>
      </c>
      <c r="BB681" s="111">
        <f t="shared" si="1248"/>
        <v>0</v>
      </c>
      <c r="BC681" s="111">
        <f t="shared" si="1248"/>
        <v>0</v>
      </c>
      <c r="BD681" s="111">
        <f t="shared" si="1248"/>
        <v>0</v>
      </c>
      <c r="BE681" s="111">
        <v>0</v>
      </c>
      <c r="BF681" s="111">
        <f t="shared" ref="BF681:BL681" si="1249">SUM(BF682:BF684)</f>
        <v>0</v>
      </c>
      <c r="BG681" s="111">
        <f t="shared" si="1249"/>
        <v>0</v>
      </c>
      <c r="BH681" s="111">
        <f t="shared" si="1249"/>
        <v>0</v>
      </c>
      <c r="BI681" s="111">
        <f t="shared" si="1249"/>
        <v>0</v>
      </c>
      <c r="BJ681" s="111">
        <f t="shared" si="1249"/>
        <v>0</v>
      </c>
      <c r="BK681" s="111">
        <f t="shared" si="1249"/>
        <v>0</v>
      </c>
      <c r="BL681" s="111">
        <f t="shared" si="1249"/>
        <v>0</v>
      </c>
      <c r="BM681" s="111">
        <v>0</v>
      </c>
      <c r="BN681" s="111">
        <f>SUM(BN682:BN684)</f>
        <v>0</v>
      </c>
      <c r="BO681" s="111">
        <f t="shared" si="1247"/>
        <v>0</v>
      </c>
      <c r="BP681" s="111">
        <f t="shared" si="1247"/>
        <v>0</v>
      </c>
      <c r="BQ681" s="111">
        <f t="shared" si="1247"/>
        <v>0</v>
      </c>
      <c r="BR681" s="111">
        <f t="shared" si="1247"/>
        <v>0</v>
      </c>
      <c r="BS681" s="111">
        <f t="shared" si="1247"/>
        <v>0</v>
      </c>
      <c r="BT681" s="111">
        <f t="shared" si="1247"/>
        <v>0</v>
      </c>
      <c r="BU681" s="111">
        <f t="shared" si="1247"/>
        <v>0</v>
      </c>
      <c r="BV681" s="111">
        <f t="shared" si="1247"/>
        <v>0</v>
      </c>
      <c r="BW681" s="111">
        <f t="shared" si="1247"/>
        <v>0</v>
      </c>
      <c r="BX681" s="111">
        <f t="shared" si="1247"/>
        <v>0</v>
      </c>
      <c r="BY681" s="111">
        <f t="shared" si="1247"/>
        <v>0</v>
      </c>
      <c r="BZ681" s="111">
        <f t="shared" si="1247"/>
        <v>0</v>
      </c>
      <c r="CA681" s="111">
        <f t="shared" ref="CA681:CP681" si="1250">SUM(CA682:CA684)</f>
        <v>0</v>
      </c>
      <c r="CB681" s="111">
        <f t="shared" si="1250"/>
        <v>0</v>
      </c>
      <c r="CC681" s="111">
        <f t="shared" si="1250"/>
        <v>0</v>
      </c>
      <c r="CD681" s="111">
        <f t="shared" si="1250"/>
        <v>0</v>
      </c>
      <c r="CE681" s="111">
        <f t="shared" si="1250"/>
        <v>0</v>
      </c>
      <c r="CF681" s="111">
        <f t="shared" si="1250"/>
        <v>0</v>
      </c>
      <c r="CG681" s="111">
        <f t="shared" si="1250"/>
        <v>0</v>
      </c>
      <c r="CH681" s="111">
        <f t="shared" si="1250"/>
        <v>0</v>
      </c>
      <c r="CI681" s="111">
        <f t="shared" si="1250"/>
        <v>0</v>
      </c>
      <c r="CJ681" s="111">
        <f t="shared" si="1250"/>
        <v>0</v>
      </c>
      <c r="CK681" s="111">
        <f t="shared" si="1250"/>
        <v>0</v>
      </c>
      <c r="CL681" s="111">
        <f t="shared" si="1250"/>
        <v>0</v>
      </c>
      <c r="CM681" s="111">
        <f t="shared" si="1250"/>
        <v>0</v>
      </c>
      <c r="CN681" s="111">
        <f t="shared" si="1250"/>
        <v>0</v>
      </c>
      <c r="CO681" s="111">
        <f t="shared" si="1250"/>
        <v>0</v>
      </c>
      <c r="CP681" s="111">
        <f t="shared" si="1250"/>
        <v>0</v>
      </c>
    </row>
    <row r="682" spans="1:94" ht="26.4" x14ac:dyDescent="0.3">
      <c r="A682" s="8">
        <f t="shared" si="1117"/>
        <v>3221</v>
      </c>
      <c r="B682" s="9">
        <f t="shared" si="1030"/>
        <v>11</v>
      </c>
      <c r="C682" s="45" t="str">
        <f t="shared" si="985"/>
        <v xml:space="preserve">  </v>
      </c>
      <c r="D682" s="45" t="str">
        <f t="shared" si="986"/>
        <v xml:space="preserve">  </v>
      </c>
      <c r="E682" s="39" t="s">
        <v>136</v>
      </c>
      <c r="F682" s="40">
        <v>11</v>
      </c>
      <c r="G682" s="41">
        <v>11</v>
      </c>
      <c r="H682" s="42">
        <v>3221</v>
      </c>
      <c r="I682" s="46"/>
      <c r="J682" s="46">
        <v>1325</v>
      </c>
      <c r="K682" s="44" t="s">
        <v>78</v>
      </c>
      <c r="L682" s="401">
        <f t="shared" ref="L682:L684" si="1251">SUM(N682:CP682)</f>
        <v>0</v>
      </c>
      <c r="N682" s="401"/>
      <c r="O682" s="401"/>
      <c r="P682" s="401"/>
      <c r="Q682" s="401"/>
      <c r="R682" s="401"/>
      <c r="S682" s="401"/>
      <c r="T682" s="401"/>
      <c r="U682" s="401"/>
      <c r="V682" s="401"/>
      <c r="W682" s="401"/>
      <c r="X682" s="401"/>
      <c r="Y682" s="401"/>
      <c r="Z682" s="401"/>
      <c r="AA682" s="401"/>
      <c r="AB682" s="401"/>
      <c r="AC682" s="401"/>
      <c r="AD682" s="401"/>
      <c r="AE682" s="401"/>
      <c r="AF682" s="401"/>
      <c r="AG682" s="401"/>
      <c r="AH682" s="401"/>
      <c r="AI682" s="401"/>
      <c r="AJ682" s="401"/>
      <c r="AK682" s="401"/>
      <c r="AL682" s="401"/>
      <c r="AM682" s="401"/>
      <c r="AN682" s="401"/>
      <c r="AO682" s="401"/>
      <c r="AP682" s="401"/>
      <c r="AQ682" s="401"/>
      <c r="AR682" s="401"/>
      <c r="AS682" s="401"/>
      <c r="AT682" s="401"/>
      <c r="AU682" s="401"/>
      <c r="AV682" s="401"/>
      <c r="AW682" s="401"/>
      <c r="AX682" s="401"/>
      <c r="AY682" s="401"/>
      <c r="AZ682" s="401"/>
      <c r="BA682" s="401"/>
      <c r="BB682" s="401"/>
      <c r="BC682" s="401"/>
      <c r="BD682" s="401"/>
      <c r="BE682" s="401"/>
      <c r="BF682" s="401"/>
      <c r="BG682" s="401"/>
      <c r="BH682" s="401"/>
      <c r="BI682" s="401"/>
      <c r="BJ682" s="401"/>
      <c r="BK682" s="401">
        <v>0</v>
      </c>
      <c r="BL682" s="401"/>
      <c r="BM682" s="401"/>
      <c r="BN682" s="401"/>
      <c r="BO682" s="401"/>
      <c r="BP682" s="401"/>
      <c r="BQ682" s="401"/>
      <c r="BR682" s="401"/>
      <c r="BS682" s="401"/>
      <c r="BT682" s="401"/>
      <c r="BU682" s="401"/>
      <c r="BV682" s="401"/>
      <c r="BW682" s="401"/>
      <c r="BX682" s="401"/>
      <c r="BY682" s="401"/>
      <c r="BZ682" s="401"/>
      <c r="CA682" s="401"/>
      <c r="CB682" s="401"/>
      <c r="CC682" s="401"/>
      <c r="CD682" s="401"/>
      <c r="CE682" s="401"/>
      <c r="CF682" s="401"/>
      <c r="CG682" s="401"/>
      <c r="CH682" s="401"/>
      <c r="CI682" s="401"/>
      <c r="CJ682" s="401"/>
      <c r="CK682" s="401"/>
      <c r="CL682" s="401"/>
      <c r="CM682" s="401"/>
      <c r="CN682" s="401"/>
      <c r="CO682" s="401"/>
      <c r="CP682" s="401"/>
    </row>
    <row r="683" spans="1:94" x14ac:dyDescent="0.3">
      <c r="A683" s="8">
        <f t="shared" si="1117"/>
        <v>3222</v>
      </c>
      <c r="B683" s="9">
        <f t="shared" si="1030"/>
        <v>11</v>
      </c>
      <c r="C683" s="45" t="str">
        <f t="shared" si="985"/>
        <v xml:space="preserve">  </v>
      </c>
      <c r="D683" s="45" t="str">
        <f t="shared" si="986"/>
        <v xml:space="preserve">  </v>
      </c>
      <c r="E683" s="39" t="s">
        <v>136</v>
      </c>
      <c r="F683" s="40">
        <v>11</v>
      </c>
      <c r="G683" s="41">
        <v>11</v>
      </c>
      <c r="H683" s="42">
        <v>3222</v>
      </c>
      <c r="I683" s="48"/>
      <c r="J683" s="46">
        <v>1325</v>
      </c>
      <c r="K683" s="44" t="s">
        <v>123</v>
      </c>
      <c r="L683" s="401">
        <f t="shared" si="1251"/>
        <v>0</v>
      </c>
      <c r="N683" s="401"/>
      <c r="O683" s="401"/>
      <c r="P683" s="401"/>
      <c r="Q683" s="401"/>
      <c r="R683" s="401"/>
      <c r="S683" s="401"/>
      <c r="T683" s="401"/>
      <c r="U683" s="401"/>
      <c r="V683" s="401"/>
      <c r="W683" s="401"/>
      <c r="X683" s="401"/>
      <c r="Y683" s="401"/>
      <c r="Z683" s="401"/>
      <c r="AA683" s="401"/>
      <c r="AB683" s="401"/>
      <c r="AC683" s="401"/>
      <c r="AD683" s="401"/>
      <c r="AE683" s="401"/>
      <c r="AF683" s="401"/>
      <c r="AG683" s="401"/>
      <c r="AH683" s="401"/>
      <c r="AI683" s="401"/>
      <c r="AJ683" s="401"/>
      <c r="AK683" s="401"/>
      <c r="AL683" s="401"/>
      <c r="AM683" s="401"/>
      <c r="AN683" s="401"/>
      <c r="AO683" s="401"/>
      <c r="AP683" s="401"/>
      <c r="AQ683" s="401"/>
      <c r="AR683" s="401"/>
      <c r="AS683" s="401"/>
      <c r="AT683" s="401"/>
      <c r="AU683" s="401"/>
      <c r="AV683" s="401"/>
      <c r="AW683" s="401"/>
      <c r="AX683" s="401"/>
      <c r="AY683" s="401"/>
      <c r="AZ683" s="401"/>
      <c r="BA683" s="401"/>
      <c r="BB683" s="401"/>
      <c r="BC683" s="401"/>
      <c r="BD683" s="401"/>
      <c r="BE683" s="401"/>
      <c r="BF683" s="401"/>
      <c r="BG683" s="401"/>
      <c r="BH683" s="401"/>
      <c r="BI683" s="401"/>
      <c r="BJ683" s="401"/>
      <c r="BK683" s="401"/>
      <c r="BL683" s="401"/>
      <c r="BM683" s="401"/>
      <c r="BN683" s="401"/>
      <c r="BO683" s="401"/>
      <c r="BP683" s="401"/>
      <c r="BQ683" s="401"/>
      <c r="BR683" s="401"/>
      <c r="BS683" s="401"/>
      <c r="BT683" s="401"/>
      <c r="BU683" s="401"/>
      <c r="BV683" s="401"/>
      <c r="BW683" s="401"/>
      <c r="BX683" s="401"/>
      <c r="BY683" s="401"/>
      <c r="BZ683" s="401"/>
      <c r="CA683" s="401"/>
      <c r="CB683" s="401"/>
      <c r="CC683" s="401"/>
      <c r="CD683" s="401"/>
      <c r="CE683" s="401"/>
      <c r="CF683" s="401"/>
      <c r="CG683" s="401"/>
      <c r="CH683" s="401"/>
      <c r="CI683" s="401"/>
      <c r="CJ683" s="401"/>
      <c r="CK683" s="401"/>
      <c r="CL683" s="401"/>
      <c r="CM683" s="401"/>
      <c r="CN683" s="401"/>
      <c r="CO683" s="401"/>
      <c r="CP683" s="401"/>
    </row>
    <row r="684" spans="1:94" x14ac:dyDescent="0.3">
      <c r="A684" s="8">
        <f t="shared" si="1117"/>
        <v>3225</v>
      </c>
      <c r="B684" s="9">
        <f t="shared" si="1030"/>
        <v>11</v>
      </c>
      <c r="C684" s="45" t="str">
        <f t="shared" si="985"/>
        <v xml:space="preserve">  </v>
      </c>
      <c r="D684" s="45" t="str">
        <f t="shared" si="986"/>
        <v xml:space="preserve">  </v>
      </c>
      <c r="E684" s="39" t="s">
        <v>136</v>
      </c>
      <c r="F684" s="40">
        <v>11</v>
      </c>
      <c r="G684" s="41">
        <v>11</v>
      </c>
      <c r="H684" s="42">
        <v>3225</v>
      </c>
      <c r="I684" s="46"/>
      <c r="J684" s="46">
        <v>1326</v>
      </c>
      <c r="K684" s="44" t="s">
        <v>80</v>
      </c>
      <c r="L684" s="401">
        <f t="shared" si="1251"/>
        <v>0</v>
      </c>
      <c r="N684" s="401"/>
      <c r="O684" s="401"/>
      <c r="P684" s="401"/>
      <c r="Q684" s="401"/>
      <c r="R684" s="401"/>
      <c r="S684" s="401"/>
      <c r="T684" s="401"/>
      <c r="U684" s="401"/>
      <c r="V684" s="401"/>
      <c r="W684" s="401"/>
      <c r="X684" s="401"/>
      <c r="Y684" s="401"/>
      <c r="Z684" s="401"/>
      <c r="AA684" s="401"/>
      <c r="AB684" s="401"/>
      <c r="AC684" s="401"/>
      <c r="AD684" s="401"/>
      <c r="AE684" s="401"/>
      <c r="AF684" s="401"/>
      <c r="AG684" s="401"/>
      <c r="AH684" s="401"/>
      <c r="AI684" s="401"/>
      <c r="AJ684" s="401"/>
      <c r="AK684" s="401"/>
      <c r="AL684" s="401"/>
      <c r="AM684" s="401"/>
      <c r="AN684" s="401"/>
      <c r="AO684" s="401"/>
      <c r="AP684" s="401"/>
      <c r="AQ684" s="401"/>
      <c r="AR684" s="401"/>
      <c r="AS684" s="401"/>
      <c r="AT684" s="401"/>
      <c r="AU684" s="401"/>
      <c r="AV684" s="401"/>
      <c r="AW684" s="401"/>
      <c r="AX684" s="401"/>
      <c r="AY684" s="401"/>
      <c r="AZ684" s="401"/>
      <c r="BA684" s="401"/>
      <c r="BB684" s="401"/>
      <c r="BC684" s="401"/>
      <c r="BD684" s="401"/>
      <c r="BE684" s="401"/>
      <c r="BF684" s="401"/>
      <c r="BG684" s="401"/>
      <c r="BH684" s="401"/>
      <c r="BI684" s="401"/>
      <c r="BJ684" s="401"/>
      <c r="BK684" s="401"/>
      <c r="BL684" s="401"/>
      <c r="BM684" s="401"/>
      <c r="BN684" s="401"/>
      <c r="BO684" s="401"/>
      <c r="BP684" s="401"/>
      <c r="BQ684" s="401"/>
      <c r="BR684" s="401"/>
      <c r="BS684" s="401"/>
      <c r="BT684" s="401"/>
      <c r="BU684" s="401"/>
      <c r="BV684" s="401"/>
      <c r="BW684" s="401"/>
      <c r="BX684" s="401"/>
      <c r="BY684" s="401"/>
      <c r="BZ684" s="401"/>
      <c r="CA684" s="401"/>
      <c r="CB684" s="401"/>
      <c r="CC684" s="401"/>
      <c r="CD684" s="401"/>
      <c r="CE684" s="401"/>
      <c r="CF684" s="401"/>
      <c r="CG684" s="401"/>
      <c r="CH684" s="401"/>
      <c r="CI684" s="401"/>
      <c r="CJ684" s="401"/>
      <c r="CK684" s="401"/>
      <c r="CL684" s="401"/>
      <c r="CM684" s="401"/>
      <c r="CN684" s="401"/>
      <c r="CO684" s="401"/>
      <c r="CP684" s="401"/>
    </row>
    <row r="685" spans="1:94" x14ac:dyDescent="0.3">
      <c r="A685" s="8">
        <f t="shared" si="1117"/>
        <v>323</v>
      </c>
      <c r="B685" s="9" t="str">
        <f t="shared" si="1030"/>
        <v xml:space="preserve"> </v>
      </c>
      <c r="C685" s="45" t="str">
        <f t="shared" si="985"/>
        <v xml:space="preserve">  </v>
      </c>
      <c r="D685" s="45" t="str">
        <f t="shared" si="986"/>
        <v xml:space="preserve">  </v>
      </c>
      <c r="E685" s="39"/>
      <c r="F685" s="40"/>
      <c r="G685" s="41"/>
      <c r="H685" s="42">
        <v>323</v>
      </c>
      <c r="I685" s="43"/>
      <c r="J685" s="43"/>
      <c r="K685" s="44" t="s">
        <v>56</v>
      </c>
      <c r="L685" s="111">
        <f>SUM(L686:L688)</f>
        <v>0</v>
      </c>
      <c r="N685" s="111">
        <f t="shared" ref="N685:X685" si="1252">SUM(N686:N688)</f>
        <v>0</v>
      </c>
      <c r="O685" s="111">
        <f t="shared" si="1252"/>
        <v>0</v>
      </c>
      <c r="P685" s="111">
        <f t="shared" si="1252"/>
        <v>0</v>
      </c>
      <c r="Q685" s="111">
        <f t="shared" si="1252"/>
        <v>0</v>
      </c>
      <c r="R685" s="111">
        <f t="shared" si="1252"/>
        <v>0</v>
      </c>
      <c r="S685" s="111">
        <f t="shared" si="1252"/>
        <v>0</v>
      </c>
      <c r="T685" s="111">
        <f t="shared" si="1252"/>
        <v>0</v>
      </c>
      <c r="U685" s="111">
        <f t="shared" si="1252"/>
        <v>0</v>
      </c>
      <c r="V685" s="111">
        <f t="shared" si="1252"/>
        <v>0</v>
      </c>
      <c r="W685" s="111">
        <f t="shared" si="1252"/>
        <v>0</v>
      </c>
      <c r="X685" s="111">
        <f t="shared" si="1252"/>
        <v>0</v>
      </c>
      <c r="Y685" s="111">
        <v>0</v>
      </c>
      <c r="Z685" s="111">
        <f>SUM(Z686:Z688)</f>
        <v>0</v>
      </c>
      <c r="AA685" s="111">
        <f>SUM(AA686:AA688)</f>
        <v>0</v>
      </c>
      <c r="AB685" s="111">
        <f>SUM(AB686:AB688)</f>
        <v>0</v>
      </c>
      <c r="AC685" s="111">
        <f>SUM(AC686:AC688)</f>
        <v>0</v>
      </c>
      <c r="AD685" s="111">
        <f>SUM(AD686:AD688)</f>
        <v>0</v>
      </c>
      <c r="AE685" s="111">
        <v>0</v>
      </c>
      <c r="AF685" s="111">
        <f>SUM(AF686:AF688)</f>
        <v>0</v>
      </c>
      <c r="AG685" s="111">
        <f>SUM(AG686:AG688)</f>
        <v>0</v>
      </c>
      <c r="AH685" s="111">
        <f>SUM(AH686:AH688)</f>
        <v>0</v>
      </c>
      <c r="AI685" s="111">
        <f t="shared" ref="AI685:BZ685" si="1253">SUM(AI686:AI688)</f>
        <v>0</v>
      </c>
      <c r="AJ685" s="111">
        <f t="shared" si="1253"/>
        <v>0</v>
      </c>
      <c r="AK685" s="111">
        <f>SUM(AK686:AK688)</f>
        <v>0</v>
      </c>
      <c r="AL685" s="111">
        <f>SUM(AL686:AL688)</f>
        <v>0</v>
      </c>
      <c r="AM685" s="111">
        <v>0</v>
      </c>
      <c r="AN685" s="111">
        <f t="shared" ref="AN685:BD685" si="1254">SUM(AN686:AN688)</f>
        <v>0</v>
      </c>
      <c r="AO685" s="111">
        <f t="shared" si="1254"/>
        <v>0</v>
      </c>
      <c r="AP685" s="111">
        <f t="shared" si="1254"/>
        <v>0</v>
      </c>
      <c r="AQ685" s="111">
        <f t="shared" si="1254"/>
        <v>0</v>
      </c>
      <c r="AR685" s="111">
        <f t="shared" si="1254"/>
        <v>0</v>
      </c>
      <c r="AS685" s="111">
        <f t="shared" si="1254"/>
        <v>0</v>
      </c>
      <c r="AT685" s="111">
        <f t="shared" si="1254"/>
        <v>0</v>
      </c>
      <c r="AU685" s="111">
        <f t="shared" si="1254"/>
        <v>0</v>
      </c>
      <c r="AV685" s="111">
        <f t="shared" si="1254"/>
        <v>0</v>
      </c>
      <c r="AW685" s="111">
        <f t="shared" si="1254"/>
        <v>0</v>
      </c>
      <c r="AX685" s="111">
        <f t="shared" si="1254"/>
        <v>0</v>
      </c>
      <c r="AY685" s="111">
        <f t="shared" si="1254"/>
        <v>0</v>
      </c>
      <c r="AZ685" s="111">
        <f t="shared" si="1254"/>
        <v>0</v>
      </c>
      <c r="BA685" s="111">
        <f t="shared" si="1254"/>
        <v>0</v>
      </c>
      <c r="BB685" s="111">
        <f t="shared" si="1254"/>
        <v>0</v>
      </c>
      <c r="BC685" s="111">
        <f t="shared" si="1254"/>
        <v>0</v>
      </c>
      <c r="BD685" s="111">
        <f t="shared" si="1254"/>
        <v>0</v>
      </c>
      <c r="BE685" s="111">
        <v>0</v>
      </c>
      <c r="BF685" s="111">
        <f t="shared" ref="BF685:BM685" si="1255">SUM(BF686:BF688)</f>
        <v>0</v>
      </c>
      <c r="BG685" s="111">
        <f t="shared" si="1255"/>
        <v>0</v>
      </c>
      <c r="BH685" s="111">
        <f t="shared" si="1255"/>
        <v>0</v>
      </c>
      <c r="BI685" s="111">
        <f t="shared" si="1255"/>
        <v>0</v>
      </c>
      <c r="BJ685" s="111">
        <f t="shared" si="1255"/>
        <v>0</v>
      </c>
      <c r="BK685" s="111">
        <f t="shared" si="1255"/>
        <v>0</v>
      </c>
      <c r="BL685" s="111">
        <f t="shared" si="1255"/>
        <v>0</v>
      </c>
      <c r="BM685" s="111">
        <f t="shared" si="1255"/>
        <v>0</v>
      </c>
      <c r="BN685" s="111">
        <f>SUM(BN686:BN688)</f>
        <v>0</v>
      </c>
      <c r="BO685" s="111">
        <f t="shared" si="1253"/>
        <v>0</v>
      </c>
      <c r="BP685" s="111">
        <f t="shared" si="1253"/>
        <v>0</v>
      </c>
      <c r="BQ685" s="111">
        <f t="shared" si="1253"/>
        <v>0</v>
      </c>
      <c r="BR685" s="111">
        <f t="shared" si="1253"/>
        <v>0</v>
      </c>
      <c r="BS685" s="111">
        <f t="shared" si="1253"/>
        <v>0</v>
      </c>
      <c r="BT685" s="111">
        <f t="shared" si="1253"/>
        <v>0</v>
      </c>
      <c r="BU685" s="111">
        <f t="shared" si="1253"/>
        <v>0</v>
      </c>
      <c r="BV685" s="111">
        <f t="shared" si="1253"/>
        <v>0</v>
      </c>
      <c r="BW685" s="111">
        <f t="shared" si="1253"/>
        <v>0</v>
      </c>
      <c r="BX685" s="111">
        <f t="shared" si="1253"/>
        <v>0</v>
      </c>
      <c r="BY685" s="111">
        <f t="shared" si="1253"/>
        <v>0</v>
      </c>
      <c r="BZ685" s="111">
        <f t="shared" si="1253"/>
        <v>0</v>
      </c>
      <c r="CA685" s="111">
        <f t="shared" ref="CA685:CP685" si="1256">SUM(CA686:CA688)</f>
        <v>0</v>
      </c>
      <c r="CB685" s="111">
        <f t="shared" si="1256"/>
        <v>0</v>
      </c>
      <c r="CC685" s="111">
        <f t="shared" si="1256"/>
        <v>0</v>
      </c>
      <c r="CD685" s="111">
        <f t="shared" si="1256"/>
        <v>0</v>
      </c>
      <c r="CE685" s="111">
        <f t="shared" si="1256"/>
        <v>0</v>
      </c>
      <c r="CF685" s="111">
        <f t="shared" si="1256"/>
        <v>0</v>
      </c>
      <c r="CG685" s="111">
        <f t="shared" si="1256"/>
        <v>0</v>
      </c>
      <c r="CH685" s="111">
        <f t="shared" si="1256"/>
        <v>0</v>
      </c>
      <c r="CI685" s="111">
        <f t="shared" si="1256"/>
        <v>0</v>
      </c>
      <c r="CJ685" s="111">
        <f t="shared" si="1256"/>
        <v>0</v>
      </c>
      <c r="CK685" s="111">
        <f t="shared" si="1256"/>
        <v>0</v>
      </c>
      <c r="CL685" s="111">
        <f t="shared" si="1256"/>
        <v>0</v>
      </c>
      <c r="CM685" s="111">
        <f t="shared" si="1256"/>
        <v>0</v>
      </c>
      <c r="CN685" s="111">
        <f t="shared" si="1256"/>
        <v>0</v>
      </c>
      <c r="CO685" s="111">
        <f t="shared" si="1256"/>
        <v>0</v>
      </c>
      <c r="CP685" s="111">
        <f t="shared" si="1256"/>
        <v>0</v>
      </c>
    </row>
    <row r="686" spans="1:94" x14ac:dyDescent="0.3">
      <c r="A686" s="8">
        <f t="shared" si="1117"/>
        <v>3231</v>
      </c>
      <c r="B686" s="9">
        <f t="shared" si="1030"/>
        <v>11</v>
      </c>
      <c r="C686" s="45" t="str">
        <f t="shared" si="985"/>
        <v xml:space="preserve">  </v>
      </c>
      <c r="D686" s="45" t="str">
        <f t="shared" si="986"/>
        <v xml:space="preserve">  </v>
      </c>
      <c r="E686" s="39" t="s">
        <v>136</v>
      </c>
      <c r="F686" s="40">
        <v>11</v>
      </c>
      <c r="G686" s="41">
        <v>11</v>
      </c>
      <c r="H686" s="42">
        <v>3231</v>
      </c>
      <c r="I686" s="46"/>
      <c r="J686" s="46">
        <v>1327</v>
      </c>
      <c r="K686" s="44" t="s">
        <v>57</v>
      </c>
      <c r="L686" s="401">
        <f t="shared" ref="L686:L688" si="1257">SUM(N686:CP686)</f>
        <v>0</v>
      </c>
      <c r="N686" s="401"/>
      <c r="O686" s="401">
        <v>0</v>
      </c>
      <c r="P686" s="401"/>
      <c r="Q686" s="401"/>
      <c r="R686" s="401"/>
      <c r="S686" s="401"/>
      <c r="T686" s="401"/>
      <c r="U686" s="401"/>
      <c r="V686" s="401">
        <v>0</v>
      </c>
      <c r="W686" s="401">
        <v>0</v>
      </c>
      <c r="X686" s="401"/>
      <c r="Y686" s="401"/>
      <c r="Z686" s="401"/>
      <c r="AA686" s="401"/>
      <c r="AB686" s="401"/>
      <c r="AC686" s="401"/>
      <c r="AD686" s="401"/>
      <c r="AE686" s="401"/>
      <c r="AF686" s="401"/>
      <c r="AG686" s="401"/>
      <c r="AH686" s="401"/>
      <c r="AI686" s="401"/>
      <c r="AJ686" s="401"/>
      <c r="AK686" s="401">
        <v>0</v>
      </c>
      <c r="AL686" s="401"/>
      <c r="AM686" s="401"/>
      <c r="AN686" s="401"/>
      <c r="AO686" s="401"/>
      <c r="AP686" s="401"/>
      <c r="AQ686" s="401"/>
      <c r="AR686" s="401"/>
      <c r="AS686" s="401"/>
      <c r="AT686" s="401"/>
      <c r="AU686" s="401"/>
      <c r="AV686" s="401"/>
      <c r="AW686" s="401"/>
      <c r="AX686" s="401"/>
      <c r="AY686" s="401"/>
      <c r="AZ686" s="401"/>
      <c r="BA686" s="401"/>
      <c r="BB686" s="401"/>
      <c r="BC686" s="401"/>
      <c r="BD686" s="401"/>
      <c r="BE686" s="401"/>
      <c r="BF686" s="401"/>
      <c r="BG686" s="401"/>
      <c r="BH686" s="401"/>
      <c r="BI686" s="401"/>
      <c r="BJ686" s="401"/>
      <c r="BK686" s="401"/>
      <c r="BL686" s="401"/>
      <c r="BM686" s="401"/>
      <c r="BN686" s="401"/>
      <c r="BO686" s="401"/>
      <c r="BP686" s="401"/>
      <c r="BQ686" s="401"/>
      <c r="BR686" s="401"/>
      <c r="BS686" s="401"/>
      <c r="BT686" s="401"/>
      <c r="BU686" s="401"/>
      <c r="BV686" s="401"/>
      <c r="BW686" s="401"/>
      <c r="BX686" s="401"/>
      <c r="BY686" s="401"/>
      <c r="BZ686" s="401"/>
      <c r="CA686" s="401"/>
      <c r="CB686" s="401"/>
      <c r="CC686" s="401"/>
      <c r="CD686" s="401"/>
      <c r="CE686" s="401"/>
      <c r="CF686" s="401"/>
      <c r="CG686" s="401"/>
      <c r="CH686" s="401"/>
      <c r="CI686" s="401"/>
      <c r="CJ686" s="401"/>
      <c r="CK686" s="401"/>
      <c r="CL686" s="401"/>
      <c r="CM686" s="401"/>
      <c r="CN686" s="401"/>
      <c r="CO686" s="401"/>
      <c r="CP686" s="401"/>
    </row>
    <row r="687" spans="1:94" x14ac:dyDescent="0.3">
      <c r="A687" s="8">
        <f t="shared" si="1117"/>
        <v>3237</v>
      </c>
      <c r="B687" s="9">
        <f t="shared" si="1030"/>
        <v>11</v>
      </c>
      <c r="C687" s="45" t="str">
        <f t="shared" si="985"/>
        <v xml:space="preserve">  </v>
      </c>
      <c r="D687" s="45" t="str">
        <f t="shared" si="986"/>
        <v xml:space="preserve">  </v>
      </c>
      <c r="E687" s="39" t="s">
        <v>136</v>
      </c>
      <c r="F687" s="40">
        <v>11</v>
      </c>
      <c r="G687" s="41">
        <v>11</v>
      </c>
      <c r="H687" s="42">
        <v>3237</v>
      </c>
      <c r="I687" s="46"/>
      <c r="J687" s="46">
        <v>1328</v>
      </c>
      <c r="K687" s="5" t="s">
        <v>69</v>
      </c>
      <c r="L687" s="401">
        <f t="shared" si="1257"/>
        <v>0</v>
      </c>
      <c r="N687" s="401"/>
      <c r="O687" s="401"/>
      <c r="P687" s="401"/>
      <c r="Q687" s="401"/>
      <c r="R687" s="401"/>
      <c r="S687" s="401"/>
      <c r="T687" s="401"/>
      <c r="U687" s="401"/>
      <c r="V687" s="401"/>
      <c r="W687" s="401"/>
      <c r="X687" s="401"/>
      <c r="Y687" s="401"/>
      <c r="Z687" s="401"/>
      <c r="AA687" s="401"/>
      <c r="AB687" s="401"/>
      <c r="AC687" s="401"/>
      <c r="AD687" s="401"/>
      <c r="AE687" s="401"/>
      <c r="AF687" s="401"/>
      <c r="AG687" s="401"/>
      <c r="AH687" s="401"/>
      <c r="AI687" s="401"/>
      <c r="AJ687" s="401"/>
      <c r="AK687" s="401"/>
      <c r="AL687" s="401"/>
      <c r="AM687" s="401"/>
      <c r="AN687" s="401"/>
      <c r="AO687" s="401"/>
      <c r="AP687" s="401"/>
      <c r="AQ687" s="401"/>
      <c r="AR687" s="401"/>
      <c r="AS687" s="401"/>
      <c r="AT687" s="401"/>
      <c r="AU687" s="401"/>
      <c r="AV687" s="401"/>
      <c r="AW687" s="401"/>
      <c r="AX687" s="401"/>
      <c r="AY687" s="401"/>
      <c r="AZ687" s="401"/>
      <c r="BA687" s="401"/>
      <c r="BB687" s="401"/>
      <c r="BC687" s="401"/>
      <c r="BD687" s="401"/>
      <c r="BE687" s="401"/>
      <c r="BF687" s="401"/>
      <c r="BG687" s="401"/>
      <c r="BH687" s="401"/>
      <c r="BI687" s="401"/>
      <c r="BJ687" s="401"/>
      <c r="BK687" s="401"/>
      <c r="BL687" s="401"/>
      <c r="BM687" s="401"/>
      <c r="BN687" s="401"/>
      <c r="BO687" s="401"/>
      <c r="BP687" s="401"/>
      <c r="BQ687" s="401"/>
      <c r="BR687" s="401"/>
      <c r="BS687" s="401"/>
      <c r="BT687" s="401"/>
      <c r="BU687" s="401"/>
      <c r="BV687" s="401"/>
      <c r="BW687" s="401"/>
      <c r="BX687" s="401"/>
      <c r="BY687" s="401"/>
      <c r="BZ687" s="401"/>
      <c r="CA687" s="401"/>
      <c r="CB687" s="401"/>
      <c r="CC687" s="401"/>
      <c r="CD687" s="401"/>
      <c r="CE687" s="401"/>
      <c r="CF687" s="401"/>
      <c r="CG687" s="401"/>
      <c r="CH687" s="401"/>
      <c r="CI687" s="401"/>
      <c r="CJ687" s="401"/>
      <c r="CK687" s="401"/>
      <c r="CL687" s="401"/>
      <c r="CM687" s="401"/>
      <c r="CN687" s="401"/>
      <c r="CO687" s="401"/>
      <c r="CP687" s="401"/>
    </row>
    <row r="688" spans="1:94" x14ac:dyDescent="0.3">
      <c r="A688" s="8">
        <f t="shared" si="1117"/>
        <v>3239</v>
      </c>
      <c r="B688" s="9">
        <f t="shared" si="1030"/>
        <v>11</v>
      </c>
      <c r="C688" s="45" t="str">
        <f t="shared" si="985"/>
        <v xml:space="preserve">  </v>
      </c>
      <c r="D688" s="45" t="str">
        <f t="shared" si="986"/>
        <v xml:space="preserve">  </v>
      </c>
      <c r="E688" s="39" t="s">
        <v>136</v>
      </c>
      <c r="F688" s="40">
        <v>11</v>
      </c>
      <c r="G688" s="41">
        <v>11</v>
      </c>
      <c r="H688" s="42">
        <v>3239</v>
      </c>
      <c r="I688" s="46"/>
      <c r="J688" s="46">
        <v>1329</v>
      </c>
      <c r="K688" s="44" t="s">
        <v>61</v>
      </c>
      <c r="L688" s="401">
        <f t="shared" si="1257"/>
        <v>0</v>
      </c>
      <c r="N688" s="401"/>
      <c r="O688" s="401"/>
      <c r="P688" s="401"/>
      <c r="Q688" s="401"/>
      <c r="R688" s="401"/>
      <c r="S688" s="401"/>
      <c r="T688" s="401"/>
      <c r="U688" s="401"/>
      <c r="V688" s="401"/>
      <c r="W688" s="401"/>
      <c r="X688" s="401"/>
      <c r="Y688" s="401"/>
      <c r="Z688" s="401"/>
      <c r="AA688" s="401"/>
      <c r="AB688" s="401"/>
      <c r="AC688" s="401"/>
      <c r="AD688" s="401"/>
      <c r="AE688" s="401"/>
      <c r="AF688" s="401"/>
      <c r="AG688" s="401"/>
      <c r="AH688" s="401"/>
      <c r="AI688" s="401"/>
      <c r="AJ688" s="401"/>
      <c r="AK688" s="401"/>
      <c r="AL688" s="401"/>
      <c r="AM688" s="401"/>
      <c r="AN688" s="401"/>
      <c r="AO688" s="401"/>
      <c r="AP688" s="401"/>
      <c r="AQ688" s="401"/>
      <c r="AR688" s="401"/>
      <c r="AS688" s="401"/>
      <c r="AT688" s="401"/>
      <c r="AU688" s="401"/>
      <c r="AV688" s="401"/>
      <c r="AW688" s="401"/>
      <c r="AX688" s="401"/>
      <c r="AY688" s="401"/>
      <c r="AZ688" s="401"/>
      <c r="BA688" s="401"/>
      <c r="BB688" s="401"/>
      <c r="BC688" s="401"/>
      <c r="BD688" s="401"/>
      <c r="BE688" s="401"/>
      <c r="BF688" s="401"/>
      <c r="BG688" s="401"/>
      <c r="BH688" s="401"/>
      <c r="BI688" s="401"/>
      <c r="BJ688" s="401"/>
      <c r="BK688" s="401"/>
      <c r="BL688" s="401"/>
      <c r="BM688" s="401"/>
      <c r="BN688" s="401"/>
      <c r="BO688" s="401"/>
      <c r="BP688" s="401"/>
      <c r="BQ688" s="401"/>
      <c r="BR688" s="401"/>
      <c r="BS688" s="401"/>
      <c r="BT688" s="401"/>
      <c r="BU688" s="401"/>
      <c r="BV688" s="401"/>
      <c r="BW688" s="401"/>
      <c r="BX688" s="401"/>
      <c r="BY688" s="401"/>
      <c r="BZ688" s="401"/>
      <c r="CA688" s="401"/>
      <c r="CB688" s="401"/>
      <c r="CC688" s="401"/>
      <c r="CD688" s="401"/>
      <c r="CE688" s="401"/>
      <c r="CF688" s="401"/>
      <c r="CG688" s="401"/>
      <c r="CH688" s="401"/>
      <c r="CI688" s="401"/>
      <c r="CJ688" s="401"/>
      <c r="CK688" s="401"/>
      <c r="CL688" s="401"/>
      <c r="CM688" s="401"/>
      <c r="CN688" s="401"/>
      <c r="CO688" s="401"/>
      <c r="CP688" s="401"/>
    </row>
    <row r="689" spans="1:94" ht="26.4" x14ac:dyDescent="0.3">
      <c r="A689" s="8">
        <f t="shared" si="1117"/>
        <v>329</v>
      </c>
      <c r="B689" s="9" t="str">
        <f t="shared" si="1030"/>
        <v xml:space="preserve"> </v>
      </c>
      <c r="C689" s="45" t="str">
        <f t="shared" si="985"/>
        <v xml:space="preserve">  </v>
      </c>
      <c r="D689" s="45" t="str">
        <f t="shared" si="986"/>
        <v xml:space="preserve">  </v>
      </c>
      <c r="E689" s="39"/>
      <c r="F689" s="40"/>
      <c r="G689" s="41"/>
      <c r="H689" s="42">
        <v>329</v>
      </c>
      <c r="I689" s="43"/>
      <c r="J689" s="43"/>
      <c r="K689" s="44" t="s">
        <v>62</v>
      </c>
      <c r="L689" s="111">
        <f>SUM(L690:L692)</f>
        <v>0</v>
      </c>
      <c r="N689" s="111">
        <f t="shared" ref="N689:X689" si="1258">SUM(N690:N692)</f>
        <v>0</v>
      </c>
      <c r="O689" s="111">
        <f t="shared" si="1258"/>
        <v>0</v>
      </c>
      <c r="P689" s="111">
        <f t="shared" si="1258"/>
        <v>0</v>
      </c>
      <c r="Q689" s="111">
        <f t="shared" si="1258"/>
        <v>0</v>
      </c>
      <c r="R689" s="111">
        <f t="shared" si="1258"/>
        <v>0</v>
      </c>
      <c r="S689" s="111">
        <f t="shared" si="1258"/>
        <v>0</v>
      </c>
      <c r="T689" s="111">
        <f t="shared" si="1258"/>
        <v>0</v>
      </c>
      <c r="U689" s="111">
        <f t="shared" si="1258"/>
        <v>0</v>
      </c>
      <c r="V689" s="111">
        <f t="shared" si="1258"/>
        <v>0</v>
      </c>
      <c r="W689" s="111">
        <f t="shared" si="1258"/>
        <v>0</v>
      </c>
      <c r="X689" s="111">
        <f t="shared" si="1258"/>
        <v>0</v>
      </c>
      <c r="Y689" s="111">
        <v>0</v>
      </c>
      <c r="Z689" s="111">
        <f>SUM(Z690:Z692)</f>
        <v>0</v>
      </c>
      <c r="AA689" s="111">
        <f>SUM(AA690:AA692)</f>
        <v>0</v>
      </c>
      <c r="AB689" s="111">
        <f>SUM(AB690:AB692)</f>
        <v>0</v>
      </c>
      <c r="AC689" s="111">
        <f>SUM(AC690:AC692)</f>
        <v>0</v>
      </c>
      <c r="AD689" s="111">
        <f>SUM(AD690:AD692)</f>
        <v>0</v>
      </c>
      <c r="AE689" s="111">
        <v>0</v>
      </c>
      <c r="AF689" s="111">
        <f>SUM(AF690:AF692)</f>
        <v>0</v>
      </c>
      <c r="AG689" s="111">
        <f>SUM(AG690:AG692)</f>
        <v>0</v>
      </c>
      <c r="AH689" s="111">
        <f>SUM(AH690:AH692)</f>
        <v>0</v>
      </c>
      <c r="AI689" s="111">
        <f t="shared" ref="AI689:BZ689" si="1259">SUM(AI690:AI692)</f>
        <v>0</v>
      </c>
      <c r="AJ689" s="111">
        <f t="shared" si="1259"/>
        <v>0</v>
      </c>
      <c r="AK689" s="111">
        <f>SUM(AK690:AK692)</f>
        <v>0</v>
      </c>
      <c r="AL689" s="111">
        <f>SUM(AL690:AL692)</f>
        <v>0</v>
      </c>
      <c r="AM689" s="111">
        <v>0</v>
      </c>
      <c r="AN689" s="111">
        <f t="shared" ref="AN689:BD689" si="1260">SUM(AN690:AN692)</f>
        <v>0</v>
      </c>
      <c r="AO689" s="111">
        <f t="shared" si="1260"/>
        <v>0</v>
      </c>
      <c r="AP689" s="111">
        <f t="shared" si="1260"/>
        <v>0</v>
      </c>
      <c r="AQ689" s="111">
        <f t="shared" si="1260"/>
        <v>0</v>
      </c>
      <c r="AR689" s="111">
        <f t="shared" si="1260"/>
        <v>0</v>
      </c>
      <c r="AS689" s="111">
        <f t="shared" si="1260"/>
        <v>0</v>
      </c>
      <c r="AT689" s="111">
        <f t="shared" si="1260"/>
        <v>0</v>
      </c>
      <c r="AU689" s="111">
        <f t="shared" si="1260"/>
        <v>0</v>
      </c>
      <c r="AV689" s="111">
        <f t="shared" si="1260"/>
        <v>0</v>
      </c>
      <c r="AW689" s="111">
        <f t="shared" si="1260"/>
        <v>0</v>
      </c>
      <c r="AX689" s="111">
        <f t="shared" si="1260"/>
        <v>0</v>
      </c>
      <c r="AY689" s="111">
        <f t="shared" si="1260"/>
        <v>0</v>
      </c>
      <c r="AZ689" s="111">
        <f t="shared" si="1260"/>
        <v>0</v>
      </c>
      <c r="BA689" s="111">
        <f t="shared" si="1260"/>
        <v>0</v>
      </c>
      <c r="BB689" s="111">
        <f t="shared" si="1260"/>
        <v>0</v>
      </c>
      <c r="BC689" s="111">
        <f t="shared" si="1260"/>
        <v>0</v>
      </c>
      <c r="BD689" s="111">
        <f t="shared" si="1260"/>
        <v>0</v>
      </c>
      <c r="BE689" s="111">
        <v>0</v>
      </c>
      <c r="BF689" s="111">
        <f t="shared" ref="BF689:BL689" si="1261">SUM(BF690:BF692)</f>
        <v>0</v>
      </c>
      <c r="BG689" s="111">
        <f t="shared" si="1261"/>
        <v>0</v>
      </c>
      <c r="BH689" s="111">
        <f t="shared" si="1261"/>
        <v>0</v>
      </c>
      <c r="BI689" s="111">
        <f t="shared" si="1261"/>
        <v>0</v>
      </c>
      <c r="BJ689" s="111">
        <f t="shared" si="1261"/>
        <v>0</v>
      </c>
      <c r="BK689" s="111">
        <f t="shared" si="1261"/>
        <v>0</v>
      </c>
      <c r="BL689" s="111">
        <f t="shared" si="1261"/>
        <v>0</v>
      </c>
      <c r="BM689" s="111">
        <v>0</v>
      </c>
      <c r="BN689" s="111">
        <f>SUM(BN690:BN692)</f>
        <v>0</v>
      </c>
      <c r="BO689" s="111">
        <f t="shared" si="1259"/>
        <v>0</v>
      </c>
      <c r="BP689" s="111">
        <f t="shared" si="1259"/>
        <v>0</v>
      </c>
      <c r="BQ689" s="111">
        <f t="shared" si="1259"/>
        <v>0</v>
      </c>
      <c r="BR689" s="111">
        <f t="shared" si="1259"/>
        <v>0</v>
      </c>
      <c r="BS689" s="111">
        <f t="shared" si="1259"/>
        <v>0</v>
      </c>
      <c r="BT689" s="111">
        <f t="shared" si="1259"/>
        <v>0</v>
      </c>
      <c r="BU689" s="111">
        <f t="shared" si="1259"/>
        <v>0</v>
      </c>
      <c r="BV689" s="111">
        <f t="shared" si="1259"/>
        <v>0</v>
      </c>
      <c r="BW689" s="111">
        <f t="shared" si="1259"/>
        <v>0</v>
      </c>
      <c r="BX689" s="111">
        <f t="shared" si="1259"/>
        <v>0</v>
      </c>
      <c r="BY689" s="111">
        <f t="shared" si="1259"/>
        <v>0</v>
      </c>
      <c r="BZ689" s="111">
        <f t="shared" si="1259"/>
        <v>0</v>
      </c>
      <c r="CA689" s="111">
        <f t="shared" ref="CA689:CP689" si="1262">SUM(CA690:CA692)</f>
        <v>0</v>
      </c>
      <c r="CB689" s="111">
        <f t="shared" si="1262"/>
        <v>0</v>
      </c>
      <c r="CC689" s="111">
        <f t="shared" si="1262"/>
        <v>0</v>
      </c>
      <c r="CD689" s="111">
        <f t="shared" si="1262"/>
        <v>0</v>
      </c>
      <c r="CE689" s="111">
        <f t="shared" si="1262"/>
        <v>0</v>
      </c>
      <c r="CF689" s="111">
        <f t="shared" si="1262"/>
        <v>0</v>
      </c>
      <c r="CG689" s="111">
        <f t="shared" si="1262"/>
        <v>0</v>
      </c>
      <c r="CH689" s="111">
        <f t="shared" si="1262"/>
        <v>0</v>
      </c>
      <c r="CI689" s="111">
        <f t="shared" si="1262"/>
        <v>0</v>
      </c>
      <c r="CJ689" s="111">
        <f t="shared" si="1262"/>
        <v>0</v>
      </c>
      <c r="CK689" s="111">
        <f t="shared" si="1262"/>
        <v>0</v>
      </c>
      <c r="CL689" s="111">
        <f t="shared" si="1262"/>
        <v>0</v>
      </c>
      <c r="CM689" s="111">
        <f t="shared" si="1262"/>
        <v>0</v>
      </c>
      <c r="CN689" s="111">
        <f t="shared" si="1262"/>
        <v>0</v>
      </c>
      <c r="CO689" s="111">
        <f t="shared" si="1262"/>
        <v>0</v>
      </c>
      <c r="CP689" s="111">
        <f t="shared" si="1262"/>
        <v>0</v>
      </c>
    </row>
    <row r="690" spans="1:94" ht="26.4" x14ac:dyDescent="0.3">
      <c r="A690" s="8">
        <f t="shared" si="1117"/>
        <v>3291</v>
      </c>
      <c r="B690" s="9">
        <f t="shared" si="1030"/>
        <v>11</v>
      </c>
      <c r="C690" s="45" t="str">
        <f t="shared" si="985"/>
        <v xml:space="preserve">  </v>
      </c>
      <c r="D690" s="45" t="str">
        <f t="shared" si="986"/>
        <v xml:space="preserve">  </v>
      </c>
      <c r="E690" s="39" t="s">
        <v>136</v>
      </c>
      <c r="F690" s="40">
        <v>11</v>
      </c>
      <c r="G690" s="41">
        <v>11</v>
      </c>
      <c r="H690" s="42">
        <v>3291</v>
      </c>
      <c r="I690" s="46"/>
      <c r="J690" s="46">
        <v>1330</v>
      </c>
      <c r="K690" s="44" t="s">
        <v>63</v>
      </c>
      <c r="L690" s="401">
        <f t="shared" ref="L690:L692" si="1263">SUM(N690:CP690)</f>
        <v>0</v>
      </c>
      <c r="N690" s="401"/>
      <c r="O690" s="401"/>
      <c r="P690" s="401"/>
      <c r="Q690" s="401"/>
      <c r="R690" s="401"/>
      <c r="S690" s="401"/>
      <c r="T690" s="401"/>
      <c r="U690" s="401"/>
      <c r="V690" s="401"/>
      <c r="W690" s="401"/>
      <c r="X690" s="401"/>
      <c r="Y690" s="401"/>
      <c r="Z690" s="401"/>
      <c r="AA690" s="401"/>
      <c r="AB690" s="401"/>
      <c r="AC690" s="401"/>
      <c r="AD690" s="401"/>
      <c r="AE690" s="401"/>
      <c r="AF690" s="401"/>
      <c r="AG690" s="401"/>
      <c r="AH690" s="401"/>
      <c r="AI690" s="401"/>
      <c r="AJ690" s="401"/>
      <c r="AK690" s="401"/>
      <c r="AL690" s="401"/>
      <c r="AM690" s="401"/>
      <c r="AN690" s="401"/>
      <c r="AO690" s="401"/>
      <c r="AP690" s="401"/>
      <c r="AQ690" s="401"/>
      <c r="AR690" s="401"/>
      <c r="AS690" s="401"/>
      <c r="AT690" s="401"/>
      <c r="AU690" s="401"/>
      <c r="AV690" s="401"/>
      <c r="AW690" s="401"/>
      <c r="AX690" s="401"/>
      <c r="AY690" s="401"/>
      <c r="AZ690" s="401"/>
      <c r="BA690" s="401"/>
      <c r="BB690" s="401"/>
      <c r="BC690" s="401"/>
      <c r="BD690" s="401"/>
      <c r="BE690" s="401"/>
      <c r="BF690" s="401"/>
      <c r="BG690" s="401"/>
      <c r="BH690" s="401"/>
      <c r="BI690" s="401"/>
      <c r="BJ690" s="401"/>
      <c r="BK690" s="401"/>
      <c r="BL690" s="401"/>
      <c r="BM690" s="401"/>
      <c r="BN690" s="401"/>
      <c r="BO690" s="401"/>
      <c r="BP690" s="401"/>
      <c r="BQ690" s="401"/>
      <c r="BR690" s="401"/>
      <c r="BS690" s="401"/>
      <c r="BT690" s="401"/>
      <c r="BU690" s="401"/>
      <c r="BV690" s="401"/>
      <c r="BW690" s="401"/>
      <c r="BX690" s="401"/>
      <c r="BY690" s="401"/>
      <c r="BZ690" s="401"/>
      <c r="CA690" s="401"/>
      <c r="CB690" s="401"/>
      <c r="CC690" s="401"/>
      <c r="CD690" s="401"/>
      <c r="CE690" s="401"/>
      <c r="CF690" s="401"/>
      <c r="CG690" s="401"/>
      <c r="CH690" s="401"/>
      <c r="CI690" s="401"/>
      <c r="CJ690" s="401"/>
      <c r="CK690" s="401"/>
      <c r="CL690" s="401"/>
      <c r="CM690" s="401"/>
      <c r="CN690" s="401"/>
      <c r="CO690" s="401"/>
      <c r="CP690" s="401"/>
    </row>
    <row r="691" spans="1:94" x14ac:dyDescent="0.3">
      <c r="A691" s="8">
        <f t="shared" si="1117"/>
        <v>3293</v>
      </c>
      <c r="B691" s="9">
        <f t="shared" si="1030"/>
        <v>11</v>
      </c>
      <c r="C691" s="45" t="str">
        <f t="shared" si="985"/>
        <v xml:space="preserve">  </v>
      </c>
      <c r="D691" s="45" t="str">
        <f t="shared" si="986"/>
        <v xml:space="preserve">  </v>
      </c>
      <c r="E691" s="39" t="s">
        <v>136</v>
      </c>
      <c r="F691" s="40">
        <v>11</v>
      </c>
      <c r="G691" s="41">
        <v>11</v>
      </c>
      <c r="H691" s="42">
        <v>3293</v>
      </c>
      <c r="I691" s="46"/>
      <c r="J691" s="46">
        <v>1331</v>
      </c>
      <c r="K691" s="44" t="s">
        <v>64</v>
      </c>
      <c r="L691" s="401">
        <f t="shared" si="1263"/>
        <v>0</v>
      </c>
      <c r="N691" s="401"/>
      <c r="O691" s="401"/>
      <c r="P691" s="401"/>
      <c r="Q691" s="401"/>
      <c r="R691" s="401"/>
      <c r="S691" s="401"/>
      <c r="T691" s="401"/>
      <c r="U691" s="401"/>
      <c r="V691" s="401"/>
      <c r="W691" s="401"/>
      <c r="X691" s="401"/>
      <c r="Y691" s="401"/>
      <c r="Z691" s="401"/>
      <c r="AA691" s="401"/>
      <c r="AB691" s="401"/>
      <c r="AC691" s="401"/>
      <c r="AD691" s="401"/>
      <c r="AE691" s="401"/>
      <c r="AF691" s="401"/>
      <c r="AG691" s="401"/>
      <c r="AH691" s="401"/>
      <c r="AI691" s="401"/>
      <c r="AJ691" s="401"/>
      <c r="AK691" s="401"/>
      <c r="AL691" s="401"/>
      <c r="AM691" s="401"/>
      <c r="AN691" s="401"/>
      <c r="AO691" s="401"/>
      <c r="AP691" s="401"/>
      <c r="AQ691" s="401"/>
      <c r="AR691" s="401"/>
      <c r="AS691" s="401"/>
      <c r="AT691" s="401"/>
      <c r="AU691" s="401"/>
      <c r="AV691" s="401">
        <v>0</v>
      </c>
      <c r="AW691" s="401"/>
      <c r="AX691" s="401"/>
      <c r="AY691" s="401"/>
      <c r="AZ691" s="401"/>
      <c r="BA691" s="401"/>
      <c r="BB691" s="401"/>
      <c r="BC691" s="401"/>
      <c r="BD691" s="401"/>
      <c r="BE691" s="401"/>
      <c r="BF691" s="401"/>
      <c r="BG691" s="401"/>
      <c r="BH691" s="401"/>
      <c r="BI691" s="401"/>
      <c r="BJ691" s="401"/>
      <c r="BK691" s="401">
        <v>0</v>
      </c>
      <c r="BL691" s="401"/>
      <c r="BM691" s="401"/>
      <c r="BN691" s="401"/>
      <c r="BO691" s="401"/>
      <c r="BP691" s="401"/>
      <c r="BQ691" s="401"/>
      <c r="BR691" s="401"/>
      <c r="BS691" s="401"/>
      <c r="BT691" s="401"/>
      <c r="BU691" s="401"/>
      <c r="BV691" s="401"/>
      <c r="BW691" s="401"/>
      <c r="BX691" s="401"/>
      <c r="BY691" s="401"/>
      <c r="BZ691" s="401"/>
      <c r="CA691" s="401"/>
      <c r="CB691" s="401"/>
      <c r="CC691" s="401"/>
      <c r="CD691" s="401"/>
      <c r="CE691" s="401"/>
      <c r="CF691" s="401"/>
      <c r="CG691" s="401"/>
      <c r="CH691" s="401"/>
      <c r="CI691" s="401"/>
      <c r="CJ691" s="401"/>
      <c r="CK691" s="401"/>
      <c r="CL691" s="401"/>
      <c r="CM691" s="401"/>
      <c r="CN691" s="401"/>
      <c r="CO691" s="401"/>
      <c r="CP691" s="401"/>
    </row>
    <row r="692" spans="1:94" ht="26.4" x14ac:dyDescent="0.3">
      <c r="A692" s="8">
        <f t="shared" si="1117"/>
        <v>3299</v>
      </c>
      <c r="B692" s="9">
        <f t="shared" si="1030"/>
        <v>11</v>
      </c>
      <c r="C692" s="45" t="str">
        <f t="shared" si="985"/>
        <v xml:space="preserve">  </v>
      </c>
      <c r="D692" s="45" t="str">
        <f t="shared" si="986"/>
        <v xml:space="preserve">  </v>
      </c>
      <c r="E692" s="39" t="s">
        <v>136</v>
      </c>
      <c r="F692" s="40">
        <v>11</v>
      </c>
      <c r="G692" s="41">
        <v>11</v>
      </c>
      <c r="H692" s="42">
        <v>3299</v>
      </c>
      <c r="I692" s="46"/>
      <c r="J692" s="46">
        <v>1332</v>
      </c>
      <c r="K692" s="44" t="s">
        <v>62</v>
      </c>
      <c r="L692" s="401">
        <f t="shared" si="1263"/>
        <v>0</v>
      </c>
      <c r="N692" s="401"/>
      <c r="O692" s="401"/>
      <c r="P692" s="401"/>
      <c r="Q692" s="401"/>
      <c r="R692" s="401"/>
      <c r="S692" s="401"/>
      <c r="T692" s="401"/>
      <c r="U692" s="401"/>
      <c r="V692" s="401"/>
      <c r="W692" s="401"/>
      <c r="X692" s="401"/>
      <c r="Y692" s="401"/>
      <c r="Z692" s="401"/>
      <c r="AA692" s="401"/>
      <c r="AB692" s="401"/>
      <c r="AC692" s="401"/>
      <c r="AD692" s="401"/>
      <c r="AE692" s="401"/>
      <c r="AF692" s="401"/>
      <c r="AG692" s="401"/>
      <c r="AH692" s="401"/>
      <c r="AI692" s="401"/>
      <c r="AJ692" s="401"/>
      <c r="AK692" s="401"/>
      <c r="AL692" s="401"/>
      <c r="AM692" s="401"/>
      <c r="AN692" s="401"/>
      <c r="AO692" s="401"/>
      <c r="AP692" s="401"/>
      <c r="AQ692" s="401"/>
      <c r="AR692" s="401"/>
      <c r="AS692" s="401"/>
      <c r="AT692" s="401"/>
      <c r="AU692" s="401"/>
      <c r="AV692" s="401"/>
      <c r="AW692" s="401"/>
      <c r="AX692" s="401"/>
      <c r="AY692" s="401"/>
      <c r="AZ692" s="401"/>
      <c r="BA692" s="401"/>
      <c r="BB692" s="401"/>
      <c r="BC692" s="401"/>
      <c r="BD692" s="401"/>
      <c r="BE692" s="401"/>
      <c r="BF692" s="401"/>
      <c r="BG692" s="401"/>
      <c r="BH692" s="401"/>
      <c r="BI692" s="401"/>
      <c r="BJ692" s="401"/>
      <c r="BK692" s="401">
        <v>0</v>
      </c>
      <c r="BL692" s="401"/>
      <c r="BM692" s="401"/>
      <c r="BN692" s="401"/>
      <c r="BO692" s="401"/>
      <c r="BP692" s="401"/>
      <c r="BQ692" s="401"/>
      <c r="BR692" s="401"/>
      <c r="BS692" s="401"/>
      <c r="BT692" s="401"/>
      <c r="BU692" s="401"/>
      <c r="BV692" s="401"/>
      <c r="BW692" s="401"/>
      <c r="BX692" s="401"/>
      <c r="BY692" s="401"/>
      <c r="BZ692" s="401"/>
      <c r="CA692" s="401"/>
      <c r="CB692" s="401"/>
      <c r="CC692" s="401"/>
      <c r="CD692" s="401"/>
      <c r="CE692" s="401"/>
      <c r="CF692" s="401"/>
      <c r="CG692" s="401"/>
      <c r="CH692" s="401"/>
      <c r="CI692" s="401"/>
      <c r="CJ692" s="401"/>
      <c r="CK692" s="401"/>
      <c r="CL692" s="401"/>
      <c r="CM692" s="401"/>
      <c r="CN692" s="401"/>
      <c r="CO692" s="401"/>
      <c r="CP692" s="401"/>
    </row>
    <row r="693" spans="1:94" x14ac:dyDescent="0.3">
      <c r="A693" s="8">
        <f t="shared" si="1117"/>
        <v>0</v>
      </c>
      <c r="B693" s="9" t="str">
        <f t="shared" si="1030"/>
        <v xml:space="preserve"> </v>
      </c>
      <c r="C693" s="45" t="str">
        <f t="shared" si="985"/>
        <v xml:space="preserve">  </v>
      </c>
      <c r="D693" s="45" t="str">
        <f t="shared" si="986"/>
        <v xml:space="preserve">  </v>
      </c>
      <c r="E693" s="39"/>
      <c r="F693" s="40"/>
      <c r="G693" s="41"/>
      <c r="H693" s="42"/>
      <c r="I693" s="43"/>
      <c r="J693" s="43"/>
      <c r="K693" s="44"/>
      <c r="L693" s="111"/>
      <c r="M693" s="18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1"/>
      <c r="AZ693" s="111"/>
      <c r="BA693" s="111"/>
      <c r="BB693" s="111"/>
      <c r="BC693" s="111"/>
      <c r="BD693" s="111"/>
      <c r="BE693" s="111"/>
      <c r="BF693" s="111"/>
      <c r="BG693" s="111"/>
      <c r="BH693" s="111"/>
      <c r="BI693" s="111"/>
      <c r="BJ693" s="111"/>
      <c r="BK693" s="111"/>
      <c r="BL693" s="111"/>
      <c r="BM693" s="111"/>
      <c r="BN693" s="111"/>
      <c r="BO693" s="111"/>
      <c r="BP693" s="111"/>
      <c r="BQ693" s="111"/>
      <c r="BR693" s="111"/>
      <c r="BS693" s="111"/>
      <c r="BT693" s="111"/>
      <c r="BU693" s="111"/>
      <c r="BV693" s="111"/>
      <c r="BW693" s="111"/>
      <c r="BX693" s="111"/>
      <c r="BY693" s="111"/>
      <c r="BZ693" s="111"/>
      <c r="CA693" s="111"/>
      <c r="CB693" s="111"/>
      <c r="CC693" s="111"/>
      <c r="CD693" s="111"/>
      <c r="CE693" s="111"/>
      <c r="CF693" s="111"/>
      <c r="CG693" s="111"/>
      <c r="CH693" s="111"/>
      <c r="CI693" s="111"/>
      <c r="CJ693" s="111"/>
      <c r="CK693" s="111"/>
      <c r="CL693" s="111"/>
      <c r="CM693" s="111"/>
      <c r="CN693" s="111"/>
      <c r="CO693" s="111"/>
      <c r="CP693" s="111"/>
    </row>
    <row r="694" spans="1:94" ht="39.6" x14ac:dyDescent="0.3">
      <c r="A694" s="8" t="str">
        <f t="shared" si="1117"/>
        <v>K 1207 17</v>
      </c>
      <c r="B694" s="9" t="str">
        <f t="shared" si="1030"/>
        <v xml:space="preserve"> </v>
      </c>
      <c r="C694" s="45" t="str">
        <f t="shared" si="985"/>
        <v xml:space="preserve">  </v>
      </c>
      <c r="D694" s="45" t="str">
        <f t="shared" si="986"/>
        <v xml:space="preserve">  </v>
      </c>
      <c r="E694" s="33" t="s">
        <v>136</v>
      </c>
      <c r="F694" s="34">
        <v>11</v>
      </c>
      <c r="G694" s="35"/>
      <c r="H694" s="107" t="s">
        <v>194</v>
      </c>
      <c r="I694" s="37"/>
      <c r="J694" s="37"/>
      <c r="K694" s="38" t="s">
        <v>195</v>
      </c>
      <c r="L694" s="115">
        <f t="shared" ref="L694:L697" si="1264">SUM(L695)</f>
        <v>600</v>
      </c>
      <c r="M694" s="18"/>
      <c r="N694" s="115">
        <f t="shared" ref="N694:N697" si="1265">SUM(N695)</f>
        <v>0</v>
      </c>
      <c r="O694" s="115">
        <f t="shared" ref="O694:O697" si="1266">SUM(O695)</f>
        <v>0</v>
      </c>
      <c r="P694" s="115">
        <f t="shared" ref="P694:P697" si="1267">SUM(P695)</f>
        <v>0</v>
      </c>
      <c r="Q694" s="115">
        <f t="shared" ref="Q694:Q697" si="1268">SUM(Q695)</f>
        <v>0</v>
      </c>
      <c r="R694" s="115">
        <f t="shared" ref="R694:R697" si="1269">SUM(R695)</f>
        <v>0</v>
      </c>
      <c r="S694" s="115">
        <f t="shared" ref="S694:S697" si="1270">SUM(S695)</f>
        <v>0</v>
      </c>
      <c r="T694" s="115">
        <f t="shared" ref="T694:T697" si="1271">SUM(T695)</f>
        <v>0</v>
      </c>
      <c r="U694" s="115">
        <f t="shared" ref="U694:U697" si="1272">SUM(U695)</f>
        <v>0</v>
      </c>
      <c r="V694" s="115">
        <f t="shared" ref="V694:W697" si="1273">SUM(V695)</f>
        <v>0</v>
      </c>
      <c r="W694" s="115">
        <f t="shared" si="1273"/>
        <v>0</v>
      </c>
      <c r="X694" s="115">
        <f t="shared" ref="X694:Z697" si="1274">SUM(X695)</f>
        <v>0</v>
      </c>
      <c r="Y694" s="115">
        <f t="shared" si="1274"/>
        <v>0</v>
      </c>
      <c r="Z694" s="115">
        <f t="shared" si="1274"/>
        <v>0</v>
      </c>
      <c r="AA694" s="115">
        <f t="shared" ref="AA694:AB697" si="1275">SUM(AA695)</f>
        <v>0</v>
      </c>
      <c r="AB694" s="115">
        <f t="shared" si="1275"/>
        <v>600</v>
      </c>
      <c r="AC694" s="115">
        <f t="shared" ref="AC694:AC697" si="1276">SUM(AC695)</f>
        <v>0</v>
      </c>
      <c r="AD694" s="115">
        <f t="shared" ref="AD694:AE697" si="1277">SUM(AD695)</f>
        <v>0</v>
      </c>
      <c r="AE694" s="115">
        <f t="shared" si="1277"/>
        <v>0</v>
      </c>
      <c r="AF694" s="115">
        <f t="shared" ref="AF694:AF697" si="1278">SUM(AF695)</f>
        <v>0</v>
      </c>
      <c r="AG694" s="115">
        <f t="shared" ref="AG694:AG697" si="1279">SUM(AG695)</f>
        <v>0</v>
      </c>
      <c r="AH694" s="115">
        <f t="shared" ref="AH694:AH697" si="1280">SUM(AH695)</f>
        <v>0</v>
      </c>
      <c r="AI694" s="115">
        <f t="shared" ref="AI694:CM697" si="1281">SUM(AI695)</f>
        <v>0</v>
      </c>
      <c r="AJ694" s="115">
        <f t="shared" si="1281"/>
        <v>0</v>
      </c>
      <c r="AK694" s="115">
        <f t="shared" ref="AK694:AK697" si="1282">SUM(AK695)</f>
        <v>0</v>
      </c>
      <c r="AL694" s="115">
        <f t="shared" ref="AL694:AM695" si="1283">SUM(AL695)</f>
        <v>0</v>
      </c>
      <c r="AM694" s="115">
        <f t="shared" si="1283"/>
        <v>0</v>
      </c>
      <c r="AN694" s="115">
        <f>SUM(AN695)</f>
        <v>0</v>
      </c>
      <c r="AO694" s="115">
        <f t="shared" ref="AO694:AO697" si="1284">SUM(AO695)</f>
        <v>0</v>
      </c>
      <c r="AP694" s="115">
        <f t="shared" ref="AP694:AP697" si="1285">SUM(AP695)</f>
        <v>0</v>
      </c>
      <c r="AQ694" s="115">
        <f t="shared" ref="AQ694:AR697" si="1286">SUM(AQ695)</f>
        <v>0</v>
      </c>
      <c r="AR694" s="115">
        <f t="shared" si="1286"/>
        <v>0</v>
      </c>
      <c r="AS694" s="115">
        <f t="shared" ref="AS694:AT697" si="1287">SUM(AS695)</f>
        <v>0</v>
      </c>
      <c r="AT694" s="115">
        <f t="shared" si="1287"/>
        <v>0</v>
      </c>
      <c r="AU694" s="115">
        <f t="shared" ref="AU694:AU697" si="1288">SUM(AU695)</f>
        <v>0</v>
      </c>
      <c r="AV694" s="115">
        <f t="shared" ref="AV694:AW697" si="1289">SUM(AV695)</f>
        <v>0</v>
      </c>
      <c r="AW694" s="115">
        <f t="shared" si="1289"/>
        <v>0</v>
      </c>
      <c r="AX694" s="115">
        <f t="shared" ref="AX694:AZ697" si="1290">SUM(AX695)</f>
        <v>0</v>
      </c>
      <c r="AY694" s="115">
        <f t="shared" si="1290"/>
        <v>0</v>
      </c>
      <c r="AZ694" s="115">
        <f t="shared" si="1290"/>
        <v>0</v>
      </c>
      <c r="BA694" s="115">
        <f t="shared" ref="BA694:BB697" si="1291">SUM(BA695)</f>
        <v>0</v>
      </c>
      <c r="BB694" s="115">
        <f t="shared" si="1291"/>
        <v>0</v>
      </c>
      <c r="BC694" s="115">
        <f t="shared" ref="BC694:BC697" si="1292">SUM(BC695)</f>
        <v>0</v>
      </c>
      <c r="BD694" s="115">
        <f t="shared" ref="BD694:BE697" si="1293">SUM(BD695)</f>
        <v>0</v>
      </c>
      <c r="BE694" s="115">
        <f t="shared" si="1293"/>
        <v>0</v>
      </c>
      <c r="BF694" s="115">
        <f t="shared" ref="BF694:BH697" si="1294">SUM(BF695)</f>
        <v>0</v>
      </c>
      <c r="BG694" s="115">
        <f t="shared" si="1294"/>
        <v>0</v>
      </c>
      <c r="BH694" s="115">
        <f t="shared" si="1294"/>
        <v>0</v>
      </c>
      <c r="BI694" s="115">
        <f t="shared" ref="BI694:BI697" si="1295">SUM(BI695)</f>
        <v>0</v>
      </c>
      <c r="BJ694" s="115">
        <f t="shared" ref="BJ694:BK697" si="1296">SUM(BJ695)</f>
        <v>0</v>
      </c>
      <c r="BK694" s="115">
        <f t="shared" si="1296"/>
        <v>0</v>
      </c>
      <c r="BL694" s="115">
        <f t="shared" ref="BL694:BM697" si="1297">SUM(BL695)</f>
        <v>0</v>
      </c>
      <c r="BM694" s="115">
        <f t="shared" si="1297"/>
        <v>0</v>
      </c>
      <c r="BN694" s="115">
        <f t="shared" ref="BN694:BN697" si="1298">SUM(BN695)</f>
        <v>0</v>
      </c>
      <c r="BO694" s="115">
        <f t="shared" si="1281"/>
        <v>0</v>
      </c>
      <c r="BP694" s="115">
        <f t="shared" si="1281"/>
        <v>0</v>
      </c>
      <c r="BQ694" s="115">
        <f t="shared" si="1281"/>
        <v>0</v>
      </c>
      <c r="BR694" s="115">
        <f t="shared" si="1281"/>
        <v>0</v>
      </c>
      <c r="BS694" s="115">
        <f t="shared" si="1281"/>
        <v>0</v>
      </c>
      <c r="BT694" s="115">
        <f t="shared" si="1281"/>
        <v>0</v>
      </c>
      <c r="BU694" s="115">
        <f t="shared" si="1281"/>
        <v>0</v>
      </c>
      <c r="BV694" s="115">
        <f t="shared" si="1281"/>
        <v>0</v>
      </c>
      <c r="BW694" s="115">
        <f t="shared" si="1281"/>
        <v>0</v>
      </c>
      <c r="BX694" s="115">
        <f t="shared" si="1281"/>
        <v>0</v>
      </c>
      <c r="BY694" s="115">
        <f t="shared" si="1281"/>
        <v>0</v>
      </c>
      <c r="BZ694" s="115">
        <f t="shared" si="1281"/>
        <v>0</v>
      </c>
      <c r="CA694" s="115">
        <f t="shared" si="1281"/>
        <v>0</v>
      </c>
      <c r="CB694" s="115">
        <f t="shared" si="1281"/>
        <v>0</v>
      </c>
      <c r="CC694" s="115">
        <f t="shared" si="1281"/>
        <v>0</v>
      </c>
      <c r="CD694" s="115">
        <f t="shared" si="1281"/>
        <v>0</v>
      </c>
      <c r="CE694" s="115">
        <f t="shared" si="1281"/>
        <v>0</v>
      </c>
      <c r="CF694" s="115">
        <f t="shared" si="1281"/>
        <v>0</v>
      </c>
      <c r="CG694" s="115">
        <f t="shared" si="1281"/>
        <v>0</v>
      </c>
      <c r="CH694" s="115">
        <f t="shared" si="1281"/>
        <v>0</v>
      </c>
      <c r="CI694" s="115">
        <f t="shared" si="1281"/>
        <v>0</v>
      </c>
      <c r="CJ694" s="115">
        <f t="shared" si="1281"/>
        <v>0</v>
      </c>
      <c r="CK694" s="115">
        <f t="shared" si="1281"/>
        <v>0</v>
      </c>
      <c r="CL694" s="115">
        <f t="shared" si="1281"/>
        <v>0</v>
      </c>
      <c r="CM694" s="115">
        <f t="shared" si="1281"/>
        <v>0</v>
      </c>
      <c r="CN694" s="115">
        <f t="shared" ref="CN694:CP697" si="1299">SUM(CN695)</f>
        <v>0</v>
      </c>
      <c r="CO694" s="115">
        <f t="shared" si="1299"/>
        <v>0</v>
      </c>
      <c r="CP694" s="115">
        <f t="shared" si="1299"/>
        <v>0</v>
      </c>
    </row>
    <row r="695" spans="1:94" ht="26.4" x14ac:dyDescent="0.3">
      <c r="A695" s="8">
        <f t="shared" si="1117"/>
        <v>4</v>
      </c>
      <c r="B695" s="9" t="str">
        <f t="shared" si="1030"/>
        <v xml:space="preserve"> </v>
      </c>
      <c r="C695" s="45" t="str">
        <f t="shared" si="985"/>
        <v xml:space="preserve">  </v>
      </c>
      <c r="D695" s="45" t="str">
        <f t="shared" si="986"/>
        <v xml:space="preserve">  </v>
      </c>
      <c r="E695" s="39"/>
      <c r="F695" s="40"/>
      <c r="G695" s="41"/>
      <c r="H695" s="42">
        <v>4</v>
      </c>
      <c r="I695" s="43"/>
      <c r="J695" s="43"/>
      <c r="K695" s="44" t="s">
        <v>70</v>
      </c>
      <c r="L695" s="111">
        <f t="shared" si="1264"/>
        <v>600</v>
      </c>
      <c r="N695" s="111">
        <f t="shared" si="1265"/>
        <v>0</v>
      </c>
      <c r="O695" s="111">
        <f t="shared" si="1266"/>
        <v>0</v>
      </c>
      <c r="P695" s="111">
        <f t="shared" si="1267"/>
        <v>0</v>
      </c>
      <c r="Q695" s="111">
        <f t="shared" si="1268"/>
        <v>0</v>
      </c>
      <c r="R695" s="111">
        <f t="shared" si="1269"/>
        <v>0</v>
      </c>
      <c r="S695" s="111">
        <f t="shared" si="1270"/>
        <v>0</v>
      </c>
      <c r="T695" s="111">
        <f t="shared" si="1271"/>
        <v>0</v>
      </c>
      <c r="U695" s="111">
        <f t="shared" si="1272"/>
        <v>0</v>
      </c>
      <c r="V695" s="111">
        <f t="shared" si="1273"/>
        <v>0</v>
      </c>
      <c r="W695" s="111">
        <f t="shared" si="1273"/>
        <v>0</v>
      </c>
      <c r="X695" s="111">
        <f t="shared" si="1274"/>
        <v>0</v>
      </c>
      <c r="Y695" s="111">
        <f t="shared" si="1274"/>
        <v>0</v>
      </c>
      <c r="Z695" s="111">
        <f t="shared" si="1274"/>
        <v>0</v>
      </c>
      <c r="AA695" s="111">
        <f t="shared" si="1275"/>
        <v>0</v>
      </c>
      <c r="AB695" s="111">
        <f t="shared" si="1275"/>
        <v>600</v>
      </c>
      <c r="AC695" s="111">
        <f t="shared" si="1276"/>
        <v>0</v>
      </c>
      <c r="AD695" s="111">
        <f t="shared" si="1277"/>
        <v>0</v>
      </c>
      <c r="AE695" s="111">
        <f t="shared" si="1277"/>
        <v>0</v>
      </c>
      <c r="AF695" s="111">
        <f t="shared" si="1278"/>
        <v>0</v>
      </c>
      <c r="AG695" s="111">
        <f t="shared" si="1279"/>
        <v>0</v>
      </c>
      <c r="AH695" s="111">
        <f t="shared" si="1280"/>
        <v>0</v>
      </c>
      <c r="AI695" s="111">
        <f t="shared" ref="AI695:BZ697" si="1300">SUM(AI696)</f>
        <v>0</v>
      </c>
      <c r="AJ695" s="111">
        <f t="shared" si="1300"/>
        <v>0</v>
      </c>
      <c r="AK695" s="111">
        <f t="shared" si="1282"/>
        <v>0</v>
      </c>
      <c r="AL695" s="111">
        <f t="shared" si="1283"/>
        <v>0</v>
      </c>
      <c r="AM695" s="111">
        <f t="shared" si="1283"/>
        <v>0</v>
      </c>
      <c r="AN695" s="111">
        <f t="shared" ref="AN695:AN697" si="1301">SUM(AN696)</f>
        <v>0</v>
      </c>
      <c r="AO695" s="111">
        <f t="shared" si="1284"/>
        <v>0</v>
      </c>
      <c r="AP695" s="111">
        <f t="shared" si="1285"/>
        <v>0</v>
      </c>
      <c r="AQ695" s="111">
        <f t="shared" si="1286"/>
        <v>0</v>
      </c>
      <c r="AR695" s="111">
        <f t="shared" si="1286"/>
        <v>0</v>
      </c>
      <c r="AS695" s="111">
        <f t="shared" si="1287"/>
        <v>0</v>
      </c>
      <c r="AT695" s="111">
        <f t="shared" si="1287"/>
        <v>0</v>
      </c>
      <c r="AU695" s="111">
        <f t="shared" si="1288"/>
        <v>0</v>
      </c>
      <c r="AV695" s="111">
        <f t="shared" si="1289"/>
        <v>0</v>
      </c>
      <c r="AW695" s="111">
        <f t="shared" si="1289"/>
        <v>0</v>
      </c>
      <c r="AX695" s="111">
        <f t="shared" si="1290"/>
        <v>0</v>
      </c>
      <c r="AY695" s="111">
        <f t="shared" si="1290"/>
        <v>0</v>
      </c>
      <c r="AZ695" s="111">
        <f t="shared" si="1290"/>
        <v>0</v>
      </c>
      <c r="BA695" s="111">
        <f t="shared" si="1291"/>
        <v>0</v>
      </c>
      <c r="BB695" s="111">
        <f t="shared" si="1291"/>
        <v>0</v>
      </c>
      <c r="BC695" s="111">
        <f t="shared" si="1292"/>
        <v>0</v>
      </c>
      <c r="BD695" s="111">
        <f t="shared" si="1293"/>
        <v>0</v>
      </c>
      <c r="BE695" s="111">
        <f t="shared" si="1293"/>
        <v>0</v>
      </c>
      <c r="BF695" s="111">
        <f t="shared" si="1294"/>
        <v>0</v>
      </c>
      <c r="BG695" s="111">
        <f t="shared" si="1294"/>
        <v>0</v>
      </c>
      <c r="BH695" s="111">
        <f t="shared" ref="BH695:BH697" si="1302">SUM(BH696)</f>
        <v>0</v>
      </c>
      <c r="BI695" s="111">
        <f t="shared" si="1295"/>
        <v>0</v>
      </c>
      <c r="BJ695" s="111">
        <f t="shared" si="1296"/>
        <v>0</v>
      </c>
      <c r="BK695" s="111">
        <f t="shared" si="1296"/>
        <v>0</v>
      </c>
      <c r="BL695" s="111">
        <f t="shared" si="1297"/>
        <v>0</v>
      </c>
      <c r="BM695" s="111">
        <f t="shared" si="1297"/>
        <v>0</v>
      </c>
      <c r="BN695" s="111">
        <f t="shared" si="1298"/>
        <v>0</v>
      </c>
      <c r="BO695" s="111">
        <f t="shared" si="1300"/>
        <v>0</v>
      </c>
      <c r="BP695" s="111">
        <f t="shared" si="1300"/>
        <v>0</v>
      </c>
      <c r="BQ695" s="111">
        <f t="shared" si="1300"/>
        <v>0</v>
      </c>
      <c r="BR695" s="111">
        <f t="shared" si="1300"/>
        <v>0</v>
      </c>
      <c r="BS695" s="111">
        <f t="shared" si="1300"/>
        <v>0</v>
      </c>
      <c r="BT695" s="111">
        <f t="shared" si="1300"/>
        <v>0</v>
      </c>
      <c r="BU695" s="111">
        <f t="shared" si="1300"/>
        <v>0</v>
      </c>
      <c r="BV695" s="111">
        <f t="shared" si="1300"/>
        <v>0</v>
      </c>
      <c r="BW695" s="111">
        <f t="shared" si="1300"/>
        <v>0</v>
      </c>
      <c r="BX695" s="111">
        <f t="shared" si="1300"/>
        <v>0</v>
      </c>
      <c r="BY695" s="111">
        <f t="shared" si="1300"/>
        <v>0</v>
      </c>
      <c r="BZ695" s="111">
        <f t="shared" si="1300"/>
        <v>0</v>
      </c>
      <c r="CA695" s="111">
        <f t="shared" si="1281"/>
        <v>0</v>
      </c>
      <c r="CB695" s="111">
        <f t="shared" si="1281"/>
        <v>0</v>
      </c>
      <c r="CC695" s="111">
        <f t="shared" si="1281"/>
        <v>0</v>
      </c>
      <c r="CD695" s="111">
        <f t="shared" si="1281"/>
        <v>0</v>
      </c>
      <c r="CE695" s="111">
        <f t="shared" si="1281"/>
        <v>0</v>
      </c>
      <c r="CF695" s="111">
        <f t="shared" si="1281"/>
        <v>0</v>
      </c>
      <c r="CG695" s="111">
        <f t="shared" si="1281"/>
        <v>0</v>
      </c>
      <c r="CH695" s="111">
        <f t="shared" si="1281"/>
        <v>0</v>
      </c>
      <c r="CI695" s="111">
        <f t="shared" si="1281"/>
        <v>0</v>
      </c>
      <c r="CJ695" s="111">
        <f t="shared" si="1281"/>
        <v>0</v>
      </c>
      <c r="CK695" s="111">
        <f t="shared" si="1281"/>
        <v>0</v>
      </c>
      <c r="CL695" s="111">
        <f t="shared" si="1281"/>
        <v>0</v>
      </c>
      <c r="CM695" s="111">
        <f t="shared" si="1281"/>
        <v>0</v>
      </c>
      <c r="CN695" s="111">
        <f t="shared" si="1299"/>
        <v>0</v>
      </c>
      <c r="CO695" s="111">
        <f t="shared" si="1299"/>
        <v>0</v>
      </c>
      <c r="CP695" s="111">
        <f t="shared" si="1299"/>
        <v>0</v>
      </c>
    </row>
    <row r="696" spans="1:94" ht="26.4" x14ac:dyDescent="0.3">
      <c r="A696" s="8">
        <f t="shared" si="1117"/>
        <v>42</v>
      </c>
      <c r="B696" s="9" t="str">
        <f t="shared" si="1030"/>
        <v xml:space="preserve"> </v>
      </c>
      <c r="C696" s="45" t="str">
        <f t="shared" si="985"/>
        <v xml:space="preserve">  </v>
      </c>
      <c r="D696" s="45" t="str">
        <f t="shared" si="986"/>
        <v xml:space="preserve">  </v>
      </c>
      <c r="E696" s="39"/>
      <c r="F696" s="40"/>
      <c r="G696" s="41"/>
      <c r="H696" s="42">
        <v>42</v>
      </c>
      <c r="I696" s="43"/>
      <c r="J696" s="43"/>
      <c r="K696" s="44" t="s">
        <v>71</v>
      </c>
      <c r="L696" s="111">
        <f t="shared" si="1264"/>
        <v>600</v>
      </c>
      <c r="M696" s="18"/>
      <c r="N696" s="111">
        <f t="shared" si="1265"/>
        <v>0</v>
      </c>
      <c r="O696" s="111">
        <f t="shared" si="1266"/>
        <v>0</v>
      </c>
      <c r="P696" s="111">
        <f t="shared" si="1267"/>
        <v>0</v>
      </c>
      <c r="Q696" s="111">
        <f t="shared" si="1268"/>
        <v>0</v>
      </c>
      <c r="R696" s="111">
        <f t="shared" si="1269"/>
        <v>0</v>
      </c>
      <c r="S696" s="111">
        <f t="shared" si="1270"/>
        <v>0</v>
      </c>
      <c r="T696" s="111">
        <f t="shared" si="1271"/>
        <v>0</v>
      </c>
      <c r="U696" s="111">
        <f t="shared" si="1272"/>
        <v>0</v>
      </c>
      <c r="V696" s="111">
        <f t="shared" si="1273"/>
        <v>0</v>
      </c>
      <c r="W696" s="111">
        <f t="shared" si="1273"/>
        <v>0</v>
      </c>
      <c r="X696" s="111">
        <f t="shared" si="1274"/>
        <v>0</v>
      </c>
      <c r="Y696" s="111">
        <f t="shared" si="1274"/>
        <v>0</v>
      </c>
      <c r="Z696" s="111">
        <f t="shared" si="1274"/>
        <v>0</v>
      </c>
      <c r="AA696" s="111">
        <f t="shared" si="1275"/>
        <v>0</v>
      </c>
      <c r="AB696" s="111">
        <f t="shared" si="1275"/>
        <v>600</v>
      </c>
      <c r="AC696" s="111">
        <f t="shared" si="1276"/>
        <v>0</v>
      </c>
      <c r="AD696" s="111">
        <f t="shared" si="1277"/>
        <v>0</v>
      </c>
      <c r="AE696" s="111">
        <f t="shared" si="1277"/>
        <v>0</v>
      </c>
      <c r="AF696" s="111">
        <f t="shared" si="1278"/>
        <v>0</v>
      </c>
      <c r="AG696" s="111">
        <f t="shared" si="1279"/>
        <v>0</v>
      </c>
      <c r="AH696" s="111">
        <f t="shared" si="1280"/>
        <v>0</v>
      </c>
      <c r="AI696" s="111">
        <f t="shared" si="1300"/>
        <v>0</v>
      </c>
      <c r="AJ696" s="111">
        <f t="shared" si="1300"/>
        <v>0</v>
      </c>
      <c r="AK696" s="111">
        <f t="shared" si="1282"/>
        <v>0</v>
      </c>
      <c r="AL696" s="111">
        <f>SUM(AL697)</f>
        <v>0</v>
      </c>
      <c r="AM696" s="111">
        <f>SUM(AM697)</f>
        <v>0</v>
      </c>
      <c r="AN696" s="111">
        <f t="shared" si="1301"/>
        <v>0</v>
      </c>
      <c r="AO696" s="111">
        <f t="shared" si="1284"/>
        <v>0</v>
      </c>
      <c r="AP696" s="111">
        <f t="shared" si="1285"/>
        <v>0</v>
      </c>
      <c r="AQ696" s="111">
        <f t="shared" si="1286"/>
        <v>0</v>
      </c>
      <c r="AR696" s="111">
        <f t="shared" si="1286"/>
        <v>0</v>
      </c>
      <c r="AS696" s="111">
        <f t="shared" si="1287"/>
        <v>0</v>
      </c>
      <c r="AT696" s="111">
        <f t="shared" si="1287"/>
        <v>0</v>
      </c>
      <c r="AU696" s="111">
        <f t="shared" si="1288"/>
        <v>0</v>
      </c>
      <c r="AV696" s="111">
        <f t="shared" si="1289"/>
        <v>0</v>
      </c>
      <c r="AW696" s="111">
        <f t="shared" si="1289"/>
        <v>0</v>
      </c>
      <c r="AX696" s="111">
        <f t="shared" si="1290"/>
        <v>0</v>
      </c>
      <c r="AY696" s="111">
        <f t="shared" si="1290"/>
        <v>0</v>
      </c>
      <c r="AZ696" s="111">
        <f t="shared" si="1290"/>
        <v>0</v>
      </c>
      <c r="BA696" s="111">
        <f t="shared" si="1291"/>
        <v>0</v>
      </c>
      <c r="BB696" s="111">
        <f t="shared" si="1291"/>
        <v>0</v>
      </c>
      <c r="BC696" s="111">
        <f t="shared" si="1292"/>
        <v>0</v>
      </c>
      <c r="BD696" s="111">
        <f t="shared" si="1293"/>
        <v>0</v>
      </c>
      <c r="BE696" s="111">
        <f t="shared" si="1293"/>
        <v>0</v>
      </c>
      <c r="BF696" s="111">
        <f t="shared" si="1294"/>
        <v>0</v>
      </c>
      <c r="BG696" s="111">
        <f t="shared" si="1294"/>
        <v>0</v>
      </c>
      <c r="BH696" s="111">
        <f t="shared" si="1302"/>
        <v>0</v>
      </c>
      <c r="BI696" s="111">
        <f t="shared" si="1295"/>
        <v>0</v>
      </c>
      <c r="BJ696" s="111">
        <f t="shared" si="1296"/>
        <v>0</v>
      </c>
      <c r="BK696" s="111">
        <f t="shared" si="1296"/>
        <v>0</v>
      </c>
      <c r="BL696" s="111">
        <f t="shared" si="1297"/>
        <v>0</v>
      </c>
      <c r="BM696" s="111">
        <f t="shared" si="1297"/>
        <v>0</v>
      </c>
      <c r="BN696" s="111">
        <f t="shared" si="1298"/>
        <v>0</v>
      </c>
      <c r="BO696" s="111">
        <f t="shared" si="1300"/>
        <v>0</v>
      </c>
      <c r="BP696" s="111">
        <f t="shared" si="1300"/>
        <v>0</v>
      </c>
      <c r="BQ696" s="111">
        <f t="shared" si="1300"/>
        <v>0</v>
      </c>
      <c r="BR696" s="111">
        <f t="shared" si="1300"/>
        <v>0</v>
      </c>
      <c r="BS696" s="111">
        <f t="shared" si="1300"/>
        <v>0</v>
      </c>
      <c r="BT696" s="111">
        <f t="shared" si="1300"/>
        <v>0</v>
      </c>
      <c r="BU696" s="111">
        <f t="shared" si="1300"/>
        <v>0</v>
      </c>
      <c r="BV696" s="111">
        <f t="shared" si="1300"/>
        <v>0</v>
      </c>
      <c r="BW696" s="111">
        <f t="shared" si="1300"/>
        <v>0</v>
      </c>
      <c r="BX696" s="111">
        <f t="shared" si="1300"/>
        <v>0</v>
      </c>
      <c r="BY696" s="111">
        <f t="shared" si="1300"/>
        <v>0</v>
      </c>
      <c r="BZ696" s="111">
        <f t="shared" si="1300"/>
        <v>0</v>
      </c>
      <c r="CA696" s="111">
        <f t="shared" si="1281"/>
        <v>0</v>
      </c>
      <c r="CB696" s="111">
        <f t="shared" si="1281"/>
        <v>0</v>
      </c>
      <c r="CC696" s="111">
        <f t="shared" si="1281"/>
        <v>0</v>
      </c>
      <c r="CD696" s="111">
        <f t="shared" si="1281"/>
        <v>0</v>
      </c>
      <c r="CE696" s="111">
        <f t="shared" si="1281"/>
        <v>0</v>
      </c>
      <c r="CF696" s="111">
        <f t="shared" si="1281"/>
        <v>0</v>
      </c>
      <c r="CG696" s="111">
        <f t="shared" si="1281"/>
        <v>0</v>
      </c>
      <c r="CH696" s="111">
        <f t="shared" si="1281"/>
        <v>0</v>
      </c>
      <c r="CI696" s="111">
        <f t="shared" si="1281"/>
        <v>0</v>
      </c>
      <c r="CJ696" s="111">
        <f t="shared" si="1281"/>
        <v>0</v>
      </c>
      <c r="CK696" s="111">
        <f t="shared" si="1281"/>
        <v>0</v>
      </c>
      <c r="CL696" s="111">
        <f t="shared" si="1281"/>
        <v>0</v>
      </c>
      <c r="CM696" s="111">
        <f t="shared" si="1281"/>
        <v>0</v>
      </c>
      <c r="CN696" s="111">
        <f t="shared" si="1299"/>
        <v>0</v>
      </c>
      <c r="CO696" s="111">
        <f t="shared" si="1299"/>
        <v>0</v>
      </c>
      <c r="CP696" s="111">
        <f t="shared" si="1299"/>
        <v>0</v>
      </c>
    </row>
    <row r="697" spans="1:94" ht="26.4" x14ac:dyDescent="0.3">
      <c r="A697" s="8">
        <f t="shared" si="1117"/>
        <v>424</v>
      </c>
      <c r="B697" s="9" t="str">
        <f t="shared" si="1030"/>
        <v xml:space="preserve"> </v>
      </c>
      <c r="C697" s="45" t="str">
        <f t="shared" si="985"/>
        <v xml:space="preserve">  </v>
      </c>
      <c r="D697" s="45" t="str">
        <f t="shared" si="986"/>
        <v xml:space="preserve">  </v>
      </c>
      <c r="E697" s="39"/>
      <c r="F697" s="40"/>
      <c r="G697" s="41"/>
      <c r="H697" s="42">
        <v>424</v>
      </c>
      <c r="I697" s="43"/>
      <c r="J697" s="43"/>
      <c r="K697" s="44" t="s">
        <v>133</v>
      </c>
      <c r="L697" s="111">
        <f t="shared" si="1264"/>
        <v>600</v>
      </c>
      <c r="M697" s="18"/>
      <c r="N697" s="111">
        <f t="shared" si="1265"/>
        <v>0</v>
      </c>
      <c r="O697" s="111">
        <f t="shared" si="1266"/>
        <v>0</v>
      </c>
      <c r="P697" s="111">
        <f t="shared" si="1267"/>
        <v>0</v>
      </c>
      <c r="Q697" s="111">
        <f t="shared" si="1268"/>
        <v>0</v>
      </c>
      <c r="R697" s="111">
        <f t="shared" si="1269"/>
        <v>0</v>
      </c>
      <c r="S697" s="111">
        <f t="shared" si="1270"/>
        <v>0</v>
      </c>
      <c r="T697" s="111">
        <f t="shared" si="1271"/>
        <v>0</v>
      </c>
      <c r="U697" s="111">
        <f t="shared" si="1272"/>
        <v>0</v>
      </c>
      <c r="V697" s="111">
        <f t="shared" si="1273"/>
        <v>0</v>
      </c>
      <c r="W697" s="111">
        <f t="shared" si="1273"/>
        <v>0</v>
      </c>
      <c r="X697" s="111">
        <f t="shared" si="1274"/>
        <v>0</v>
      </c>
      <c r="Y697" s="111">
        <f t="shared" si="1274"/>
        <v>0</v>
      </c>
      <c r="Z697" s="111">
        <f t="shared" si="1274"/>
        <v>0</v>
      </c>
      <c r="AA697" s="111">
        <f t="shared" si="1275"/>
        <v>0</v>
      </c>
      <c r="AB697" s="111">
        <f t="shared" si="1275"/>
        <v>600</v>
      </c>
      <c r="AC697" s="111">
        <f t="shared" si="1276"/>
        <v>0</v>
      </c>
      <c r="AD697" s="111">
        <f t="shared" si="1277"/>
        <v>0</v>
      </c>
      <c r="AE697" s="111">
        <f t="shared" si="1277"/>
        <v>0</v>
      </c>
      <c r="AF697" s="111">
        <f t="shared" si="1278"/>
        <v>0</v>
      </c>
      <c r="AG697" s="111">
        <f t="shared" si="1279"/>
        <v>0</v>
      </c>
      <c r="AH697" s="111">
        <f t="shared" si="1280"/>
        <v>0</v>
      </c>
      <c r="AI697" s="111">
        <f t="shared" si="1300"/>
        <v>0</v>
      </c>
      <c r="AJ697" s="111">
        <f t="shared" si="1300"/>
        <v>0</v>
      </c>
      <c r="AK697" s="111">
        <f t="shared" si="1282"/>
        <v>0</v>
      </c>
      <c r="AL697" s="111">
        <f>SUM(AL698)</f>
        <v>0</v>
      </c>
      <c r="AM697" s="111">
        <f>SUM(AM698)</f>
        <v>0</v>
      </c>
      <c r="AN697" s="111">
        <f t="shared" si="1301"/>
        <v>0</v>
      </c>
      <c r="AO697" s="111">
        <f t="shared" si="1284"/>
        <v>0</v>
      </c>
      <c r="AP697" s="111">
        <f t="shared" si="1285"/>
        <v>0</v>
      </c>
      <c r="AQ697" s="111">
        <f t="shared" si="1286"/>
        <v>0</v>
      </c>
      <c r="AR697" s="111">
        <f t="shared" si="1286"/>
        <v>0</v>
      </c>
      <c r="AS697" s="111">
        <f t="shared" si="1287"/>
        <v>0</v>
      </c>
      <c r="AT697" s="111">
        <f t="shared" si="1287"/>
        <v>0</v>
      </c>
      <c r="AU697" s="111">
        <f t="shared" si="1288"/>
        <v>0</v>
      </c>
      <c r="AV697" s="111">
        <f t="shared" si="1289"/>
        <v>0</v>
      </c>
      <c r="AW697" s="111">
        <f t="shared" si="1289"/>
        <v>0</v>
      </c>
      <c r="AX697" s="111">
        <f t="shared" si="1290"/>
        <v>0</v>
      </c>
      <c r="AY697" s="111">
        <f t="shared" si="1290"/>
        <v>0</v>
      </c>
      <c r="AZ697" s="111">
        <f t="shared" si="1290"/>
        <v>0</v>
      </c>
      <c r="BA697" s="111">
        <f t="shared" si="1291"/>
        <v>0</v>
      </c>
      <c r="BB697" s="111">
        <f t="shared" si="1291"/>
        <v>0</v>
      </c>
      <c r="BC697" s="111">
        <f t="shared" si="1292"/>
        <v>0</v>
      </c>
      <c r="BD697" s="111">
        <f t="shared" si="1293"/>
        <v>0</v>
      </c>
      <c r="BE697" s="111">
        <f t="shared" si="1293"/>
        <v>0</v>
      </c>
      <c r="BF697" s="111">
        <f t="shared" si="1294"/>
        <v>0</v>
      </c>
      <c r="BG697" s="111">
        <f t="shared" si="1294"/>
        <v>0</v>
      </c>
      <c r="BH697" s="111">
        <f t="shared" si="1302"/>
        <v>0</v>
      </c>
      <c r="BI697" s="111">
        <f t="shared" si="1295"/>
        <v>0</v>
      </c>
      <c r="BJ697" s="111">
        <f t="shared" si="1296"/>
        <v>0</v>
      </c>
      <c r="BK697" s="111">
        <f t="shared" si="1296"/>
        <v>0</v>
      </c>
      <c r="BL697" s="111">
        <f t="shared" si="1297"/>
        <v>0</v>
      </c>
      <c r="BM697" s="111">
        <f t="shared" si="1297"/>
        <v>0</v>
      </c>
      <c r="BN697" s="111">
        <f t="shared" si="1298"/>
        <v>0</v>
      </c>
      <c r="BO697" s="111">
        <f t="shared" si="1300"/>
        <v>0</v>
      </c>
      <c r="BP697" s="111">
        <f t="shared" si="1300"/>
        <v>0</v>
      </c>
      <c r="BQ697" s="111">
        <f t="shared" si="1300"/>
        <v>0</v>
      </c>
      <c r="BR697" s="111">
        <f t="shared" si="1300"/>
        <v>0</v>
      </c>
      <c r="BS697" s="111">
        <f t="shared" si="1300"/>
        <v>0</v>
      </c>
      <c r="BT697" s="111">
        <f t="shared" si="1300"/>
        <v>0</v>
      </c>
      <c r="BU697" s="111">
        <f t="shared" si="1300"/>
        <v>0</v>
      </c>
      <c r="BV697" s="111">
        <f t="shared" si="1300"/>
        <v>0</v>
      </c>
      <c r="BW697" s="111">
        <f t="shared" si="1300"/>
        <v>0</v>
      </c>
      <c r="BX697" s="111">
        <f t="shared" si="1300"/>
        <v>0</v>
      </c>
      <c r="BY697" s="111">
        <f t="shared" si="1300"/>
        <v>0</v>
      </c>
      <c r="BZ697" s="111">
        <f t="shared" si="1300"/>
        <v>0</v>
      </c>
      <c r="CA697" s="111">
        <f t="shared" si="1281"/>
        <v>0</v>
      </c>
      <c r="CB697" s="111">
        <f t="shared" si="1281"/>
        <v>0</v>
      </c>
      <c r="CC697" s="111">
        <f t="shared" si="1281"/>
        <v>0</v>
      </c>
      <c r="CD697" s="111">
        <f t="shared" si="1281"/>
        <v>0</v>
      </c>
      <c r="CE697" s="111">
        <f t="shared" si="1281"/>
        <v>0</v>
      </c>
      <c r="CF697" s="111">
        <f t="shared" si="1281"/>
        <v>0</v>
      </c>
      <c r="CG697" s="111">
        <f t="shared" si="1281"/>
        <v>0</v>
      </c>
      <c r="CH697" s="111">
        <f t="shared" si="1281"/>
        <v>0</v>
      </c>
      <c r="CI697" s="111">
        <f t="shared" si="1281"/>
        <v>0</v>
      </c>
      <c r="CJ697" s="111">
        <f t="shared" si="1281"/>
        <v>0</v>
      </c>
      <c r="CK697" s="111">
        <f t="shared" si="1281"/>
        <v>0</v>
      </c>
      <c r="CL697" s="111">
        <f t="shared" si="1281"/>
        <v>0</v>
      </c>
      <c r="CM697" s="111">
        <f t="shared" si="1281"/>
        <v>0</v>
      </c>
      <c r="CN697" s="111">
        <f t="shared" si="1299"/>
        <v>0</v>
      </c>
      <c r="CO697" s="111">
        <f t="shared" si="1299"/>
        <v>0</v>
      </c>
      <c r="CP697" s="111">
        <f t="shared" si="1299"/>
        <v>0</v>
      </c>
    </row>
    <row r="698" spans="1:94" x14ac:dyDescent="0.3">
      <c r="A698" s="8">
        <f t="shared" si="1117"/>
        <v>4241</v>
      </c>
      <c r="B698" s="9">
        <f t="shared" si="1030"/>
        <v>11</v>
      </c>
      <c r="C698" s="45" t="str">
        <f t="shared" si="985"/>
        <v xml:space="preserve">  </v>
      </c>
      <c r="D698" s="45" t="str">
        <f t="shared" si="986"/>
        <v xml:space="preserve">  </v>
      </c>
      <c r="E698" s="39" t="s">
        <v>136</v>
      </c>
      <c r="F698" s="40">
        <v>11</v>
      </c>
      <c r="G698" s="41">
        <v>11</v>
      </c>
      <c r="H698" s="42">
        <v>4241</v>
      </c>
      <c r="I698" s="46"/>
      <c r="J698" s="46">
        <v>1333</v>
      </c>
      <c r="K698" s="44" t="s">
        <v>134</v>
      </c>
      <c r="L698" s="401">
        <f>SUM(N698:CP698)</f>
        <v>600</v>
      </c>
      <c r="M698" s="18"/>
      <c r="N698" s="401"/>
      <c r="O698" s="401"/>
      <c r="P698" s="401"/>
      <c r="Q698" s="401"/>
      <c r="R698" s="401"/>
      <c r="S698" s="401"/>
      <c r="T698" s="401"/>
      <c r="U698" s="401"/>
      <c r="V698" s="401"/>
      <c r="W698" s="401"/>
      <c r="X698" s="401"/>
      <c r="Y698" s="401"/>
      <c r="Z698" s="401"/>
      <c r="AA698" s="401"/>
      <c r="AB698" s="401">
        <v>600</v>
      </c>
      <c r="AC698" s="401"/>
      <c r="AD698" s="401"/>
      <c r="AE698" s="401"/>
      <c r="AF698" s="401"/>
      <c r="AG698" s="401"/>
      <c r="AH698" s="401"/>
      <c r="AI698" s="401"/>
      <c r="AJ698" s="401"/>
      <c r="AK698" s="401"/>
      <c r="AL698" s="401"/>
      <c r="AM698" s="401"/>
      <c r="AN698" s="401"/>
      <c r="AO698" s="401"/>
      <c r="AP698" s="401"/>
      <c r="AQ698" s="401"/>
      <c r="AR698" s="401"/>
      <c r="AS698" s="401"/>
      <c r="AT698" s="401"/>
      <c r="AU698" s="401"/>
      <c r="AV698" s="401"/>
      <c r="AW698" s="401"/>
      <c r="AX698" s="401"/>
      <c r="AY698" s="401"/>
      <c r="AZ698" s="401"/>
      <c r="BA698" s="401"/>
      <c r="BB698" s="401"/>
      <c r="BC698" s="401"/>
      <c r="BD698" s="401"/>
      <c r="BE698" s="401"/>
      <c r="BF698" s="401"/>
      <c r="BG698" s="401"/>
      <c r="BH698" s="401"/>
      <c r="BI698" s="401"/>
      <c r="BJ698" s="401"/>
      <c r="BK698" s="401"/>
      <c r="BL698" s="401"/>
      <c r="BM698" s="401"/>
      <c r="BN698" s="401"/>
      <c r="BO698" s="401"/>
      <c r="BP698" s="401"/>
      <c r="BQ698" s="401"/>
      <c r="BR698" s="401"/>
      <c r="BS698" s="401"/>
      <c r="BT698" s="401"/>
      <c r="BU698" s="401"/>
      <c r="BV698" s="401"/>
      <c r="BW698" s="401"/>
      <c r="BX698" s="401"/>
      <c r="BY698" s="401"/>
      <c r="BZ698" s="401"/>
      <c r="CA698" s="401"/>
      <c r="CB698" s="401"/>
      <c r="CC698" s="401"/>
      <c r="CD698" s="401"/>
      <c r="CE698" s="401"/>
      <c r="CF698" s="401"/>
      <c r="CG698" s="401"/>
      <c r="CH698" s="401"/>
      <c r="CI698" s="401"/>
      <c r="CJ698" s="401"/>
      <c r="CK698" s="401"/>
      <c r="CL698" s="401"/>
      <c r="CM698" s="401"/>
      <c r="CN698" s="401"/>
      <c r="CO698" s="401"/>
      <c r="CP698" s="401"/>
    </row>
    <row r="699" spans="1:94" x14ac:dyDescent="0.3">
      <c r="A699" s="8">
        <f t="shared" si="1117"/>
        <v>0</v>
      </c>
      <c r="B699" s="9" t="str">
        <f t="shared" si="1030"/>
        <v xml:space="preserve"> </v>
      </c>
      <c r="C699" s="45" t="str">
        <f t="shared" si="985"/>
        <v xml:space="preserve">  </v>
      </c>
      <c r="D699" s="45" t="str">
        <f t="shared" si="986"/>
        <v xml:space="preserve">  </v>
      </c>
      <c r="E699" s="39"/>
      <c r="F699" s="40"/>
      <c r="G699" s="41"/>
      <c r="H699" s="42"/>
      <c r="I699" s="43"/>
      <c r="J699" s="43"/>
      <c r="K699" s="44"/>
      <c r="L699" s="111"/>
      <c r="M699" s="18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  <c r="AZ699" s="111"/>
      <c r="BA699" s="111"/>
      <c r="BB699" s="111"/>
      <c r="BC699" s="111"/>
      <c r="BD699" s="111"/>
      <c r="BE699" s="111"/>
      <c r="BF699" s="111"/>
      <c r="BG699" s="111"/>
      <c r="BH699" s="111"/>
      <c r="BI699" s="111"/>
      <c r="BJ699" s="111"/>
      <c r="BK699" s="111"/>
      <c r="BL699" s="111"/>
      <c r="BM699" s="111"/>
      <c r="BN699" s="111"/>
      <c r="BO699" s="111"/>
      <c r="BP699" s="111"/>
      <c r="BQ699" s="111"/>
      <c r="BR699" s="111"/>
      <c r="BS699" s="111"/>
      <c r="BT699" s="111"/>
      <c r="BU699" s="111"/>
      <c r="BV699" s="111"/>
      <c r="BW699" s="111"/>
      <c r="BX699" s="111"/>
      <c r="BY699" s="111"/>
      <c r="BZ699" s="111"/>
      <c r="CA699" s="111"/>
      <c r="CB699" s="111"/>
      <c r="CC699" s="111"/>
      <c r="CD699" s="111"/>
      <c r="CE699" s="111"/>
      <c r="CF699" s="111"/>
      <c r="CG699" s="111"/>
      <c r="CH699" s="111"/>
      <c r="CI699" s="111"/>
      <c r="CJ699" s="111"/>
      <c r="CK699" s="111"/>
      <c r="CL699" s="111"/>
      <c r="CM699" s="111"/>
      <c r="CN699" s="111"/>
      <c r="CO699" s="111"/>
      <c r="CP699" s="111"/>
    </row>
    <row r="700" spans="1:94" x14ac:dyDescent="0.3">
      <c r="A700" s="8" t="str">
        <f t="shared" si="1117"/>
        <v>T 1207 10</v>
      </c>
      <c r="B700" s="9" t="str">
        <f t="shared" si="1030"/>
        <v xml:space="preserve"> </v>
      </c>
      <c r="C700" s="45" t="str">
        <f t="shared" si="985"/>
        <v xml:space="preserve">  </v>
      </c>
      <c r="D700" s="45" t="str">
        <f t="shared" si="986"/>
        <v xml:space="preserve">  </v>
      </c>
      <c r="E700" s="33" t="s">
        <v>136</v>
      </c>
      <c r="F700" s="34">
        <v>11</v>
      </c>
      <c r="G700" s="35"/>
      <c r="H700" s="107" t="s">
        <v>143</v>
      </c>
      <c r="I700" s="37"/>
      <c r="J700" s="37"/>
      <c r="K700" s="38" t="s">
        <v>144</v>
      </c>
      <c r="L700" s="115">
        <f>SUM(L701)</f>
        <v>121000</v>
      </c>
      <c r="M700" s="18"/>
      <c r="N700" s="115">
        <f t="shared" ref="N700:AC701" si="1303">SUM(N701)</f>
        <v>0</v>
      </c>
      <c r="O700" s="115">
        <f t="shared" si="1303"/>
        <v>0</v>
      </c>
      <c r="P700" s="115">
        <f t="shared" si="1303"/>
        <v>0</v>
      </c>
      <c r="Q700" s="115">
        <f t="shared" si="1303"/>
        <v>0</v>
      </c>
      <c r="R700" s="115">
        <f t="shared" si="1303"/>
        <v>0</v>
      </c>
      <c r="S700" s="115">
        <f t="shared" si="1303"/>
        <v>0</v>
      </c>
      <c r="T700" s="115">
        <f t="shared" si="1303"/>
        <v>0</v>
      </c>
      <c r="U700" s="115">
        <f t="shared" si="1303"/>
        <v>0</v>
      </c>
      <c r="V700" s="115">
        <f t="shared" si="1303"/>
        <v>0</v>
      </c>
      <c r="W700" s="115">
        <f t="shared" si="1303"/>
        <v>0</v>
      </c>
      <c r="X700" s="115">
        <f t="shared" si="1303"/>
        <v>0</v>
      </c>
      <c r="Y700" s="115">
        <f t="shared" si="1303"/>
        <v>0</v>
      </c>
      <c r="Z700" s="115">
        <f t="shared" si="1303"/>
        <v>0</v>
      </c>
      <c r="AA700" s="115">
        <f t="shared" si="1303"/>
        <v>0</v>
      </c>
      <c r="AB700" s="115">
        <f t="shared" si="1303"/>
        <v>121000</v>
      </c>
      <c r="AC700" s="115">
        <f t="shared" si="1303"/>
        <v>0</v>
      </c>
      <c r="AD700" s="115">
        <f t="shared" ref="AD700:BN700" si="1304">SUM(AD701)</f>
        <v>0</v>
      </c>
      <c r="AE700" s="115">
        <f t="shared" si="1304"/>
        <v>0</v>
      </c>
      <c r="AF700" s="115">
        <f t="shared" si="1304"/>
        <v>0</v>
      </c>
      <c r="AG700" s="115">
        <f t="shared" si="1304"/>
        <v>0</v>
      </c>
      <c r="AH700" s="115">
        <f t="shared" si="1304"/>
        <v>0</v>
      </c>
      <c r="AI700" s="115">
        <f t="shared" si="1304"/>
        <v>0</v>
      </c>
      <c r="AJ700" s="115">
        <f t="shared" si="1304"/>
        <v>0</v>
      </c>
      <c r="AK700" s="115">
        <f t="shared" si="1304"/>
        <v>0</v>
      </c>
      <c r="AL700" s="115">
        <f t="shared" si="1304"/>
        <v>0</v>
      </c>
      <c r="AM700" s="115">
        <f t="shared" si="1304"/>
        <v>0</v>
      </c>
      <c r="AN700" s="115">
        <f t="shared" si="1304"/>
        <v>0</v>
      </c>
      <c r="AO700" s="115">
        <f t="shared" si="1304"/>
        <v>0</v>
      </c>
      <c r="AP700" s="115">
        <f t="shared" si="1304"/>
        <v>0</v>
      </c>
      <c r="AQ700" s="115">
        <f t="shared" si="1304"/>
        <v>0</v>
      </c>
      <c r="AR700" s="115">
        <f t="shared" si="1304"/>
        <v>0</v>
      </c>
      <c r="AS700" s="115">
        <f t="shared" si="1304"/>
        <v>0</v>
      </c>
      <c r="AT700" s="115">
        <f t="shared" si="1304"/>
        <v>0</v>
      </c>
      <c r="AU700" s="115">
        <f t="shared" si="1304"/>
        <v>0</v>
      </c>
      <c r="AV700" s="115">
        <f t="shared" si="1304"/>
        <v>0</v>
      </c>
      <c r="AW700" s="115">
        <f t="shared" si="1304"/>
        <v>0</v>
      </c>
      <c r="AX700" s="115">
        <f t="shared" si="1304"/>
        <v>0</v>
      </c>
      <c r="AY700" s="115">
        <f t="shared" si="1304"/>
        <v>0</v>
      </c>
      <c r="AZ700" s="115">
        <f t="shared" si="1304"/>
        <v>0</v>
      </c>
      <c r="BA700" s="115">
        <f t="shared" si="1304"/>
        <v>0</v>
      </c>
      <c r="BB700" s="115">
        <f t="shared" si="1304"/>
        <v>0</v>
      </c>
      <c r="BC700" s="115">
        <f t="shared" si="1304"/>
        <v>0</v>
      </c>
      <c r="BD700" s="115">
        <f t="shared" si="1304"/>
        <v>0</v>
      </c>
      <c r="BE700" s="115">
        <f t="shared" si="1304"/>
        <v>0</v>
      </c>
      <c r="BF700" s="115">
        <f t="shared" si="1304"/>
        <v>0</v>
      </c>
      <c r="BG700" s="115">
        <f t="shared" si="1304"/>
        <v>0</v>
      </c>
      <c r="BH700" s="115">
        <f t="shared" si="1304"/>
        <v>0</v>
      </c>
      <c r="BI700" s="115">
        <f t="shared" si="1304"/>
        <v>0</v>
      </c>
      <c r="BJ700" s="115">
        <f t="shared" si="1304"/>
        <v>0</v>
      </c>
      <c r="BK700" s="115">
        <f t="shared" si="1304"/>
        <v>0</v>
      </c>
      <c r="BL700" s="115">
        <f t="shared" si="1304"/>
        <v>0</v>
      </c>
      <c r="BM700" s="115">
        <f t="shared" si="1304"/>
        <v>0</v>
      </c>
      <c r="BN700" s="115">
        <f t="shared" si="1304"/>
        <v>0</v>
      </c>
      <c r="BO700" s="115">
        <f t="shared" ref="BO700:BZ701" si="1305">SUM(BO701)</f>
        <v>0</v>
      </c>
      <c r="BP700" s="115">
        <f t="shared" si="1305"/>
        <v>0</v>
      </c>
      <c r="BQ700" s="115">
        <f t="shared" si="1305"/>
        <v>0</v>
      </c>
      <c r="BR700" s="115">
        <f t="shared" si="1305"/>
        <v>0</v>
      </c>
      <c r="BS700" s="115">
        <f t="shared" si="1305"/>
        <v>0</v>
      </c>
      <c r="BT700" s="115">
        <f t="shared" si="1305"/>
        <v>0</v>
      </c>
      <c r="BU700" s="115">
        <f t="shared" si="1305"/>
        <v>0</v>
      </c>
      <c r="BV700" s="115">
        <f t="shared" si="1305"/>
        <v>0</v>
      </c>
      <c r="BW700" s="115">
        <f t="shared" si="1305"/>
        <v>0</v>
      </c>
      <c r="BX700" s="115">
        <f t="shared" si="1305"/>
        <v>0</v>
      </c>
      <c r="BY700" s="115">
        <f t="shared" si="1305"/>
        <v>0</v>
      </c>
      <c r="BZ700" s="115">
        <f t="shared" si="1305"/>
        <v>0</v>
      </c>
      <c r="CA700" s="115">
        <f t="shared" ref="CA700:CP703" si="1306">SUM(CA701)</f>
        <v>0</v>
      </c>
      <c r="CB700" s="115">
        <f t="shared" si="1306"/>
        <v>0</v>
      </c>
      <c r="CC700" s="115">
        <f t="shared" si="1306"/>
        <v>0</v>
      </c>
      <c r="CD700" s="115">
        <f t="shared" si="1306"/>
        <v>0</v>
      </c>
      <c r="CE700" s="115">
        <f t="shared" si="1306"/>
        <v>0</v>
      </c>
      <c r="CF700" s="115">
        <f t="shared" si="1306"/>
        <v>0</v>
      </c>
      <c r="CG700" s="115">
        <f t="shared" si="1306"/>
        <v>0</v>
      </c>
      <c r="CH700" s="115">
        <f t="shared" si="1306"/>
        <v>0</v>
      </c>
      <c r="CI700" s="115">
        <f t="shared" si="1306"/>
        <v>0</v>
      </c>
      <c r="CJ700" s="115">
        <f t="shared" si="1306"/>
        <v>0</v>
      </c>
      <c r="CK700" s="115">
        <f t="shared" si="1306"/>
        <v>0</v>
      </c>
      <c r="CL700" s="115">
        <f t="shared" si="1306"/>
        <v>0</v>
      </c>
      <c r="CM700" s="115">
        <f t="shared" si="1306"/>
        <v>0</v>
      </c>
      <c r="CN700" s="115">
        <f t="shared" si="1306"/>
        <v>0</v>
      </c>
      <c r="CO700" s="115">
        <f t="shared" si="1306"/>
        <v>0</v>
      </c>
      <c r="CP700" s="115">
        <f t="shared" si="1306"/>
        <v>0</v>
      </c>
    </row>
    <row r="701" spans="1:94" x14ac:dyDescent="0.3">
      <c r="A701" s="8">
        <f t="shared" si="1117"/>
        <v>3</v>
      </c>
      <c r="B701" s="9" t="str">
        <f t="shared" si="1030"/>
        <v xml:space="preserve"> </v>
      </c>
      <c r="C701" s="45" t="str">
        <f t="shared" si="985"/>
        <v xml:space="preserve">  </v>
      </c>
      <c r="D701" s="45" t="str">
        <f t="shared" si="986"/>
        <v xml:space="preserve">  </v>
      </c>
      <c r="E701" s="39"/>
      <c r="F701" s="40"/>
      <c r="G701" s="41"/>
      <c r="H701" s="42">
        <v>3</v>
      </c>
      <c r="I701" s="43"/>
      <c r="J701" s="43"/>
      <c r="K701" s="44" t="s">
        <v>49</v>
      </c>
      <c r="L701" s="111">
        <f t="shared" ref="L701:L703" si="1307">SUM(L702)</f>
        <v>121000</v>
      </c>
      <c r="M701" s="18"/>
      <c r="N701" s="111">
        <f t="shared" si="1303"/>
        <v>0</v>
      </c>
      <c r="O701" s="111">
        <f t="shared" si="1303"/>
        <v>0</v>
      </c>
      <c r="P701" s="111">
        <f t="shared" si="1303"/>
        <v>0</v>
      </c>
      <c r="Q701" s="111">
        <f t="shared" si="1303"/>
        <v>0</v>
      </c>
      <c r="R701" s="111">
        <f t="shared" si="1303"/>
        <v>0</v>
      </c>
      <c r="S701" s="111">
        <f t="shared" si="1303"/>
        <v>0</v>
      </c>
      <c r="T701" s="111">
        <f t="shared" si="1303"/>
        <v>0</v>
      </c>
      <c r="U701" s="111">
        <f t="shared" si="1303"/>
        <v>0</v>
      </c>
      <c r="V701" s="111">
        <f t="shared" si="1303"/>
        <v>0</v>
      </c>
      <c r="W701" s="111">
        <f t="shared" si="1303"/>
        <v>0</v>
      </c>
      <c r="X701" s="111">
        <f t="shared" si="1303"/>
        <v>0</v>
      </c>
      <c r="Y701" s="111">
        <f t="shared" si="1303"/>
        <v>0</v>
      </c>
      <c r="Z701" s="111">
        <f t="shared" si="1303"/>
        <v>0</v>
      </c>
      <c r="AA701" s="111">
        <f t="shared" si="1303"/>
        <v>0</v>
      </c>
      <c r="AB701" s="111">
        <f t="shared" si="1303"/>
        <v>121000</v>
      </c>
      <c r="AC701" s="111">
        <f t="shared" si="1303"/>
        <v>0</v>
      </c>
      <c r="AD701" s="111">
        <f t="shared" ref="AD701:BM701" si="1308">SUM(AD702)</f>
        <v>0</v>
      </c>
      <c r="AE701" s="111">
        <f t="shared" si="1308"/>
        <v>0</v>
      </c>
      <c r="AF701" s="111">
        <f t="shared" si="1308"/>
        <v>0</v>
      </c>
      <c r="AG701" s="111">
        <f t="shared" si="1308"/>
        <v>0</v>
      </c>
      <c r="AH701" s="111">
        <f t="shared" si="1308"/>
        <v>0</v>
      </c>
      <c r="AI701" s="111">
        <f t="shared" si="1308"/>
        <v>0</v>
      </c>
      <c r="AJ701" s="111">
        <f t="shared" si="1308"/>
        <v>0</v>
      </c>
      <c r="AK701" s="111">
        <f t="shared" si="1308"/>
        <v>0</v>
      </c>
      <c r="AL701" s="111">
        <f t="shared" si="1308"/>
        <v>0</v>
      </c>
      <c r="AM701" s="111">
        <f t="shared" si="1308"/>
        <v>0</v>
      </c>
      <c r="AN701" s="111">
        <f t="shared" si="1308"/>
        <v>0</v>
      </c>
      <c r="AO701" s="111">
        <f t="shared" si="1308"/>
        <v>0</v>
      </c>
      <c r="AP701" s="111">
        <f t="shared" si="1308"/>
        <v>0</v>
      </c>
      <c r="AQ701" s="111">
        <f t="shared" si="1308"/>
        <v>0</v>
      </c>
      <c r="AR701" s="111">
        <f t="shared" si="1308"/>
        <v>0</v>
      </c>
      <c r="AS701" s="111">
        <f t="shared" si="1308"/>
        <v>0</v>
      </c>
      <c r="AT701" s="111">
        <f t="shared" si="1308"/>
        <v>0</v>
      </c>
      <c r="AU701" s="111">
        <f t="shared" si="1308"/>
        <v>0</v>
      </c>
      <c r="AV701" s="111">
        <f t="shared" si="1308"/>
        <v>0</v>
      </c>
      <c r="AW701" s="111">
        <f t="shared" si="1308"/>
        <v>0</v>
      </c>
      <c r="AX701" s="111">
        <f t="shared" si="1308"/>
        <v>0</v>
      </c>
      <c r="AY701" s="111">
        <f t="shared" si="1308"/>
        <v>0</v>
      </c>
      <c r="AZ701" s="111">
        <f t="shared" si="1308"/>
        <v>0</v>
      </c>
      <c r="BA701" s="111">
        <f t="shared" si="1308"/>
        <v>0</v>
      </c>
      <c r="BB701" s="111">
        <f t="shared" si="1308"/>
        <v>0</v>
      </c>
      <c r="BC701" s="111">
        <f t="shared" si="1308"/>
        <v>0</v>
      </c>
      <c r="BD701" s="111">
        <f t="shared" si="1308"/>
        <v>0</v>
      </c>
      <c r="BE701" s="111">
        <f t="shared" si="1308"/>
        <v>0</v>
      </c>
      <c r="BF701" s="111">
        <f t="shared" si="1308"/>
        <v>0</v>
      </c>
      <c r="BG701" s="111">
        <f t="shared" si="1308"/>
        <v>0</v>
      </c>
      <c r="BH701" s="111">
        <f t="shared" si="1308"/>
        <v>0</v>
      </c>
      <c r="BI701" s="111">
        <f t="shared" si="1308"/>
        <v>0</v>
      </c>
      <c r="BJ701" s="111">
        <f t="shared" si="1308"/>
        <v>0</v>
      </c>
      <c r="BK701" s="111">
        <f t="shared" si="1308"/>
        <v>0</v>
      </c>
      <c r="BL701" s="111">
        <f t="shared" si="1308"/>
        <v>0</v>
      </c>
      <c r="BM701" s="111">
        <f t="shared" si="1308"/>
        <v>0</v>
      </c>
      <c r="BN701" s="111">
        <f t="shared" ref="BN701:BN703" si="1309">SUM(BN702)</f>
        <v>0</v>
      </c>
      <c r="BO701" s="111">
        <f t="shared" si="1305"/>
        <v>0</v>
      </c>
      <c r="BP701" s="111">
        <f t="shared" si="1305"/>
        <v>0</v>
      </c>
      <c r="BQ701" s="111">
        <f t="shared" si="1305"/>
        <v>0</v>
      </c>
      <c r="BR701" s="111">
        <f t="shared" si="1305"/>
        <v>0</v>
      </c>
      <c r="BS701" s="111">
        <f t="shared" si="1305"/>
        <v>0</v>
      </c>
      <c r="BT701" s="111">
        <f t="shared" si="1305"/>
        <v>0</v>
      </c>
      <c r="BU701" s="111">
        <f t="shared" si="1305"/>
        <v>0</v>
      </c>
      <c r="BV701" s="111">
        <f t="shared" si="1305"/>
        <v>0</v>
      </c>
      <c r="BW701" s="111">
        <f t="shared" si="1305"/>
        <v>0</v>
      </c>
      <c r="BX701" s="111">
        <f t="shared" si="1305"/>
        <v>0</v>
      </c>
      <c r="BY701" s="111">
        <f t="shared" si="1305"/>
        <v>0</v>
      </c>
      <c r="BZ701" s="111">
        <f t="shared" si="1305"/>
        <v>0</v>
      </c>
      <c r="CA701" s="111">
        <f t="shared" si="1306"/>
        <v>0</v>
      </c>
      <c r="CB701" s="111">
        <f t="shared" si="1306"/>
        <v>0</v>
      </c>
      <c r="CC701" s="111">
        <f t="shared" si="1306"/>
        <v>0</v>
      </c>
      <c r="CD701" s="111">
        <f t="shared" si="1306"/>
        <v>0</v>
      </c>
      <c r="CE701" s="111">
        <f t="shared" si="1306"/>
        <v>0</v>
      </c>
      <c r="CF701" s="111">
        <f t="shared" si="1306"/>
        <v>0</v>
      </c>
      <c r="CG701" s="111">
        <f t="shared" si="1306"/>
        <v>0</v>
      </c>
      <c r="CH701" s="111">
        <f t="shared" si="1306"/>
        <v>0</v>
      </c>
      <c r="CI701" s="111">
        <f t="shared" si="1306"/>
        <v>0</v>
      </c>
      <c r="CJ701" s="111">
        <f t="shared" si="1306"/>
        <v>0</v>
      </c>
      <c r="CK701" s="111">
        <f t="shared" si="1306"/>
        <v>0</v>
      </c>
      <c r="CL701" s="111">
        <f t="shared" si="1306"/>
        <v>0</v>
      </c>
      <c r="CM701" s="111">
        <f t="shared" si="1306"/>
        <v>0</v>
      </c>
      <c r="CN701" s="111">
        <f t="shared" si="1306"/>
        <v>0</v>
      </c>
      <c r="CO701" s="111">
        <f t="shared" si="1306"/>
        <v>0</v>
      </c>
      <c r="CP701" s="111">
        <f t="shared" si="1306"/>
        <v>0</v>
      </c>
    </row>
    <row r="702" spans="1:94" x14ac:dyDescent="0.3">
      <c r="A702" s="8">
        <f t="shared" si="1117"/>
        <v>32</v>
      </c>
      <c r="B702" s="9" t="str">
        <f t="shared" si="1030"/>
        <v xml:space="preserve"> </v>
      </c>
      <c r="C702" s="45" t="str">
        <f t="shared" si="985"/>
        <v xml:space="preserve">  </v>
      </c>
      <c r="D702" s="45" t="str">
        <f t="shared" si="986"/>
        <v xml:space="preserve">  </v>
      </c>
      <c r="E702" s="39"/>
      <c r="F702" s="40"/>
      <c r="G702" s="41"/>
      <c r="H702" s="42">
        <v>32</v>
      </c>
      <c r="I702" s="43"/>
      <c r="J702" s="43"/>
      <c r="K702" s="44" t="s">
        <v>55</v>
      </c>
      <c r="L702" s="111">
        <f t="shared" si="1307"/>
        <v>121000</v>
      </c>
      <c r="M702" s="18"/>
      <c r="N702" s="111">
        <f t="shared" ref="N702:AC703" si="1310">SUM(N703)</f>
        <v>0</v>
      </c>
      <c r="O702" s="111">
        <f t="shared" si="1310"/>
        <v>0</v>
      </c>
      <c r="P702" s="111">
        <f t="shared" si="1310"/>
        <v>0</v>
      </c>
      <c r="Q702" s="111">
        <f t="shared" si="1310"/>
        <v>0</v>
      </c>
      <c r="R702" s="111">
        <f t="shared" si="1310"/>
        <v>0</v>
      </c>
      <c r="S702" s="111">
        <f t="shared" si="1310"/>
        <v>0</v>
      </c>
      <c r="T702" s="111">
        <f t="shared" si="1310"/>
        <v>0</v>
      </c>
      <c r="U702" s="111">
        <f t="shared" si="1310"/>
        <v>0</v>
      </c>
      <c r="V702" s="111">
        <f t="shared" si="1310"/>
        <v>0</v>
      </c>
      <c r="W702" s="111">
        <f t="shared" si="1310"/>
        <v>0</v>
      </c>
      <c r="X702" s="111">
        <f t="shared" si="1310"/>
        <v>0</v>
      </c>
      <c r="Y702" s="111">
        <f t="shared" si="1310"/>
        <v>0</v>
      </c>
      <c r="Z702" s="111">
        <f t="shared" si="1310"/>
        <v>0</v>
      </c>
      <c r="AA702" s="111">
        <f t="shared" si="1310"/>
        <v>0</v>
      </c>
      <c r="AB702" s="111">
        <f t="shared" si="1310"/>
        <v>121000</v>
      </c>
      <c r="AC702" s="111">
        <f t="shared" si="1310"/>
        <v>0</v>
      </c>
      <c r="AD702" s="111">
        <f t="shared" ref="AD702:AS703" si="1311">SUM(AD703)</f>
        <v>0</v>
      </c>
      <c r="AE702" s="111">
        <f t="shared" si="1311"/>
        <v>0</v>
      </c>
      <c r="AF702" s="111">
        <f t="shared" si="1311"/>
        <v>0</v>
      </c>
      <c r="AG702" s="111">
        <f t="shared" si="1311"/>
        <v>0</v>
      </c>
      <c r="AH702" s="111">
        <f t="shared" si="1311"/>
        <v>0</v>
      </c>
      <c r="AI702" s="111">
        <f t="shared" si="1311"/>
        <v>0</v>
      </c>
      <c r="AJ702" s="111">
        <f t="shared" si="1311"/>
        <v>0</v>
      </c>
      <c r="AK702" s="111">
        <f t="shared" si="1311"/>
        <v>0</v>
      </c>
      <c r="AL702" s="111">
        <f t="shared" si="1311"/>
        <v>0</v>
      </c>
      <c r="AM702" s="111">
        <f t="shared" si="1311"/>
        <v>0</v>
      </c>
      <c r="AN702" s="111">
        <f t="shared" si="1311"/>
        <v>0</v>
      </c>
      <c r="AO702" s="111">
        <f t="shared" si="1311"/>
        <v>0</v>
      </c>
      <c r="AP702" s="111">
        <f t="shared" si="1311"/>
        <v>0</v>
      </c>
      <c r="AQ702" s="111">
        <f t="shared" si="1311"/>
        <v>0</v>
      </c>
      <c r="AR702" s="111">
        <f t="shared" si="1311"/>
        <v>0</v>
      </c>
      <c r="AS702" s="111">
        <f t="shared" si="1311"/>
        <v>0</v>
      </c>
      <c r="AT702" s="111">
        <f t="shared" ref="AT702:BH703" si="1312">SUM(AT703)</f>
        <v>0</v>
      </c>
      <c r="AU702" s="111">
        <f t="shared" si="1312"/>
        <v>0</v>
      </c>
      <c r="AV702" s="111">
        <f t="shared" si="1312"/>
        <v>0</v>
      </c>
      <c r="AW702" s="111">
        <f t="shared" si="1312"/>
        <v>0</v>
      </c>
      <c r="AX702" s="111">
        <f t="shared" si="1312"/>
        <v>0</v>
      </c>
      <c r="AY702" s="111">
        <f t="shared" si="1312"/>
        <v>0</v>
      </c>
      <c r="AZ702" s="111">
        <f t="shared" si="1312"/>
        <v>0</v>
      </c>
      <c r="BA702" s="111">
        <f t="shared" si="1312"/>
        <v>0</v>
      </c>
      <c r="BB702" s="111">
        <f t="shared" si="1312"/>
        <v>0</v>
      </c>
      <c r="BC702" s="111">
        <f t="shared" si="1312"/>
        <v>0</v>
      </c>
      <c r="BD702" s="111">
        <f t="shared" si="1312"/>
        <v>0</v>
      </c>
      <c r="BE702" s="111">
        <f t="shared" si="1312"/>
        <v>0</v>
      </c>
      <c r="BF702" s="111">
        <f t="shared" si="1312"/>
        <v>0</v>
      </c>
      <c r="BG702" s="111">
        <f t="shared" si="1312"/>
        <v>0</v>
      </c>
      <c r="BH702" s="111">
        <f t="shared" si="1312"/>
        <v>0</v>
      </c>
      <c r="BI702" s="111">
        <f t="shared" ref="BI702:BN703" si="1313">SUM(BI703)</f>
        <v>0</v>
      </c>
      <c r="BJ702" s="111">
        <f t="shared" si="1313"/>
        <v>0</v>
      </c>
      <c r="BK702" s="111">
        <f t="shared" si="1313"/>
        <v>0</v>
      </c>
      <c r="BL702" s="111">
        <f t="shared" si="1313"/>
        <v>0</v>
      </c>
      <c r="BM702" s="111">
        <f t="shared" si="1313"/>
        <v>0</v>
      </c>
      <c r="BN702" s="111">
        <f t="shared" si="1313"/>
        <v>0</v>
      </c>
      <c r="BO702" s="111">
        <f t="shared" ref="BO702:BZ703" si="1314">SUM(BO703)</f>
        <v>0</v>
      </c>
      <c r="BP702" s="111">
        <f t="shared" si="1314"/>
        <v>0</v>
      </c>
      <c r="BQ702" s="111">
        <f t="shared" si="1314"/>
        <v>0</v>
      </c>
      <c r="BR702" s="111">
        <f t="shared" si="1314"/>
        <v>0</v>
      </c>
      <c r="BS702" s="111">
        <f t="shared" si="1314"/>
        <v>0</v>
      </c>
      <c r="BT702" s="111">
        <f t="shared" si="1314"/>
        <v>0</v>
      </c>
      <c r="BU702" s="111">
        <f t="shared" si="1314"/>
        <v>0</v>
      </c>
      <c r="BV702" s="111">
        <f t="shared" si="1314"/>
        <v>0</v>
      </c>
      <c r="BW702" s="111">
        <f t="shared" si="1314"/>
        <v>0</v>
      </c>
      <c r="BX702" s="111">
        <f t="shared" si="1314"/>
        <v>0</v>
      </c>
      <c r="BY702" s="111">
        <f t="shared" si="1314"/>
        <v>0</v>
      </c>
      <c r="BZ702" s="111">
        <f t="shared" si="1314"/>
        <v>0</v>
      </c>
      <c r="CA702" s="111">
        <f t="shared" si="1306"/>
        <v>0</v>
      </c>
      <c r="CB702" s="111">
        <f t="shared" si="1306"/>
        <v>0</v>
      </c>
      <c r="CC702" s="111">
        <f t="shared" si="1306"/>
        <v>0</v>
      </c>
      <c r="CD702" s="111">
        <f t="shared" si="1306"/>
        <v>0</v>
      </c>
      <c r="CE702" s="111">
        <f t="shared" si="1306"/>
        <v>0</v>
      </c>
      <c r="CF702" s="111">
        <f t="shared" si="1306"/>
        <v>0</v>
      </c>
      <c r="CG702" s="111">
        <f t="shared" si="1306"/>
        <v>0</v>
      </c>
      <c r="CH702" s="111">
        <f t="shared" si="1306"/>
        <v>0</v>
      </c>
      <c r="CI702" s="111">
        <f t="shared" si="1306"/>
        <v>0</v>
      </c>
      <c r="CJ702" s="111">
        <f t="shared" si="1306"/>
        <v>0</v>
      </c>
      <c r="CK702" s="111">
        <f t="shared" si="1306"/>
        <v>0</v>
      </c>
      <c r="CL702" s="111">
        <f t="shared" si="1306"/>
        <v>0</v>
      </c>
      <c r="CM702" s="111">
        <f t="shared" si="1306"/>
        <v>0</v>
      </c>
      <c r="CN702" s="111">
        <f t="shared" si="1306"/>
        <v>0</v>
      </c>
      <c r="CO702" s="111">
        <f t="shared" si="1306"/>
        <v>0</v>
      </c>
      <c r="CP702" s="111">
        <f t="shared" si="1306"/>
        <v>0</v>
      </c>
    </row>
    <row r="703" spans="1:94" x14ac:dyDescent="0.3">
      <c r="A703" s="8">
        <f t="shared" si="1117"/>
        <v>322</v>
      </c>
      <c r="B703" s="9" t="str">
        <f t="shared" si="1030"/>
        <v xml:space="preserve"> </v>
      </c>
      <c r="C703" s="45" t="str">
        <f t="shared" si="985"/>
        <v xml:space="preserve">  </v>
      </c>
      <c r="D703" s="45" t="str">
        <f t="shared" si="986"/>
        <v xml:space="preserve">  </v>
      </c>
      <c r="E703" s="39"/>
      <c r="F703" s="40"/>
      <c r="G703" s="41"/>
      <c r="H703" s="42">
        <v>322</v>
      </c>
      <c r="I703" s="43"/>
      <c r="J703" s="43"/>
      <c r="K703" s="44" t="s">
        <v>77</v>
      </c>
      <c r="L703" s="111">
        <f t="shared" si="1307"/>
        <v>121000</v>
      </c>
      <c r="M703" s="18"/>
      <c r="N703" s="111">
        <f t="shared" si="1310"/>
        <v>0</v>
      </c>
      <c r="O703" s="111">
        <f t="shared" si="1310"/>
        <v>0</v>
      </c>
      <c r="P703" s="111">
        <f t="shared" si="1310"/>
        <v>0</v>
      </c>
      <c r="Q703" s="111">
        <f t="shared" si="1310"/>
        <v>0</v>
      </c>
      <c r="R703" s="111">
        <f t="shared" si="1310"/>
        <v>0</v>
      </c>
      <c r="S703" s="111">
        <f t="shared" si="1310"/>
        <v>0</v>
      </c>
      <c r="T703" s="111">
        <f t="shared" si="1310"/>
        <v>0</v>
      </c>
      <c r="U703" s="111">
        <f t="shared" si="1310"/>
        <v>0</v>
      </c>
      <c r="V703" s="111">
        <f t="shared" si="1310"/>
        <v>0</v>
      </c>
      <c r="W703" s="111">
        <f t="shared" si="1310"/>
        <v>0</v>
      </c>
      <c r="X703" s="111">
        <f t="shared" si="1310"/>
        <v>0</v>
      </c>
      <c r="Y703" s="111">
        <f t="shared" si="1310"/>
        <v>0</v>
      </c>
      <c r="Z703" s="111">
        <f t="shared" si="1310"/>
        <v>0</v>
      </c>
      <c r="AA703" s="111">
        <f t="shared" si="1310"/>
        <v>0</v>
      </c>
      <c r="AB703" s="111">
        <f t="shared" si="1310"/>
        <v>121000</v>
      </c>
      <c r="AC703" s="111">
        <f t="shared" si="1310"/>
        <v>0</v>
      </c>
      <c r="AD703" s="111">
        <f t="shared" si="1311"/>
        <v>0</v>
      </c>
      <c r="AE703" s="111">
        <f t="shared" si="1311"/>
        <v>0</v>
      </c>
      <c r="AF703" s="111">
        <f t="shared" si="1311"/>
        <v>0</v>
      </c>
      <c r="AG703" s="111">
        <f t="shared" si="1311"/>
        <v>0</v>
      </c>
      <c r="AH703" s="111">
        <f t="shared" si="1311"/>
        <v>0</v>
      </c>
      <c r="AI703" s="111">
        <f t="shared" si="1311"/>
        <v>0</v>
      </c>
      <c r="AJ703" s="111">
        <f t="shared" si="1311"/>
        <v>0</v>
      </c>
      <c r="AK703" s="111">
        <f t="shared" si="1311"/>
        <v>0</v>
      </c>
      <c r="AL703" s="111">
        <f t="shared" si="1311"/>
        <v>0</v>
      </c>
      <c r="AM703" s="111">
        <f t="shared" si="1311"/>
        <v>0</v>
      </c>
      <c r="AN703" s="111">
        <f t="shared" si="1311"/>
        <v>0</v>
      </c>
      <c r="AO703" s="111">
        <f t="shared" si="1311"/>
        <v>0</v>
      </c>
      <c r="AP703" s="111">
        <f t="shared" si="1311"/>
        <v>0</v>
      </c>
      <c r="AQ703" s="111">
        <f t="shared" si="1311"/>
        <v>0</v>
      </c>
      <c r="AR703" s="111">
        <f t="shared" si="1311"/>
        <v>0</v>
      </c>
      <c r="AS703" s="111">
        <f t="shared" si="1311"/>
        <v>0</v>
      </c>
      <c r="AT703" s="111">
        <f t="shared" si="1312"/>
        <v>0</v>
      </c>
      <c r="AU703" s="111">
        <f t="shared" si="1312"/>
        <v>0</v>
      </c>
      <c r="AV703" s="111">
        <f t="shared" si="1312"/>
        <v>0</v>
      </c>
      <c r="AW703" s="111">
        <f t="shared" si="1312"/>
        <v>0</v>
      </c>
      <c r="AX703" s="111">
        <f t="shared" si="1312"/>
        <v>0</v>
      </c>
      <c r="AY703" s="111">
        <f t="shared" si="1312"/>
        <v>0</v>
      </c>
      <c r="AZ703" s="111">
        <f t="shared" si="1312"/>
        <v>0</v>
      </c>
      <c r="BA703" s="111">
        <f t="shared" si="1312"/>
        <v>0</v>
      </c>
      <c r="BB703" s="111">
        <f t="shared" si="1312"/>
        <v>0</v>
      </c>
      <c r="BC703" s="111">
        <f t="shared" si="1312"/>
        <v>0</v>
      </c>
      <c r="BD703" s="111">
        <f t="shared" si="1312"/>
        <v>0</v>
      </c>
      <c r="BE703" s="111">
        <f t="shared" si="1312"/>
        <v>0</v>
      </c>
      <c r="BF703" s="111">
        <f t="shared" si="1312"/>
        <v>0</v>
      </c>
      <c r="BG703" s="111">
        <f t="shared" si="1312"/>
        <v>0</v>
      </c>
      <c r="BH703" s="111">
        <f t="shared" si="1312"/>
        <v>0</v>
      </c>
      <c r="BI703" s="111">
        <f t="shared" si="1313"/>
        <v>0</v>
      </c>
      <c r="BJ703" s="111">
        <f t="shared" si="1313"/>
        <v>0</v>
      </c>
      <c r="BK703" s="111">
        <f t="shared" si="1313"/>
        <v>0</v>
      </c>
      <c r="BL703" s="111">
        <f t="shared" si="1313"/>
        <v>0</v>
      </c>
      <c r="BM703" s="111">
        <f t="shared" si="1313"/>
        <v>0</v>
      </c>
      <c r="BN703" s="111">
        <f t="shared" si="1309"/>
        <v>0</v>
      </c>
      <c r="BO703" s="111">
        <f t="shared" si="1314"/>
        <v>0</v>
      </c>
      <c r="BP703" s="111">
        <f t="shared" si="1314"/>
        <v>0</v>
      </c>
      <c r="BQ703" s="111">
        <f t="shared" si="1314"/>
        <v>0</v>
      </c>
      <c r="BR703" s="111">
        <f t="shared" si="1314"/>
        <v>0</v>
      </c>
      <c r="BS703" s="111">
        <f t="shared" si="1314"/>
        <v>0</v>
      </c>
      <c r="BT703" s="111">
        <f t="shared" si="1314"/>
        <v>0</v>
      </c>
      <c r="BU703" s="111">
        <f t="shared" si="1314"/>
        <v>0</v>
      </c>
      <c r="BV703" s="111">
        <f t="shared" si="1314"/>
        <v>0</v>
      </c>
      <c r="BW703" s="111">
        <f t="shared" si="1314"/>
        <v>0</v>
      </c>
      <c r="BX703" s="111">
        <f t="shared" si="1314"/>
        <v>0</v>
      </c>
      <c r="BY703" s="111">
        <f t="shared" si="1314"/>
        <v>0</v>
      </c>
      <c r="BZ703" s="111">
        <f t="shared" si="1314"/>
        <v>0</v>
      </c>
      <c r="CA703" s="111">
        <f t="shared" si="1306"/>
        <v>0</v>
      </c>
      <c r="CB703" s="111">
        <f t="shared" si="1306"/>
        <v>0</v>
      </c>
      <c r="CC703" s="111">
        <f t="shared" si="1306"/>
        <v>0</v>
      </c>
      <c r="CD703" s="111">
        <f t="shared" si="1306"/>
        <v>0</v>
      </c>
      <c r="CE703" s="111">
        <f t="shared" si="1306"/>
        <v>0</v>
      </c>
      <c r="CF703" s="111">
        <f t="shared" si="1306"/>
        <v>0</v>
      </c>
      <c r="CG703" s="111">
        <f t="shared" si="1306"/>
        <v>0</v>
      </c>
      <c r="CH703" s="111">
        <f t="shared" si="1306"/>
        <v>0</v>
      </c>
      <c r="CI703" s="111">
        <f t="shared" si="1306"/>
        <v>0</v>
      </c>
      <c r="CJ703" s="111">
        <f t="shared" si="1306"/>
        <v>0</v>
      </c>
      <c r="CK703" s="111">
        <f t="shared" si="1306"/>
        <v>0</v>
      </c>
      <c r="CL703" s="111">
        <f t="shared" si="1306"/>
        <v>0</v>
      </c>
      <c r="CM703" s="111">
        <f t="shared" si="1306"/>
        <v>0</v>
      </c>
      <c r="CN703" s="111">
        <f t="shared" si="1306"/>
        <v>0</v>
      </c>
      <c r="CO703" s="111">
        <f t="shared" si="1306"/>
        <v>0</v>
      </c>
      <c r="CP703" s="111">
        <f t="shared" si="1306"/>
        <v>0</v>
      </c>
    </row>
    <row r="704" spans="1:94" x14ac:dyDescent="0.3">
      <c r="A704" s="8">
        <f t="shared" si="1117"/>
        <v>3222</v>
      </c>
      <c r="B704" s="9">
        <f t="shared" si="1030"/>
        <v>11</v>
      </c>
      <c r="C704" s="45" t="str">
        <f t="shared" si="985"/>
        <v xml:space="preserve">  </v>
      </c>
      <c r="D704" s="45" t="str">
        <f t="shared" si="986"/>
        <v xml:space="preserve">  </v>
      </c>
      <c r="E704" s="39" t="s">
        <v>136</v>
      </c>
      <c r="F704" s="40">
        <v>11</v>
      </c>
      <c r="G704" s="41">
        <v>11</v>
      </c>
      <c r="H704" s="42">
        <v>3222</v>
      </c>
      <c r="I704" s="46"/>
      <c r="J704" s="46">
        <v>1334</v>
      </c>
      <c r="K704" s="44" t="s">
        <v>123</v>
      </c>
      <c r="L704" s="401">
        <f>SUM(N704:CP704)</f>
        <v>121000</v>
      </c>
      <c r="M704" s="32"/>
      <c r="N704" s="401"/>
      <c r="O704" s="401"/>
      <c r="P704" s="401"/>
      <c r="Q704" s="401"/>
      <c r="R704" s="401"/>
      <c r="S704" s="401"/>
      <c r="T704" s="401"/>
      <c r="U704" s="401"/>
      <c r="V704" s="401"/>
      <c r="W704" s="401"/>
      <c r="X704" s="401"/>
      <c r="Y704" s="401"/>
      <c r="Z704" s="401"/>
      <c r="AA704" s="401"/>
      <c r="AB704" s="401">
        <v>121000</v>
      </c>
      <c r="AC704" s="401"/>
      <c r="AD704" s="401"/>
      <c r="AE704" s="401"/>
      <c r="AF704" s="401"/>
      <c r="AG704" s="401"/>
      <c r="AH704" s="401"/>
      <c r="AI704" s="401"/>
      <c r="AJ704" s="401"/>
      <c r="AK704" s="401"/>
      <c r="AL704" s="401"/>
      <c r="AM704" s="401"/>
      <c r="AN704" s="401"/>
      <c r="AO704" s="401"/>
      <c r="AP704" s="401"/>
      <c r="AQ704" s="401"/>
      <c r="AR704" s="401"/>
      <c r="AS704" s="401"/>
      <c r="AT704" s="401"/>
      <c r="AU704" s="401"/>
      <c r="AV704" s="401"/>
      <c r="AW704" s="401"/>
      <c r="AX704" s="401"/>
      <c r="AY704" s="401"/>
      <c r="AZ704" s="401"/>
      <c r="BA704" s="401"/>
      <c r="BB704" s="401"/>
      <c r="BC704" s="401"/>
      <c r="BD704" s="401"/>
      <c r="BE704" s="401"/>
      <c r="BF704" s="401"/>
      <c r="BG704" s="401"/>
      <c r="BH704" s="401"/>
      <c r="BI704" s="401"/>
      <c r="BJ704" s="401"/>
      <c r="BK704" s="401"/>
      <c r="BL704" s="401"/>
      <c r="BM704" s="401"/>
      <c r="BN704" s="401"/>
      <c r="BO704" s="401"/>
      <c r="BP704" s="401"/>
      <c r="BQ704" s="401"/>
      <c r="BR704" s="401"/>
      <c r="BS704" s="401"/>
      <c r="BT704" s="401"/>
      <c r="BU704" s="401"/>
      <c r="BV704" s="401"/>
      <c r="BW704" s="401"/>
      <c r="BX704" s="401"/>
      <c r="BY704" s="401"/>
      <c r="BZ704" s="401"/>
      <c r="CA704" s="401"/>
      <c r="CB704" s="401"/>
      <c r="CC704" s="401"/>
      <c r="CD704" s="401"/>
      <c r="CE704" s="401"/>
      <c r="CF704" s="401"/>
      <c r="CG704" s="401"/>
      <c r="CH704" s="401"/>
      <c r="CI704" s="401"/>
      <c r="CJ704" s="401"/>
      <c r="CK704" s="401"/>
      <c r="CL704" s="401"/>
      <c r="CM704" s="401"/>
      <c r="CN704" s="401"/>
      <c r="CO704" s="401"/>
      <c r="CP704" s="401"/>
    </row>
    <row r="705" spans="1:94" x14ac:dyDescent="0.3">
      <c r="A705" s="8">
        <f t="shared" si="1117"/>
        <v>0</v>
      </c>
      <c r="B705" s="9" t="str">
        <f t="shared" si="1030"/>
        <v xml:space="preserve"> </v>
      </c>
      <c r="C705" s="45" t="str">
        <f t="shared" si="985"/>
        <v xml:space="preserve">  </v>
      </c>
      <c r="D705" s="45" t="str">
        <f t="shared" si="986"/>
        <v xml:space="preserve">  </v>
      </c>
      <c r="E705" s="39"/>
      <c r="F705" s="40"/>
      <c r="G705" s="41"/>
      <c r="H705" s="42"/>
      <c r="I705" s="43"/>
      <c r="J705" s="43"/>
      <c r="K705" s="44"/>
      <c r="L705" s="111"/>
      <c r="M705" s="18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1"/>
      <c r="AZ705" s="111"/>
      <c r="BA705" s="111"/>
      <c r="BB705" s="111"/>
      <c r="BC705" s="111"/>
      <c r="BD705" s="111"/>
      <c r="BE705" s="111"/>
      <c r="BF705" s="111"/>
      <c r="BG705" s="111"/>
      <c r="BH705" s="111"/>
      <c r="BI705" s="111"/>
      <c r="BJ705" s="111"/>
      <c r="BK705" s="111"/>
      <c r="BL705" s="111"/>
      <c r="BM705" s="111"/>
      <c r="BN705" s="111"/>
      <c r="BO705" s="111"/>
      <c r="BP705" s="111"/>
      <c r="BQ705" s="111"/>
      <c r="BR705" s="111"/>
      <c r="BS705" s="111"/>
      <c r="BT705" s="111"/>
      <c r="BU705" s="111"/>
      <c r="BV705" s="111"/>
      <c r="BW705" s="111"/>
      <c r="BX705" s="111"/>
      <c r="BY705" s="111"/>
      <c r="BZ705" s="111"/>
      <c r="CA705" s="111"/>
      <c r="CB705" s="111"/>
      <c r="CC705" s="111"/>
      <c r="CD705" s="111"/>
      <c r="CE705" s="111"/>
      <c r="CF705" s="111"/>
      <c r="CG705" s="111"/>
      <c r="CH705" s="111"/>
      <c r="CI705" s="111"/>
      <c r="CJ705" s="111"/>
      <c r="CK705" s="111"/>
      <c r="CL705" s="111"/>
      <c r="CM705" s="111"/>
      <c r="CN705" s="111"/>
      <c r="CO705" s="111"/>
      <c r="CP705" s="111"/>
    </row>
    <row r="706" spans="1:94" ht="26.4" x14ac:dyDescent="0.3">
      <c r="A706" s="8" t="str">
        <f t="shared" si="1117"/>
        <v>T 1207 11</v>
      </c>
      <c r="B706" s="9" t="str">
        <f t="shared" si="1030"/>
        <v xml:space="preserve"> </v>
      </c>
      <c r="C706" s="45" t="str">
        <f t="shared" si="985"/>
        <v xml:space="preserve">  </v>
      </c>
      <c r="D706" s="45" t="str">
        <f t="shared" si="986"/>
        <v xml:space="preserve">  </v>
      </c>
      <c r="E706" s="33" t="s">
        <v>136</v>
      </c>
      <c r="F706" s="34">
        <v>11.52</v>
      </c>
      <c r="G706" s="35"/>
      <c r="H706" s="107" t="s">
        <v>145</v>
      </c>
      <c r="I706" s="37"/>
      <c r="J706" s="37"/>
      <c r="K706" s="38" t="s">
        <v>146</v>
      </c>
      <c r="L706" s="115">
        <f>SUM(L710)</f>
        <v>1402550</v>
      </c>
      <c r="M706" s="18"/>
      <c r="N706" s="115">
        <f t="shared" ref="N706:Y706" si="1315">SUM(N710)</f>
        <v>0</v>
      </c>
      <c r="O706" s="115">
        <f t="shared" si="1315"/>
        <v>52900</v>
      </c>
      <c r="P706" s="115">
        <f t="shared" si="1315"/>
        <v>0</v>
      </c>
      <c r="Q706" s="115">
        <f t="shared" si="1315"/>
        <v>52900</v>
      </c>
      <c r="R706" s="115">
        <f t="shared" si="1315"/>
        <v>200</v>
      </c>
      <c r="S706" s="115">
        <f t="shared" si="1315"/>
        <v>52900</v>
      </c>
      <c r="T706" s="115">
        <f t="shared" si="1315"/>
        <v>0</v>
      </c>
      <c r="U706" s="115">
        <f t="shared" si="1315"/>
        <v>200</v>
      </c>
      <c r="V706" s="115">
        <f t="shared" si="1315"/>
        <v>0</v>
      </c>
      <c r="W706" s="115">
        <f t="shared" si="1315"/>
        <v>200</v>
      </c>
      <c r="X706" s="115">
        <f t="shared" si="1315"/>
        <v>200</v>
      </c>
      <c r="Y706" s="115">
        <f t="shared" si="1315"/>
        <v>200</v>
      </c>
      <c r="Z706" s="115">
        <f t="shared" ref="Z706:AH706" si="1316">SUM(Z710)</f>
        <v>79250</v>
      </c>
      <c r="AA706" s="115">
        <f t="shared" si="1316"/>
        <v>26550</v>
      </c>
      <c r="AB706" s="115">
        <f t="shared" si="1316"/>
        <v>0</v>
      </c>
      <c r="AC706" s="115">
        <f t="shared" si="1316"/>
        <v>200</v>
      </c>
      <c r="AD706" s="115">
        <f t="shared" si="1316"/>
        <v>26550</v>
      </c>
      <c r="AE706" s="115">
        <f t="shared" si="1316"/>
        <v>52900</v>
      </c>
      <c r="AF706" s="115">
        <f t="shared" si="1316"/>
        <v>26550</v>
      </c>
      <c r="AG706" s="115">
        <f t="shared" si="1316"/>
        <v>0</v>
      </c>
      <c r="AH706" s="115">
        <f t="shared" si="1316"/>
        <v>0</v>
      </c>
      <c r="AI706" s="115">
        <f t="shared" ref="AI706:BZ706" si="1317">SUM(AI710)</f>
        <v>105600</v>
      </c>
      <c r="AJ706" s="115">
        <f t="shared" si="1317"/>
        <v>79250</v>
      </c>
      <c r="AK706" s="115">
        <f>SUM(AK710)</f>
        <v>0</v>
      </c>
      <c r="AL706" s="115">
        <f>SUM(AL710)</f>
        <v>0</v>
      </c>
      <c r="AM706" s="115">
        <f>SUM(AM710)</f>
        <v>200</v>
      </c>
      <c r="AN706" s="115">
        <f t="shared" ref="AN706:BD706" si="1318">SUM(AN710)</f>
        <v>200</v>
      </c>
      <c r="AO706" s="115">
        <f t="shared" si="1318"/>
        <v>26550</v>
      </c>
      <c r="AP706" s="115">
        <f t="shared" si="1318"/>
        <v>0</v>
      </c>
      <c r="AQ706" s="115">
        <f t="shared" si="1318"/>
        <v>200</v>
      </c>
      <c r="AR706" s="115">
        <f t="shared" si="1318"/>
        <v>0</v>
      </c>
      <c r="AS706" s="115">
        <f t="shared" si="1318"/>
        <v>290050</v>
      </c>
      <c r="AT706" s="115">
        <f t="shared" si="1318"/>
        <v>0</v>
      </c>
      <c r="AU706" s="115">
        <f t="shared" si="1318"/>
        <v>0</v>
      </c>
      <c r="AV706" s="115">
        <f t="shared" si="1318"/>
        <v>0</v>
      </c>
      <c r="AW706" s="115">
        <f t="shared" si="1318"/>
        <v>0</v>
      </c>
      <c r="AX706" s="115">
        <f t="shared" si="1318"/>
        <v>0</v>
      </c>
      <c r="AY706" s="115">
        <f t="shared" si="1318"/>
        <v>0</v>
      </c>
      <c r="AZ706" s="115">
        <f t="shared" si="1318"/>
        <v>200</v>
      </c>
      <c r="BA706" s="115">
        <f t="shared" si="1318"/>
        <v>26550</v>
      </c>
      <c r="BB706" s="115">
        <f t="shared" si="1318"/>
        <v>26550</v>
      </c>
      <c r="BC706" s="115">
        <f t="shared" si="1318"/>
        <v>26550</v>
      </c>
      <c r="BD706" s="115">
        <f t="shared" si="1318"/>
        <v>0</v>
      </c>
      <c r="BE706" s="115">
        <v>0</v>
      </c>
      <c r="BF706" s="115">
        <f t="shared" ref="BF706:BM706" si="1319">SUM(BF710)</f>
        <v>200</v>
      </c>
      <c r="BG706" s="115">
        <f t="shared" si="1319"/>
        <v>105600</v>
      </c>
      <c r="BH706" s="115">
        <f t="shared" si="1319"/>
        <v>0</v>
      </c>
      <c r="BI706" s="115">
        <f t="shared" si="1319"/>
        <v>0</v>
      </c>
      <c r="BJ706" s="115">
        <f t="shared" si="1319"/>
        <v>131950</v>
      </c>
      <c r="BK706" s="115">
        <f t="shared" si="1319"/>
        <v>184650</v>
      </c>
      <c r="BL706" s="115">
        <f t="shared" si="1319"/>
        <v>0</v>
      </c>
      <c r="BM706" s="115">
        <f t="shared" si="1319"/>
        <v>26550</v>
      </c>
      <c r="BN706" s="115">
        <f>SUM(BN710)</f>
        <v>0</v>
      </c>
      <c r="BO706" s="115">
        <f t="shared" si="1317"/>
        <v>0</v>
      </c>
      <c r="BP706" s="115">
        <f t="shared" si="1317"/>
        <v>0</v>
      </c>
      <c r="BQ706" s="115">
        <f t="shared" si="1317"/>
        <v>0</v>
      </c>
      <c r="BR706" s="115">
        <f t="shared" si="1317"/>
        <v>0</v>
      </c>
      <c r="BS706" s="115">
        <f t="shared" si="1317"/>
        <v>0</v>
      </c>
      <c r="BT706" s="115">
        <f t="shared" si="1317"/>
        <v>0</v>
      </c>
      <c r="BU706" s="115">
        <f t="shared" si="1317"/>
        <v>0</v>
      </c>
      <c r="BV706" s="115">
        <f t="shared" si="1317"/>
        <v>0</v>
      </c>
      <c r="BW706" s="115">
        <f t="shared" si="1317"/>
        <v>0</v>
      </c>
      <c r="BX706" s="115">
        <f t="shared" si="1317"/>
        <v>0</v>
      </c>
      <c r="BY706" s="115">
        <f t="shared" si="1317"/>
        <v>0</v>
      </c>
      <c r="BZ706" s="115">
        <f t="shared" si="1317"/>
        <v>0</v>
      </c>
      <c r="CA706" s="115">
        <f t="shared" ref="CA706:CP706" si="1320">SUM(CA710)</f>
        <v>0</v>
      </c>
      <c r="CB706" s="115">
        <f t="shared" si="1320"/>
        <v>0</v>
      </c>
      <c r="CC706" s="115">
        <f t="shared" si="1320"/>
        <v>0</v>
      </c>
      <c r="CD706" s="115">
        <f t="shared" si="1320"/>
        <v>0</v>
      </c>
      <c r="CE706" s="115">
        <f t="shared" si="1320"/>
        <v>0</v>
      </c>
      <c r="CF706" s="115">
        <f t="shared" si="1320"/>
        <v>0</v>
      </c>
      <c r="CG706" s="115">
        <f t="shared" si="1320"/>
        <v>0</v>
      </c>
      <c r="CH706" s="115">
        <f t="shared" si="1320"/>
        <v>0</v>
      </c>
      <c r="CI706" s="115">
        <f t="shared" si="1320"/>
        <v>0</v>
      </c>
      <c r="CJ706" s="115">
        <f t="shared" si="1320"/>
        <v>0</v>
      </c>
      <c r="CK706" s="115">
        <f t="shared" si="1320"/>
        <v>0</v>
      </c>
      <c r="CL706" s="115">
        <f t="shared" si="1320"/>
        <v>0</v>
      </c>
      <c r="CM706" s="115">
        <f t="shared" si="1320"/>
        <v>0</v>
      </c>
      <c r="CN706" s="115">
        <f t="shared" si="1320"/>
        <v>0</v>
      </c>
      <c r="CO706" s="115">
        <f t="shared" si="1320"/>
        <v>0</v>
      </c>
      <c r="CP706" s="115">
        <f t="shared" si="1320"/>
        <v>0</v>
      </c>
    </row>
    <row r="707" spans="1:94" ht="26.4" x14ac:dyDescent="0.3">
      <c r="C707" s="45"/>
      <c r="D707" s="45"/>
      <c r="E707" s="57"/>
      <c r="F707" s="58"/>
      <c r="G707" s="59"/>
      <c r="H707" s="60">
        <v>11</v>
      </c>
      <c r="I707" s="61"/>
      <c r="J707" s="61"/>
      <c r="K707" s="62" t="s">
        <v>48</v>
      </c>
      <c r="L707" s="117">
        <f>SUMIF($G$710:$G$731,$H707,L$710:L$731)</f>
        <v>10540</v>
      </c>
      <c r="M707" s="18"/>
      <c r="N707" s="117">
        <f t="shared" ref="N707:X707" si="1321">SUMIF($G$710:$G$731,$H707,N$710:N$731)</f>
        <v>0</v>
      </c>
      <c r="O707" s="117">
        <f t="shared" si="1321"/>
        <v>390</v>
      </c>
      <c r="P707" s="117">
        <f t="shared" si="1321"/>
        <v>0</v>
      </c>
      <c r="Q707" s="117">
        <f t="shared" si="1321"/>
        <v>390</v>
      </c>
      <c r="R707" s="117">
        <f t="shared" si="1321"/>
        <v>60</v>
      </c>
      <c r="S707" s="117">
        <f t="shared" si="1321"/>
        <v>390</v>
      </c>
      <c r="T707" s="117">
        <f t="shared" si="1321"/>
        <v>0</v>
      </c>
      <c r="U707" s="117">
        <f t="shared" si="1321"/>
        <v>60</v>
      </c>
      <c r="V707" s="117">
        <f t="shared" si="1321"/>
        <v>0</v>
      </c>
      <c r="W707" s="117">
        <f t="shared" si="1321"/>
        <v>60</v>
      </c>
      <c r="X707" s="117">
        <f t="shared" si="1321"/>
        <v>60</v>
      </c>
      <c r="Y707" s="117">
        <v>60</v>
      </c>
      <c r="Z707" s="117">
        <f t="shared" ref="Z707:AH707" si="1322">SUMIF($G$710:$G$731,$H707,Z$710:Z$731)</f>
        <v>555</v>
      </c>
      <c r="AA707" s="117">
        <f t="shared" si="1322"/>
        <v>225</v>
      </c>
      <c r="AB707" s="117">
        <f t="shared" si="1322"/>
        <v>0</v>
      </c>
      <c r="AC707" s="117">
        <f t="shared" si="1322"/>
        <v>60</v>
      </c>
      <c r="AD707" s="117">
        <f t="shared" si="1322"/>
        <v>225</v>
      </c>
      <c r="AE707" s="117">
        <f t="shared" si="1322"/>
        <v>390</v>
      </c>
      <c r="AF707" s="117">
        <f t="shared" si="1322"/>
        <v>225</v>
      </c>
      <c r="AG707" s="117">
        <f t="shared" si="1322"/>
        <v>0</v>
      </c>
      <c r="AH707" s="117">
        <f t="shared" si="1322"/>
        <v>0</v>
      </c>
      <c r="AI707" s="117">
        <f t="shared" ref="AD707:BZ709" si="1323">SUMIF($G$710:$G$731,$H707,AI$710:AI$731)</f>
        <v>720</v>
      </c>
      <c r="AJ707" s="117">
        <f t="shared" si="1323"/>
        <v>555</v>
      </c>
      <c r="AK707" s="117">
        <f>SUMIF($G$710:$G$731,$H707,AK$710:AK$731)</f>
        <v>0</v>
      </c>
      <c r="AL707" s="117">
        <f>SUMIF($G$710:$G$731,$H707,AL$710:AL$731)</f>
        <v>0</v>
      </c>
      <c r="AM707" s="117">
        <f>SUMIF($G$710:$G$731,$H707,AM$710:AM$731)</f>
        <v>60</v>
      </c>
      <c r="AN707" s="117">
        <f t="shared" ref="AN707:BD707" si="1324">SUMIF($G$710:$G$731,$H707,AN$710:AN$731)</f>
        <v>60</v>
      </c>
      <c r="AO707" s="117">
        <f t="shared" si="1324"/>
        <v>225</v>
      </c>
      <c r="AP707" s="117">
        <f t="shared" si="1324"/>
        <v>0</v>
      </c>
      <c r="AQ707" s="117">
        <f t="shared" si="1324"/>
        <v>60</v>
      </c>
      <c r="AR707" s="117">
        <f t="shared" si="1324"/>
        <v>0</v>
      </c>
      <c r="AS707" s="117">
        <f t="shared" si="1324"/>
        <v>1870</v>
      </c>
      <c r="AT707" s="117">
        <f t="shared" si="1324"/>
        <v>0</v>
      </c>
      <c r="AU707" s="117">
        <f t="shared" si="1324"/>
        <v>0</v>
      </c>
      <c r="AV707" s="117">
        <f t="shared" si="1324"/>
        <v>0</v>
      </c>
      <c r="AW707" s="117">
        <f t="shared" si="1324"/>
        <v>0</v>
      </c>
      <c r="AX707" s="117">
        <f t="shared" si="1324"/>
        <v>0</v>
      </c>
      <c r="AY707" s="117">
        <f t="shared" si="1324"/>
        <v>0</v>
      </c>
      <c r="AZ707" s="117">
        <f t="shared" si="1324"/>
        <v>60</v>
      </c>
      <c r="BA707" s="117">
        <f t="shared" si="1324"/>
        <v>225</v>
      </c>
      <c r="BB707" s="117">
        <f t="shared" si="1324"/>
        <v>225</v>
      </c>
      <c r="BC707" s="117">
        <f t="shared" si="1324"/>
        <v>225</v>
      </c>
      <c r="BD707" s="117">
        <f t="shared" si="1324"/>
        <v>0</v>
      </c>
      <c r="BE707" s="117">
        <v>0</v>
      </c>
      <c r="BF707" s="117">
        <f t="shared" ref="BF707:BM707" si="1325">SUMIF($G$710:$G$731,$H707,BF$710:BF$731)</f>
        <v>60</v>
      </c>
      <c r="BG707" s="117">
        <f t="shared" si="1325"/>
        <v>720</v>
      </c>
      <c r="BH707" s="117">
        <f t="shared" si="1325"/>
        <v>0</v>
      </c>
      <c r="BI707" s="117">
        <f t="shared" si="1325"/>
        <v>0</v>
      </c>
      <c r="BJ707" s="117">
        <f t="shared" si="1325"/>
        <v>885</v>
      </c>
      <c r="BK707" s="117">
        <f t="shared" si="1325"/>
        <v>1215</v>
      </c>
      <c r="BL707" s="117">
        <f t="shared" si="1325"/>
        <v>0</v>
      </c>
      <c r="BM707" s="117">
        <f t="shared" si="1325"/>
        <v>225</v>
      </c>
      <c r="BN707" s="117">
        <f>SUMIF($G$710:$G$731,$H707,BN$710:BN$731)</f>
        <v>0</v>
      </c>
      <c r="BO707" s="117">
        <f t="shared" si="1323"/>
        <v>0</v>
      </c>
      <c r="BP707" s="117">
        <f t="shared" si="1323"/>
        <v>0</v>
      </c>
      <c r="BQ707" s="117">
        <f t="shared" si="1323"/>
        <v>0</v>
      </c>
      <c r="BR707" s="117">
        <f t="shared" si="1323"/>
        <v>0</v>
      </c>
      <c r="BS707" s="117">
        <f t="shared" si="1323"/>
        <v>0</v>
      </c>
      <c r="BT707" s="117">
        <f t="shared" si="1323"/>
        <v>0</v>
      </c>
      <c r="BU707" s="117">
        <f t="shared" si="1323"/>
        <v>0</v>
      </c>
      <c r="BV707" s="117">
        <f t="shared" si="1323"/>
        <v>0</v>
      </c>
      <c r="BW707" s="117">
        <f t="shared" si="1323"/>
        <v>0</v>
      </c>
      <c r="BX707" s="117">
        <f t="shared" si="1323"/>
        <v>0</v>
      </c>
      <c r="BY707" s="117">
        <f t="shared" si="1323"/>
        <v>0</v>
      </c>
      <c r="BZ707" s="117">
        <f t="shared" si="1323"/>
        <v>0</v>
      </c>
      <c r="CA707" s="117">
        <f t="shared" ref="CA707:CP709" si="1326">SUMIF($G$710:$G$731,$H707,CA$710:CA$731)</f>
        <v>0</v>
      </c>
      <c r="CB707" s="117">
        <f t="shared" si="1326"/>
        <v>0</v>
      </c>
      <c r="CC707" s="117">
        <f t="shared" si="1326"/>
        <v>0</v>
      </c>
      <c r="CD707" s="117">
        <f t="shared" si="1326"/>
        <v>0</v>
      </c>
      <c r="CE707" s="117">
        <f t="shared" si="1326"/>
        <v>0</v>
      </c>
      <c r="CF707" s="117">
        <f t="shared" si="1326"/>
        <v>0</v>
      </c>
      <c r="CG707" s="117">
        <f t="shared" si="1326"/>
        <v>0</v>
      </c>
      <c r="CH707" s="117">
        <f t="shared" si="1326"/>
        <v>0</v>
      </c>
      <c r="CI707" s="117">
        <f t="shared" si="1326"/>
        <v>0</v>
      </c>
      <c r="CJ707" s="117">
        <f t="shared" si="1326"/>
        <v>0</v>
      </c>
      <c r="CK707" s="117">
        <f t="shared" si="1326"/>
        <v>0</v>
      </c>
      <c r="CL707" s="117">
        <f t="shared" si="1326"/>
        <v>0</v>
      </c>
      <c r="CM707" s="117">
        <f t="shared" si="1326"/>
        <v>0</v>
      </c>
      <c r="CN707" s="117">
        <f t="shared" si="1326"/>
        <v>0</v>
      </c>
      <c r="CO707" s="117">
        <f t="shared" si="1326"/>
        <v>0</v>
      </c>
      <c r="CP707" s="117">
        <f t="shared" si="1326"/>
        <v>0</v>
      </c>
    </row>
    <row r="708" spans="1:94" ht="26.4" x14ac:dyDescent="0.3">
      <c r="C708" s="45"/>
      <c r="D708" s="45"/>
      <c r="E708" s="57"/>
      <c r="F708" s="58"/>
      <c r="G708" s="59"/>
      <c r="H708" s="60">
        <v>51</v>
      </c>
      <c r="I708" s="61"/>
      <c r="J708" s="61"/>
      <c r="K708" s="62" t="s">
        <v>85</v>
      </c>
      <c r="L708" s="117">
        <f t="shared" ref="L708:AA708" si="1327">SUMIF($G$710:$G$731,$H708,L$710:L$731)</f>
        <v>24610</v>
      </c>
      <c r="M708" s="18"/>
      <c r="N708" s="117">
        <f t="shared" ref="N708" si="1328">SUMIF($G$710:$G$731,$H708,N$710:N$731)</f>
        <v>0</v>
      </c>
      <c r="O708" s="117">
        <f t="shared" si="1327"/>
        <v>910</v>
      </c>
      <c r="P708" s="117">
        <f t="shared" si="1327"/>
        <v>0</v>
      </c>
      <c r="Q708" s="117">
        <f t="shared" si="1327"/>
        <v>910</v>
      </c>
      <c r="R708" s="117">
        <f t="shared" si="1327"/>
        <v>140</v>
      </c>
      <c r="S708" s="117">
        <f t="shared" si="1327"/>
        <v>910</v>
      </c>
      <c r="T708" s="117">
        <f t="shared" si="1327"/>
        <v>0</v>
      </c>
      <c r="U708" s="117">
        <f t="shared" si="1327"/>
        <v>140</v>
      </c>
      <c r="V708" s="117">
        <f t="shared" si="1327"/>
        <v>0</v>
      </c>
      <c r="W708" s="117">
        <f t="shared" si="1327"/>
        <v>140</v>
      </c>
      <c r="X708" s="117">
        <f t="shared" si="1327"/>
        <v>140</v>
      </c>
      <c r="Y708" s="117">
        <f t="shared" si="1327"/>
        <v>140</v>
      </c>
      <c r="Z708" s="117">
        <f t="shared" si="1327"/>
        <v>1295</v>
      </c>
      <c r="AA708" s="117">
        <f t="shared" si="1327"/>
        <v>525</v>
      </c>
      <c r="AB708" s="117">
        <f t="shared" ref="AB708:AC708" si="1329">SUMIF($G$710:$G$731,$H708,AB$710:AB$731)</f>
        <v>0</v>
      </c>
      <c r="AC708" s="117">
        <f t="shared" si="1329"/>
        <v>140</v>
      </c>
      <c r="AD708" s="117">
        <f t="shared" si="1323"/>
        <v>525</v>
      </c>
      <c r="AE708" s="117">
        <f t="shared" si="1323"/>
        <v>910</v>
      </c>
      <c r="AF708" s="117">
        <f t="shared" si="1323"/>
        <v>525</v>
      </c>
      <c r="AG708" s="117">
        <f t="shared" si="1323"/>
        <v>0</v>
      </c>
      <c r="AH708" s="117">
        <f t="shared" si="1323"/>
        <v>0</v>
      </c>
      <c r="AI708" s="428">
        <f t="shared" si="1323"/>
        <v>1680</v>
      </c>
      <c r="AJ708" s="428">
        <f t="shared" si="1323"/>
        <v>1295</v>
      </c>
      <c r="AK708" s="117">
        <f t="shared" si="1323"/>
        <v>0</v>
      </c>
      <c r="AL708" s="117">
        <f t="shared" si="1323"/>
        <v>0</v>
      </c>
      <c r="AM708" s="117">
        <f t="shared" si="1323"/>
        <v>140</v>
      </c>
      <c r="AN708" s="428">
        <f t="shared" si="1323"/>
        <v>140</v>
      </c>
      <c r="AO708" s="117">
        <f t="shared" si="1323"/>
        <v>525</v>
      </c>
      <c r="AP708" s="117">
        <f t="shared" si="1323"/>
        <v>0</v>
      </c>
      <c r="AQ708" s="117">
        <f t="shared" si="1323"/>
        <v>140</v>
      </c>
      <c r="AR708" s="117">
        <f t="shared" si="1323"/>
        <v>0</v>
      </c>
      <c r="AS708" s="117">
        <f t="shared" si="1323"/>
        <v>4380</v>
      </c>
      <c r="AT708" s="117">
        <f t="shared" si="1323"/>
        <v>0</v>
      </c>
      <c r="AU708" s="117">
        <f t="shared" si="1323"/>
        <v>0</v>
      </c>
      <c r="AV708" s="117">
        <f t="shared" si="1323"/>
        <v>0</v>
      </c>
      <c r="AW708" s="117">
        <f t="shared" si="1323"/>
        <v>0</v>
      </c>
      <c r="AX708" s="117">
        <f t="shared" si="1323"/>
        <v>0</v>
      </c>
      <c r="AY708" s="117">
        <f t="shared" si="1323"/>
        <v>0</v>
      </c>
      <c r="AZ708" s="117">
        <f t="shared" si="1323"/>
        <v>140</v>
      </c>
      <c r="BA708" s="117">
        <f t="shared" si="1323"/>
        <v>525</v>
      </c>
      <c r="BB708" s="117">
        <f t="shared" si="1323"/>
        <v>525</v>
      </c>
      <c r="BC708" s="117">
        <f t="shared" si="1323"/>
        <v>525</v>
      </c>
      <c r="BD708" s="117">
        <f t="shared" si="1323"/>
        <v>0</v>
      </c>
      <c r="BE708" s="117">
        <v>0</v>
      </c>
      <c r="BF708" s="117">
        <f t="shared" si="1323"/>
        <v>140</v>
      </c>
      <c r="BG708" s="117">
        <f t="shared" si="1323"/>
        <v>1680</v>
      </c>
      <c r="BH708" s="117">
        <f t="shared" si="1323"/>
        <v>0</v>
      </c>
      <c r="BI708" s="117">
        <f t="shared" si="1323"/>
        <v>0</v>
      </c>
      <c r="BJ708" s="117">
        <f t="shared" si="1323"/>
        <v>2065</v>
      </c>
      <c r="BK708" s="117">
        <f t="shared" si="1323"/>
        <v>2835</v>
      </c>
      <c r="BL708" s="117">
        <f t="shared" si="1323"/>
        <v>0</v>
      </c>
      <c r="BM708" s="117">
        <f t="shared" si="1323"/>
        <v>525</v>
      </c>
      <c r="BN708" s="117">
        <f t="shared" si="1323"/>
        <v>0</v>
      </c>
      <c r="BO708" s="117">
        <f t="shared" si="1323"/>
        <v>0</v>
      </c>
      <c r="BP708" s="117">
        <f t="shared" si="1323"/>
        <v>0</v>
      </c>
      <c r="BQ708" s="117">
        <f t="shared" si="1323"/>
        <v>0</v>
      </c>
      <c r="BR708" s="117">
        <f t="shared" si="1323"/>
        <v>0</v>
      </c>
      <c r="BS708" s="117">
        <f t="shared" si="1323"/>
        <v>0</v>
      </c>
      <c r="BT708" s="117">
        <f t="shared" si="1323"/>
        <v>0</v>
      </c>
      <c r="BU708" s="117">
        <f t="shared" si="1323"/>
        <v>0</v>
      </c>
      <c r="BV708" s="117">
        <f t="shared" si="1323"/>
        <v>0</v>
      </c>
      <c r="BW708" s="117">
        <f t="shared" si="1323"/>
        <v>0</v>
      </c>
      <c r="BX708" s="117">
        <f t="shared" si="1323"/>
        <v>0</v>
      </c>
      <c r="BY708" s="117">
        <f t="shared" si="1323"/>
        <v>0</v>
      </c>
      <c r="BZ708" s="117">
        <f t="shared" si="1323"/>
        <v>0</v>
      </c>
      <c r="CA708" s="117">
        <f t="shared" si="1326"/>
        <v>0</v>
      </c>
      <c r="CB708" s="117">
        <f t="shared" si="1326"/>
        <v>0</v>
      </c>
      <c r="CC708" s="117">
        <f t="shared" si="1326"/>
        <v>0</v>
      </c>
      <c r="CD708" s="117">
        <f t="shared" si="1326"/>
        <v>0</v>
      </c>
      <c r="CE708" s="117">
        <f t="shared" si="1326"/>
        <v>0</v>
      </c>
      <c r="CF708" s="117">
        <f t="shared" si="1326"/>
        <v>0</v>
      </c>
      <c r="CG708" s="117">
        <f t="shared" si="1326"/>
        <v>0</v>
      </c>
      <c r="CH708" s="117">
        <f t="shared" si="1326"/>
        <v>0</v>
      </c>
      <c r="CI708" s="117">
        <f t="shared" si="1326"/>
        <v>0</v>
      </c>
      <c r="CJ708" s="117">
        <f t="shared" si="1326"/>
        <v>0</v>
      </c>
      <c r="CK708" s="117">
        <f t="shared" si="1326"/>
        <v>0</v>
      </c>
      <c r="CL708" s="117">
        <f t="shared" si="1326"/>
        <v>0</v>
      </c>
      <c r="CM708" s="117">
        <f t="shared" si="1326"/>
        <v>0</v>
      </c>
      <c r="CN708" s="117">
        <f t="shared" si="1326"/>
        <v>0</v>
      </c>
      <c r="CO708" s="117">
        <f t="shared" si="1326"/>
        <v>0</v>
      </c>
      <c r="CP708" s="117">
        <f t="shared" si="1326"/>
        <v>0</v>
      </c>
    </row>
    <row r="709" spans="1:94" ht="26.4" x14ac:dyDescent="0.3">
      <c r="C709" s="45"/>
      <c r="D709" s="45"/>
      <c r="E709" s="57"/>
      <c r="F709" s="58"/>
      <c r="G709" s="59"/>
      <c r="H709" s="63">
        <v>52</v>
      </c>
      <c r="I709" s="64"/>
      <c r="J709" s="64"/>
      <c r="K709" s="62" t="s">
        <v>86</v>
      </c>
      <c r="L709" s="117">
        <f>SUMIF($G$710:$G$731,$H709,L$710:L$731)</f>
        <v>1367400</v>
      </c>
      <c r="M709" s="18"/>
      <c r="N709" s="117">
        <f t="shared" ref="N709:Y709" si="1330">SUMIF($G$710:$G$731,$H709,N$710:N$731)</f>
        <v>0</v>
      </c>
      <c r="O709" s="117">
        <f t="shared" si="1330"/>
        <v>51600</v>
      </c>
      <c r="P709" s="117">
        <f t="shared" si="1330"/>
        <v>0</v>
      </c>
      <c r="Q709" s="117">
        <f t="shared" si="1330"/>
        <v>51600</v>
      </c>
      <c r="R709" s="117">
        <f t="shared" si="1330"/>
        <v>0</v>
      </c>
      <c r="S709" s="117">
        <f t="shared" si="1330"/>
        <v>51600</v>
      </c>
      <c r="T709" s="117">
        <f t="shared" si="1330"/>
        <v>0</v>
      </c>
      <c r="U709" s="117">
        <f t="shared" si="1330"/>
        <v>0</v>
      </c>
      <c r="V709" s="117">
        <f t="shared" si="1330"/>
        <v>0</v>
      </c>
      <c r="W709" s="117">
        <f t="shared" si="1330"/>
        <v>0</v>
      </c>
      <c r="X709" s="117">
        <f t="shared" si="1330"/>
        <v>0</v>
      </c>
      <c r="Y709" s="117">
        <f t="shared" si="1330"/>
        <v>0</v>
      </c>
      <c r="Z709" s="117">
        <f t="shared" ref="Z709:AH709" si="1331">SUMIF($G$710:$G$731,$H709,Z$710:Z$731)</f>
        <v>77400</v>
      </c>
      <c r="AA709" s="117">
        <f t="shared" si="1331"/>
        <v>25800</v>
      </c>
      <c r="AB709" s="117">
        <f t="shared" si="1331"/>
        <v>0</v>
      </c>
      <c r="AC709" s="117">
        <f t="shared" si="1331"/>
        <v>0</v>
      </c>
      <c r="AD709" s="117">
        <f t="shared" si="1331"/>
        <v>25800</v>
      </c>
      <c r="AE709" s="117">
        <f t="shared" si="1331"/>
        <v>51600</v>
      </c>
      <c r="AF709" s="117">
        <f t="shared" si="1331"/>
        <v>25800</v>
      </c>
      <c r="AG709" s="117">
        <f t="shared" si="1331"/>
        <v>0</v>
      </c>
      <c r="AH709" s="117">
        <f t="shared" si="1331"/>
        <v>0</v>
      </c>
      <c r="AI709" s="428">
        <f t="shared" si="1323"/>
        <v>103200</v>
      </c>
      <c r="AJ709" s="428">
        <f t="shared" si="1323"/>
        <v>77400</v>
      </c>
      <c r="AK709" s="117">
        <f>SUMIF($G$710:$G$731,$H709,AK$710:AK$731)</f>
        <v>0</v>
      </c>
      <c r="AL709" s="117">
        <f>SUMIF($G$710:$G$731,$H709,AL$710:AL$731)</f>
        <v>0</v>
      </c>
      <c r="AM709" s="117">
        <f>SUMIF($G$710:$G$731,$H709,AM$710:AM$731)</f>
        <v>0</v>
      </c>
      <c r="AN709" s="428">
        <f t="shared" ref="AN709:BD709" si="1332">SUMIF($G$710:$G$731,$H709,AN$710:AN$731)</f>
        <v>0</v>
      </c>
      <c r="AO709" s="117">
        <f t="shared" si="1332"/>
        <v>25800</v>
      </c>
      <c r="AP709" s="117">
        <f t="shared" si="1332"/>
        <v>0</v>
      </c>
      <c r="AQ709" s="117">
        <f t="shared" si="1332"/>
        <v>0</v>
      </c>
      <c r="AR709" s="117">
        <f t="shared" si="1332"/>
        <v>0</v>
      </c>
      <c r="AS709" s="117">
        <f t="shared" si="1332"/>
        <v>283800</v>
      </c>
      <c r="AT709" s="117">
        <f t="shared" si="1332"/>
        <v>0</v>
      </c>
      <c r="AU709" s="117">
        <f t="shared" si="1332"/>
        <v>0</v>
      </c>
      <c r="AV709" s="117">
        <f t="shared" si="1332"/>
        <v>0</v>
      </c>
      <c r="AW709" s="117">
        <f t="shared" si="1332"/>
        <v>0</v>
      </c>
      <c r="AX709" s="117">
        <f t="shared" si="1332"/>
        <v>0</v>
      </c>
      <c r="AY709" s="117">
        <f t="shared" si="1332"/>
        <v>0</v>
      </c>
      <c r="AZ709" s="117">
        <f t="shared" si="1332"/>
        <v>0</v>
      </c>
      <c r="BA709" s="117">
        <f t="shared" si="1332"/>
        <v>25800</v>
      </c>
      <c r="BB709" s="117">
        <f t="shared" si="1332"/>
        <v>25800</v>
      </c>
      <c r="BC709" s="117">
        <f t="shared" si="1332"/>
        <v>25800</v>
      </c>
      <c r="BD709" s="117">
        <f t="shared" si="1332"/>
        <v>0</v>
      </c>
      <c r="BE709" s="117">
        <v>0</v>
      </c>
      <c r="BF709" s="117">
        <f t="shared" ref="BF709:BM709" si="1333">SUMIF($G$710:$G$731,$H709,BF$710:BF$731)</f>
        <v>0</v>
      </c>
      <c r="BG709" s="117">
        <f t="shared" si="1333"/>
        <v>103200</v>
      </c>
      <c r="BH709" s="117">
        <f t="shared" si="1333"/>
        <v>0</v>
      </c>
      <c r="BI709" s="117">
        <f t="shared" si="1333"/>
        <v>0</v>
      </c>
      <c r="BJ709" s="117">
        <f t="shared" si="1333"/>
        <v>129000</v>
      </c>
      <c r="BK709" s="117">
        <f t="shared" si="1333"/>
        <v>180600</v>
      </c>
      <c r="BL709" s="117">
        <f t="shared" si="1333"/>
        <v>0</v>
      </c>
      <c r="BM709" s="117">
        <f t="shared" si="1333"/>
        <v>25800</v>
      </c>
      <c r="BN709" s="117">
        <f>SUMIF($G$710:$G$731,$H709,BN$710:BN$731)</f>
        <v>0</v>
      </c>
      <c r="BO709" s="117">
        <f t="shared" si="1323"/>
        <v>0</v>
      </c>
      <c r="BP709" s="117">
        <f t="shared" si="1323"/>
        <v>0</v>
      </c>
      <c r="BQ709" s="117">
        <f t="shared" si="1323"/>
        <v>0</v>
      </c>
      <c r="BR709" s="117">
        <f t="shared" si="1323"/>
        <v>0</v>
      </c>
      <c r="BS709" s="117">
        <f t="shared" si="1323"/>
        <v>0</v>
      </c>
      <c r="BT709" s="117">
        <f t="shared" si="1323"/>
        <v>0</v>
      </c>
      <c r="BU709" s="117">
        <f t="shared" si="1323"/>
        <v>0</v>
      </c>
      <c r="BV709" s="117">
        <f t="shared" si="1323"/>
        <v>0</v>
      </c>
      <c r="BW709" s="117">
        <f t="shared" si="1323"/>
        <v>0</v>
      </c>
      <c r="BX709" s="117">
        <f t="shared" si="1323"/>
        <v>0</v>
      </c>
      <c r="BY709" s="117">
        <f t="shared" si="1323"/>
        <v>0</v>
      </c>
      <c r="BZ709" s="117">
        <f t="shared" si="1323"/>
        <v>0</v>
      </c>
      <c r="CA709" s="117">
        <f t="shared" si="1326"/>
        <v>0</v>
      </c>
      <c r="CB709" s="117">
        <f t="shared" si="1326"/>
        <v>0</v>
      </c>
      <c r="CC709" s="117">
        <f t="shared" si="1326"/>
        <v>0</v>
      </c>
      <c r="CD709" s="117">
        <f t="shared" si="1326"/>
        <v>0</v>
      </c>
      <c r="CE709" s="117">
        <f t="shared" si="1326"/>
        <v>0</v>
      </c>
      <c r="CF709" s="117">
        <f t="shared" si="1326"/>
        <v>0</v>
      </c>
      <c r="CG709" s="117">
        <f t="shared" si="1326"/>
        <v>0</v>
      </c>
      <c r="CH709" s="117">
        <f t="shared" si="1326"/>
        <v>0</v>
      </c>
      <c r="CI709" s="117">
        <f t="shared" si="1326"/>
        <v>0</v>
      </c>
      <c r="CJ709" s="117">
        <f t="shared" si="1326"/>
        <v>0</v>
      </c>
      <c r="CK709" s="117">
        <f t="shared" si="1326"/>
        <v>0</v>
      </c>
      <c r="CL709" s="117">
        <f t="shared" si="1326"/>
        <v>0</v>
      </c>
      <c r="CM709" s="117">
        <f t="shared" si="1326"/>
        <v>0</v>
      </c>
      <c r="CN709" s="117">
        <f t="shared" si="1326"/>
        <v>0</v>
      </c>
      <c r="CO709" s="117">
        <f t="shared" si="1326"/>
        <v>0</v>
      </c>
      <c r="CP709" s="117">
        <f t="shared" si="1326"/>
        <v>0</v>
      </c>
    </row>
    <row r="710" spans="1:94" x14ac:dyDescent="0.3">
      <c r="A710" s="8">
        <f t="shared" ref="A710:A773" si="1334">H710</f>
        <v>3</v>
      </c>
      <c r="B710" s="9" t="str">
        <f t="shared" ref="B710:B773" si="1335">IF(J710&gt;0,G710," ")</f>
        <v xml:space="preserve"> </v>
      </c>
      <c r="C710" s="45" t="str">
        <f t="shared" si="985"/>
        <v xml:space="preserve">  </v>
      </c>
      <c r="D710" s="45" t="str">
        <f t="shared" si="986"/>
        <v xml:space="preserve">  </v>
      </c>
      <c r="E710" s="39"/>
      <c r="F710" s="40"/>
      <c r="G710" s="41"/>
      <c r="H710" s="42">
        <v>3</v>
      </c>
      <c r="I710" s="43"/>
      <c r="J710" s="43"/>
      <c r="K710" s="44" t="s">
        <v>49</v>
      </c>
      <c r="L710" s="111">
        <f>SUM(L711,L718)</f>
        <v>1402550</v>
      </c>
      <c r="M710" s="18"/>
      <c r="N710" s="111">
        <f t="shared" ref="N710:Y710" si="1336">SUM(N711,N718)</f>
        <v>0</v>
      </c>
      <c r="O710" s="111">
        <f t="shared" si="1336"/>
        <v>52900</v>
      </c>
      <c r="P710" s="111">
        <f t="shared" si="1336"/>
        <v>0</v>
      </c>
      <c r="Q710" s="111">
        <f t="shared" si="1336"/>
        <v>52900</v>
      </c>
      <c r="R710" s="111">
        <f t="shared" si="1336"/>
        <v>200</v>
      </c>
      <c r="S710" s="111">
        <f t="shared" si="1336"/>
        <v>52900</v>
      </c>
      <c r="T710" s="111">
        <f t="shared" si="1336"/>
        <v>0</v>
      </c>
      <c r="U710" s="111">
        <f t="shared" si="1336"/>
        <v>200</v>
      </c>
      <c r="V710" s="111">
        <f t="shared" si="1336"/>
        <v>0</v>
      </c>
      <c r="W710" s="111">
        <f t="shared" si="1336"/>
        <v>200</v>
      </c>
      <c r="X710" s="111">
        <f t="shared" si="1336"/>
        <v>200</v>
      </c>
      <c r="Y710" s="111">
        <f t="shared" si="1336"/>
        <v>200</v>
      </c>
      <c r="Z710" s="111">
        <f t="shared" ref="Z710:AI710" si="1337">SUM(Z711,Z718)</f>
        <v>79250</v>
      </c>
      <c r="AA710" s="111">
        <f t="shared" si="1337"/>
        <v>26550</v>
      </c>
      <c r="AB710" s="111">
        <f t="shared" si="1337"/>
        <v>0</v>
      </c>
      <c r="AC710" s="111">
        <f t="shared" si="1337"/>
        <v>200</v>
      </c>
      <c r="AD710" s="111">
        <f t="shared" si="1337"/>
        <v>26550</v>
      </c>
      <c r="AE710" s="111">
        <f t="shared" si="1337"/>
        <v>52900</v>
      </c>
      <c r="AF710" s="111">
        <f t="shared" si="1337"/>
        <v>26550</v>
      </c>
      <c r="AG710" s="111">
        <f t="shared" si="1337"/>
        <v>0</v>
      </c>
      <c r="AH710" s="111">
        <f t="shared" si="1337"/>
        <v>0</v>
      </c>
      <c r="AI710" s="111">
        <f t="shared" si="1337"/>
        <v>105600</v>
      </c>
      <c r="AJ710" s="118">
        <f t="shared" ref="AJ710:BZ710" si="1338">SUM(AJ711,AJ718)</f>
        <v>79250</v>
      </c>
      <c r="AK710" s="111">
        <f>SUM(AK711,AK718)</f>
        <v>0</v>
      </c>
      <c r="AL710" s="111">
        <f>SUM(AL711,AL718)</f>
        <v>0</v>
      </c>
      <c r="AM710" s="118">
        <f>SUM(AM711,AM718)</f>
        <v>200</v>
      </c>
      <c r="AN710" s="118">
        <f t="shared" ref="AN710:BD710" si="1339">SUM(AN711,AN718)</f>
        <v>200</v>
      </c>
      <c r="AO710" s="111">
        <f t="shared" si="1339"/>
        <v>26550</v>
      </c>
      <c r="AP710" s="111">
        <f t="shared" si="1339"/>
        <v>0</v>
      </c>
      <c r="AQ710" s="111">
        <f t="shared" si="1339"/>
        <v>200</v>
      </c>
      <c r="AR710" s="111">
        <f t="shared" si="1339"/>
        <v>0</v>
      </c>
      <c r="AS710" s="111">
        <f t="shared" si="1339"/>
        <v>290050</v>
      </c>
      <c r="AT710" s="111">
        <f t="shared" si="1339"/>
        <v>0</v>
      </c>
      <c r="AU710" s="111">
        <f t="shared" si="1339"/>
        <v>0</v>
      </c>
      <c r="AV710" s="111">
        <f t="shared" si="1339"/>
        <v>0</v>
      </c>
      <c r="AW710" s="111">
        <f t="shared" si="1339"/>
        <v>0</v>
      </c>
      <c r="AX710" s="111">
        <f t="shared" si="1339"/>
        <v>0</v>
      </c>
      <c r="AY710" s="111">
        <f t="shared" si="1339"/>
        <v>0</v>
      </c>
      <c r="AZ710" s="111">
        <f t="shared" si="1339"/>
        <v>200</v>
      </c>
      <c r="BA710" s="111">
        <f t="shared" si="1339"/>
        <v>26550</v>
      </c>
      <c r="BB710" s="111">
        <f t="shared" si="1339"/>
        <v>26550</v>
      </c>
      <c r="BC710" s="111">
        <f t="shared" si="1339"/>
        <v>26550</v>
      </c>
      <c r="BD710" s="111">
        <f t="shared" si="1339"/>
        <v>0</v>
      </c>
      <c r="BE710" s="111">
        <v>0</v>
      </c>
      <c r="BF710" s="111">
        <f t="shared" ref="BF710:BM710" si="1340">SUM(BF711,BF718)</f>
        <v>200</v>
      </c>
      <c r="BG710" s="111">
        <f t="shared" si="1340"/>
        <v>105600</v>
      </c>
      <c r="BH710" s="111">
        <f t="shared" si="1340"/>
        <v>0</v>
      </c>
      <c r="BI710" s="111">
        <f t="shared" si="1340"/>
        <v>0</v>
      </c>
      <c r="BJ710" s="111">
        <f t="shared" si="1340"/>
        <v>131950</v>
      </c>
      <c r="BK710" s="111">
        <f t="shared" si="1340"/>
        <v>184650</v>
      </c>
      <c r="BL710" s="111">
        <f t="shared" si="1340"/>
        <v>0</v>
      </c>
      <c r="BM710" s="111">
        <f t="shared" si="1340"/>
        <v>26550</v>
      </c>
      <c r="BN710" s="111">
        <f>SUM(BN711,BN718)</f>
        <v>0</v>
      </c>
      <c r="BO710" s="111">
        <f t="shared" si="1338"/>
        <v>0</v>
      </c>
      <c r="BP710" s="111">
        <f t="shared" si="1338"/>
        <v>0</v>
      </c>
      <c r="BQ710" s="111">
        <f t="shared" si="1338"/>
        <v>0</v>
      </c>
      <c r="BR710" s="111">
        <f t="shared" si="1338"/>
        <v>0</v>
      </c>
      <c r="BS710" s="111">
        <f t="shared" si="1338"/>
        <v>0</v>
      </c>
      <c r="BT710" s="111">
        <f t="shared" si="1338"/>
        <v>0</v>
      </c>
      <c r="BU710" s="111">
        <f t="shared" si="1338"/>
        <v>0</v>
      </c>
      <c r="BV710" s="111">
        <f t="shared" si="1338"/>
        <v>0</v>
      </c>
      <c r="BW710" s="111">
        <f t="shared" si="1338"/>
        <v>0</v>
      </c>
      <c r="BX710" s="111">
        <f t="shared" si="1338"/>
        <v>0</v>
      </c>
      <c r="BY710" s="111">
        <f t="shared" si="1338"/>
        <v>0</v>
      </c>
      <c r="BZ710" s="111">
        <f t="shared" si="1338"/>
        <v>0</v>
      </c>
      <c r="CA710" s="111">
        <f t="shared" ref="CA710:CP710" si="1341">SUM(CA711,CA718)</f>
        <v>0</v>
      </c>
      <c r="CB710" s="111">
        <f t="shared" si="1341"/>
        <v>0</v>
      </c>
      <c r="CC710" s="111">
        <f t="shared" si="1341"/>
        <v>0</v>
      </c>
      <c r="CD710" s="111">
        <f t="shared" si="1341"/>
        <v>0</v>
      </c>
      <c r="CE710" s="111">
        <f t="shared" si="1341"/>
        <v>0</v>
      </c>
      <c r="CF710" s="111">
        <f t="shared" si="1341"/>
        <v>0</v>
      </c>
      <c r="CG710" s="111">
        <f t="shared" si="1341"/>
        <v>0</v>
      </c>
      <c r="CH710" s="111">
        <f t="shared" si="1341"/>
        <v>0</v>
      </c>
      <c r="CI710" s="111">
        <f t="shared" si="1341"/>
        <v>0</v>
      </c>
      <c r="CJ710" s="111">
        <f t="shared" si="1341"/>
        <v>0</v>
      </c>
      <c r="CK710" s="111">
        <f t="shared" si="1341"/>
        <v>0</v>
      </c>
      <c r="CL710" s="111">
        <f t="shared" si="1341"/>
        <v>0</v>
      </c>
      <c r="CM710" s="111">
        <f t="shared" si="1341"/>
        <v>0</v>
      </c>
      <c r="CN710" s="111">
        <f t="shared" si="1341"/>
        <v>0</v>
      </c>
      <c r="CO710" s="111">
        <f t="shared" si="1341"/>
        <v>0</v>
      </c>
      <c r="CP710" s="111">
        <f t="shared" si="1341"/>
        <v>0</v>
      </c>
    </row>
    <row r="711" spans="1:94" x14ac:dyDescent="0.3">
      <c r="A711" s="8">
        <f t="shared" si="1334"/>
        <v>31</v>
      </c>
      <c r="B711" s="9" t="str">
        <f t="shared" si="1335"/>
        <v xml:space="preserve"> </v>
      </c>
      <c r="C711" s="45" t="str">
        <f t="shared" si="985"/>
        <v xml:space="preserve">  </v>
      </c>
      <c r="D711" s="45" t="str">
        <f t="shared" si="986"/>
        <v xml:space="preserve">  </v>
      </c>
      <c r="E711" s="39"/>
      <c r="F711" s="40"/>
      <c r="G711" s="41"/>
      <c r="H711" s="42">
        <v>31</v>
      </c>
      <c r="I711" s="43"/>
      <c r="J711" s="43"/>
      <c r="K711" s="44" t="s">
        <v>50</v>
      </c>
      <c r="L711" s="111">
        <f>SUM(L712,L714,L716)</f>
        <v>1208400</v>
      </c>
      <c r="M711" s="18"/>
      <c r="N711" s="111">
        <f t="shared" ref="N711:Y711" si="1342">SUM(N712,N714,N716)</f>
        <v>0</v>
      </c>
      <c r="O711" s="111">
        <f t="shared" si="1342"/>
        <v>45600</v>
      </c>
      <c r="P711" s="111">
        <f t="shared" si="1342"/>
        <v>0</v>
      </c>
      <c r="Q711" s="111">
        <f t="shared" si="1342"/>
        <v>45600</v>
      </c>
      <c r="R711" s="111">
        <f t="shared" si="1342"/>
        <v>0</v>
      </c>
      <c r="S711" s="111">
        <f t="shared" si="1342"/>
        <v>45600</v>
      </c>
      <c r="T711" s="111">
        <f t="shared" si="1342"/>
        <v>0</v>
      </c>
      <c r="U711" s="111">
        <f t="shared" si="1342"/>
        <v>0</v>
      </c>
      <c r="V711" s="111">
        <f t="shared" si="1342"/>
        <v>0</v>
      </c>
      <c r="W711" s="111">
        <f t="shared" si="1342"/>
        <v>0</v>
      </c>
      <c r="X711" s="111">
        <f t="shared" si="1342"/>
        <v>0</v>
      </c>
      <c r="Y711" s="111">
        <f t="shared" si="1342"/>
        <v>0</v>
      </c>
      <c r="Z711" s="111">
        <f t="shared" ref="Z711:AI711" si="1343">SUM(Z712,Z714,Z716)</f>
        <v>68400</v>
      </c>
      <c r="AA711" s="111">
        <f t="shared" si="1343"/>
        <v>22800</v>
      </c>
      <c r="AB711" s="111">
        <f t="shared" si="1343"/>
        <v>0</v>
      </c>
      <c r="AC711" s="111">
        <f t="shared" si="1343"/>
        <v>0</v>
      </c>
      <c r="AD711" s="111">
        <f t="shared" si="1343"/>
        <v>22800</v>
      </c>
      <c r="AE711" s="111">
        <f t="shared" si="1343"/>
        <v>45600</v>
      </c>
      <c r="AF711" s="111">
        <f t="shared" si="1343"/>
        <v>22800</v>
      </c>
      <c r="AG711" s="111">
        <f t="shared" si="1343"/>
        <v>0</v>
      </c>
      <c r="AH711" s="111">
        <f t="shared" si="1343"/>
        <v>0</v>
      </c>
      <c r="AI711" s="111">
        <f t="shared" si="1343"/>
        <v>91200</v>
      </c>
      <c r="AJ711" s="118">
        <f t="shared" ref="AJ711:BZ711" si="1344">SUM(AJ712,AJ714,AJ716)</f>
        <v>68400</v>
      </c>
      <c r="AK711" s="111">
        <f>SUM(AK712,AK714,AK716)</f>
        <v>0</v>
      </c>
      <c r="AL711" s="111">
        <f>SUM(AL712,AL714,AL716)</f>
        <v>0</v>
      </c>
      <c r="AM711" s="118">
        <f>SUM(AM712,AM714,AM716)</f>
        <v>0</v>
      </c>
      <c r="AN711" s="118">
        <f t="shared" ref="AN711:BD711" si="1345">SUM(AN712,AN714,AN716)</f>
        <v>0</v>
      </c>
      <c r="AO711" s="111">
        <f t="shared" si="1345"/>
        <v>22800</v>
      </c>
      <c r="AP711" s="111">
        <f t="shared" si="1345"/>
        <v>0</v>
      </c>
      <c r="AQ711" s="111">
        <f t="shared" si="1345"/>
        <v>0</v>
      </c>
      <c r="AR711" s="111">
        <f t="shared" si="1345"/>
        <v>0</v>
      </c>
      <c r="AS711" s="111">
        <f t="shared" si="1345"/>
        <v>250800</v>
      </c>
      <c r="AT711" s="111">
        <f t="shared" si="1345"/>
        <v>0</v>
      </c>
      <c r="AU711" s="111">
        <f t="shared" si="1345"/>
        <v>0</v>
      </c>
      <c r="AV711" s="111">
        <f t="shared" si="1345"/>
        <v>0</v>
      </c>
      <c r="AW711" s="111">
        <f t="shared" si="1345"/>
        <v>0</v>
      </c>
      <c r="AX711" s="111">
        <f t="shared" si="1345"/>
        <v>0</v>
      </c>
      <c r="AY711" s="111">
        <f t="shared" si="1345"/>
        <v>0</v>
      </c>
      <c r="AZ711" s="111">
        <f t="shared" si="1345"/>
        <v>0</v>
      </c>
      <c r="BA711" s="111">
        <f t="shared" si="1345"/>
        <v>22800</v>
      </c>
      <c r="BB711" s="111">
        <f t="shared" si="1345"/>
        <v>22800</v>
      </c>
      <c r="BC711" s="111">
        <f t="shared" si="1345"/>
        <v>22800</v>
      </c>
      <c r="BD711" s="111">
        <f t="shared" si="1345"/>
        <v>0</v>
      </c>
      <c r="BE711" s="111">
        <v>0</v>
      </c>
      <c r="BF711" s="111">
        <f t="shared" ref="BF711:BM711" si="1346">SUM(BF712,BF714,BF716)</f>
        <v>0</v>
      </c>
      <c r="BG711" s="111">
        <f t="shared" si="1346"/>
        <v>91200</v>
      </c>
      <c r="BH711" s="111">
        <f t="shared" si="1346"/>
        <v>0</v>
      </c>
      <c r="BI711" s="111">
        <f t="shared" si="1346"/>
        <v>0</v>
      </c>
      <c r="BJ711" s="111">
        <f t="shared" si="1346"/>
        <v>114000</v>
      </c>
      <c r="BK711" s="111">
        <f t="shared" si="1346"/>
        <v>159600</v>
      </c>
      <c r="BL711" s="111">
        <f t="shared" si="1346"/>
        <v>0</v>
      </c>
      <c r="BM711" s="111">
        <f t="shared" si="1346"/>
        <v>22800</v>
      </c>
      <c r="BN711" s="111">
        <f>SUM(BN712,BN714,BN716)</f>
        <v>0</v>
      </c>
      <c r="BO711" s="111">
        <f t="shared" si="1344"/>
        <v>0</v>
      </c>
      <c r="BP711" s="111">
        <f t="shared" si="1344"/>
        <v>0</v>
      </c>
      <c r="BQ711" s="111">
        <f t="shared" si="1344"/>
        <v>0</v>
      </c>
      <c r="BR711" s="111">
        <f t="shared" si="1344"/>
        <v>0</v>
      </c>
      <c r="BS711" s="111">
        <f t="shared" si="1344"/>
        <v>0</v>
      </c>
      <c r="BT711" s="111">
        <f t="shared" si="1344"/>
        <v>0</v>
      </c>
      <c r="BU711" s="111">
        <f t="shared" si="1344"/>
        <v>0</v>
      </c>
      <c r="BV711" s="111">
        <f t="shared" si="1344"/>
        <v>0</v>
      </c>
      <c r="BW711" s="111">
        <f t="shared" si="1344"/>
        <v>0</v>
      </c>
      <c r="BX711" s="111">
        <f t="shared" si="1344"/>
        <v>0</v>
      </c>
      <c r="BY711" s="111">
        <f t="shared" si="1344"/>
        <v>0</v>
      </c>
      <c r="BZ711" s="111">
        <f t="shared" si="1344"/>
        <v>0</v>
      </c>
      <c r="CA711" s="111">
        <f t="shared" ref="CA711:CP711" si="1347">SUM(CA712,CA714,CA716)</f>
        <v>0</v>
      </c>
      <c r="CB711" s="111">
        <f t="shared" si="1347"/>
        <v>0</v>
      </c>
      <c r="CC711" s="111">
        <f t="shared" si="1347"/>
        <v>0</v>
      </c>
      <c r="CD711" s="111">
        <f t="shared" si="1347"/>
        <v>0</v>
      </c>
      <c r="CE711" s="111">
        <f t="shared" si="1347"/>
        <v>0</v>
      </c>
      <c r="CF711" s="111">
        <f t="shared" si="1347"/>
        <v>0</v>
      </c>
      <c r="CG711" s="111">
        <f t="shared" si="1347"/>
        <v>0</v>
      </c>
      <c r="CH711" s="111">
        <f t="shared" si="1347"/>
        <v>0</v>
      </c>
      <c r="CI711" s="111">
        <f t="shared" si="1347"/>
        <v>0</v>
      </c>
      <c r="CJ711" s="111">
        <f t="shared" si="1347"/>
        <v>0</v>
      </c>
      <c r="CK711" s="111">
        <f t="shared" si="1347"/>
        <v>0</v>
      </c>
      <c r="CL711" s="111">
        <f t="shared" si="1347"/>
        <v>0</v>
      </c>
      <c r="CM711" s="111">
        <f t="shared" si="1347"/>
        <v>0</v>
      </c>
      <c r="CN711" s="111">
        <f t="shared" si="1347"/>
        <v>0</v>
      </c>
      <c r="CO711" s="111">
        <f t="shared" si="1347"/>
        <v>0</v>
      </c>
      <c r="CP711" s="111">
        <f t="shared" si="1347"/>
        <v>0</v>
      </c>
    </row>
    <row r="712" spans="1:94" x14ac:dyDescent="0.3">
      <c r="A712" s="8">
        <f t="shared" si="1334"/>
        <v>311</v>
      </c>
      <c r="B712" s="9" t="str">
        <f t="shared" si="1335"/>
        <v xml:space="preserve"> </v>
      </c>
      <c r="C712" s="45" t="str">
        <f t="shared" si="985"/>
        <v xml:space="preserve">  </v>
      </c>
      <c r="D712" s="45" t="str">
        <f t="shared" si="986"/>
        <v xml:space="preserve">  </v>
      </c>
      <c r="E712" s="39"/>
      <c r="F712" s="40"/>
      <c r="G712" s="41"/>
      <c r="H712" s="42">
        <v>311</v>
      </c>
      <c r="I712" s="43"/>
      <c r="J712" s="43"/>
      <c r="K712" s="44" t="s">
        <v>51</v>
      </c>
      <c r="L712" s="111">
        <f>SUM(L713:L713)</f>
        <v>954000</v>
      </c>
      <c r="M712" s="18"/>
      <c r="N712" s="111">
        <f t="shared" ref="N712:Y712" si="1348">SUM(N713:N713)</f>
        <v>0</v>
      </c>
      <c r="O712" s="111">
        <f t="shared" si="1348"/>
        <v>36000</v>
      </c>
      <c r="P712" s="111">
        <f t="shared" si="1348"/>
        <v>0</v>
      </c>
      <c r="Q712" s="111">
        <f t="shared" si="1348"/>
        <v>36000</v>
      </c>
      <c r="R712" s="111">
        <f t="shared" si="1348"/>
        <v>0</v>
      </c>
      <c r="S712" s="111">
        <f t="shared" si="1348"/>
        <v>36000</v>
      </c>
      <c r="T712" s="111">
        <f t="shared" si="1348"/>
        <v>0</v>
      </c>
      <c r="U712" s="111">
        <f t="shared" si="1348"/>
        <v>0</v>
      </c>
      <c r="V712" s="111">
        <f t="shared" si="1348"/>
        <v>0</v>
      </c>
      <c r="W712" s="111">
        <f t="shared" si="1348"/>
        <v>0</v>
      </c>
      <c r="X712" s="111">
        <f t="shared" si="1348"/>
        <v>0</v>
      </c>
      <c r="Y712" s="111">
        <f t="shared" si="1348"/>
        <v>0</v>
      </c>
      <c r="Z712" s="111">
        <f t="shared" ref="Z712:AI712" si="1349">SUM(Z713:Z713)</f>
        <v>54000</v>
      </c>
      <c r="AA712" s="111">
        <f t="shared" si="1349"/>
        <v>18000</v>
      </c>
      <c r="AB712" s="111">
        <f t="shared" si="1349"/>
        <v>0</v>
      </c>
      <c r="AC712" s="111">
        <f t="shared" si="1349"/>
        <v>0</v>
      </c>
      <c r="AD712" s="111">
        <f t="shared" si="1349"/>
        <v>18000</v>
      </c>
      <c r="AE712" s="111">
        <f t="shared" si="1349"/>
        <v>36000</v>
      </c>
      <c r="AF712" s="111">
        <f t="shared" si="1349"/>
        <v>18000</v>
      </c>
      <c r="AG712" s="111">
        <f t="shared" si="1349"/>
        <v>0</v>
      </c>
      <c r="AH712" s="111">
        <f t="shared" si="1349"/>
        <v>0</v>
      </c>
      <c r="AI712" s="111">
        <f t="shared" si="1349"/>
        <v>72000</v>
      </c>
      <c r="AJ712" s="118">
        <f t="shared" ref="AJ712:BZ712" si="1350">SUM(AJ713:AJ713)</f>
        <v>54000</v>
      </c>
      <c r="AK712" s="111">
        <f>SUM(AK713:AK713)</f>
        <v>0</v>
      </c>
      <c r="AL712" s="111">
        <f>SUM(AL713:AL713)</f>
        <v>0</v>
      </c>
      <c r="AM712" s="118">
        <f>SUM(AM713:AM713)</f>
        <v>0</v>
      </c>
      <c r="AN712" s="118">
        <f t="shared" ref="AN712:BD712" si="1351">SUM(AN713:AN713)</f>
        <v>0</v>
      </c>
      <c r="AO712" s="111">
        <f t="shared" si="1351"/>
        <v>18000</v>
      </c>
      <c r="AP712" s="111">
        <f t="shared" si="1351"/>
        <v>0</v>
      </c>
      <c r="AQ712" s="111">
        <f t="shared" si="1351"/>
        <v>0</v>
      </c>
      <c r="AR712" s="111">
        <f t="shared" si="1351"/>
        <v>0</v>
      </c>
      <c r="AS712" s="111">
        <f t="shared" si="1351"/>
        <v>198000</v>
      </c>
      <c r="AT712" s="111">
        <f t="shared" si="1351"/>
        <v>0</v>
      </c>
      <c r="AU712" s="111">
        <f t="shared" si="1351"/>
        <v>0</v>
      </c>
      <c r="AV712" s="111">
        <f t="shared" si="1351"/>
        <v>0</v>
      </c>
      <c r="AW712" s="111">
        <f t="shared" si="1351"/>
        <v>0</v>
      </c>
      <c r="AX712" s="111">
        <f t="shared" si="1351"/>
        <v>0</v>
      </c>
      <c r="AY712" s="111">
        <f t="shared" si="1351"/>
        <v>0</v>
      </c>
      <c r="AZ712" s="111">
        <f t="shared" si="1351"/>
        <v>0</v>
      </c>
      <c r="BA712" s="111">
        <f t="shared" si="1351"/>
        <v>18000</v>
      </c>
      <c r="BB712" s="111">
        <f t="shared" si="1351"/>
        <v>18000</v>
      </c>
      <c r="BC712" s="111">
        <f t="shared" si="1351"/>
        <v>18000</v>
      </c>
      <c r="BD712" s="111">
        <f t="shared" si="1351"/>
        <v>0</v>
      </c>
      <c r="BE712" s="111">
        <v>0</v>
      </c>
      <c r="BF712" s="111">
        <f t="shared" ref="BF712:BM712" si="1352">SUM(BF713:BF713)</f>
        <v>0</v>
      </c>
      <c r="BG712" s="111">
        <f t="shared" si="1352"/>
        <v>72000</v>
      </c>
      <c r="BH712" s="111">
        <f t="shared" si="1352"/>
        <v>0</v>
      </c>
      <c r="BI712" s="111">
        <f t="shared" si="1352"/>
        <v>0</v>
      </c>
      <c r="BJ712" s="111">
        <f t="shared" si="1352"/>
        <v>90000</v>
      </c>
      <c r="BK712" s="111">
        <f t="shared" si="1352"/>
        <v>126000</v>
      </c>
      <c r="BL712" s="111">
        <f t="shared" si="1352"/>
        <v>0</v>
      </c>
      <c r="BM712" s="111">
        <f t="shared" si="1352"/>
        <v>18000</v>
      </c>
      <c r="BN712" s="111">
        <f>SUM(BN713:BN713)</f>
        <v>0</v>
      </c>
      <c r="BO712" s="111">
        <f t="shared" si="1350"/>
        <v>0</v>
      </c>
      <c r="BP712" s="111">
        <f t="shared" si="1350"/>
        <v>0</v>
      </c>
      <c r="BQ712" s="111">
        <f t="shared" si="1350"/>
        <v>0</v>
      </c>
      <c r="BR712" s="111">
        <f t="shared" si="1350"/>
        <v>0</v>
      </c>
      <c r="BS712" s="111">
        <f t="shared" si="1350"/>
        <v>0</v>
      </c>
      <c r="BT712" s="111">
        <f t="shared" si="1350"/>
        <v>0</v>
      </c>
      <c r="BU712" s="111">
        <f t="shared" si="1350"/>
        <v>0</v>
      </c>
      <c r="BV712" s="111">
        <f t="shared" si="1350"/>
        <v>0</v>
      </c>
      <c r="BW712" s="111">
        <f t="shared" si="1350"/>
        <v>0</v>
      </c>
      <c r="BX712" s="111">
        <f t="shared" si="1350"/>
        <v>0</v>
      </c>
      <c r="BY712" s="111">
        <f t="shared" si="1350"/>
        <v>0</v>
      </c>
      <c r="BZ712" s="111">
        <f t="shared" si="1350"/>
        <v>0</v>
      </c>
      <c r="CA712" s="111">
        <f t="shared" ref="CA712:CP712" si="1353">SUM(CA713:CA713)</f>
        <v>0</v>
      </c>
      <c r="CB712" s="111">
        <f t="shared" si="1353"/>
        <v>0</v>
      </c>
      <c r="CC712" s="111">
        <f t="shared" si="1353"/>
        <v>0</v>
      </c>
      <c r="CD712" s="111">
        <f t="shared" si="1353"/>
        <v>0</v>
      </c>
      <c r="CE712" s="111">
        <f t="shared" si="1353"/>
        <v>0</v>
      </c>
      <c r="CF712" s="111">
        <f t="shared" si="1353"/>
        <v>0</v>
      </c>
      <c r="CG712" s="111">
        <f t="shared" si="1353"/>
        <v>0</v>
      </c>
      <c r="CH712" s="111">
        <f t="shared" si="1353"/>
        <v>0</v>
      </c>
      <c r="CI712" s="111">
        <f t="shared" si="1353"/>
        <v>0</v>
      </c>
      <c r="CJ712" s="111">
        <f t="shared" si="1353"/>
        <v>0</v>
      </c>
      <c r="CK712" s="111">
        <f t="shared" si="1353"/>
        <v>0</v>
      </c>
      <c r="CL712" s="111">
        <f t="shared" si="1353"/>
        <v>0</v>
      </c>
      <c r="CM712" s="111">
        <f t="shared" si="1353"/>
        <v>0</v>
      </c>
      <c r="CN712" s="111">
        <f t="shared" si="1353"/>
        <v>0</v>
      </c>
      <c r="CO712" s="111">
        <f t="shared" si="1353"/>
        <v>0</v>
      </c>
      <c r="CP712" s="111">
        <f t="shared" si="1353"/>
        <v>0</v>
      </c>
    </row>
    <row r="713" spans="1:94" x14ac:dyDescent="0.3">
      <c r="A713" s="8">
        <f t="shared" si="1334"/>
        <v>3111</v>
      </c>
      <c r="B713" s="9">
        <f t="shared" si="1335"/>
        <v>52</v>
      </c>
      <c r="C713" s="45" t="str">
        <f t="shared" si="985"/>
        <v>091</v>
      </c>
      <c r="D713" s="45" t="str">
        <f t="shared" si="986"/>
        <v>0912</v>
      </c>
      <c r="E713" s="39" t="s">
        <v>136</v>
      </c>
      <c r="F713" s="40">
        <v>52</v>
      </c>
      <c r="G713" s="35">
        <v>52</v>
      </c>
      <c r="H713" s="42">
        <v>3111</v>
      </c>
      <c r="I713" s="46">
        <v>1760</v>
      </c>
      <c r="J713" s="46">
        <v>1335</v>
      </c>
      <c r="K713" s="44" t="s">
        <v>52</v>
      </c>
      <c r="L713" s="401">
        <f>SUM(N713:CP713)</f>
        <v>954000</v>
      </c>
      <c r="M713" s="66">
        <v>526</v>
      </c>
      <c r="N713" s="401"/>
      <c r="O713" s="401">
        <v>36000</v>
      </c>
      <c r="P713" s="401"/>
      <c r="Q713" s="401">
        <v>36000</v>
      </c>
      <c r="R713" s="401"/>
      <c r="S713" s="401">
        <v>36000</v>
      </c>
      <c r="T713" s="401"/>
      <c r="U713" s="401"/>
      <c r="V713" s="401"/>
      <c r="W713" s="401">
        <v>0</v>
      </c>
      <c r="X713" s="401">
        <v>0</v>
      </c>
      <c r="Y713" s="401">
        <v>0</v>
      </c>
      <c r="Z713" s="401">
        <v>54000</v>
      </c>
      <c r="AA713" s="401">
        <v>18000</v>
      </c>
      <c r="AB713" s="401"/>
      <c r="AC713" s="401"/>
      <c r="AD713" s="401">
        <v>18000</v>
      </c>
      <c r="AE713" s="401">
        <v>36000</v>
      </c>
      <c r="AF713" s="401">
        <v>18000</v>
      </c>
      <c r="AG713" s="401"/>
      <c r="AH713" s="401"/>
      <c r="AI713" s="401">
        <v>72000</v>
      </c>
      <c r="AJ713" s="401">
        <v>54000</v>
      </c>
      <c r="AK713" s="401"/>
      <c r="AL713" s="401"/>
      <c r="AM713" s="401">
        <v>0</v>
      </c>
      <c r="AN713" s="401">
        <v>0</v>
      </c>
      <c r="AO713" s="401">
        <v>18000</v>
      </c>
      <c r="AP713" s="401"/>
      <c r="AQ713" s="401">
        <v>0</v>
      </c>
      <c r="AR713" s="401"/>
      <c r="AS713" s="401">
        <v>198000</v>
      </c>
      <c r="AT713" s="401"/>
      <c r="AU713" s="401"/>
      <c r="AV713" s="401"/>
      <c r="AW713" s="401"/>
      <c r="AX713" s="401"/>
      <c r="AY713" s="401"/>
      <c r="AZ713" s="401">
        <v>0</v>
      </c>
      <c r="BA713" s="401">
        <v>18000</v>
      </c>
      <c r="BB713" s="401">
        <v>18000</v>
      </c>
      <c r="BC713" s="401">
        <v>18000</v>
      </c>
      <c r="BD713" s="401"/>
      <c r="BE713" s="401"/>
      <c r="BF713" s="401">
        <v>0</v>
      </c>
      <c r="BG713" s="401">
        <v>72000</v>
      </c>
      <c r="BH713" s="401"/>
      <c r="BI713" s="401"/>
      <c r="BJ713" s="401">
        <v>90000</v>
      </c>
      <c r="BK713" s="401">
        <v>126000</v>
      </c>
      <c r="BL713" s="401"/>
      <c r="BM713" s="401">
        <v>18000</v>
      </c>
      <c r="BN713" s="401"/>
      <c r="BO713" s="401"/>
      <c r="BP713" s="401"/>
      <c r="BQ713" s="401"/>
      <c r="BR713" s="401"/>
      <c r="BS713" s="401"/>
      <c r="BT713" s="401"/>
      <c r="BU713" s="401"/>
      <c r="BV713" s="401"/>
      <c r="BW713" s="401"/>
      <c r="BX713" s="401"/>
      <c r="BY713" s="401"/>
      <c r="BZ713" s="401"/>
      <c r="CA713" s="401"/>
      <c r="CB713" s="401"/>
      <c r="CC713" s="401"/>
      <c r="CD713" s="401"/>
      <c r="CE713" s="401"/>
      <c r="CF713" s="401"/>
      <c r="CG713" s="401"/>
      <c r="CH713" s="401"/>
      <c r="CI713" s="401"/>
      <c r="CJ713" s="401"/>
      <c r="CK713" s="401"/>
      <c r="CL713" s="401"/>
      <c r="CM713" s="401"/>
      <c r="CN713" s="401"/>
      <c r="CO713" s="401"/>
      <c r="CP713" s="401"/>
    </row>
    <row r="714" spans="1:94" x14ac:dyDescent="0.3">
      <c r="A714" s="8">
        <f t="shared" si="1334"/>
        <v>312</v>
      </c>
      <c r="B714" s="9" t="str">
        <f t="shared" si="1335"/>
        <v xml:space="preserve"> </v>
      </c>
      <c r="C714" s="45" t="str">
        <f t="shared" si="985"/>
        <v xml:space="preserve">  </v>
      </c>
      <c r="D714" s="45" t="str">
        <f t="shared" si="986"/>
        <v xml:space="preserve">  </v>
      </c>
      <c r="E714" s="39"/>
      <c r="F714" s="40"/>
      <c r="G714" s="41"/>
      <c r="H714" s="42">
        <v>312</v>
      </c>
      <c r="I714" s="43"/>
      <c r="J714" s="43"/>
      <c r="K714" s="44" t="s">
        <v>87</v>
      </c>
      <c r="L714" s="111">
        <f>SUM(L715)</f>
        <v>79500</v>
      </c>
      <c r="M714" s="18"/>
      <c r="N714" s="111">
        <f t="shared" ref="N714:Y714" si="1354">SUM(N715)</f>
        <v>0</v>
      </c>
      <c r="O714" s="111">
        <f t="shared" si="1354"/>
        <v>3000</v>
      </c>
      <c r="P714" s="111">
        <f t="shared" si="1354"/>
        <v>0</v>
      </c>
      <c r="Q714" s="111">
        <f t="shared" si="1354"/>
        <v>3000</v>
      </c>
      <c r="R714" s="111">
        <f t="shared" si="1354"/>
        <v>0</v>
      </c>
      <c r="S714" s="111">
        <f t="shared" si="1354"/>
        <v>3000</v>
      </c>
      <c r="T714" s="111">
        <f t="shared" si="1354"/>
        <v>0</v>
      </c>
      <c r="U714" s="111">
        <f t="shared" si="1354"/>
        <v>0</v>
      </c>
      <c r="V714" s="111">
        <f t="shared" si="1354"/>
        <v>0</v>
      </c>
      <c r="W714" s="111">
        <f t="shared" si="1354"/>
        <v>0</v>
      </c>
      <c r="X714" s="111">
        <f t="shared" si="1354"/>
        <v>0</v>
      </c>
      <c r="Y714" s="111">
        <f t="shared" si="1354"/>
        <v>0</v>
      </c>
      <c r="Z714" s="111">
        <f t="shared" ref="Z714:AH714" si="1355">SUM(Z715)</f>
        <v>4500</v>
      </c>
      <c r="AA714" s="111">
        <f t="shared" si="1355"/>
        <v>1500</v>
      </c>
      <c r="AB714" s="111">
        <f t="shared" si="1355"/>
        <v>0</v>
      </c>
      <c r="AC714" s="111">
        <f t="shared" si="1355"/>
        <v>0</v>
      </c>
      <c r="AD714" s="111">
        <f t="shared" si="1355"/>
        <v>1500</v>
      </c>
      <c r="AE714" s="111">
        <f t="shared" si="1355"/>
        <v>3000</v>
      </c>
      <c r="AF714" s="111">
        <f t="shared" si="1355"/>
        <v>1500</v>
      </c>
      <c r="AG714" s="111">
        <f t="shared" si="1355"/>
        <v>0</v>
      </c>
      <c r="AH714" s="111">
        <f t="shared" si="1355"/>
        <v>0</v>
      </c>
      <c r="AI714" s="118">
        <f t="shared" ref="AI714:BZ714" si="1356">SUM(AI715)</f>
        <v>6000</v>
      </c>
      <c r="AJ714" s="118">
        <f t="shared" si="1356"/>
        <v>4500</v>
      </c>
      <c r="AK714" s="111">
        <f>SUM(AK715)</f>
        <v>0</v>
      </c>
      <c r="AL714" s="111">
        <f>SUM(AL715)</f>
        <v>0</v>
      </c>
      <c r="AM714" s="118">
        <f>SUM(AM715)</f>
        <v>0</v>
      </c>
      <c r="AN714" s="118">
        <f t="shared" ref="AN714:BD714" si="1357">SUM(AN715)</f>
        <v>0</v>
      </c>
      <c r="AO714" s="111">
        <f t="shared" si="1357"/>
        <v>1500</v>
      </c>
      <c r="AP714" s="111">
        <f t="shared" si="1357"/>
        <v>0</v>
      </c>
      <c r="AQ714" s="111">
        <f t="shared" si="1357"/>
        <v>0</v>
      </c>
      <c r="AR714" s="111">
        <f t="shared" si="1357"/>
        <v>0</v>
      </c>
      <c r="AS714" s="111">
        <f t="shared" si="1357"/>
        <v>16500</v>
      </c>
      <c r="AT714" s="111">
        <f t="shared" si="1357"/>
        <v>0</v>
      </c>
      <c r="AU714" s="111">
        <f t="shared" si="1357"/>
        <v>0</v>
      </c>
      <c r="AV714" s="111">
        <f t="shared" si="1357"/>
        <v>0</v>
      </c>
      <c r="AW714" s="111">
        <f t="shared" si="1357"/>
        <v>0</v>
      </c>
      <c r="AX714" s="111">
        <f t="shared" si="1357"/>
        <v>0</v>
      </c>
      <c r="AY714" s="111">
        <f t="shared" si="1357"/>
        <v>0</v>
      </c>
      <c r="AZ714" s="111">
        <f t="shared" si="1357"/>
        <v>0</v>
      </c>
      <c r="BA714" s="111">
        <f t="shared" si="1357"/>
        <v>1500</v>
      </c>
      <c r="BB714" s="111">
        <f t="shared" si="1357"/>
        <v>1500</v>
      </c>
      <c r="BC714" s="111">
        <f t="shared" si="1357"/>
        <v>1500</v>
      </c>
      <c r="BD714" s="111">
        <f t="shared" si="1357"/>
        <v>0</v>
      </c>
      <c r="BE714" s="111">
        <v>0</v>
      </c>
      <c r="BF714" s="111">
        <f t="shared" ref="BF714:BM714" si="1358">SUM(BF715)</f>
        <v>0</v>
      </c>
      <c r="BG714" s="111">
        <f t="shared" si="1358"/>
        <v>6000</v>
      </c>
      <c r="BH714" s="111">
        <f t="shared" si="1358"/>
        <v>0</v>
      </c>
      <c r="BI714" s="111">
        <f t="shared" si="1358"/>
        <v>0</v>
      </c>
      <c r="BJ714" s="111">
        <f t="shared" si="1358"/>
        <v>7500</v>
      </c>
      <c r="BK714" s="111">
        <f t="shared" si="1358"/>
        <v>10500</v>
      </c>
      <c r="BL714" s="111">
        <f t="shared" si="1358"/>
        <v>0</v>
      </c>
      <c r="BM714" s="111">
        <f t="shared" si="1358"/>
        <v>1500</v>
      </c>
      <c r="BN714" s="111">
        <f>SUM(BN715)</f>
        <v>0</v>
      </c>
      <c r="BO714" s="111">
        <f t="shared" si="1356"/>
        <v>0</v>
      </c>
      <c r="BP714" s="111">
        <f t="shared" si="1356"/>
        <v>0</v>
      </c>
      <c r="BQ714" s="111">
        <f t="shared" si="1356"/>
        <v>0</v>
      </c>
      <c r="BR714" s="111">
        <f t="shared" si="1356"/>
        <v>0</v>
      </c>
      <c r="BS714" s="111">
        <f t="shared" si="1356"/>
        <v>0</v>
      </c>
      <c r="BT714" s="111">
        <f t="shared" si="1356"/>
        <v>0</v>
      </c>
      <c r="BU714" s="111">
        <f t="shared" si="1356"/>
        <v>0</v>
      </c>
      <c r="BV714" s="111">
        <f t="shared" si="1356"/>
        <v>0</v>
      </c>
      <c r="BW714" s="111">
        <f t="shared" si="1356"/>
        <v>0</v>
      </c>
      <c r="BX714" s="111">
        <f t="shared" si="1356"/>
        <v>0</v>
      </c>
      <c r="BY714" s="111">
        <f t="shared" si="1356"/>
        <v>0</v>
      </c>
      <c r="BZ714" s="111">
        <f t="shared" si="1356"/>
        <v>0</v>
      </c>
      <c r="CA714" s="111">
        <f t="shared" ref="CA714:CP714" si="1359">SUM(CA715)</f>
        <v>0</v>
      </c>
      <c r="CB714" s="111">
        <f t="shared" si="1359"/>
        <v>0</v>
      </c>
      <c r="CC714" s="111">
        <f t="shared" si="1359"/>
        <v>0</v>
      </c>
      <c r="CD714" s="111">
        <f t="shared" si="1359"/>
        <v>0</v>
      </c>
      <c r="CE714" s="111">
        <f t="shared" si="1359"/>
        <v>0</v>
      </c>
      <c r="CF714" s="111">
        <f t="shared" si="1359"/>
        <v>0</v>
      </c>
      <c r="CG714" s="111">
        <f t="shared" si="1359"/>
        <v>0</v>
      </c>
      <c r="CH714" s="111">
        <f t="shared" si="1359"/>
        <v>0</v>
      </c>
      <c r="CI714" s="111">
        <f t="shared" si="1359"/>
        <v>0</v>
      </c>
      <c r="CJ714" s="111">
        <f t="shared" si="1359"/>
        <v>0</v>
      </c>
      <c r="CK714" s="111">
        <f t="shared" si="1359"/>
        <v>0</v>
      </c>
      <c r="CL714" s="111">
        <f t="shared" si="1359"/>
        <v>0</v>
      </c>
      <c r="CM714" s="111">
        <f t="shared" si="1359"/>
        <v>0</v>
      </c>
      <c r="CN714" s="111">
        <f t="shared" si="1359"/>
        <v>0</v>
      </c>
      <c r="CO714" s="111">
        <f t="shared" si="1359"/>
        <v>0</v>
      </c>
      <c r="CP714" s="111">
        <f t="shared" si="1359"/>
        <v>0</v>
      </c>
    </row>
    <row r="715" spans="1:94" x14ac:dyDescent="0.3">
      <c r="A715" s="8">
        <f t="shared" si="1334"/>
        <v>3121</v>
      </c>
      <c r="B715" s="9">
        <f t="shared" si="1335"/>
        <v>52</v>
      </c>
      <c r="C715" s="45" t="str">
        <f t="shared" si="985"/>
        <v>091</v>
      </c>
      <c r="D715" s="45" t="str">
        <f t="shared" si="986"/>
        <v>0912</v>
      </c>
      <c r="E715" s="39" t="s">
        <v>136</v>
      </c>
      <c r="F715" s="40">
        <v>52</v>
      </c>
      <c r="G715" s="35">
        <v>52</v>
      </c>
      <c r="H715" s="42">
        <v>3121</v>
      </c>
      <c r="I715" s="46">
        <v>1761</v>
      </c>
      <c r="J715" s="46">
        <v>1336</v>
      </c>
      <c r="K715" s="44" t="s">
        <v>87</v>
      </c>
      <c r="L715" s="401">
        <f>SUM(N715:CP715)</f>
        <v>79500</v>
      </c>
      <c r="M715" s="66">
        <v>526</v>
      </c>
      <c r="N715" s="401"/>
      <c r="O715" s="401">
        <v>3000</v>
      </c>
      <c r="P715" s="401"/>
      <c r="Q715" s="401">
        <v>3000</v>
      </c>
      <c r="R715" s="401"/>
      <c r="S715" s="401">
        <v>3000</v>
      </c>
      <c r="T715" s="401"/>
      <c r="U715" s="401"/>
      <c r="V715" s="401"/>
      <c r="W715" s="401">
        <v>0</v>
      </c>
      <c r="X715" s="401">
        <v>0</v>
      </c>
      <c r="Y715" s="401">
        <v>0</v>
      </c>
      <c r="Z715" s="401">
        <v>4500</v>
      </c>
      <c r="AA715" s="401">
        <v>1500</v>
      </c>
      <c r="AB715" s="401"/>
      <c r="AC715" s="401"/>
      <c r="AD715" s="401">
        <v>1500</v>
      </c>
      <c r="AE715" s="401">
        <v>3000</v>
      </c>
      <c r="AF715" s="401">
        <v>1500</v>
      </c>
      <c r="AG715" s="401"/>
      <c r="AH715" s="401"/>
      <c r="AI715" s="401">
        <v>6000</v>
      </c>
      <c r="AJ715" s="401">
        <v>4500</v>
      </c>
      <c r="AK715" s="401"/>
      <c r="AL715" s="401"/>
      <c r="AM715" s="401">
        <v>0</v>
      </c>
      <c r="AN715" s="401">
        <v>0</v>
      </c>
      <c r="AO715" s="401">
        <v>1500</v>
      </c>
      <c r="AP715" s="401"/>
      <c r="AQ715" s="401">
        <v>0</v>
      </c>
      <c r="AR715" s="401"/>
      <c r="AS715" s="401">
        <v>16500</v>
      </c>
      <c r="AT715" s="401"/>
      <c r="AU715" s="401"/>
      <c r="AV715" s="401"/>
      <c r="AW715" s="401"/>
      <c r="AX715" s="401"/>
      <c r="AY715" s="401"/>
      <c r="AZ715" s="401">
        <v>0</v>
      </c>
      <c r="BA715" s="401">
        <v>1500</v>
      </c>
      <c r="BB715" s="401">
        <v>1500</v>
      </c>
      <c r="BC715" s="401">
        <v>1500</v>
      </c>
      <c r="BD715" s="401"/>
      <c r="BE715" s="401"/>
      <c r="BF715" s="401">
        <v>0</v>
      </c>
      <c r="BG715" s="401">
        <v>6000</v>
      </c>
      <c r="BH715" s="401"/>
      <c r="BI715" s="401"/>
      <c r="BJ715" s="401">
        <v>7500</v>
      </c>
      <c r="BK715" s="401">
        <v>10500</v>
      </c>
      <c r="BL715" s="401"/>
      <c r="BM715" s="401">
        <v>1500</v>
      </c>
      <c r="BN715" s="401"/>
      <c r="BO715" s="401"/>
      <c r="BP715" s="401"/>
      <c r="BQ715" s="401"/>
      <c r="BR715" s="401"/>
      <c r="BS715" s="401"/>
      <c r="BT715" s="401"/>
      <c r="BU715" s="401"/>
      <c r="BV715" s="401"/>
      <c r="BW715" s="401"/>
      <c r="BX715" s="401"/>
      <c r="BY715" s="401"/>
      <c r="BZ715" s="401"/>
      <c r="CA715" s="401"/>
      <c r="CB715" s="401"/>
      <c r="CC715" s="401"/>
      <c r="CD715" s="401"/>
      <c r="CE715" s="401"/>
      <c r="CF715" s="401"/>
      <c r="CG715" s="401"/>
      <c r="CH715" s="401"/>
      <c r="CI715" s="401"/>
      <c r="CJ715" s="401"/>
      <c r="CK715" s="401"/>
      <c r="CL715" s="401"/>
      <c r="CM715" s="401"/>
      <c r="CN715" s="401"/>
      <c r="CO715" s="401"/>
      <c r="CP715" s="401"/>
    </row>
    <row r="716" spans="1:94" x14ac:dyDescent="0.3">
      <c r="A716" s="8">
        <f t="shared" si="1334"/>
        <v>313</v>
      </c>
      <c r="B716" s="9" t="str">
        <f t="shared" si="1335"/>
        <v xml:space="preserve"> </v>
      </c>
      <c r="C716" s="45" t="str">
        <f t="shared" si="985"/>
        <v xml:space="preserve">  </v>
      </c>
      <c r="D716" s="45" t="str">
        <f t="shared" si="986"/>
        <v xml:space="preserve">  </v>
      </c>
      <c r="E716" s="39"/>
      <c r="F716" s="40"/>
      <c r="G716" s="41"/>
      <c r="H716" s="42">
        <v>313</v>
      </c>
      <c r="I716" s="43"/>
      <c r="J716" s="43"/>
      <c r="K716" s="44" t="s">
        <v>53</v>
      </c>
      <c r="L716" s="111">
        <f>SUM(L717:L717)</f>
        <v>174900</v>
      </c>
      <c r="M716" s="18"/>
      <c r="N716" s="111">
        <f t="shared" ref="N716:Y716" si="1360">SUM(N717:N717)</f>
        <v>0</v>
      </c>
      <c r="O716" s="111">
        <f t="shared" si="1360"/>
        <v>6600</v>
      </c>
      <c r="P716" s="111">
        <f t="shared" si="1360"/>
        <v>0</v>
      </c>
      <c r="Q716" s="111">
        <f t="shared" si="1360"/>
        <v>6600</v>
      </c>
      <c r="R716" s="111">
        <f t="shared" si="1360"/>
        <v>0</v>
      </c>
      <c r="S716" s="111">
        <f t="shared" si="1360"/>
        <v>6600</v>
      </c>
      <c r="T716" s="111">
        <f t="shared" si="1360"/>
        <v>0</v>
      </c>
      <c r="U716" s="111">
        <f t="shared" si="1360"/>
        <v>0</v>
      </c>
      <c r="V716" s="111">
        <f t="shared" si="1360"/>
        <v>0</v>
      </c>
      <c r="W716" s="111">
        <f t="shared" si="1360"/>
        <v>0</v>
      </c>
      <c r="X716" s="111">
        <f t="shared" si="1360"/>
        <v>0</v>
      </c>
      <c r="Y716" s="111">
        <f t="shared" si="1360"/>
        <v>0</v>
      </c>
      <c r="Z716" s="111">
        <f t="shared" ref="Z716:AH716" si="1361">SUM(Z717:Z717)</f>
        <v>9900</v>
      </c>
      <c r="AA716" s="111">
        <f t="shared" si="1361"/>
        <v>3300</v>
      </c>
      <c r="AB716" s="111">
        <f t="shared" si="1361"/>
        <v>0</v>
      </c>
      <c r="AC716" s="111">
        <f t="shared" si="1361"/>
        <v>0</v>
      </c>
      <c r="AD716" s="111">
        <f t="shared" si="1361"/>
        <v>3300</v>
      </c>
      <c r="AE716" s="111">
        <f t="shared" si="1361"/>
        <v>6600</v>
      </c>
      <c r="AF716" s="111">
        <f t="shared" si="1361"/>
        <v>3300</v>
      </c>
      <c r="AG716" s="111">
        <f t="shared" si="1361"/>
        <v>0</v>
      </c>
      <c r="AH716" s="111">
        <f t="shared" si="1361"/>
        <v>0</v>
      </c>
      <c r="AI716" s="118">
        <f t="shared" ref="AI716:BZ716" si="1362">SUM(AI717:AI717)</f>
        <v>13200</v>
      </c>
      <c r="AJ716" s="118">
        <f t="shared" si="1362"/>
        <v>9900</v>
      </c>
      <c r="AK716" s="111">
        <f>SUM(AK717:AK717)</f>
        <v>0</v>
      </c>
      <c r="AL716" s="111">
        <f>SUM(AL717:AL717)</f>
        <v>0</v>
      </c>
      <c r="AM716" s="118">
        <f>SUM(AM717:AM717)</f>
        <v>0</v>
      </c>
      <c r="AN716" s="118">
        <f t="shared" ref="AN716:BD716" si="1363">SUM(AN717:AN717)</f>
        <v>0</v>
      </c>
      <c r="AO716" s="111">
        <f t="shared" si="1363"/>
        <v>3300</v>
      </c>
      <c r="AP716" s="111">
        <f t="shared" si="1363"/>
        <v>0</v>
      </c>
      <c r="AQ716" s="111">
        <f t="shared" si="1363"/>
        <v>0</v>
      </c>
      <c r="AR716" s="111">
        <f t="shared" si="1363"/>
        <v>0</v>
      </c>
      <c r="AS716" s="111">
        <f t="shared" si="1363"/>
        <v>36300</v>
      </c>
      <c r="AT716" s="111">
        <f t="shared" si="1363"/>
        <v>0</v>
      </c>
      <c r="AU716" s="111">
        <f t="shared" si="1363"/>
        <v>0</v>
      </c>
      <c r="AV716" s="111">
        <f t="shared" si="1363"/>
        <v>0</v>
      </c>
      <c r="AW716" s="111">
        <f t="shared" si="1363"/>
        <v>0</v>
      </c>
      <c r="AX716" s="111">
        <f t="shared" si="1363"/>
        <v>0</v>
      </c>
      <c r="AY716" s="111">
        <f t="shared" si="1363"/>
        <v>0</v>
      </c>
      <c r="AZ716" s="111">
        <f t="shared" si="1363"/>
        <v>0</v>
      </c>
      <c r="BA716" s="111">
        <f t="shared" si="1363"/>
        <v>3300</v>
      </c>
      <c r="BB716" s="111">
        <f t="shared" si="1363"/>
        <v>3300</v>
      </c>
      <c r="BC716" s="111">
        <f t="shared" si="1363"/>
        <v>3300</v>
      </c>
      <c r="BD716" s="111">
        <f t="shared" si="1363"/>
        <v>0</v>
      </c>
      <c r="BE716" s="111">
        <v>0</v>
      </c>
      <c r="BF716" s="111">
        <f t="shared" ref="BF716:BM716" si="1364">SUM(BF717:BF717)</f>
        <v>0</v>
      </c>
      <c r="BG716" s="111">
        <f t="shared" si="1364"/>
        <v>13200</v>
      </c>
      <c r="BH716" s="111">
        <f t="shared" si="1364"/>
        <v>0</v>
      </c>
      <c r="BI716" s="111">
        <f t="shared" si="1364"/>
        <v>0</v>
      </c>
      <c r="BJ716" s="111">
        <f t="shared" si="1364"/>
        <v>16500</v>
      </c>
      <c r="BK716" s="111">
        <f t="shared" si="1364"/>
        <v>23100</v>
      </c>
      <c r="BL716" s="111">
        <f t="shared" si="1364"/>
        <v>0</v>
      </c>
      <c r="BM716" s="111">
        <f t="shared" si="1364"/>
        <v>3300</v>
      </c>
      <c r="BN716" s="111">
        <f>SUM(BN717:BN717)</f>
        <v>0</v>
      </c>
      <c r="BO716" s="111">
        <f t="shared" si="1362"/>
        <v>0</v>
      </c>
      <c r="BP716" s="111">
        <f t="shared" si="1362"/>
        <v>0</v>
      </c>
      <c r="BQ716" s="111">
        <f t="shared" si="1362"/>
        <v>0</v>
      </c>
      <c r="BR716" s="111">
        <f t="shared" si="1362"/>
        <v>0</v>
      </c>
      <c r="BS716" s="111">
        <f t="shared" si="1362"/>
        <v>0</v>
      </c>
      <c r="BT716" s="111">
        <f t="shared" si="1362"/>
        <v>0</v>
      </c>
      <c r="BU716" s="111">
        <f t="shared" si="1362"/>
        <v>0</v>
      </c>
      <c r="BV716" s="111">
        <f t="shared" si="1362"/>
        <v>0</v>
      </c>
      <c r="BW716" s="111">
        <f t="shared" si="1362"/>
        <v>0</v>
      </c>
      <c r="BX716" s="111">
        <f t="shared" si="1362"/>
        <v>0</v>
      </c>
      <c r="BY716" s="111">
        <f t="shared" si="1362"/>
        <v>0</v>
      </c>
      <c r="BZ716" s="111">
        <f t="shared" si="1362"/>
        <v>0</v>
      </c>
      <c r="CA716" s="111">
        <f t="shared" ref="CA716:CP716" si="1365">SUM(CA717:CA717)</f>
        <v>0</v>
      </c>
      <c r="CB716" s="111">
        <f t="shared" si="1365"/>
        <v>0</v>
      </c>
      <c r="CC716" s="111">
        <f t="shared" si="1365"/>
        <v>0</v>
      </c>
      <c r="CD716" s="111">
        <f t="shared" si="1365"/>
        <v>0</v>
      </c>
      <c r="CE716" s="111">
        <f t="shared" si="1365"/>
        <v>0</v>
      </c>
      <c r="CF716" s="111">
        <f t="shared" si="1365"/>
        <v>0</v>
      </c>
      <c r="CG716" s="111">
        <f t="shared" si="1365"/>
        <v>0</v>
      </c>
      <c r="CH716" s="111">
        <f t="shared" si="1365"/>
        <v>0</v>
      </c>
      <c r="CI716" s="111">
        <f t="shared" si="1365"/>
        <v>0</v>
      </c>
      <c r="CJ716" s="111">
        <f t="shared" si="1365"/>
        <v>0</v>
      </c>
      <c r="CK716" s="111">
        <f t="shared" si="1365"/>
        <v>0</v>
      </c>
      <c r="CL716" s="111">
        <f t="shared" si="1365"/>
        <v>0</v>
      </c>
      <c r="CM716" s="111">
        <f t="shared" si="1365"/>
        <v>0</v>
      </c>
      <c r="CN716" s="111">
        <f t="shared" si="1365"/>
        <v>0</v>
      </c>
      <c r="CO716" s="111">
        <f t="shared" si="1365"/>
        <v>0</v>
      </c>
      <c r="CP716" s="111">
        <f t="shared" si="1365"/>
        <v>0</v>
      </c>
    </row>
    <row r="717" spans="1:94" ht="26.4" x14ac:dyDescent="0.3">
      <c r="A717" s="8">
        <f t="shared" si="1334"/>
        <v>3132</v>
      </c>
      <c r="B717" s="9">
        <f t="shared" si="1335"/>
        <v>52</v>
      </c>
      <c r="C717" s="45" t="str">
        <f t="shared" si="985"/>
        <v>091</v>
      </c>
      <c r="D717" s="45" t="str">
        <f t="shared" si="986"/>
        <v>0912</v>
      </c>
      <c r="E717" s="39" t="s">
        <v>136</v>
      </c>
      <c r="F717" s="40">
        <v>52</v>
      </c>
      <c r="G717" s="35">
        <v>52</v>
      </c>
      <c r="H717" s="42">
        <v>3132</v>
      </c>
      <c r="I717" s="46">
        <v>1762</v>
      </c>
      <c r="J717" s="46">
        <v>1337</v>
      </c>
      <c r="K717" s="44" t="s">
        <v>54</v>
      </c>
      <c r="L717" s="401">
        <f>SUM(N717:CP717)</f>
        <v>174900</v>
      </c>
      <c r="M717" s="66">
        <v>526</v>
      </c>
      <c r="N717" s="401"/>
      <c r="O717" s="401">
        <v>6600</v>
      </c>
      <c r="P717" s="401"/>
      <c r="Q717" s="401">
        <v>6600</v>
      </c>
      <c r="R717" s="401"/>
      <c r="S717" s="401">
        <v>6600</v>
      </c>
      <c r="T717" s="401"/>
      <c r="U717" s="401"/>
      <c r="V717" s="401"/>
      <c r="W717" s="401">
        <v>0</v>
      </c>
      <c r="X717" s="401">
        <v>0</v>
      </c>
      <c r="Y717" s="401">
        <v>0</v>
      </c>
      <c r="Z717" s="401">
        <v>9900</v>
      </c>
      <c r="AA717" s="401">
        <v>3300</v>
      </c>
      <c r="AB717" s="401"/>
      <c r="AC717" s="401"/>
      <c r="AD717" s="401">
        <v>3300</v>
      </c>
      <c r="AE717" s="401">
        <v>6600</v>
      </c>
      <c r="AF717" s="401">
        <v>3300</v>
      </c>
      <c r="AG717" s="401"/>
      <c r="AH717" s="401"/>
      <c r="AI717" s="401">
        <v>13200</v>
      </c>
      <c r="AJ717" s="401">
        <v>9900</v>
      </c>
      <c r="AK717" s="401"/>
      <c r="AL717" s="401"/>
      <c r="AM717" s="401">
        <v>0</v>
      </c>
      <c r="AN717" s="401">
        <v>0</v>
      </c>
      <c r="AO717" s="401">
        <v>3300</v>
      </c>
      <c r="AP717" s="401"/>
      <c r="AQ717" s="401">
        <v>0</v>
      </c>
      <c r="AR717" s="401"/>
      <c r="AS717" s="401">
        <v>36300</v>
      </c>
      <c r="AT717" s="401"/>
      <c r="AU717" s="401"/>
      <c r="AV717" s="401"/>
      <c r="AW717" s="401"/>
      <c r="AX717" s="401"/>
      <c r="AY717" s="401"/>
      <c r="AZ717" s="401">
        <v>0</v>
      </c>
      <c r="BA717" s="401">
        <v>3300</v>
      </c>
      <c r="BB717" s="401">
        <v>3300</v>
      </c>
      <c r="BC717" s="401">
        <v>3300</v>
      </c>
      <c r="BD717" s="401"/>
      <c r="BE717" s="401"/>
      <c r="BF717" s="401">
        <v>0</v>
      </c>
      <c r="BG717" s="401">
        <v>13200</v>
      </c>
      <c r="BH717" s="401"/>
      <c r="BI717" s="401"/>
      <c r="BJ717" s="401">
        <v>16500</v>
      </c>
      <c r="BK717" s="401">
        <v>23100</v>
      </c>
      <c r="BL717" s="401"/>
      <c r="BM717" s="401">
        <v>3300</v>
      </c>
      <c r="BN717" s="401"/>
      <c r="BO717" s="401"/>
      <c r="BP717" s="401"/>
      <c r="BQ717" s="401"/>
      <c r="BR717" s="401"/>
      <c r="BS717" s="401"/>
      <c r="BT717" s="401"/>
      <c r="BU717" s="401"/>
      <c r="BV717" s="401"/>
      <c r="BW717" s="401"/>
      <c r="BX717" s="401"/>
      <c r="BY717" s="401"/>
      <c r="BZ717" s="401"/>
      <c r="CA717" s="401"/>
      <c r="CB717" s="401"/>
      <c r="CC717" s="401"/>
      <c r="CD717" s="401"/>
      <c r="CE717" s="401"/>
      <c r="CF717" s="401"/>
      <c r="CG717" s="401"/>
      <c r="CH717" s="401"/>
      <c r="CI717" s="401"/>
      <c r="CJ717" s="401"/>
      <c r="CK717" s="401"/>
      <c r="CL717" s="401"/>
      <c r="CM717" s="401"/>
      <c r="CN717" s="401"/>
      <c r="CO717" s="401"/>
      <c r="CP717" s="401"/>
    </row>
    <row r="718" spans="1:94" x14ac:dyDescent="0.3">
      <c r="A718" s="8">
        <f t="shared" si="1334"/>
        <v>32</v>
      </c>
      <c r="B718" s="9" t="str">
        <f t="shared" si="1335"/>
        <v xml:space="preserve"> </v>
      </c>
      <c r="C718" s="45" t="str">
        <f t="shared" si="985"/>
        <v xml:space="preserve">  </v>
      </c>
      <c r="D718" s="45" t="str">
        <f t="shared" si="986"/>
        <v xml:space="preserve">  </v>
      </c>
      <c r="E718" s="39"/>
      <c r="F718" s="40"/>
      <c r="G718" s="41"/>
      <c r="H718" s="42">
        <v>32</v>
      </c>
      <c r="I718" s="43"/>
      <c r="J718" s="43"/>
      <c r="K718" s="44" t="s">
        <v>55</v>
      </c>
      <c r="L718" s="111">
        <f>SUM(L719,L723,L728)</f>
        <v>194150</v>
      </c>
      <c r="N718" s="111">
        <f t="shared" ref="N718:X718" si="1366">SUM(N719,N723,N728)</f>
        <v>0</v>
      </c>
      <c r="O718" s="111">
        <f t="shared" si="1366"/>
        <v>7300</v>
      </c>
      <c r="P718" s="111">
        <f t="shared" si="1366"/>
        <v>0</v>
      </c>
      <c r="Q718" s="111">
        <f t="shared" si="1366"/>
        <v>7300</v>
      </c>
      <c r="R718" s="111">
        <f t="shared" si="1366"/>
        <v>200</v>
      </c>
      <c r="S718" s="111">
        <f t="shared" si="1366"/>
        <v>7300</v>
      </c>
      <c r="T718" s="111">
        <f t="shared" si="1366"/>
        <v>0</v>
      </c>
      <c r="U718" s="111">
        <f t="shared" si="1366"/>
        <v>200</v>
      </c>
      <c r="V718" s="111">
        <f t="shared" si="1366"/>
        <v>0</v>
      </c>
      <c r="W718" s="111">
        <f t="shared" si="1366"/>
        <v>200</v>
      </c>
      <c r="X718" s="111">
        <f t="shared" si="1366"/>
        <v>200</v>
      </c>
      <c r="Y718" s="111">
        <v>200</v>
      </c>
      <c r="Z718" s="111">
        <f t="shared" ref="Z718:AI718" si="1367">SUM(Z719,Z723,Z728)</f>
        <v>10850</v>
      </c>
      <c r="AA718" s="111">
        <f t="shared" si="1367"/>
        <v>3750</v>
      </c>
      <c r="AB718" s="111">
        <f t="shared" si="1367"/>
        <v>0</v>
      </c>
      <c r="AC718" s="111">
        <f t="shared" si="1367"/>
        <v>200</v>
      </c>
      <c r="AD718" s="111">
        <f t="shared" si="1367"/>
        <v>3750</v>
      </c>
      <c r="AE718" s="111">
        <f t="shared" si="1367"/>
        <v>7300</v>
      </c>
      <c r="AF718" s="111">
        <f t="shared" si="1367"/>
        <v>3750</v>
      </c>
      <c r="AG718" s="111">
        <f t="shared" si="1367"/>
        <v>0</v>
      </c>
      <c r="AH718" s="111">
        <f t="shared" si="1367"/>
        <v>0</v>
      </c>
      <c r="AI718" s="111">
        <f t="shared" si="1367"/>
        <v>14400</v>
      </c>
      <c r="AJ718" s="118">
        <f t="shared" ref="AJ718:BZ718" si="1368">SUM(AJ719,AJ723,AJ728)</f>
        <v>10850</v>
      </c>
      <c r="AK718" s="111">
        <f>SUM(AK719,AK723,AK728)</f>
        <v>0</v>
      </c>
      <c r="AL718" s="111">
        <f>SUM(AL719,AL723,AL728)</f>
        <v>0</v>
      </c>
      <c r="AM718" s="118">
        <f>SUM(AM719,AM723,AM728)</f>
        <v>200</v>
      </c>
      <c r="AN718" s="118">
        <f t="shared" ref="AN718:BD718" si="1369">SUM(AN719,AN723,AN728)</f>
        <v>200</v>
      </c>
      <c r="AO718" s="111">
        <f t="shared" si="1369"/>
        <v>3750</v>
      </c>
      <c r="AP718" s="111">
        <f t="shared" si="1369"/>
        <v>0</v>
      </c>
      <c r="AQ718" s="111">
        <f t="shared" si="1369"/>
        <v>200</v>
      </c>
      <c r="AR718" s="111">
        <f t="shared" si="1369"/>
        <v>0</v>
      </c>
      <c r="AS718" s="111">
        <f t="shared" si="1369"/>
        <v>39250</v>
      </c>
      <c r="AT718" s="111">
        <f t="shared" si="1369"/>
        <v>0</v>
      </c>
      <c r="AU718" s="111">
        <f t="shared" si="1369"/>
        <v>0</v>
      </c>
      <c r="AV718" s="111">
        <f t="shared" si="1369"/>
        <v>0</v>
      </c>
      <c r="AW718" s="111">
        <f t="shared" si="1369"/>
        <v>0</v>
      </c>
      <c r="AX718" s="111">
        <f t="shared" si="1369"/>
        <v>0</v>
      </c>
      <c r="AY718" s="111">
        <f t="shared" si="1369"/>
        <v>0</v>
      </c>
      <c r="AZ718" s="111">
        <f t="shared" si="1369"/>
        <v>200</v>
      </c>
      <c r="BA718" s="111">
        <f t="shared" si="1369"/>
        <v>3750</v>
      </c>
      <c r="BB718" s="111">
        <f t="shared" si="1369"/>
        <v>3750</v>
      </c>
      <c r="BC718" s="111">
        <f t="shared" si="1369"/>
        <v>3750</v>
      </c>
      <c r="BD718" s="111">
        <f t="shared" si="1369"/>
        <v>0</v>
      </c>
      <c r="BE718" s="111">
        <v>0</v>
      </c>
      <c r="BF718" s="111">
        <f t="shared" ref="BF718:BM718" si="1370">SUM(BF719,BF723,BF728)</f>
        <v>200</v>
      </c>
      <c r="BG718" s="111">
        <f t="shared" si="1370"/>
        <v>14400</v>
      </c>
      <c r="BH718" s="111">
        <f t="shared" si="1370"/>
        <v>0</v>
      </c>
      <c r="BI718" s="111">
        <f t="shared" si="1370"/>
        <v>0</v>
      </c>
      <c r="BJ718" s="111">
        <f t="shared" si="1370"/>
        <v>17950</v>
      </c>
      <c r="BK718" s="111">
        <f t="shared" si="1370"/>
        <v>25050</v>
      </c>
      <c r="BL718" s="111">
        <f t="shared" si="1370"/>
        <v>0</v>
      </c>
      <c r="BM718" s="111">
        <f t="shared" si="1370"/>
        <v>3750</v>
      </c>
      <c r="BN718" s="111">
        <f>SUM(BN719,BN723,BN728)</f>
        <v>0</v>
      </c>
      <c r="BO718" s="111">
        <f t="shared" si="1368"/>
        <v>0</v>
      </c>
      <c r="BP718" s="111">
        <f t="shared" si="1368"/>
        <v>0</v>
      </c>
      <c r="BQ718" s="111">
        <f t="shared" si="1368"/>
        <v>0</v>
      </c>
      <c r="BR718" s="111">
        <f t="shared" si="1368"/>
        <v>0</v>
      </c>
      <c r="BS718" s="111">
        <f t="shared" si="1368"/>
        <v>0</v>
      </c>
      <c r="BT718" s="111">
        <f t="shared" si="1368"/>
        <v>0</v>
      </c>
      <c r="BU718" s="111">
        <f t="shared" si="1368"/>
        <v>0</v>
      </c>
      <c r="BV718" s="111">
        <f t="shared" si="1368"/>
        <v>0</v>
      </c>
      <c r="BW718" s="111">
        <f t="shared" si="1368"/>
        <v>0</v>
      </c>
      <c r="BX718" s="111">
        <f t="shared" si="1368"/>
        <v>0</v>
      </c>
      <c r="BY718" s="111">
        <f t="shared" si="1368"/>
        <v>0</v>
      </c>
      <c r="BZ718" s="111">
        <f t="shared" si="1368"/>
        <v>0</v>
      </c>
      <c r="CA718" s="111">
        <f t="shared" ref="CA718:CP718" si="1371">SUM(CA719,CA723,CA728)</f>
        <v>0</v>
      </c>
      <c r="CB718" s="111">
        <f t="shared" si="1371"/>
        <v>0</v>
      </c>
      <c r="CC718" s="111">
        <f t="shared" si="1371"/>
        <v>0</v>
      </c>
      <c r="CD718" s="111">
        <f t="shared" si="1371"/>
        <v>0</v>
      </c>
      <c r="CE718" s="111">
        <f t="shared" si="1371"/>
        <v>0</v>
      </c>
      <c r="CF718" s="111">
        <f t="shared" si="1371"/>
        <v>0</v>
      </c>
      <c r="CG718" s="111">
        <f t="shared" si="1371"/>
        <v>0</v>
      </c>
      <c r="CH718" s="111">
        <f t="shared" si="1371"/>
        <v>0</v>
      </c>
      <c r="CI718" s="111">
        <f t="shared" si="1371"/>
        <v>0</v>
      </c>
      <c r="CJ718" s="111">
        <f t="shared" si="1371"/>
        <v>0</v>
      </c>
      <c r="CK718" s="111">
        <f t="shared" si="1371"/>
        <v>0</v>
      </c>
      <c r="CL718" s="111">
        <f t="shared" si="1371"/>
        <v>0</v>
      </c>
      <c r="CM718" s="111">
        <f t="shared" si="1371"/>
        <v>0</v>
      </c>
      <c r="CN718" s="111">
        <f t="shared" si="1371"/>
        <v>0</v>
      </c>
      <c r="CO718" s="111">
        <f t="shared" si="1371"/>
        <v>0</v>
      </c>
      <c r="CP718" s="111">
        <f t="shared" si="1371"/>
        <v>0</v>
      </c>
    </row>
    <row r="719" spans="1:94" x14ac:dyDescent="0.3">
      <c r="A719" s="8">
        <f t="shared" si="1334"/>
        <v>321</v>
      </c>
      <c r="B719" s="9" t="str">
        <f t="shared" si="1335"/>
        <v xml:space="preserve"> </v>
      </c>
      <c r="C719" s="45" t="str">
        <f t="shared" si="985"/>
        <v xml:space="preserve">  </v>
      </c>
      <c r="D719" s="45" t="str">
        <f t="shared" si="986"/>
        <v xml:space="preserve">  </v>
      </c>
      <c r="E719" s="39"/>
      <c r="F719" s="40"/>
      <c r="G719" s="41"/>
      <c r="H719" s="42">
        <v>321</v>
      </c>
      <c r="I719" s="43"/>
      <c r="J719" s="43"/>
      <c r="K719" s="44" t="s">
        <v>74</v>
      </c>
      <c r="L719" s="111">
        <f>SUM(L720:L722)</f>
        <v>169600</v>
      </c>
      <c r="N719" s="111">
        <f t="shared" ref="N719:X719" si="1372">SUM(N720:N722)</f>
        <v>0</v>
      </c>
      <c r="O719" s="111">
        <f t="shared" si="1372"/>
        <v>6400</v>
      </c>
      <c r="P719" s="111">
        <f t="shared" si="1372"/>
        <v>0</v>
      </c>
      <c r="Q719" s="111">
        <f t="shared" si="1372"/>
        <v>6400</v>
      </c>
      <c r="R719" s="111">
        <f t="shared" si="1372"/>
        <v>0</v>
      </c>
      <c r="S719" s="111">
        <f t="shared" si="1372"/>
        <v>6400</v>
      </c>
      <c r="T719" s="111">
        <f t="shared" si="1372"/>
        <v>0</v>
      </c>
      <c r="U719" s="111">
        <f t="shared" si="1372"/>
        <v>0</v>
      </c>
      <c r="V719" s="111">
        <f t="shared" si="1372"/>
        <v>0</v>
      </c>
      <c r="W719" s="111">
        <f t="shared" si="1372"/>
        <v>0</v>
      </c>
      <c r="X719" s="111">
        <f t="shared" si="1372"/>
        <v>0</v>
      </c>
      <c r="Y719" s="111">
        <v>200</v>
      </c>
      <c r="Z719" s="111">
        <f t="shared" ref="Z719:AH719" si="1373">SUM(Z720:Z722)</f>
        <v>9600</v>
      </c>
      <c r="AA719" s="111">
        <f t="shared" si="1373"/>
        <v>3200</v>
      </c>
      <c r="AB719" s="111">
        <f t="shared" si="1373"/>
        <v>0</v>
      </c>
      <c r="AC719" s="111">
        <f t="shared" si="1373"/>
        <v>0</v>
      </c>
      <c r="AD719" s="111">
        <f t="shared" si="1373"/>
        <v>3200</v>
      </c>
      <c r="AE719" s="111">
        <f t="shared" si="1373"/>
        <v>6400</v>
      </c>
      <c r="AF719" s="111">
        <f t="shared" si="1373"/>
        <v>3200</v>
      </c>
      <c r="AG719" s="111">
        <f t="shared" si="1373"/>
        <v>0</v>
      </c>
      <c r="AH719" s="111">
        <f t="shared" si="1373"/>
        <v>0</v>
      </c>
      <c r="AI719" s="118">
        <f t="shared" ref="AI719:BZ719" si="1374">SUM(AI720:AI722)</f>
        <v>12800</v>
      </c>
      <c r="AJ719" s="118">
        <f t="shared" si="1374"/>
        <v>9600</v>
      </c>
      <c r="AK719" s="111">
        <f>SUM(AK720:AK722)</f>
        <v>0</v>
      </c>
      <c r="AL719" s="111">
        <f>SUM(AL720:AL722)</f>
        <v>0</v>
      </c>
      <c r="AM719" s="118">
        <f>SUM(AM720:AM722)</f>
        <v>0</v>
      </c>
      <c r="AN719" s="118">
        <f t="shared" ref="AN719:BD719" si="1375">SUM(AN720:AN722)</f>
        <v>0</v>
      </c>
      <c r="AO719" s="111">
        <f t="shared" si="1375"/>
        <v>3200</v>
      </c>
      <c r="AP719" s="111">
        <f t="shared" si="1375"/>
        <v>0</v>
      </c>
      <c r="AQ719" s="111">
        <f t="shared" si="1375"/>
        <v>0</v>
      </c>
      <c r="AR719" s="111">
        <f t="shared" si="1375"/>
        <v>0</v>
      </c>
      <c r="AS719" s="111">
        <f t="shared" si="1375"/>
        <v>35200</v>
      </c>
      <c r="AT719" s="111">
        <f t="shared" si="1375"/>
        <v>0</v>
      </c>
      <c r="AU719" s="111">
        <f t="shared" si="1375"/>
        <v>0</v>
      </c>
      <c r="AV719" s="111">
        <f t="shared" si="1375"/>
        <v>0</v>
      </c>
      <c r="AW719" s="111">
        <f t="shared" si="1375"/>
        <v>0</v>
      </c>
      <c r="AX719" s="111">
        <f t="shared" si="1375"/>
        <v>0</v>
      </c>
      <c r="AY719" s="111">
        <f t="shared" si="1375"/>
        <v>0</v>
      </c>
      <c r="AZ719" s="111">
        <f t="shared" si="1375"/>
        <v>0</v>
      </c>
      <c r="BA719" s="111">
        <f t="shared" si="1375"/>
        <v>3200</v>
      </c>
      <c r="BB719" s="111">
        <f t="shared" si="1375"/>
        <v>3200</v>
      </c>
      <c r="BC719" s="111">
        <f t="shared" si="1375"/>
        <v>3200</v>
      </c>
      <c r="BD719" s="111">
        <f t="shared" si="1375"/>
        <v>0</v>
      </c>
      <c r="BE719" s="111">
        <v>0</v>
      </c>
      <c r="BF719" s="111">
        <f t="shared" ref="BF719:BM719" si="1376">SUM(BF720:BF722)</f>
        <v>0</v>
      </c>
      <c r="BG719" s="111">
        <f t="shared" si="1376"/>
        <v>12800</v>
      </c>
      <c r="BH719" s="111">
        <f t="shared" si="1376"/>
        <v>0</v>
      </c>
      <c r="BI719" s="111">
        <f t="shared" si="1376"/>
        <v>0</v>
      </c>
      <c r="BJ719" s="111">
        <f t="shared" si="1376"/>
        <v>16000</v>
      </c>
      <c r="BK719" s="111">
        <f t="shared" si="1376"/>
        <v>22400</v>
      </c>
      <c r="BL719" s="111">
        <f t="shared" si="1376"/>
        <v>0</v>
      </c>
      <c r="BM719" s="111">
        <f t="shared" si="1376"/>
        <v>3200</v>
      </c>
      <c r="BN719" s="111">
        <f>SUM(BN720:BN722)</f>
        <v>0</v>
      </c>
      <c r="BO719" s="111">
        <f t="shared" si="1374"/>
        <v>0</v>
      </c>
      <c r="BP719" s="111">
        <f t="shared" si="1374"/>
        <v>0</v>
      </c>
      <c r="BQ719" s="111">
        <f t="shared" si="1374"/>
        <v>0</v>
      </c>
      <c r="BR719" s="111">
        <f t="shared" si="1374"/>
        <v>0</v>
      </c>
      <c r="BS719" s="111">
        <f t="shared" si="1374"/>
        <v>0</v>
      </c>
      <c r="BT719" s="111">
        <f t="shared" si="1374"/>
        <v>0</v>
      </c>
      <c r="BU719" s="111">
        <f t="shared" si="1374"/>
        <v>0</v>
      </c>
      <c r="BV719" s="111">
        <f t="shared" si="1374"/>
        <v>0</v>
      </c>
      <c r="BW719" s="111">
        <f t="shared" si="1374"/>
        <v>0</v>
      </c>
      <c r="BX719" s="111">
        <f t="shared" si="1374"/>
        <v>0</v>
      </c>
      <c r="BY719" s="111">
        <f t="shared" si="1374"/>
        <v>0</v>
      </c>
      <c r="BZ719" s="111">
        <f t="shared" si="1374"/>
        <v>0</v>
      </c>
      <c r="CA719" s="111">
        <f t="shared" ref="CA719:CP719" si="1377">SUM(CA720:CA722)</f>
        <v>0</v>
      </c>
      <c r="CB719" s="111">
        <f t="shared" si="1377"/>
        <v>0</v>
      </c>
      <c r="CC719" s="111">
        <f t="shared" si="1377"/>
        <v>0</v>
      </c>
      <c r="CD719" s="111">
        <f t="shared" si="1377"/>
        <v>0</v>
      </c>
      <c r="CE719" s="111">
        <f t="shared" si="1377"/>
        <v>0</v>
      </c>
      <c r="CF719" s="111">
        <f t="shared" si="1377"/>
        <v>0</v>
      </c>
      <c r="CG719" s="111">
        <f t="shared" si="1377"/>
        <v>0</v>
      </c>
      <c r="CH719" s="111">
        <f t="shared" si="1377"/>
        <v>0</v>
      </c>
      <c r="CI719" s="111">
        <f t="shared" si="1377"/>
        <v>0</v>
      </c>
      <c r="CJ719" s="111">
        <f t="shared" si="1377"/>
        <v>0</v>
      </c>
      <c r="CK719" s="111">
        <f t="shared" si="1377"/>
        <v>0</v>
      </c>
      <c r="CL719" s="111">
        <f t="shared" si="1377"/>
        <v>0</v>
      </c>
      <c r="CM719" s="111">
        <f t="shared" si="1377"/>
        <v>0</v>
      </c>
      <c r="CN719" s="111">
        <f t="shared" si="1377"/>
        <v>0</v>
      </c>
      <c r="CO719" s="111">
        <f t="shared" si="1377"/>
        <v>0</v>
      </c>
      <c r="CP719" s="111">
        <f t="shared" si="1377"/>
        <v>0</v>
      </c>
    </row>
    <row r="720" spans="1:94" x14ac:dyDescent="0.3">
      <c r="A720" s="8">
        <f t="shared" si="1334"/>
        <v>3211</v>
      </c>
      <c r="B720" s="9">
        <f t="shared" si="1335"/>
        <v>11</v>
      </c>
      <c r="C720" s="45" t="str">
        <f t="shared" si="985"/>
        <v>091</v>
      </c>
      <c r="D720" s="45" t="str">
        <f t="shared" si="986"/>
        <v>0912</v>
      </c>
      <c r="E720" s="39" t="s">
        <v>136</v>
      </c>
      <c r="F720" s="40">
        <v>11</v>
      </c>
      <c r="G720" s="41">
        <v>11</v>
      </c>
      <c r="H720" s="42">
        <v>3211</v>
      </c>
      <c r="I720" s="46">
        <v>1763</v>
      </c>
      <c r="J720" s="46">
        <v>1338</v>
      </c>
      <c r="K720" s="44" t="s">
        <v>75</v>
      </c>
      <c r="L720" s="401">
        <f t="shared" ref="L720:L722" si="1378">SUM(N720:CP720)</f>
        <v>3180</v>
      </c>
      <c r="N720" s="401"/>
      <c r="O720" s="401">
        <v>120</v>
      </c>
      <c r="P720" s="401"/>
      <c r="Q720" s="401">
        <v>120</v>
      </c>
      <c r="R720" s="401"/>
      <c r="S720" s="401">
        <v>120</v>
      </c>
      <c r="T720" s="401"/>
      <c r="U720" s="401"/>
      <c r="V720" s="401"/>
      <c r="W720" s="401">
        <v>0</v>
      </c>
      <c r="X720" s="401">
        <v>0</v>
      </c>
      <c r="Y720" s="401">
        <v>0</v>
      </c>
      <c r="Z720" s="401">
        <v>180</v>
      </c>
      <c r="AA720" s="401">
        <v>60</v>
      </c>
      <c r="AB720" s="401"/>
      <c r="AC720" s="401"/>
      <c r="AD720" s="401">
        <v>60</v>
      </c>
      <c r="AE720" s="401">
        <v>120</v>
      </c>
      <c r="AF720" s="401">
        <v>60</v>
      </c>
      <c r="AG720" s="401"/>
      <c r="AH720" s="401"/>
      <c r="AI720" s="401">
        <v>240</v>
      </c>
      <c r="AJ720" s="401">
        <v>180</v>
      </c>
      <c r="AK720" s="401"/>
      <c r="AL720" s="401"/>
      <c r="AM720" s="401">
        <v>0</v>
      </c>
      <c r="AN720" s="401"/>
      <c r="AO720" s="401">
        <v>60</v>
      </c>
      <c r="AP720" s="401"/>
      <c r="AQ720" s="401">
        <v>0</v>
      </c>
      <c r="AR720" s="401"/>
      <c r="AS720" s="401">
        <v>660</v>
      </c>
      <c r="AT720" s="401"/>
      <c r="AU720" s="401"/>
      <c r="AV720" s="401"/>
      <c r="AW720" s="401"/>
      <c r="AX720" s="401"/>
      <c r="AY720" s="401"/>
      <c r="AZ720" s="401"/>
      <c r="BA720" s="401">
        <v>60</v>
      </c>
      <c r="BB720" s="401">
        <v>60</v>
      </c>
      <c r="BC720" s="401">
        <v>60</v>
      </c>
      <c r="BD720" s="401"/>
      <c r="BE720" s="401"/>
      <c r="BF720" s="401">
        <v>0</v>
      </c>
      <c r="BG720" s="401">
        <v>240</v>
      </c>
      <c r="BH720" s="401"/>
      <c r="BI720" s="401"/>
      <c r="BJ720" s="401">
        <v>300</v>
      </c>
      <c r="BK720" s="401">
        <v>420</v>
      </c>
      <c r="BL720" s="401"/>
      <c r="BM720" s="401">
        <v>60</v>
      </c>
      <c r="BN720" s="401"/>
      <c r="BO720" s="401"/>
      <c r="BP720" s="401"/>
      <c r="BQ720" s="401"/>
      <c r="BR720" s="401"/>
      <c r="BS720" s="401"/>
      <c r="BT720" s="401"/>
      <c r="BU720" s="401"/>
      <c r="BV720" s="401"/>
      <c r="BW720" s="401"/>
      <c r="BX720" s="401"/>
      <c r="BY720" s="401"/>
      <c r="BZ720" s="401"/>
      <c r="CA720" s="401"/>
      <c r="CB720" s="401"/>
      <c r="CC720" s="401"/>
      <c r="CD720" s="401"/>
      <c r="CE720" s="401"/>
      <c r="CF720" s="401"/>
      <c r="CG720" s="401"/>
      <c r="CH720" s="401"/>
      <c r="CI720" s="401"/>
      <c r="CJ720" s="401"/>
      <c r="CK720" s="401"/>
      <c r="CL720" s="401"/>
      <c r="CM720" s="401"/>
      <c r="CN720" s="401"/>
      <c r="CO720" s="401"/>
      <c r="CP720" s="401"/>
    </row>
    <row r="721" spans="1:94" x14ac:dyDescent="0.3">
      <c r="A721" s="8">
        <f t="shared" si="1334"/>
        <v>3211</v>
      </c>
      <c r="B721" s="9">
        <f t="shared" si="1335"/>
        <v>51</v>
      </c>
      <c r="C721" s="45" t="str">
        <f t="shared" si="985"/>
        <v>091</v>
      </c>
      <c r="D721" s="45" t="str">
        <f t="shared" si="986"/>
        <v>0912</v>
      </c>
      <c r="E721" s="39" t="s">
        <v>136</v>
      </c>
      <c r="F721" s="40">
        <v>52</v>
      </c>
      <c r="G721" s="68">
        <v>51</v>
      </c>
      <c r="H721" s="42">
        <v>3211</v>
      </c>
      <c r="I721" s="46">
        <v>1764</v>
      </c>
      <c r="J721" s="46">
        <v>1339</v>
      </c>
      <c r="K721" s="44" t="s">
        <v>75</v>
      </c>
      <c r="L721" s="401">
        <f t="shared" si="1378"/>
        <v>7420</v>
      </c>
      <c r="M721" s="75">
        <v>5103</v>
      </c>
      <c r="N721" s="401"/>
      <c r="O721" s="401">
        <v>280</v>
      </c>
      <c r="P721" s="401"/>
      <c r="Q721" s="401">
        <v>280</v>
      </c>
      <c r="R721" s="401"/>
      <c r="S721" s="401">
        <v>280</v>
      </c>
      <c r="T721" s="401"/>
      <c r="U721" s="401"/>
      <c r="V721" s="401"/>
      <c r="W721" s="401">
        <v>0</v>
      </c>
      <c r="X721" s="401">
        <v>0</v>
      </c>
      <c r="Y721" s="401">
        <v>0</v>
      </c>
      <c r="Z721" s="401">
        <v>420</v>
      </c>
      <c r="AA721" s="401">
        <v>140</v>
      </c>
      <c r="AB721" s="401"/>
      <c r="AC721" s="401"/>
      <c r="AD721" s="401">
        <v>140</v>
      </c>
      <c r="AE721" s="401">
        <v>280</v>
      </c>
      <c r="AF721" s="401">
        <v>140</v>
      </c>
      <c r="AG721" s="401"/>
      <c r="AH721" s="401"/>
      <c r="AI721" s="401">
        <v>560</v>
      </c>
      <c r="AJ721" s="401">
        <v>420</v>
      </c>
      <c r="AK721" s="401"/>
      <c r="AL721" s="401"/>
      <c r="AM721" s="401">
        <v>0</v>
      </c>
      <c r="AN721" s="401"/>
      <c r="AO721" s="401">
        <v>140</v>
      </c>
      <c r="AP721" s="401"/>
      <c r="AQ721" s="401">
        <v>0</v>
      </c>
      <c r="AR721" s="401"/>
      <c r="AS721" s="401">
        <v>1540</v>
      </c>
      <c r="AT721" s="401"/>
      <c r="AU721" s="401"/>
      <c r="AV721" s="401"/>
      <c r="AW721" s="401"/>
      <c r="AX721" s="401"/>
      <c r="AY721" s="401"/>
      <c r="AZ721" s="401">
        <v>0</v>
      </c>
      <c r="BA721" s="401">
        <v>140</v>
      </c>
      <c r="BB721" s="401">
        <v>140</v>
      </c>
      <c r="BC721" s="401">
        <v>140</v>
      </c>
      <c r="BD721" s="401"/>
      <c r="BE721" s="401"/>
      <c r="BF721" s="401">
        <v>0</v>
      </c>
      <c r="BG721" s="401">
        <v>560</v>
      </c>
      <c r="BH721" s="401"/>
      <c r="BI721" s="401"/>
      <c r="BJ721" s="401">
        <v>700</v>
      </c>
      <c r="BK721" s="401">
        <v>980</v>
      </c>
      <c r="BL721" s="401"/>
      <c r="BM721" s="401">
        <v>140</v>
      </c>
      <c r="BN721" s="401"/>
      <c r="BO721" s="401"/>
      <c r="BP721" s="401"/>
      <c r="BQ721" s="401"/>
      <c r="BR721" s="401"/>
      <c r="BS721" s="401"/>
      <c r="BT721" s="401"/>
      <c r="BU721" s="401"/>
      <c r="BV721" s="401"/>
      <c r="BW721" s="401"/>
      <c r="BX721" s="401"/>
      <c r="BY721" s="401"/>
      <c r="BZ721" s="401"/>
      <c r="CA721" s="401"/>
      <c r="CB721" s="401"/>
      <c r="CC721" s="401"/>
      <c r="CD721" s="401"/>
      <c r="CE721" s="401"/>
      <c r="CF721" s="401"/>
      <c r="CG721" s="401"/>
      <c r="CH721" s="401"/>
      <c r="CI721" s="401"/>
      <c r="CJ721" s="401"/>
      <c r="CK721" s="401"/>
      <c r="CL721" s="401"/>
      <c r="CM721" s="401"/>
      <c r="CN721" s="401"/>
      <c r="CO721" s="401"/>
      <c r="CP721" s="401"/>
    </row>
    <row r="722" spans="1:94" ht="26.4" x14ac:dyDescent="0.3">
      <c r="A722" s="8">
        <f t="shared" si="1334"/>
        <v>3212</v>
      </c>
      <c r="B722" s="9">
        <f t="shared" si="1335"/>
        <v>52</v>
      </c>
      <c r="C722" s="45" t="str">
        <f t="shared" si="985"/>
        <v>091</v>
      </c>
      <c r="D722" s="45" t="str">
        <f t="shared" si="986"/>
        <v>0912</v>
      </c>
      <c r="E722" s="39" t="s">
        <v>136</v>
      </c>
      <c r="F722" s="40">
        <v>52</v>
      </c>
      <c r="G722" s="35">
        <v>52</v>
      </c>
      <c r="H722" s="42">
        <v>3212</v>
      </c>
      <c r="I722" s="46">
        <v>1765</v>
      </c>
      <c r="J722" s="46">
        <v>1340</v>
      </c>
      <c r="K722" s="44" t="s">
        <v>88</v>
      </c>
      <c r="L722" s="401">
        <f t="shared" si="1378"/>
        <v>159000</v>
      </c>
      <c r="M722" s="66">
        <v>526</v>
      </c>
      <c r="N722" s="401"/>
      <c r="O722" s="401">
        <v>6000</v>
      </c>
      <c r="P722" s="401"/>
      <c r="Q722" s="401">
        <v>6000</v>
      </c>
      <c r="R722" s="401"/>
      <c r="S722" s="401">
        <v>6000</v>
      </c>
      <c r="T722" s="401"/>
      <c r="U722" s="401"/>
      <c r="V722" s="401"/>
      <c r="W722" s="401">
        <v>0</v>
      </c>
      <c r="X722" s="401">
        <v>0</v>
      </c>
      <c r="Y722" s="401">
        <v>0</v>
      </c>
      <c r="Z722" s="401">
        <v>9000</v>
      </c>
      <c r="AA722" s="401">
        <v>3000</v>
      </c>
      <c r="AB722" s="401"/>
      <c r="AC722" s="401"/>
      <c r="AD722" s="401">
        <v>3000</v>
      </c>
      <c r="AE722" s="401">
        <v>6000</v>
      </c>
      <c r="AF722" s="401">
        <v>3000</v>
      </c>
      <c r="AG722" s="401"/>
      <c r="AH722" s="401"/>
      <c r="AI722" s="401">
        <v>12000</v>
      </c>
      <c r="AJ722" s="401">
        <v>9000</v>
      </c>
      <c r="AK722" s="401"/>
      <c r="AL722" s="401"/>
      <c r="AM722" s="401">
        <v>0</v>
      </c>
      <c r="AN722" s="401"/>
      <c r="AO722" s="401">
        <v>3000</v>
      </c>
      <c r="AP722" s="401"/>
      <c r="AQ722" s="401">
        <v>0</v>
      </c>
      <c r="AR722" s="401"/>
      <c r="AS722" s="401">
        <v>33000</v>
      </c>
      <c r="AT722" s="401"/>
      <c r="AU722" s="401"/>
      <c r="AV722" s="401"/>
      <c r="AW722" s="401"/>
      <c r="AX722" s="401"/>
      <c r="AY722" s="401"/>
      <c r="AZ722" s="401">
        <v>0</v>
      </c>
      <c r="BA722" s="401">
        <v>3000</v>
      </c>
      <c r="BB722" s="401">
        <v>3000</v>
      </c>
      <c r="BC722" s="401">
        <v>3000</v>
      </c>
      <c r="BD722" s="401"/>
      <c r="BE722" s="401"/>
      <c r="BF722" s="401">
        <v>0</v>
      </c>
      <c r="BG722" s="401">
        <v>12000</v>
      </c>
      <c r="BH722" s="401"/>
      <c r="BI722" s="401"/>
      <c r="BJ722" s="401">
        <v>15000</v>
      </c>
      <c r="BK722" s="401">
        <v>21000</v>
      </c>
      <c r="BL722" s="401"/>
      <c r="BM722" s="401">
        <v>3000</v>
      </c>
      <c r="BN722" s="401"/>
      <c r="BO722" s="401"/>
      <c r="BP722" s="401"/>
      <c r="BQ722" s="401"/>
      <c r="BR722" s="401"/>
      <c r="BS722" s="401"/>
      <c r="BT722" s="401"/>
      <c r="BU722" s="401"/>
      <c r="BV722" s="401"/>
      <c r="BW722" s="401"/>
      <c r="BX722" s="401"/>
      <c r="BY722" s="401"/>
      <c r="BZ722" s="401"/>
      <c r="CA722" s="401"/>
      <c r="CB722" s="401"/>
      <c r="CC722" s="401"/>
      <c r="CD722" s="401"/>
      <c r="CE722" s="401"/>
      <c r="CF722" s="401"/>
      <c r="CG722" s="401"/>
      <c r="CH722" s="401"/>
      <c r="CI722" s="401"/>
      <c r="CJ722" s="401"/>
      <c r="CK722" s="401"/>
      <c r="CL722" s="401"/>
      <c r="CM722" s="401"/>
      <c r="CN722" s="401"/>
      <c r="CO722" s="401"/>
      <c r="CP722" s="401"/>
    </row>
    <row r="723" spans="1:94" x14ac:dyDescent="0.3">
      <c r="A723" s="8">
        <f t="shared" si="1334"/>
        <v>323</v>
      </c>
      <c r="B723" s="9" t="str">
        <f t="shared" si="1335"/>
        <v xml:space="preserve"> </v>
      </c>
      <c r="C723" s="45" t="str">
        <f t="shared" si="985"/>
        <v xml:space="preserve">  </v>
      </c>
      <c r="D723" s="45" t="str">
        <f t="shared" si="986"/>
        <v xml:space="preserve">  </v>
      </c>
      <c r="E723" s="39"/>
      <c r="F723" s="40"/>
      <c r="G723" s="41"/>
      <c r="H723" s="42">
        <v>323</v>
      </c>
      <c r="I723" s="43"/>
      <c r="J723" s="43"/>
      <c r="K723" s="44" t="s">
        <v>56</v>
      </c>
      <c r="L723" s="111">
        <f>SUM(L724:L727)</f>
        <v>18550</v>
      </c>
      <c r="M723" s="18"/>
      <c r="N723" s="111">
        <f t="shared" ref="N723:X723" si="1379">SUM(N724:N727)</f>
        <v>0</v>
      </c>
      <c r="O723" s="111">
        <f t="shared" si="1379"/>
        <v>700</v>
      </c>
      <c r="P723" s="111">
        <f t="shared" si="1379"/>
        <v>0</v>
      </c>
      <c r="Q723" s="111">
        <f t="shared" si="1379"/>
        <v>700</v>
      </c>
      <c r="R723" s="111">
        <f t="shared" si="1379"/>
        <v>0</v>
      </c>
      <c r="S723" s="111">
        <f t="shared" si="1379"/>
        <v>700</v>
      </c>
      <c r="T723" s="111">
        <f t="shared" si="1379"/>
        <v>0</v>
      </c>
      <c r="U723" s="111">
        <f t="shared" si="1379"/>
        <v>0</v>
      </c>
      <c r="V723" s="111">
        <f t="shared" si="1379"/>
        <v>0</v>
      </c>
      <c r="W723" s="111">
        <f t="shared" si="1379"/>
        <v>0</v>
      </c>
      <c r="X723" s="426">
        <f t="shared" si="1379"/>
        <v>0</v>
      </c>
      <c r="Y723" s="111">
        <v>0</v>
      </c>
      <c r="Z723" s="111">
        <f t="shared" ref="Z723:AH723" si="1380">SUM(Z724:Z727)</f>
        <v>1050</v>
      </c>
      <c r="AA723" s="111">
        <f t="shared" si="1380"/>
        <v>350</v>
      </c>
      <c r="AB723" s="111">
        <f t="shared" si="1380"/>
        <v>0</v>
      </c>
      <c r="AC723" s="111">
        <f t="shared" si="1380"/>
        <v>0</v>
      </c>
      <c r="AD723" s="111">
        <f t="shared" si="1380"/>
        <v>350</v>
      </c>
      <c r="AE723" s="426">
        <f t="shared" si="1380"/>
        <v>700</v>
      </c>
      <c r="AF723" s="111">
        <f t="shared" si="1380"/>
        <v>350</v>
      </c>
      <c r="AG723" s="111">
        <f t="shared" si="1380"/>
        <v>0</v>
      </c>
      <c r="AH723" s="111">
        <f t="shared" si="1380"/>
        <v>0</v>
      </c>
      <c r="AI723" s="118">
        <f t="shared" ref="AI723:BZ723" si="1381">SUM(AI724:AI727)</f>
        <v>1400</v>
      </c>
      <c r="AJ723" s="118">
        <f t="shared" si="1381"/>
        <v>1050</v>
      </c>
      <c r="AK723" s="111">
        <f>SUM(AK724:AK727)</f>
        <v>0</v>
      </c>
      <c r="AL723" s="111">
        <f>SUM(AL724:AL727)</f>
        <v>0</v>
      </c>
      <c r="AM723" s="118">
        <f>SUM(AM724:AM727)</f>
        <v>0</v>
      </c>
      <c r="AN723" s="118">
        <f t="shared" ref="AN723:BD723" si="1382">SUM(AN724:AN727)</f>
        <v>0</v>
      </c>
      <c r="AO723" s="111">
        <f t="shared" si="1382"/>
        <v>350</v>
      </c>
      <c r="AP723" s="111">
        <f t="shared" si="1382"/>
        <v>0</v>
      </c>
      <c r="AQ723" s="111">
        <f t="shared" si="1382"/>
        <v>0</v>
      </c>
      <c r="AR723" s="111">
        <f t="shared" si="1382"/>
        <v>0</v>
      </c>
      <c r="AS723" s="111">
        <f t="shared" si="1382"/>
        <v>3850</v>
      </c>
      <c r="AT723" s="111">
        <f t="shared" si="1382"/>
        <v>0</v>
      </c>
      <c r="AU723" s="111">
        <f t="shared" si="1382"/>
        <v>0</v>
      </c>
      <c r="AV723" s="111">
        <f t="shared" si="1382"/>
        <v>0</v>
      </c>
      <c r="AW723" s="111">
        <f t="shared" si="1382"/>
        <v>0</v>
      </c>
      <c r="AX723" s="111">
        <f t="shared" si="1382"/>
        <v>0</v>
      </c>
      <c r="AY723" s="111">
        <f t="shared" si="1382"/>
        <v>0</v>
      </c>
      <c r="AZ723" s="111">
        <f t="shared" si="1382"/>
        <v>0</v>
      </c>
      <c r="BA723" s="111">
        <f t="shared" si="1382"/>
        <v>350</v>
      </c>
      <c r="BB723" s="111">
        <f t="shared" si="1382"/>
        <v>350</v>
      </c>
      <c r="BC723" s="111">
        <f t="shared" si="1382"/>
        <v>350</v>
      </c>
      <c r="BD723" s="111">
        <f t="shared" si="1382"/>
        <v>0</v>
      </c>
      <c r="BE723" s="111">
        <v>0</v>
      </c>
      <c r="BF723" s="111">
        <f t="shared" ref="BF723:BM723" si="1383">SUM(BF724:BF727)</f>
        <v>0</v>
      </c>
      <c r="BG723" s="111">
        <f t="shared" si="1383"/>
        <v>1400</v>
      </c>
      <c r="BH723" s="111">
        <f t="shared" si="1383"/>
        <v>0</v>
      </c>
      <c r="BI723" s="111">
        <f t="shared" si="1383"/>
        <v>0</v>
      </c>
      <c r="BJ723" s="111">
        <f t="shared" si="1383"/>
        <v>1750</v>
      </c>
      <c r="BK723" s="111">
        <f t="shared" si="1383"/>
        <v>2450</v>
      </c>
      <c r="BL723" s="111">
        <f t="shared" si="1383"/>
        <v>0</v>
      </c>
      <c r="BM723" s="111">
        <f t="shared" si="1383"/>
        <v>350</v>
      </c>
      <c r="BN723" s="111">
        <f>SUM(BN724:BN727)</f>
        <v>0</v>
      </c>
      <c r="BO723" s="111">
        <f t="shared" si="1381"/>
        <v>0</v>
      </c>
      <c r="BP723" s="111">
        <f t="shared" si="1381"/>
        <v>0</v>
      </c>
      <c r="BQ723" s="111">
        <f t="shared" si="1381"/>
        <v>0</v>
      </c>
      <c r="BR723" s="111">
        <f t="shared" si="1381"/>
        <v>0</v>
      </c>
      <c r="BS723" s="111">
        <f t="shared" si="1381"/>
        <v>0</v>
      </c>
      <c r="BT723" s="111">
        <f t="shared" si="1381"/>
        <v>0</v>
      </c>
      <c r="BU723" s="111">
        <f t="shared" si="1381"/>
        <v>0</v>
      </c>
      <c r="BV723" s="111">
        <f t="shared" si="1381"/>
        <v>0</v>
      </c>
      <c r="BW723" s="111">
        <f t="shared" si="1381"/>
        <v>0</v>
      </c>
      <c r="BX723" s="111">
        <f t="shared" si="1381"/>
        <v>0</v>
      </c>
      <c r="BY723" s="111">
        <f t="shared" si="1381"/>
        <v>0</v>
      </c>
      <c r="BZ723" s="111">
        <f t="shared" si="1381"/>
        <v>0</v>
      </c>
      <c r="CA723" s="111">
        <f t="shared" ref="CA723:CP723" si="1384">SUM(CA724:CA727)</f>
        <v>0</v>
      </c>
      <c r="CB723" s="111">
        <f t="shared" si="1384"/>
        <v>0</v>
      </c>
      <c r="CC723" s="111">
        <f t="shared" si="1384"/>
        <v>0</v>
      </c>
      <c r="CD723" s="111">
        <f t="shared" si="1384"/>
        <v>0</v>
      </c>
      <c r="CE723" s="111">
        <f t="shared" si="1384"/>
        <v>0</v>
      </c>
      <c r="CF723" s="111">
        <f t="shared" si="1384"/>
        <v>0</v>
      </c>
      <c r="CG723" s="111">
        <f t="shared" si="1384"/>
        <v>0</v>
      </c>
      <c r="CH723" s="111">
        <f t="shared" si="1384"/>
        <v>0</v>
      </c>
      <c r="CI723" s="111">
        <f t="shared" si="1384"/>
        <v>0</v>
      </c>
      <c r="CJ723" s="111">
        <f t="shared" si="1384"/>
        <v>0</v>
      </c>
      <c r="CK723" s="111">
        <f t="shared" si="1384"/>
        <v>0</v>
      </c>
      <c r="CL723" s="111">
        <f t="shared" si="1384"/>
        <v>0</v>
      </c>
      <c r="CM723" s="111">
        <f t="shared" si="1384"/>
        <v>0</v>
      </c>
      <c r="CN723" s="111">
        <f t="shared" si="1384"/>
        <v>0</v>
      </c>
      <c r="CO723" s="111">
        <f t="shared" si="1384"/>
        <v>0</v>
      </c>
      <c r="CP723" s="111">
        <f t="shared" si="1384"/>
        <v>0</v>
      </c>
    </row>
    <row r="724" spans="1:94" x14ac:dyDescent="0.3">
      <c r="A724" s="8">
        <f t="shared" si="1334"/>
        <v>3237</v>
      </c>
      <c r="B724" s="9">
        <f t="shared" si="1335"/>
        <v>11</v>
      </c>
      <c r="C724" s="45" t="str">
        <f t="shared" si="985"/>
        <v>091</v>
      </c>
      <c r="D724" s="45" t="str">
        <f t="shared" si="986"/>
        <v>0912</v>
      </c>
      <c r="E724" s="39" t="s">
        <v>136</v>
      </c>
      <c r="F724" s="40">
        <v>11</v>
      </c>
      <c r="G724" s="41">
        <v>11</v>
      </c>
      <c r="H724" s="42">
        <v>3237</v>
      </c>
      <c r="I724" s="46">
        <v>1766</v>
      </c>
      <c r="J724" s="46">
        <v>1341</v>
      </c>
      <c r="K724" s="44" t="s">
        <v>60</v>
      </c>
      <c r="L724" s="401">
        <f t="shared" ref="L724:L727" si="1385">SUM(N724:CP724)</f>
        <v>5560</v>
      </c>
      <c r="N724" s="401"/>
      <c r="O724" s="401">
        <v>210</v>
      </c>
      <c r="P724" s="401"/>
      <c r="Q724" s="401">
        <v>210</v>
      </c>
      <c r="R724" s="401"/>
      <c r="S724" s="401">
        <v>210</v>
      </c>
      <c r="T724" s="401"/>
      <c r="U724" s="401"/>
      <c r="V724" s="401"/>
      <c r="W724" s="401">
        <v>0</v>
      </c>
      <c r="X724" s="401">
        <v>0</v>
      </c>
      <c r="Y724" s="401">
        <v>0</v>
      </c>
      <c r="Z724" s="401">
        <v>315</v>
      </c>
      <c r="AA724" s="401">
        <v>105</v>
      </c>
      <c r="AB724" s="401"/>
      <c r="AC724" s="401"/>
      <c r="AD724" s="401">
        <v>105</v>
      </c>
      <c r="AE724" s="401">
        <v>210</v>
      </c>
      <c r="AF724" s="401">
        <v>105</v>
      </c>
      <c r="AG724" s="401"/>
      <c r="AH724" s="401"/>
      <c r="AI724" s="401">
        <v>420</v>
      </c>
      <c r="AJ724" s="401">
        <v>315</v>
      </c>
      <c r="AK724" s="401"/>
      <c r="AL724" s="401"/>
      <c r="AM724" s="401"/>
      <c r="AN724" s="401"/>
      <c r="AO724" s="401">
        <v>105</v>
      </c>
      <c r="AP724" s="401"/>
      <c r="AQ724" s="401">
        <v>0</v>
      </c>
      <c r="AR724" s="401"/>
      <c r="AS724" s="401">
        <v>1150</v>
      </c>
      <c r="AT724" s="401"/>
      <c r="AU724" s="401"/>
      <c r="AV724" s="401"/>
      <c r="AW724" s="401"/>
      <c r="AX724" s="401"/>
      <c r="AY724" s="401"/>
      <c r="AZ724" s="401">
        <v>0</v>
      </c>
      <c r="BA724" s="401">
        <v>105</v>
      </c>
      <c r="BB724" s="401">
        <v>105</v>
      </c>
      <c r="BC724" s="401">
        <v>105</v>
      </c>
      <c r="BD724" s="401"/>
      <c r="BE724" s="401"/>
      <c r="BF724" s="401">
        <v>0</v>
      </c>
      <c r="BG724" s="401">
        <v>420</v>
      </c>
      <c r="BH724" s="401"/>
      <c r="BI724" s="401"/>
      <c r="BJ724" s="401">
        <v>525</v>
      </c>
      <c r="BK724" s="401">
        <v>735</v>
      </c>
      <c r="BL724" s="401"/>
      <c r="BM724" s="401">
        <v>105</v>
      </c>
      <c r="BN724" s="401"/>
      <c r="BO724" s="401"/>
      <c r="BP724" s="401"/>
      <c r="BQ724" s="401"/>
      <c r="BR724" s="401"/>
      <c r="BS724" s="401"/>
      <c r="BT724" s="401"/>
      <c r="BU724" s="401"/>
      <c r="BV724" s="401"/>
      <c r="BW724" s="401"/>
      <c r="BX724" s="401"/>
      <c r="BY724" s="401"/>
      <c r="BZ724" s="401"/>
      <c r="CA724" s="401"/>
      <c r="CB724" s="401"/>
      <c r="CC724" s="401"/>
      <c r="CD724" s="401"/>
      <c r="CE724" s="401"/>
      <c r="CF724" s="401"/>
      <c r="CG724" s="401"/>
      <c r="CH724" s="401"/>
      <c r="CI724" s="401"/>
      <c r="CJ724" s="401"/>
      <c r="CK724" s="401"/>
      <c r="CL724" s="401"/>
      <c r="CM724" s="401"/>
      <c r="CN724" s="401"/>
      <c r="CO724" s="401"/>
      <c r="CP724" s="401"/>
    </row>
    <row r="725" spans="1:94" x14ac:dyDescent="0.3">
      <c r="A725" s="8">
        <f t="shared" si="1334"/>
        <v>3237</v>
      </c>
      <c r="B725" s="9">
        <f t="shared" si="1335"/>
        <v>51</v>
      </c>
      <c r="C725" s="45" t="str">
        <f t="shared" si="985"/>
        <v>091</v>
      </c>
      <c r="D725" s="45" t="str">
        <f t="shared" si="986"/>
        <v>0912</v>
      </c>
      <c r="E725" s="39" t="s">
        <v>136</v>
      </c>
      <c r="F725" s="40">
        <v>52</v>
      </c>
      <c r="G725" s="68">
        <v>51</v>
      </c>
      <c r="H725" s="42">
        <v>3237</v>
      </c>
      <c r="I725" s="46">
        <v>1767</v>
      </c>
      <c r="J725" s="46">
        <v>1342</v>
      </c>
      <c r="K725" s="44" t="s">
        <v>60</v>
      </c>
      <c r="L725" s="401">
        <f t="shared" si="1385"/>
        <v>12990</v>
      </c>
      <c r="M725" s="75">
        <v>5103</v>
      </c>
      <c r="N725" s="401"/>
      <c r="O725" s="401">
        <v>490</v>
      </c>
      <c r="P725" s="401"/>
      <c r="Q725" s="401">
        <v>490</v>
      </c>
      <c r="R725" s="401"/>
      <c r="S725" s="401">
        <v>490</v>
      </c>
      <c r="T725" s="401"/>
      <c r="U725" s="401"/>
      <c r="V725" s="401"/>
      <c r="W725" s="401">
        <v>0</v>
      </c>
      <c r="X725" s="401">
        <v>0</v>
      </c>
      <c r="Y725" s="401">
        <v>0</v>
      </c>
      <c r="Z725" s="401">
        <v>735</v>
      </c>
      <c r="AA725" s="401">
        <v>245</v>
      </c>
      <c r="AB725" s="401"/>
      <c r="AC725" s="401"/>
      <c r="AD725" s="401">
        <v>245</v>
      </c>
      <c r="AE725" s="401">
        <v>490</v>
      </c>
      <c r="AF725" s="401">
        <v>245</v>
      </c>
      <c r="AG725" s="401"/>
      <c r="AH725" s="401"/>
      <c r="AI725" s="401">
        <v>980</v>
      </c>
      <c r="AJ725" s="401">
        <v>735</v>
      </c>
      <c r="AK725" s="401"/>
      <c r="AL725" s="401"/>
      <c r="AM725" s="401"/>
      <c r="AN725" s="401"/>
      <c r="AO725" s="401">
        <v>245</v>
      </c>
      <c r="AP725" s="401"/>
      <c r="AQ725" s="401">
        <v>0</v>
      </c>
      <c r="AR725" s="401"/>
      <c r="AS725" s="401">
        <v>2700</v>
      </c>
      <c r="AT725" s="401"/>
      <c r="AU725" s="401"/>
      <c r="AV725" s="401"/>
      <c r="AW725" s="401"/>
      <c r="AX725" s="401"/>
      <c r="AY725" s="401"/>
      <c r="AZ725" s="401">
        <v>0</v>
      </c>
      <c r="BA725" s="401">
        <v>245</v>
      </c>
      <c r="BB725" s="401">
        <v>245</v>
      </c>
      <c r="BC725" s="401">
        <v>245</v>
      </c>
      <c r="BD725" s="401"/>
      <c r="BE725" s="401"/>
      <c r="BF725" s="401">
        <v>0</v>
      </c>
      <c r="BG725" s="401">
        <v>980</v>
      </c>
      <c r="BH725" s="401"/>
      <c r="BI725" s="401"/>
      <c r="BJ725" s="401">
        <v>1225</v>
      </c>
      <c r="BK725" s="401">
        <v>1715</v>
      </c>
      <c r="BL725" s="401"/>
      <c r="BM725" s="401">
        <v>245</v>
      </c>
      <c r="BN725" s="401"/>
      <c r="BO725" s="401"/>
      <c r="BP725" s="401"/>
      <c r="BQ725" s="401"/>
      <c r="BR725" s="401"/>
      <c r="BS725" s="401"/>
      <c r="BT725" s="401"/>
      <c r="BU725" s="401"/>
      <c r="BV725" s="401"/>
      <c r="BW725" s="401"/>
      <c r="BX725" s="401"/>
      <c r="BY725" s="401"/>
      <c r="BZ725" s="401"/>
      <c r="CA725" s="401"/>
      <c r="CB725" s="401"/>
      <c r="CC725" s="401"/>
      <c r="CD725" s="401"/>
      <c r="CE725" s="401"/>
      <c r="CF725" s="401"/>
      <c r="CG725" s="401"/>
      <c r="CH725" s="401"/>
      <c r="CI725" s="401"/>
      <c r="CJ725" s="401"/>
      <c r="CK725" s="401"/>
      <c r="CL725" s="401"/>
      <c r="CM725" s="401"/>
      <c r="CN725" s="401"/>
      <c r="CO725" s="401"/>
      <c r="CP725" s="401"/>
    </row>
    <row r="726" spans="1:94" s="8" customFormat="1" x14ac:dyDescent="0.3">
      <c r="A726" s="8">
        <f t="shared" si="1334"/>
        <v>3239</v>
      </c>
      <c r="B726" s="409">
        <f t="shared" si="1335"/>
        <v>11</v>
      </c>
      <c r="C726" s="410" t="str">
        <f t="shared" si="985"/>
        <v xml:space="preserve">  </v>
      </c>
      <c r="D726" s="410" t="str">
        <f t="shared" si="986"/>
        <v xml:space="preserve">  </v>
      </c>
      <c r="E726" s="79" t="s">
        <v>136</v>
      </c>
      <c r="F726" s="80">
        <v>11</v>
      </c>
      <c r="G726" s="67">
        <v>11</v>
      </c>
      <c r="H726" s="73">
        <v>3239</v>
      </c>
      <c r="I726" s="411"/>
      <c r="J726" s="411">
        <v>1343</v>
      </c>
      <c r="K726" s="81" t="s">
        <v>61</v>
      </c>
      <c r="L726" s="412">
        <f t="shared" si="1385"/>
        <v>0</v>
      </c>
      <c r="M726" s="429"/>
      <c r="N726" s="412"/>
      <c r="O726" s="412"/>
      <c r="P726" s="412"/>
      <c r="Q726" s="412"/>
      <c r="R726" s="412"/>
      <c r="S726" s="412"/>
      <c r="T726" s="412"/>
      <c r="U726" s="412"/>
      <c r="V726" s="412"/>
      <c r="W726" s="412"/>
      <c r="X726" s="412"/>
      <c r="Y726" s="412">
        <v>0</v>
      </c>
      <c r="Z726" s="412"/>
      <c r="AA726" s="412"/>
      <c r="AB726" s="412"/>
      <c r="AC726" s="412"/>
      <c r="AD726" s="412">
        <v>0</v>
      </c>
      <c r="AE726" s="412">
        <v>0</v>
      </c>
      <c r="AF726" s="412"/>
      <c r="AG726" s="412"/>
      <c r="AH726" s="412"/>
      <c r="AI726" s="412"/>
      <c r="AJ726" s="412"/>
      <c r="AK726" s="412"/>
      <c r="AL726" s="412"/>
      <c r="AM726" s="412"/>
      <c r="AN726" s="412"/>
      <c r="AO726" s="412"/>
      <c r="AP726" s="412"/>
      <c r="AQ726" s="412"/>
      <c r="AR726" s="412"/>
      <c r="AS726" s="412"/>
      <c r="AT726" s="412"/>
      <c r="AU726" s="412"/>
      <c r="AV726" s="412"/>
      <c r="AW726" s="412"/>
      <c r="AX726" s="412"/>
      <c r="AY726" s="412"/>
      <c r="AZ726" s="412">
        <v>0</v>
      </c>
      <c r="BA726" s="412"/>
      <c r="BB726" s="412"/>
      <c r="BC726" s="412">
        <v>0</v>
      </c>
      <c r="BD726" s="412"/>
      <c r="BE726" s="412"/>
      <c r="BF726" s="412"/>
      <c r="BG726" s="412"/>
      <c r="BH726" s="412"/>
      <c r="BI726" s="412"/>
      <c r="BJ726" s="412">
        <v>0</v>
      </c>
      <c r="BK726" s="412"/>
      <c r="BL726" s="412"/>
      <c r="BM726" s="412"/>
      <c r="BN726" s="412"/>
      <c r="BO726" s="412"/>
      <c r="BP726" s="412"/>
      <c r="BQ726" s="412"/>
      <c r="BR726" s="412"/>
      <c r="BS726" s="412"/>
      <c r="BT726" s="412"/>
      <c r="BU726" s="412"/>
      <c r="BV726" s="412"/>
      <c r="BW726" s="412"/>
      <c r="BX726" s="412"/>
      <c r="BY726" s="412"/>
      <c r="BZ726" s="412"/>
      <c r="CA726" s="412"/>
      <c r="CB726" s="412"/>
      <c r="CC726" s="412"/>
      <c r="CD726" s="412"/>
      <c r="CE726" s="412"/>
      <c r="CF726" s="412"/>
      <c r="CG726" s="412"/>
      <c r="CH726" s="412"/>
      <c r="CI726" s="412"/>
      <c r="CJ726" s="412"/>
      <c r="CK726" s="412"/>
      <c r="CL726" s="412"/>
      <c r="CM726" s="412"/>
      <c r="CN726" s="412"/>
      <c r="CO726" s="412"/>
      <c r="CP726" s="412"/>
    </row>
    <row r="727" spans="1:94" s="8" customFormat="1" x14ac:dyDescent="0.3">
      <c r="A727" s="8">
        <f t="shared" si="1334"/>
        <v>3239</v>
      </c>
      <c r="B727" s="409">
        <f t="shared" si="1335"/>
        <v>51</v>
      </c>
      <c r="C727" s="410" t="str">
        <f t="shared" si="985"/>
        <v xml:space="preserve">  </v>
      </c>
      <c r="D727" s="410" t="str">
        <f t="shared" si="986"/>
        <v xml:space="preserve">  </v>
      </c>
      <c r="E727" s="79" t="s">
        <v>136</v>
      </c>
      <c r="F727" s="80">
        <v>52</v>
      </c>
      <c r="G727" s="67">
        <v>51</v>
      </c>
      <c r="H727" s="73">
        <v>3239</v>
      </c>
      <c r="I727" s="411"/>
      <c r="J727" s="411">
        <v>1344</v>
      </c>
      <c r="K727" s="81" t="s">
        <v>61</v>
      </c>
      <c r="L727" s="412">
        <f t="shared" si="1385"/>
        <v>0</v>
      </c>
      <c r="M727" s="429">
        <v>5103</v>
      </c>
      <c r="N727" s="412"/>
      <c r="O727" s="412"/>
      <c r="P727" s="412"/>
      <c r="Q727" s="412"/>
      <c r="R727" s="412"/>
      <c r="S727" s="412"/>
      <c r="T727" s="412"/>
      <c r="U727" s="412"/>
      <c r="V727" s="412"/>
      <c r="W727" s="412"/>
      <c r="X727" s="412"/>
      <c r="Y727" s="412">
        <v>0</v>
      </c>
      <c r="Z727" s="412"/>
      <c r="AA727" s="412"/>
      <c r="AB727" s="412"/>
      <c r="AC727" s="412"/>
      <c r="AD727" s="412">
        <v>0</v>
      </c>
      <c r="AE727" s="412">
        <v>0</v>
      </c>
      <c r="AF727" s="412"/>
      <c r="AG727" s="412"/>
      <c r="AH727" s="412"/>
      <c r="AI727" s="412"/>
      <c r="AJ727" s="412"/>
      <c r="AK727" s="412"/>
      <c r="AL727" s="412"/>
      <c r="AM727" s="412"/>
      <c r="AN727" s="412"/>
      <c r="AO727" s="412"/>
      <c r="AP727" s="412"/>
      <c r="AQ727" s="412"/>
      <c r="AR727" s="412"/>
      <c r="AS727" s="412">
        <v>0</v>
      </c>
      <c r="AT727" s="412"/>
      <c r="AU727" s="412"/>
      <c r="AV727" s="412"/>
      <c r="AW727" s="412"/>
      <c r="AX727" s="412"/>
      <c r="AY727" s="412"/>
      <c r="AZ727" s="412">
        <v>0</v>
      </c>
      <c r="BA727" s="412"/>
      <c r="BB727" s="412"/>
      <c r="BC727" s="412">
        <v>0</v>
      </c>
      <c r="BD727" s="412"/>
      <c r="BE727" s="412"/>
      <c r="BF727" s="412"/>
      <c r="BG727" s="412"/>
      <c r="BH727" s="412"/>
      <c r="BI727" s="412"/>
      <c r="BJ727" s="412">
        <v>0</v>
      </c>
      <c r="BK727" s="412"/>
      <c r="BL727" s="412"/>
      <c r="BM727" s="412"/>
      <c r="BN727" s="412"/>
      <c r="BO727" s="412"/>
      <c r="BP727" s="412"/>
      <c r="BQ727" s="412"/>
      <c r="BR727" s="412"/>
      <c r="BS727" s="412"/>
      <c r="BT727" s="412"/>
      <c r="BU727" s="412"/>
      <c r="BV727" s="412"/>
      <c r="BW727" s="412"/>
      <c r="BX727" s="412"/>
      <c r="BY727" s="412"/>
      <c r="BZ727" s="412"/>
      <c r="CA727" s="412"/>
      <c r="CB727" s="412"/>
      <c r="CC727" s="412"/>
      <c r="CD727" s="412"/>
      <c r="CE727" s="412"/>
      <c r="CF727" s="412"/>
      <c r="CG727" s="412"/>
      <c r="CH727" s="412"/>
      <c r="CI727" s="412"/>
      <c r="CJ727" s="412"/>
      <c r="CK727" s="412"/>
      <c r="CL727" s="412"/>
      <c r="CM727" s="412"/>
      <c r="CN727" s="412"/>
      <c r="CO727" s="412"/>
      <c r="CP727" s="412"/>
    </row>
    <row r="728" spans="1:94" ht="26.4" x14ac:dyDescent="0.3">
      <c r="A728" s="8">
        <f t="shared" si="1334"/>
        <v>329</v>
      </c>
      <c r="B728" s="9" t="str">
        <f t="shared" si="1335"/>
        <v xml:space="preserve"> </v>
      </c>
      <c r="C728" s="45" t="str">
        <f t="shared" si="985"/>
        <v xml:space="preserve">  </v>
      </c>
      <c r="D728" s="45" t="str">
        <f t="shared" si="986"/>
        <v xml:space="preserve">  </v>
      </c>
      <c r="E728" s="39"/>
      <c r="F728" s="40"/>
      <c r="G728" s="41"/>
      <c r="H728" s="42">
        <v>329</v>
      </c>
      <c r="I728" s="43"/>
      <c r="J728" s="43"/>
      <c r="K728" s="44" t="s">
        <v>62</v>
      </c>
      <c r="L728" s="111">
        <f>SUM(L729:L730)</f>
        <v>6000</v>
      </c>
      <c r="N728" s="111">
        <f t="shared" ref="N728:Y728" si="1386">SUM(N729:N730)</f>
        <v>0</v>
      </c>
      <c r="O728" s="111">
        <f t="shared" si="1386"/>
        <v>200</v>
      </c>
      <c r="P728" s="111">
        <f t="shared" si="1386"/>
        <v>0</v>
      </c>
      <c r="Q728" s="111">
        <f t="shared" si="1386"/>
        <v>200</v>
      </c>
      <c r="R728" s="426">
        <f t="shared" si="1386"/>
        <v>200</v>
      </c>
      <c r="S728" s="111">
        <f t="shared" si="1386"/>
        <v>200</v>
      </c>
      <c r="T728" s="111">
        <f t="shared" si="1386"/>
        <v>0</v>
      </c>
      <c r="U728" s="111">
        <f t="shared" si="1386"/>
        <v>200</v>
      </c>
      <c r="V728" s="111">
        <f t="shared" si="1386"/>
        <v>0</v>
      </c>
      <c r="W728" s="111">
        <f t="shared" si="1386"/>
        <v>200</v>
      </c>
      <c r="X728" s="111">
        <f t="shared" si="1386"/>
        <v>200</v>
      </c>
      <c r="Y728" s="426">
        <f t="shared" si="1386"/>
        <v>200</v>
      </c>
      <c r="Z728" s="426">
        <f>SUM(Z729:Z730)</f>
        <v>200</v>
      </c>
      <c r="AA728" s="111">
        <f>SUM(AA729:AA730)</f>
        <v>200</v>
      </c>
      <c r="AB728" s="111">
        <f>SUM(AB729:AB730)</f>
        <v>0</v>
      </c>
      <c r="AC728" s="426">
        <f>SUM(AC729:AC730)</f>
        <v>200</v>
      </c>
      <c r="AD728" s="111">
        <f>SUM(AD729:AD730)</f>
        <v>200</v>
      </c>
      <c r="AE728" s="111">
        <v>200</v>
      </c>
      <c r="AF728" s="111">
        <f>SUM(AF729:AF730)</f>
        <v>200</v>
      </c>
      <c r="AG728" s="111">
        <f>SUM(AG729:AG730)</f>
        <v>0</v>
      </c>
      <c r="AH728" s="111">
        <f>SUM(AH729:AH730)</f>
        <v>0</v>
      </c>
      <c r="AI728" s="118">
        <f t="shared" ref="AI728:BZ728" si="1387">SUM(AI729:AI730)</f>
        <v>200</v>
      </c>
      <c r="AJ728" s="118">
        <f t="shared" si="1387"/>
        <v>200</v>
      </c>
      <c r="AK728" s="111">
        <f>SUM(AK729:AK730)</f>
        <v>0</v>
      </c>
      <c r="AL728" s="111">
        <f>SUM(AL729:AL730)</f>
        <v>0</v>
      </c>
      <c r="AM728" s="118">
        <f>SUM(AM729:AM730)</f>
        <v>200</v>
      </c>
      <c r="AN728" s="118">
        <f t="shared" ref="AN728:BD728" si="1388">SUM(AN729:AN730)</f>
        <v>200</v>
      </c>
      <c r="AO728" s="111">
        <f t="shared" si="1388"/>
        <v>200</v>
      </c>
      <c r="AP728" s="111">
        <f t="shared" si="1388"/>
        <v>0</v>
      </c>
      <c r="AQ728" s="111">
        <f t="shared" si="1388"/>
        <v>200</v>
      </c>
      <c r="AR728" s="111">
        <f t="shared" si="1388"/>
        <v>0</v>
      </c>
      <c r="AS728" s="111">
        <f t="shared" si="1388"/>
        <v>200</v>
      </c>
      <c r="AT728" s="111">
        <f t="shared" si="1388"/>
        <v>0</v>
      </c>
      <c r="AU728" s="111">
        <f t="shared" si="1388"/>
        <v>0</v>
      </c>
      <c r="AV728" s="111">
        <f t="shared" si="1388"/>
        <v>0</v>
      </c>
      <c r="AW728" s="111">
        <f t="shared" si="1388"/>
        <v>0</v>
      </c>
      <c r="AX728" s="111">
        <f t="shared" si="1388"/>
        <v>0</v>
      </c>
      <c r="AY728" s="111">
        <f t="shared" si="1388"/>
        <v>0</v>
      </c>
      <c r="AZ728" s="426">
        <f t="shared" si="1388"/>
        <v>200</v>
      </c>
      <c r="BA728" s="111">
        <f t="shared" si="1388"/>
        <v>200</v>
      </c>
      <c r="BB728" s="111">
        <f t="shared" si="1388"/>
        <v>200</v>
      </c>
      <c r="BC728" s="111">
        <f t="shared" si="1388"/>
        <v>200</v>
      </c>
      <c r="BD728" s="111">
        <f t="shared" si="1388"/>
        <v>0</v>
      </c>
      <c r="BE728" s="111">
        <v>0</v>
      </c>
      <c r="BF728" s="426">
        <f t="shared" ref="BF728:BM728" si="1389">SUM(BF729:BF730)</f>
        <v>200</v>
      </c>
      <c r="BG728" s="111">
        <f t="shared" si="1389"/>
        <v>200</v>
      </c>
      <c r="BH728" s="111">
        <f t="shared" si="1389"/>
        <v>0</v>
      </c>
      <c r="BI728" s="111">
        <f t="shared" si="1389"/>
        <v>0</v>
      </c>
      <c r="BJ728" s="426">
        <f t="shared" si="1389"/>
        <v>200</v>
      </c>
      <c r="BK728" s="111">
        <f t="shared" si="1389"/>
        <v>200</v>
      </c>
      <c r="BL728" s="111">
        <f t="shared" si="1389"/>
        <v>0</v>
      </c>
      <c r="BM728" s="111">
        <f t="shared" si="1389"/>
        <v>200</v>
      </c>
      <c r="BN728" s="111">
        <f>SUM(BN729:BN730)</f>
        <v>0</v>
      </c>
      <c r="BO728" s="111">
        <f t="shared" si="1387"/>
        <v>0</v>
      </c>
      <c r="BP728" s="111">
        <f t="shared" si="1387"/>
        <v>0</v>
      </c>
      <c r="BQ728" s="111">
        <f t="shared" si="1387"/>
        <v>0</v>
      </c>
      <c r="BR728" s="111">
        <f t="shared" si="1387"/>
        <v>0</v>
      </c>
      <c r="BS728" s="111">
        <f t="shared" si="1387"/>
        <v>0</v>
      </c>
      <c r="BT728" s="111">
        <f t="shared" si="1387"/>
        <v>0</v>
      </c>
      <c r="BU728" s="111">
        <f t="shared" si="1387"/>
        <v>0</v>
      </c>
      <c r="BV728" s="111">
        <f t="shared" si="1387"/>
        <v>0</v>
      </c>
      <c r="BW728" s="111">
        <f t="shared" si="1387"/>
        <v>0</v>
      </c>
      <c r="BX728" s="111">
        <f t="shared" si="1387"/>
        <v>0</v>
      </c>
      <c r="BY728" s="111">
        <f t="shared" si="1387"/>
        <v>0</v>
      </c>
      <c r="BZ728" s="111">
        <f t="shared" si="1387"/>
        <v>0</v>
      </c>
      <c r="CA728" s="111">
        <f t="shared" ref="CA728:CP728" si="1390">SUM(CA729:CA730)</f>
        <v>0</v>
      </c>
      <c r="CB728" s="111">
        <f t="shared" si="1390"/>
        <v>0</v>
      </c>
      <c r="CC728" s="111">
        <f t="shared" si="1390"/>
        <v>0</v>
      </c>
      <c r="CD728" s="111">
        <f t="shared" si="1390"/>
        <v>0</v>
      </c>
      <c r="CE728" s="111">
        <f t="shared" si="1390"/>
        <v>0</v>
      </c>
      <c r="CF728" s="111">
        <f t="shared" si="1390"/>
        <v>0</v>
      </c>
      <c r="CG728" s="111">
        <f t="shared" si="1390"/>
        <v>0</v>
      </c>
      <c r="CH728" s="111">
        <f t="shared" si="1390"/>
        <v>0</v>
      </c>
      <c r="CI728" s="111">
        <f t="shared" si="1390"/>
        <v>0</v>
      </c>
      <c r="CJ728" s="111">
        <f t="shared" si="1390"/>
        <v>0</v>
      </c>
      <c r="CK728" s="111">
        <f t="shared" si="1390"/>
        <v>0</v>
      </c>
      <c r="CL728" s="111">
        <f t="shared" si="1390"/>
        <v>0</v>
      </c>
      <c r="CM728" s="111">
        <f t="shared" si="1390"/>
        <v>0</v>
      </c>
      <c r="CN728" s="111">
        <f t="shared" si="1390"/>
        <v>0</v>
      </c>
      <c r="CO728" s="111">
        <f t="shared" si="1390"/>
        <v>0</v>
      </c>
      <c r="CP728" s="111">
        <f t="shared" si="1390"/>
        <v>0</v>
      </c>
    </row>
    <row r="729" spans="1:94" x14ac:dyDescent="0.3">
      <c r="A729" s="8">
        <f t="shared" si="1334"/>
        <v>3293</v>
      </c>
      <c r="B729" s="9">
        <f t="shared" si="1335"/>
        <v>11</v>
      </c>
      <c r="C729" s="45" t="str">
        <f t="shared" si="985"/>
        <v>091</v>
      </c>
      <c r="D729" s="45" t="str">
        <f t="shared" si="986"/>
        <v>0912</v>
      </c>
      <c r="E729" s="39" t="s">
        <v>136</v>
      </c>
      <c r="F729" s="40">
        <v>11</v>
      </c>
      <c r="G729" s="41">
        <v>11</v>
      </c>
      <c r="H729" s="42">
        <v>3293</v>
      </c>
      <c r="I729" s="46">
        <v>1768</v>
      </c>
      <c r="J729" s="46">
        <v>1345</v>
      </c>
      <c r="K729" s="44" t="s">
        <v>64</v>
      </c>
      <c r="L729" s="401">
        <f t="shared" ref="L729:L730" si="1391">SUM(N729:CP729)</f>
        <v>1800</v>
      </c>
      <c r="N729" s="401"/>
      <c r="O729" s="401">
        <v>60</v>
      </c>
      <c r="P729" s="401"/>
      <c r="Q729" s="401">
        <v>60</v>
      </c>
      <c r="R729" s="401">
        <v>60</v>
      </c>
      <c r="S729" s="401">
        <v>60</v>
      </c>
      <c r="T729" s="401"/>
      <c r="U729" s="401">
        <v>60</v>
      </c>
      <c r="V729" s="401"/>
      <c r="W729" s="401">
        <v>60</v>
      </c>
      <c r="X729" s="401">
        <v>60</v>
      </c>
      <c r="Y729" s="401">
        <v>60</v>
      </c>
      <c r="Z729" s="401">
        <v>60</v>
      </c>
      <c r="AA729" s="401">
        <v>60</v>
      </c>
      <c r="AB729" s="401"/>
      <c r="AC729" s="401">
        <v>60</v>
      </c>
      <c r="AD729" s="401">
        <v>60</v>
      </c>
      <c r="AE729" s="401">
        <v>60</v>
      </c>
      <c r="AF729" s="401">
        <v>60</v>
      </c>
      <c r="AG729" s="401"/>
      <c r="AH729" s="401"/>
      <c r="AI729" s="401">
        <v>60</v>
      </c>
      <c r="AJ729" s="401">
        <v>60</v>
      </c>
      <c r="AK729" s="401"/>
      <c r="AL729" s="401"/>
      <c r="AM729" s="401">
        <v>60</v>
      </c>
      <c r="AN729" s="401">
        <v>60</v>
      </c>
      <c r="AO729" s="401">
        <v>60</v>
      </c>
      <c r="AP729" s="401"/>
      <c r="AQ729" s="401">
        <v>60</v>
      </c>
      <c r="AR729" s="401"/>
      <c r="AS729" s="401">
        <v>60</v>
      </c>
      <c r="AT729" s="401"/>
      <c r="AU729" s="401"/>
      <c r="AV729" s="401"/>
      <c r="AW729" s="401"/>
      <c r="AX729" s="401"/>
      <c r="AY729" s="401"/>
      <c r="AZ729" s="401">
        <v>60</v>
      </c>
      <c r="BA729" s="401">
        <v>60</v>
      </c>
      <c r="BB729" s="401">
        <v>60</v>
      </c>
      <c r="BC729" s="401">
        <v>60</v>
      </c>
      <c r="BD729" s="401"/>
      <c r="BE729" s="401"/>
      <c r="BF729" s="401">
        <v>60</v>
      </c>
      <c r="BG729" s="401">
        <v>60</v>
      </c>
      <c r="BH729" s="401"/>
      <c r="BI729" s="401"/>
      <c r="BJ729" s="401">
        <v>60</v>
      </c>
      <c r="BK729" s="401">
        <v>60</v>
      </c>
      <c r="BL729" s="401"/>
      <c r="BM729" s="401">
        <v>60</v>
      </c>
      <c r="BN729" s="401"/>
      <c r="BO729" s="401"/>
      <c r="BP729" s="401"/>
      <c r="BQ729" s="401"/>
      <c r="BR729" s="401"/>
      <c r="BS729" s="401"/>
      <c r="BT729" s="401"/>
      <c r="BU729" s="401"/>
      <c r="BV729" s="401"/>
      <c r="BW729" s="401"/>
      <c r="BX729" s="401"/>
      <c r="BY729" s="401"/>
      <c r="BZ729" s="401"/>
      <c r="CA729" s="401"/>
      <c r="CB729" s="401"/>
      <c r="CC729" s="401"/>
      <c r="CD729" s="401"/>
      <c r="CE729" s="401"/>
      <c r="CF729" s="401"/>
      <c r="CG729" s="401"/>
      <c r="CH729" s="401"/>
      <c r="CI729" s="401"/>
      <c r="CJ729" s="401"/>
      <c r="CK729" s="401"/>
      <c r="CL729" s="401"/>
      <c r="CM729" s="401"/>
      <c r="CN729" s="401"/>
      <c r="CO729" s="401"/>
      <c r="CP729" s="401"/>
    </row>
    <row r="730" spans="1:94" x14ac:dyDescent="0.3">
      <c r="A730" s="8">
        <f t="shared" si="1334"/>
        <v>3293</v>
      </c>
      <c r="B730" s="9">
        <f t="shared" si="1335"/>
        <v>51</v>
      </c>
      <c r="C730" s="45" t="str">
        <f t="shared" si="985"/>
        <v>091</v>
      </c>
      <c r="D730" s="45" t="str">
        <f t="shared" si="986"/>
        <v>0912</v>
      </c>
      <c r="E730" s="39" t="s">
        <v>136</v>
      </c>
      <c r="F730" s="40">
        <v>52</v>
      </c>
      <c r="G730" s="68">
        <v>51</v>
      </c>
      <c r="H730" s="42">
        <v>3293</v>
      </c>
      <c r="I730" s="46">
        <v>1769</v>
      </c>
      <c r="J730" s="46">
        <v>1346</v>
      </c>
      <c r="K730" s="44" t="s">
        <v>64</v>
      </c>
      <c r="L730" s="401">
        <f t="shared" si="1391"/>
        <v>4200</v>
      </c>
      <c r="M730" s="75">
        <v>5103</v>
      </c>
      <c r="N730" s="401"/>
      <c r="O730" s="401">
        <v>140</v>
      </c>
      <c r="P730" s="401"/>
      <c r="Q730" s="401">
        <v>140</v>
      </c>
      <c r="R730" s="401">
        <v>140</v>
      </c>
      <c r="S730" s="401">
        <v>140</v>
      </c>
      <c r="T730" s="401"/>
      <c r="U730" s="401">
        <v>140</v>
      </c>
      <c r="V730" s="401"/>
      <c r="W730" s="401">
        <v>140</v>
      </c>
      <c r="X730" s="401">
        <v>140</v>
      </c>
      <c r="Y730" s="401">
        <v>140</v>
      </c>
      <c r="Z730" s="401">
        <v>140</v>
      </c>
      <c r="AA730" s="401">
        <v>140</v>
      </c>
      <c r="AB730" s="401"/>
      <c r="AC730" s="401">
        <v>140</v>
      </c>
      <c r="AD730" s="401">
        <v>140</v>
      </c>
      <c r="AE730" s="401">
        <v>140</v>
      </c>
      <c r="AF730" s="401">
        <v>140</v>
      </c>
      <c r="AG730" s="401"/>
      <c r="AH730" s="401"/>
      <c r="AI730" s="401">
        <v>140</v>
      </c>
      <c r="AJ730" s="401">
        <v>140</v>
      </c>
      <c r="AK730" s="401"/>
      <c r="AL730" s="401"/>
      <c r="AM730" s="401">
        <v>140</v>
      </c>
      <c r="AN730" s="401">
        <v>140</v>
      </c>
      <c r="AO730" s="401">
        <v>140</v>
      </c>
      <c r="AP730" s="401"/>
      <c r="AQ730" s="401">
        <v>140</v>
      </c>
      <c r="AR730" s="401"/>
      <c r="AS730" s="401">
        <v>140</v>
      </c>
      <c r="AT730" s="401"/>
      <c r="AU730" s="401"/>
      <c r="AV730" s="401"/>
      <c r="AW730" s="401"/>
      <c r="AX730" s="401"/>
      <c r="AY730" s="401"/>
      <c r="AZ730" s="401">
        <v>140</v>
      </c>
      <c r="BA730" s="401">
        <v>140</v>
      </c>
      <c r="BB730" s="401">
        <v>140</v>
      </c>
      <c r="BC730" s="401">
        <v>140</v>
      </c>
      <c r="BD730" s="401"/>
      <c r="BE730" s="401"/>
      <c r="BF730" s="401">
        <v>140</v>
      </c>
      <c r="BG730" s="401">
        <v>140</v>
      </c>
      <c r="BH730" s="401"/>
      <c r="BI730" s="401"/>
      <c r="BJ730" s="401">
        <v>140</v>
      </c>
      <c r="BK730" s="401">
        <v>140</v>
      </c>
      <c r="BL730" s="401"/>
      <c r="BM730" s="401">
        <v>140</v>
      </c>
      <c r="BN730" s="401"/>
      <c r="BO730" s="401"/>
      <c r="BP730" s="401"/>
      <c r="BQ730" s="401"/>
      <c r="BR730" s="401"/>
      <c r="BS730" s="401"/>
      <c r="BT730" s="401"/>
      <c r="BU730" s="401"/>
      <c r="BV730" s="401"/>
      <c r="BW730" s="401"/>
      <c r="BX730" s="401"/>
      <c r="BY730" s="401"/>
      <c r="BZ730" s="401"/>
      <c r="CA730" s="401"/>
      <c r="CB730" s="401"/>
      <c r="CC730" s="401"/>
      <c r="CD730" s="401"/>
      <c r="CE730" s="401"/>
      <c r="CF730" s="401"/>
      <c r="CG730" s="401"/>
      <c r="CH730" s="401"/>
      <c r="CI730" s="401"/>
      <c r="CJ730" s="401"/>
      <c r="CK730" s="401"/>
      <c r="CL730" s="401"/>
      <c r="CM730" s="401"/>
      <c r="CN730" s="401"/>
      <c r="CO730" s="401"/>
      <c r="CP730" s="401"/>
    </row>
    <row r="731" spans="1:94" x14ac:dyDescent="0.3">
      <c r="A731" s="8">
        <f t="shared" si="1334"/>
        <v>0</v>
      </c>
      <c r="B731" s="9" t="str">
        <f t="shared" si="1335"/>
        <v xml:space="preserve"> </v>
      </c>
      <c r="C731" s="45" t="str">
        <f t="shared" si="985"/>
        <v xml:space="preserve">  </v>
      </c>
      <c r="D731" s="45" t="str">
        <f t="shared" si="986"/>
        <v xml:space="preserve">  </v>
      </c>
      <c r="E731" s="39"/>
      <c r="F731" s="40"/>
      <c r="G731" s="41"/>
      <c r="H731" s="42"/>
      <c r="I731" s="43"/>
      <c r="J731" s="43"/>
      <c r="K731" s="44"/>
      <c r="L731" s="111"/>
      <c r="M731" s="18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1"/>
      <c r="AZ731" s="111"/>
      <c r="BA731" s="111"/>
      <c r="BB731" s="111"/>
      <c r="BC731" s="111"/>
      <c r="BD731" s="111"/>
      <c r="BE731" s="111"/>
      <c r="BF731" s="111"/>
      <c r="BG731" s="111"/>
      <c r="BH731" s="111"/>
      <c r="BI731" s="111"/>
      <c r="BJ731" s="111"/>
      <c r="BK731" s="111"/>
      <c r="BL731" s="111"/>
      <c r="BM731" s="111"/>
      <c r="BN731" s="111"/>
      <c r="BO731" s="111"/>
      <c r="BP731" s="111"/>
      <c r="BQ731" s="111"/>
      <c r="BR731" s="111"/>
      <c r="BS731" s="111"/>
      <c r="BT731" s="111"/>
      <c r="BU731" s="111"/>
      <c r="BV731" s="111"/>
      <c r="BW731" s="111"/>
      <c r="BX731" s="111"/>
      <c r="BY731" s="111"/>
      <c r="BZ731" s="111"/>
      <c r="CA731" s="111"/>
      <c r="CB731" s="111"/>
      <c r="CC731" s="111"/>
      <c r="CD731" s="111"/>
      <c r="CE731" s="111"/>
      <c r="CF731" s="111"/>
      <c r="CG731" s="111"/>
      <c r="CH731" s="111"/>
      <c r="CI731" s="111"/>
      <c r="CJ731" s="111"/>
      <c r="CK731" s="111"/>
      <c r="CL731" s="111"/>
      <c r="CM731" s="111"/>
      <c r="CN731" s="111"/>
      <c r="CO731" s="111"/>
      <c r="CP731" s="111"/>
    </row>
    <row r="732" spans="1:94" x14ac:dyDescent="0.3">
      <c r="A732" s="8" t="str">
        <f t="shared" si="1334"/>
        <v>T 1207 18</v>
      </c>
      <c r="B732" s="9" t="str">
        <f t="shared" si="1335"/>
        <v xml:space="preserve"> </v>
      </c>
      <c r="C732" s="45" t="str">
        <f t="shared" si="985"/>
        <v xml:space="preserve">  </v>
      </c>
      <c r="D732" s="45" t="str">
        <f t="shared" si="986"/>
        <v xml:space="preserve">  </v>
      </c>
      <c r="E732" s="33" t="s">
        <v>136</v>
      </c>
      <c r="F732" s="34">
        <v>11</v>
      </c>
      <c r="G732" s="35"/>
      <c r="H732" s="107" t="s">
        <v>196</v>
      </c>
      <c r="I732" s="37"/>
      <c r="J732" s="37"/>
      <c r="K732" s="38" t="s">
        <v>3446</v>
      </c>
      <c r="L732" s="115">
        <f>SUM(L733)</f>
        <v>0</v>
      </c>
      <c r="N732" s="115">
        <f t="shared" ref="N732:Y732" si="1392">SUM(N733)</f>
        <v>0</v>
      </c>
      <c r="O732" s="115">
        <f t="shared" si="1392"/>
        <v>0</v>
      </c>
      <c r="P732" s="115">
        <f t="shared" si="1392"/>
        <v>0</v>
      </c>
      <c r="Q732" s="115">
        <f t="shared" si="1392"/>
        <v>0</v>
      </c>
      <c r="R732" s="115">
        <f t="shared" si="1392"/>
        <v>0</v>
      </c>
      <c r="S732" s="115">
        <f t="shared" si="1392"/>
        <v>0</v>
      </c>
      <c r="T732" s="115">
        <f t="shared" si="1392"/>
        <v>0</v>
      </c>
      <c r="U732" s="115">
        <f t="shared" si="1392"/>
        <v>0</v>
      </c>
      <c r="V732" s="115">
        <f t="shared" si="1392"/>
        <v>0</v>
      </c>
      <c r="W732" s="115">
        <f t="shared" si="1392"/>
        <v>0</v>
      </c>
      <c r="X732" s="115">
        <f t="shared" si="1392"/>
        <v>0</v>
      </c>
      <c r="Y732" s="115">
        <f t="shared" si="1392"/>
        <v>0</v>
      </c>
      <c r="Z732" s="115">
        <f>SUM(Z733)</f>
        <v>0</v>
      </c>
      <c r="AA732" s="115">
        <f>SUM(AA733)</f>
        <v>0</v>
      </c>
      <c r="AB732" s="115">
        <f>SUM(AB733)</f>
        <v>0</v>
      </c>
      <c r="AC732" s="115">
        <f>SUM(AC733)</f>
        <v>0</v>
      </c>
      <c r="AD732" s="115">
        <f>SUM(AD733)</f>
        <v>0</v>
      </c>
      <c r="AE732" s="115">
        <v>0</v>
      </c>
      <c r="AF732" s="115">
        <f>SUM(AF733)</f>
        <v>0</v>
      </c>
      <c r="AG732" s="115">
        <f>SUM(AG733)</f>
        <v>0</v>
      </c>
      <c r="AH732" s="115">
        <f>SUM(AH733)</f>
        <v>0</v>
      </c>
      <c r="AI732" s="115">
        <f t="shared" ref="AI732:BZ732" si="1393">SUM(AI733)</f>
        <v>0</v>
      </c>
      <c r="AJ732" s="115">
        <f t="shared" si="1393"/>
        <v>0</v>
      </c>
      <c r="AK732" s="115">
        <f>SUM(AK733)</f>
        <v>0</v>
      </c>
      <c r="AL732" s="115">
        <f>SUM(AL733)</f>
        <v>0</v>
      </c>
      <c r="AM732" s="115">
        <f>SUM(AM733)</f>
        <v>0</v>
      </c>
      <c r="AN732" s="115">
        <f t="shared" ref="AN732:BD732" si="1394">SUM(AN733)</f>
        <v>0</v>
      </c>
      <c r="AO732" s="115">
        <f t="shared" si="1394"/>
        <v>0</v>
      </c>
      <c r="AP732" s="115">
        <f t="shared" si="1394"/>
        <v>0</v>
      </c>
      <c r="AQ732" s="115">
        <f t="shared" si="1394"/>
        <v>0</v>
      </c>
      <c r="AR732" s="115">
        <f t="shared" si="1394"/>
        <v>0</v>
      </c>
      <c r="AS732" s="115">
        <f t="shared" si="1394"/>
        <v>0</v>
      </c>
      <c r="AT732" s="115">
        <f t="shared" si="1394"/>
        <v>0</v>
      </c>
      <c r="AU732" s="115">
        <f t="shared" si="1394"/>
        <v>0</v>
      </c>
      <c r="AV732" s="115">
        <f t="shared" si="1394"/>
        <v>0</v>
      </c>
      <c r="AW732" s="115">
        <f t="shared" si="1394"/>
        <v>0</v>
      </c>
      <c r="AX732" s="115">
        <f t="shared" si="1394"/>
        <v>0</v>
      </c>
      <c r="AY732" s="115">
        <f t="shared" si="1394"/>
        <v>0</v>
      </c>
      <c r="AZ732" s="115">
        <f t="shared" si="1394"/>
        <v>0</v>
      </c>
      <c r="BA732" s="115">
        <f t="shared" si="1394"/>
        <v>0</v>
      </c>
      <c r="BB732" s="115">
        <f t="shared" si="1394"/>
        <v>0</v>
      </c>
      <c r="BC732" s="115">
        <f t="shared" si="1394"/>
        <v>0</v>
      </c>
      <c r="BD732" s="115">
        <f t="shared" si="1394"/>
        <v>0</v>
      </c>
      <c r="BE732" s="115">
        <v>0</v>
      </c>
      <c r="BF732" s="115">
        <f t="shared" ref="BF732:BL732" si="1395">SUM(BF733)</f>
        <v>0</v>
      </c>
      <c r="BG732" s="115">
        <f t="shared" si="1395"/>
        <v>0</v>
      </c>
      <c r="BH732" s="115">
        <f t="shared" si="1395"/>
        <v>0</v>
      </c>
      <c r="BI732" s="115">
        <f t="shared" si="1395"/>
        <v>0</v>
      </c>
      <c r="BJ732" s="115">
        <f t="shared" si="1395"/>
        <v>0</v>
      </c>
      <c r="BK732" s="115">
        <f t="shared" si="1395"/>
        <v>0</v>
      </c>
      <c r="BL732" s="115">
        <f t="shared" si="1395"/>
        <v>0</v>
      </c>
      <c r="BM732" s="115">
        <v>0</v>
      </c>
      <c r="BN732" s="115">
        <f>SUM(BN733)</f>
        <v>0</v>
      </c>
      <c r="BO732" s="115">
        <f t="shared" si="1393"/>
        <v>0</v>
      </c>
      <c r="BP732" s="115">
        <f t="shared" si="1393"/>
        <v>0</v>
      </c>
      <c r="BQ732" s="115">
        <f t="shared" si="1393"/>
        <v>0</v>
      </c>
      <c r="BR732" s="115">
        <f t="shared" si="1393"/>
        <v>0</v>
      </c>
      <c r="BS732" s="115">
        <f t="shared" si="1393"/>
        <v>0</v>
      </c>
      <c r="BT732" s="115">
        <f t="shared" si="1393"/>
        <v>0</v>
      </c>
      <c r="BU732" s="115">
        <f t="shared" si="1393"/>
        <v>0</v>
      </c>
      <c r="BV732" s="115">
        <f t="shared" si="1393"/>
        <v>0</v>
      </c>
      <c r="BW732" s="115">
        <f t="shared" si="1393"/>
        <v>0</v>
      </c>
      <c r="BX732" s="115">
        <f t="shared" si="1393"/>
        <v>0</v>
      </c>
      <c r="BY732" s="115">
        <f t="shared" si="1393"/>
        <v>0</v>
      </c>
      <c r="BZ732" s="115">
        <f t="shared" si="1393"/>
        <v>0</v>
      </c>
      <c r="CA732" s="115">
        <f t="shared" ref="CA732:CP732" si="1396">SUM(CA733)</f>
        <v>0</v>
      </c>
      <c r="CB732" s="115">
        <f t="shared" si="1396"/>
        <v>0</v>
      </c>
      <c r="CC732" s="115">
        <f t="shared" si="1396"/>
        <v>0</v>
      </c>
      <c r="CD732" s="115">
        <f t="shared" si="1396"/>
        <v>0</v>
      </c>
      <c r="CE732" s="115">
        <f t="shared" si="1396"/>
        <v>0</v>
      </c>
      <c r="CF732" s="115">
        <f t="shared" si="1396"/>
        <v>0</v>
      </c>
      <c r="CG732" s="115">
        <f t="shared" si="1396"/>
        <v>0</v>
      </c>
      <c r="CH732" s="115">
        <f t="shared" si="1396"/>
        <v>0</v>
      </c>
      <c r="CI732" s="115">
        <f t="shared" si="1396"/>
        <v>0</v>
      </c>
      <c r="CJ732" s="115">
        <f t="shared" si="1396"/>
        <v>0</v>
      </c>
      <c r="CK732" s="115">
        <f t="shared" si="1396"/>
        <v>0</v>
      </c>
      <c r="CL732" s="115">
        <f t="shared" si="1396"/>
        <v>0</v>
      </c>
      <c r="CM732" s="115">
        <f t="shared" si="1396"/>
        <v>0</v>
      </c>
      <c r="CN732" s="115">
        <f t="shared" si="1396"/>
        <v>0</v>
      </c>
      <c r="CO732" s="115">
        <f t="shared" si="1396"/>
        <v>0</v>
      </c>
      <c r="CP732" s="115">
        <f t="shared" si="1396"/>
        <v>0</v>
      </c>
    </row>
    <row r="733" spans="1:94" x14ac:dyDescent="0.3">
      <c r="A733" s="8">
        <f t="shared" si="1334"/>
        <v>3</v>
      </c>
      <c r="B733" s="9" t="str">
        <f t="shared" si="1335"/>
        <v xml:space="preserve"> </v>
      </c>
      <c r="C733" s="45" t="str">
        <f t="shared" si="985"/>
        <v xml:space="preserve">  </v>
      </c>
      <c r="D733" s="45" t="str">
        <f t="shared" si="986"/>
        <v xml:space="preserve">  </v>
      </c>
      <c r="E733" s="39"/>
      <c r="F733" s="40"/>
      <c r="G733" s="41"/>
      <c r="H733" s="42">
        <v>3</v>
      </c>
      <c r="I733" s="43"/>
      <c r="J733" s="43"/>
      <c r="K733" s="44" t="s">
        <v>49</v>
      </c>
      <c r="L733" s="111">
        <f>SUM(L734,L741,L747)</f>
        <v>0</v>
      </c>
      <c r="N733" s="111">
        <f t="shared" ref="N733:Y733" si="1397">SUM(N734,N741,N747)</f>
        <v>0</v>
      </c>
      <c r="O733" s="111">
        <f t="shared" si="1397"/>
        <v>0</v>
      </c>
      <c r="P733" s="111">
        <f t="shared" si="1397"/>
        <v>0</v>
      </c>
      <c r="Q733" s="111">
        <f t="shared" si="1397"/>
        <v>0</v>
      </c>
      <c r="R733" s="111">
        <f t="shared" si="1397"/>
        <v>0</v>
      </c>
      <c r="S733" s="111">
        <f t="shared" si="1397"/>
        <v>0</v>
      </c>
      <c r="T733" s="111">
        <f t="shared" si="1397"/>
        <v>0</v>
      </c>
      <c r="U733" s="111">
        <f t="shared" si="1397"/>
        <v>0</v>
      </c>
      <c r="V733" s="111">
        <f t="shared" si="1397"/>
        <v>0</v>
      </c>
      <c r="W733" s="111">
        <f t="shared" si="1397"/>
        <v>0</v>
      </c>
      <c r="X733" s="111">
        <f t="shared" si="1397"/>
        <v>0</v>
      </c>
      <c r="Y733" s="111">
        <f t="shared" si="1397"/>
        <v>0</v>
      </c>
      <c r="Z733" s="111">
        <f>SUM(Z734,Z741,Z747)</f>
        <v>0</v>
      </c>
      <c r="AA733" s="111">
        <f>SUM(AA734,AA741,AA747)</f>
        <v>0</v>
      </c>
      <c r="AB733" s="111">
        <f>SUM(AB734,AB741,AB747)</f>
        <v>0</v>
      </c>
      <c r="AC733" s="111">
        <f>SUM(AC734,AC741,AC747)</f>
        <v>0</v>
      </c>
      <c r="AD733" s="111">
        <f>SUM(AD734,AD741,AD747)</f>
        <v>0</v>
      </c>
      <c r="AE733" s="111">
        <v>0</v>
      </c>
      <c r="AF733" s="111">
        <f>SUM(AF734,AF741,AF747)</f>
        <v>0</v>
      </c>
      <c r="AG733" s="111">
        <f>SUM(AG734,AG741,AG747)</f>
        <v>0</v>
      </c>
      <c r="AH733" s="111">
        <f>SUM(AH734,AH741,AH747)</f>
        <v>0</v>
      </c>
      <c r="AI733" s="111">
        <f t="shared" ref="AI733:BZ733" si="1398">SUM(AI734,AI741,AI747)</f>
        <v>0</v>
      </c>
      <c r="AJ733" s="111">
        <f t="shared" si="1398"/>
        <v>0</v>
      </c>
      <c r="AK733" s="111">
        <f>SUM(AK734,AK741,AK747)</f>
        <v>0</v>
      </c>
      <c r="AL733" s="111">
        <f>SUM(AL734,AL741,AL747)</f>
        <v>0</v>
      </c>
      <c r="AM733" s="426">
        <f>SUM(AM734,AM741,AM747)</f>
        <v>0</v>
      </c>
      <c r="AN733" s="426">
        <f t="shared" ref="AN733:BD733" si="1399">SUM(AN734,AN741,AN747)</f>
        <v>0</v>
      </c>
      <c r="AO733" s="111">
        <f t="shared" si="1399"/>
        <v>0</v>
      </c>
      <c r="AP733" s="111">
        <f t="shared" si="1399"/>
        <v>0</v>
      </c>
      <c r="AQ733" s="111">
        <f t="shared" si="1399"/>
        <v>0</v>
      </c>
      <c r="AR733" s="111">
        <f t="shared" si="1399"/>
        <v>0</v>
      </c>
      <c r="AS733" s="111">
        <f t="shared" si="1399"/>
        <v>0</v>
      </c>
      <c r="AT733" s="111">
        <f t="shared" si="1399"/>
        <v>0</v>
      </c>
      <c r="AU733" s="111">
        <f t="shared" si="1399"/>
        <v>0</v>
      </c>
      <c r="AV733" s="111">
        <f t="shared" si="1399"/>
        <v>0</v>
      </c>
      <c r="AW733" s="111">
        <f t="shared" si="1399"/>
        <v>0</v>
      </c>
      <c r="AX733" s="111">
        <f t="shared" si="1399"/>
        <v>0</v>
      </c>
      <c r="AY733" s="111">
        <f t="shared" si="1399"/>
        <v>0</v>
      </c>
      <c r="AZ733" s="111">
        <f t="shared" si="1399"/>
        <v>0</v>
      </c>
      <c r="BA733" s="111">
        <f t="shared" si="1399"/>
        <v>0</v>
      </c>
      <c r="BB733" s="111">
        <f t="shared" si="1399"/>
        <v>0</v>
      </c>
      <c r="BC733" s="111">
        <f t="shared" si="1399"/>
        <v>0</v>
      </c>
      <c r="BD733" s="111">
        <f t="shared" si="1399"/>
        <v>0</v>
      </c>
      <c r="BE733" s="111">
        <v>0</v>
      </c>
      <c r="BF733" s="111">
        <f t="shared" ref="BF733:BL733" si="1400">SUM(BF734,BF741,BF747)</f>
        <v>0</v>
      </c>
      <c r="BG733" s="111">
        <f t="shared" si="1400"/>
        <v>0</v>
      </c>
      <c r="BH733" s="111">
        <f t="shared" si="1400"/>
        <v>0</v>
      </c>
      <c r="BI733" s="111">
        <f t="shared" si="1400"/>
        <v>0</v>
      </c>
      <c r="BJ733" s="111">
        <f t="shared" si="1400"/>
        <v>0</v>
      </c>
      <c r="BK733" s="111">
        <f t="shared" si="1400"/>
        <v>0</v>
      </c>
      <c r="BL733" s="111">
        <f t="shared" si="1400"/>
        <v>0</v>
      </c>
      <c r="BM733" s="111">
        <v>0</v>
      </c>
      <c r="BN733" s="111">
        <f>SUM(BN734,BN741,BN747)</f>
        <v>0</v>
      </c>
      <c r="BO733" s="111">
        <f t="shared" si="1398"/>
        <v>0</v>
      </c>
      <c r="BP733" s="111">
        <f t="shared" si="1398"/>
        <v>0</v>
      </c>
      <c r="BQ733" s="111">
        <f t="shared" si="1398"/>
        <v>0</v>
      </c>
      <c r="BR733" s="111">
        <f t="shared" si="1398"/>
        <v>0</v>
      </c>
      <c r="BS733" s="111">
        <f t="shared" si="1398"/>
        <v>0</v>
      </c>
      <c r="BT733" s="111">
        <f t="shared" si="1398"/>
        <v>0</v>
      </c>
      <c r="BU733" s="111">
        <f t="shared" si="1398"/>
        <v>0</v>
      </c>
      <c r="BV733" s="111">
        <f t="shared" si="1398"/>
        <v>0</v>
      </c>
      <c r="BW733" s="111">
        <f t="shared" si="1398"/>
        <v>0</v>
      </c>
      <c r="BX733" s="111">
        <f t="shared" si="1398"/>
        <v>0</v>
      </c>
      <c r="BY733" s="111">
        <f t="shared" si="1398"/>
        <v>0</v>
      </c>
      <c r="BZ733" s="111">
        <f t="shared" si="1398"/>
        <v>0</v>
      </c>
      <c r="CA733" s="111">
        <f t="shared" ref="CA733:CP733" si="1401">SUM(CA734,CA741,CA747)</f>
        <v>0</v>
      </c>
      <c r="CB733" s="111">
        <f t="shared" si="1401"/>
        <v>0</v>
      </c>
      <c r="CC733" s="111">
        <f t="shared" si="1401"/>
        <v>0</v>
      </c>
      <c r="CD733" s="111">
        <f t="shared" si="1401"/>
        <v>0</v>
      </c>
      <c r="CE733" s="111">
        <f t="shared" si="1401"/>
        <v>0</v>
      </c>
      <c r="CF733" s="111">
        <f t="shared" si="1401"/>
        <v>0</v>
      </c>
      <c r="CG733" s="111">
        <f t="shared" si="1401"/>
        <v>0</v>
      </c>
      <c r="CH733" s="111">
        <f t="shared" si="1401"/>
        <v>0</v>
      </c>
      <c r="CI733" s="111">
        <f t="shared" si="1401"/>
        <v>0</v>
      </c>
      <c r="CJ733" s="111">
        <f t="shared" si="1401"/>
        <v>0</v>
      </c>
      <c r="CK733" s="111">
        <f t="shared" si="1401"/>
        <v>0</v>
      </c>
      <c r="CL733" s="111">
        <f t="shared" si="1401"/>
        <v>0</v>
      </c>
      <c r="CM733" s="111">
        <f t="shared" si="1401"/>
        <v>0</v>
      </c>
      <c r="CN733" s="111">
        <f t="shared" si="1401"/>
        <v>0</v>
      </c>
      <c r="CO733" s="111">
        <f t="shared" si="1401"/>
        <v>0</v>
      </c>
      <c r="CP733" s="111">
        <f t="shared" si="1401"/>
        <v>0</v>
      </c>
    </row>
    <row r="734" spans="1:94" x14ac:dyDescent="0.3">
      <c r="A734" s="8">
        <f t="shared" si="1334"/>
        <v>31</v>
      </c>
      <c r="B734" s="9" t="str">
        <f t="shared" si="1335"/>
        <v xml:space="preserve"> </v>
      </c>
      <c r="C734" s="45" t="str">
        <f t="shared" si="985"/>
        <v xml:space="preserve">  </v>
      </c>
      <c r="D734" s="45" t="str">
        <f t="shared" si="986"/>
        <v xml:space="preserve">  </v>
      </c>
      <c r="E734" s="39"/>
      <c r="F734" s="40"/>
      <c r="G734" s="41"/>
      <c r="H734" s="42">
        <v>31</v>
      </c>
      <c r="I734" s="43"/>
      <c r="J734" s="43"/>
      <c r="K734" s="44" t="s">
        <v>50</v>
      </c>
      <c r="L734" s="111">
        <f>SUM(L735,L737,L739)</f>
        <v>0</v>
      </c>
      <c r="N734" s="111">
        <f t="shared" ref="N734:Y734" si="1402">SUM(N735,N737,N739)</f>
        <v>0</v>
      </c>
      <c r="O734" s="111">
        <f t="shared" si="1402"/>
        <v>0</v>
      </c>
      <c r="P734" s="111">
        <f t="shared" si="1402"/>
        <v>0</v>
      </c>
      <c r="Q734" s="111">
        <f t="shared" si="1402"/>
        <v>0</v>
      </c>
      <c r="R734" s="111">
        <f t="shared" si="1402"/>
        <v>0</v>
      </c>
      <c r="S734" s="111">
        <f t="shared" si="1402"/>
        <v>0</v>
      </c>
      <c r="T734" s="111">
        <f t="shared" si="1402"/>
        <v>0</v>
      </c>
      <c r="U734" s="111">
        <f t="shared" si="1402"/>
        <v>0</v>
      </c>
      <c r="V734" s="111">
        <f t="shared" si="1402"/>
        <v>0</v>
      </c>
      <c r="W734" s="111">
        <f t="shared" si="1402"/>
        <v>0</v>
      </c>
      <c r="X734" s="111">
        <f t="shared" si="1402"/>
        <v>0</v>
      </c>
      <c r="Y734" s="111">
        <f t="shared" si="1402"/>
        <v>0</v>
      </c>
      <c r="Z734" s="111">
        <f>SUM(Z735,Z737,Z739)</f>
        <v>0</v>
      </c>
      <c r="AA734" s="111">
        <f>SUM(AA735,AA737,AA739)</f>
        <v>0</v>
      </c>
      <c r="AB734" s="111">
        <f>SUM(AB735,AB737,AB739)</f>
        <v>0</v>
      </c>
      <c r="AC734" s="111">
        <f>SUM(AC735,AC737,AC739)</f>
        <v>0</v>
      </c>
      <c r="AD734" s="111">
        <f>SUM(AD735,AD737,AD739)</f>
        <v>0</v>
      </c>
      <c r="AE734" s="111">
        <v>0</v>
      </c>
      <c r="AF734" s="111">
        <f>SUM(AF735,AF737,AF739)</f>
        <v>0</v>
      </c>
      <c r="AG734" s="111">
        <f>SUM(AG735,AG737,AG739)</f>
        <v>0</v>
      </c>
      <c r="AH734" s="111">
        <f>SUM(AH735,AH737,AH739)</f>
        <v>0</v>
      </c>
      <c r="AI734" s="111">
        <f t="shared" ref="AI734:BZ734" si="1403">SUM(AI735,AI737,AI739)</f>
        <v>0</v>
      </c>
      <c r="AJ734" s="111">
        <f t="shared" si="1403"/>
        <v>0</v>
      </c>
      <c r="AK734" s="111">
        <f>SUM(AK735,AK737,AK739)</f>
        <v>0</v>
      </c>
      <c r="AL734" s="111">
        <f>SUM(AL735,AL737,AL739)</f>
        <v>0</v>
      </c>
      <c r="AM734" s="426">
        <f>SUM(AM735,AM737,AM739)</f>
        <v>0</v>
      </c>
      <c r="AN734" s="426">
        <f t="shared" ref="AN734:BD734" si="1404">SUM(AN735,AN737,AN739)</f>
        <v>0</v>
      </c>
      <c r="AO734" s="111">
        <f t="shared" si="1404"/>
        <v>0</v>
      </c>
      <c r="AP734" s="111">
        <f t="shared" si="1404"/>
        <v>0</v>
      </c>
      <c r="AQ734" s="111">
        <f t="shared" si="1404"/>
        <v>0</v>
      </c>
      <c r="AR734" s="111">
        <f t="shared" si="1404"/>
        <v>0</v>
      </c>
      <c r="AS734" s="111">
        <f t="shared" si="1404"/>
        <v>0</v>
      </c>
      <c r="AT734" s="111">
        <f t="shared" si="1404"/>
        <v>0</v>
      </c>
      <c r="AU734" s="111">
        <f t="shared" si="1404"/>
        <v>0</v>
      </c>
      <c r="AV734" s="111">
        <f t="shared" si="1404"/>
        <v>0</v>
      </c>
      <c r="AW734" s="111">
        <f t="shared" si="1404"/>
        <v>0</v>
      </c>
      <c r="AX734" s="111">
        <f t="shared" si="1404"/>
        <v>0</v>
      </c>
      <c r="AY734" s="111">
        <f t="shared" si="1404"/>
        <v>0</v>
      </c>
      <c r="AZ734" s="111">
        <f t="shared" si="1404"/>
        <v>0</v>
      </c>
      <c r="BA734" s="111">
        <f t="shared" si="1404"/>
        <v>0</v>
      </c>
      <c r="BB734" s="111">
        <f t="shared" si="1404"/>
        <v>0</v>
      </c>
      <c r="BC734" s="111">
        <f t="shared" si="1404"/>
        <v>0</v>
      </c>
      <c r="BD734" s="111">
        <f t="shared" si="1404"/>
        <v>0</v>
      </c>
      <c r="BE734" s="111">
        <v>0</v>
      </c>
      <c r="BF734" s="111">
        <f t="shared" ref="BF734:BL734" si="1405">SUM(BF735,BF737,BF739)</f>
        <v>0</v>
      </c>
      <c r="BG734" s="111">
        <f t="shared" si="1405"/>
        <v>0</v>
      </c>
      <c r="BH734" s="111">
        <f t="shared" si="1405"/>
        <v>0</v>
      </c>
      <c r="BI734" s="111">
        <f t="shared" si="1405"/>
        <v>0</v>
      </c>
      <c r="BJ734" s="111">
        <f t="shared" si="1405"/>
        <v>0</v>
      </c>
      <c r="BK734" s="111">
        <f t="shared" si="1405"/>
        <v>0</v>
      </c>
      <c r="BL734" s="111">
        <f t="shared" si="1405"/>
        <v>0</v>
      </c>
      <c r="BM734" s="111">
        <v>0</v>
      </c>
      <c r="BN734" s="111">
        <f>SUM(BN735,BN737,BN739)</f>
        <v>0</v>
      </c>
      <c r="BO734" s="111">
        <f t="shared" si="1403"/>
        <v>0</v>
      </c>
      <c r="BP734" s="111">
        <f t="shared" si="1403"/>
        <v>0</v>
      </c>
      <c r="BQ734" s="111">
        <f t="shared" si="1403"/>
        <v>0</v>
      </c>
      <c r="BR734" s="111">
        <f t="shared" si="1403"/>
        <v>0</v>
      </c>
      <c r="BS734" s="111">
        <f t="shared" si="1403"/>
        <v>0</v>
      </c>
      <c r="BT734" s="111">
        <f t="shared" si="1403"/>
        <v>0</v>
      </c>
      <c r="BU734" s="111">
        <f t="shared" si="1403"/>
        <v>0</v>
      </c>
      <c r="BV734" s="111">
        <f t="shared" si="1403"/>
        <v>0</v>
      </c>
      <c r="BW734" s="111">
        <f t="shared" si="1403"/>
        <v>0</v>
      </c>
      <c r="BX734" s="111">
        <f t="shared" si="1403"/>
        <v>0</v>
      </c>
      <c r="BY734" s="111">
        <f t="shared" si="1403"/>
        <v>0</v>
      </c>
      <c r="BZ734" s="111">
        <f t="shared" si="1403"/>
        <v>0</v>
      </c>
      <c r="CA734" s="111">
        <f t="shared" ref="CA734:CP734" si="1406">SUM(CA735,CA737,CA739)</f>
        <v>0</v>
      </c>
      <c r="CB734" s="111">
        <f t="shared" si="1406"/>
        <v>0</v>
      </c>
      <c r="CC734" s="111">
        <f t="shared" si="1406"/>
        <v>0</v>
      </c>
      <c r="CD734" s="111">
        <f t="shared" si="1406"/>
        <v>0</v>
      </c>
      <c r="CE734" s="111">
        <f t="shared" si="1406"/>
        <v>0</v>
      </c>
      <c r="CF734" s="111">
        <f t="shared" si="1406"/>
        <v>0</v>
      </c>
      <c r="CG734" s="111">
        <f t="shared" si="1406"/>
        <v>0</v>
      </c>
      <c r="CH734" s="111">
        <f t="shared" si="1406"/>
        <v>0</v>
      </c>
      <c r="CI734" s="111">
        <f t="shared" si="1406"/>
        <v>0</v>
      </c>
      <c r="CJ734" s="111">
        <f t="shared" si="1406"/>
        <v>0</v>
      </c>
      <c r="CK734" s="111">
        <f t="shared" si="1406"/>
        <v>0</v>
      </c>
      <c r="CL734" s="111">
        <f t="shared" si="1406"/>
        <v>0</v>
      </c>
      <c r="CM734" s="111">
        <f t="shared" si="1406"/>
        <v>0</v>
      </c>
      <c r="CN734" s="111">
        <f t="shared" si="1406"/>
        <v>0</v>
      </c>
      <c r="CO734" s="111">
        <f t="shared" si="1406"/>
        <v>0</v>
      </c>
      <c r="CP734" s="111">
        <f t="shared" si="1406"/>
        <v>0</v>
      </c>
    </row>
    <row r="735" spans="1:94" x14ac:dyDescent="0.3">
      <c r="A735" s="8">
        <f t="shared" si="1334"/>
        <v>311</v>
      </c>
      <c r="B735" s="9" t="str">
        <f t="shared" si="1335"/>
        <v xml:space="preserve"> </v>
      </c>
      <c r="C735" s="45" t="str">
        <f t="shared" si="985"/>
        <v xml:space="preserve">  </v>
      </c>
      <c r="D735" s="45" t="str">
        <f t="shared" si="986"/>
        <v xml:space="preserve">  </v>
      </c>
      <c r="E735" s="39"/>
      <c r="F735" s="40"/>
      <c r="G735" s="41"/>
      <c r="H735" s="42">
        <v>311</v>
      </c>
      <c r="I735" s="43"/>
      <c r="J735" s="43"/>
      <c r="K735" s="44" t="s">
        <v>51</v>
      </c>
      <c r="L735" s="111">
        <f>SUM(L736:L736)</f>
        <v>0</v>
      </c>
      <c r="M735" s="18"/>
      <c r="N735" s="111">
        <f t="shared" ref="N735:Y735" si="1407">SUM(N736:N736)</f>
        <v>0</v>
      </c>
      <c r="O735" s="111">
        <f t="shared" si="1407"/>
        <v>0</v>
      </c>
      <c r="P735" s="111">
        <f t="shared" si="1407"/>
        <v>0</v>
      </c>
      <c r="Q735" s="111">
        <f t="shared" si="1407"/>
        <v>0</v>
      </c>
      <c r="R735" s="111">
        <f t="shared" si="1407"/>
        <v>0</v>
      </c>
      <c r="S735" s="111">
        <f t="shared" si="1407"/>
        <v>0</v>
      </c>
      <c r="T735" s="111">
        <f t="shared" si="1407"/>
        <v>0</v>
      </c>
      <c r="U735" s="111">
        <f t="shared" si="1407"/>
        <v>0</v>
      </c>
      <c r="V735" s="111">
        <f t="shared" si="1407"/>
        <v>0</v>
      </c>
      <c r="W735" s="111">
        <f t="shared" si="1407"/>
        <v>0</v>
      </c>
      <c r="X735" s="111">
        <f t="shared" si="1407"/>
        <v>0</v>
      </c>
      <c r="Y735" s="111">
        <f t="shared" si="1407"/>
        <v>0</v>
      </c>
      <c r="Z735" s="111">
        <f>SUM(Z736:Z736)</f>
        <v>0</v>
      </c>
      <c r="AA735" s="111">
        <f>SUM(AA736:AA736)</f>
        <v>0</v>
      </c>
      <c r="AB735" s="111">
        <f>SUM(AB736:AB736)</f>
        <v>0</v>
      </c>
      <c r="AC735" s="111">
        <f>SUM(AC736:AC736)</f>
        <v>0</v>
      </c>
      <c r="AD735" s="111">
        <f>SUM(AD736:AD736)</f>
        <v>0</v>
      </c>
      <c r="AE735" s="111">
        <v>0</v>
      </c>
      <c r="AF735" s="111">
        <f>SUM(AF736:AF736)</f>
        <v>0</v>
      </c>
      <c r="AG735" s="111">
        <f>SUM(AG736:AG736)</f>
        <v>0</v>
      </c>
      <c r="AH735" s="111">
        <f>SUM(AH736:AH736)</f>
        <v>0</v>
      </c>
      <c r="AI735" s="111">
        <f t="shared" ref="AI735:BZ735" si="1408">SUM(AI736:AI736)</f>
        <v>0</v>
      </c>
      <c r="AJ735" s="111">
        <f t="shared" si="1408"/>
        <v>0</v>
      </c>
      <c r="AK735" s="111">
        <f>SUM(AK736:AK736)</f>
        <v>0</v>
      </c>
      <c r="AL735" s="111">
        <f>SUM(AL736:AL736)</f>
        <v>0</v>
      </c>
      <c r="AM735" s="426">
        <f>SUM(AM736:AM736)</f>
        <v>0</v>
      </c>
      <c r="AN735" s="426">
        <f t="shared" ref="AN735:BD735" si="1409">SUM(AN736:AN736)</f>
        <v>0</v>
      </c>
      <c r="AO735" s="111">
        <f t="shared" si="1409"/>
        <v>0</v>
      </c>
      <c r="AP735" s="111">
        <f t="shared" si="1409"/>
        <v>0</v>
      </c>
      <c r="AQ735" s="111">
        <f t="shared" si="1409"/>
        <v>0</v>
      </c>
      <c r="AR735" s="111">
        <f t="shared" si="1409"/>
        <v>0</v>
      </c>
      <c r="AS735" s="111">
        <f t="shared" si="1409"/>
        <v>0</v>
      </c>
      <c r="AT735" s="111">
        <f t="shared" si="1409"/>
        <v>0</v>
      </c>
      <c r="AU735" s="111">
        <f t="shared" si="1409"/>
        <v>0</v>
      </c>
      <c r="AV735" s="111">
        <f t="shared" si="1409"/>
        <v>0</v>
      </c>
      <c r="AW735" s="111">
        <f t="shared" si="1409"/>
        <v>0</v>
      </c>
      <c r="AX735" s="111">
        <f t="shared" si="1409"/>
        <v>0</v>
      </c>
      <c r="AY735" s="111">
        <f t="shared" si="1409"/>
        <v>0</v>
      </c>
      <c r="AZ735" s="111">
        <f t="shared" si="1409"/>
        <v>0</v>
      </c>
      <c r="BA735" s="111">
        <f t="shared" si="1409"/>
        <v>0</v>
      </c>
      <c r="BB735" s="111">
        <f t="shared" si="1409"/>
        <v>0</v>
      </c>
      <c r="BC735" s="111">
        <f t="shared" si="1409"/>
        <v>0</v>
      </c>
      <c r="BD735" s="111">
        <f t="shared" si="1409"/>
        <v>0</v>
      </c>
      <c r="BE735" s="111">
        <v>0</v>
      </c>
      <c r="BF735" s="111">
        <f t="shared" ref="BF735:BL735" si="1410">SUM(BF736:BF736)</f>
        <v>0</v>
      </c>
      <c r="BG735" s="111">
        <f t="shared" si="1410"/>
        <v>0</v>
      </c>
      <c r="BH735" s="111">
        <f t="shared" si="1410"/>
        <v>0</v>
      </c>
      <c r="BI735" s="111">
        <f t="shared" si="1410"/>
        <v>0</v>
      </c>
      <c r="BJ735" s="111">
        <f t="shared" si="1410"/>
        <v>0</v>
      </c>
      <c r="BK735" s="111">
        <f t="shared" si="1410"/>
        <v>0</v>
      </c>
      <c r="BL735" s="111">
        <f t="shared" si="1410"/>
        <v>0</v>
      </c>
      <c r="BM735" s="111">
        <v>0</v>
      </c>
      <c r="BN735" s="111">
        <f>SUM(BN736:BN736)</f>
        <v>0</v>
      </c>
      <c r="BO735" s="111">
        <f t="shared" si="1408"/>
        <v>0</v>
      </c>
      <c r="BP735" s="111">
        <f t="shared" si="1408"/>
        <v>0</v>
      </c>
      <c r="BQ735" s="111">
        <f t="shared" si="1408"/>
        <v>0</v>
      </c>
      <c r="BR735" s="111">
        <f t="shared" si="1408"/>
        <v>0</v>
      </c>
      <c r="BS735" s="111">
        <f t="shared" si="1408"/>
        <v>0</v>
      </c>
      <c r="BT735" s="111">
        <f t="shared" si="1408"/>
        <v>0</v>
      </c>
      <c r="BU735" s="111">
        <f t="shared" si="1408"/>
        <v>0</v>
      </c>
      <c r="BV735" s="111">
        <f t="shared" si="1408"/>
        <v>0</v>
      </c>
      <c r="BW735" s="111">
        <f t="shared" si="1408"/>
        <v>0</v>
      </c>
      <c r="BX735" s="111">
        <f t="shared" si="1408"/>
        <v>0</v>
      </c>
      <c r="BY735" s="111">
        <f t="shared" si="1408"/>
        <v>0</v>
      </c>
      <c r="BZ735" s="111">
        <f t="shared" si="1408"/>
        <v>0</v>
      </c>
      <c r="CA735" s="111">
        <f t="shared" ref="CA735:CP735" si="1411">SUM(CA736:CA736)</f>
        <v>0</v>
      </c>
      <c r="CB735" s="111">
        <f t="shared" si="1411"/>
        <v>0</v>
      </c>
      <c r="CC735" s="111">
        <f t="shared" si="1411"/>
        <v>0</v>
      </c>
      <c r="CD735" s="111">
        <f t="shared" si="1411"/>
        <v>0</v>
      </c>
      <c r="CE735" s="111">
        <f t="shared" si="1411"/>
        <v>0</v>
      </c>
      <c r="CF735" s="111">
        <f t="shared" si="1411"/>
        <v>0</v>
      </c>
      <c r="CG735" s="111">
        <f t="shared" si="1411"/>
        <v>0</v>
      </c>
      <c r="CH735" s="111">
        <f t="shared" si="1411"/>
        <v>0</v>
      </c>
      <c r="CI735" s="111">
        <f t="shared" si="1411"/>
        <v>0</v>
      </c>
      <c r="CJ735" s="111">
        <f t="shared" si="1411"/>
        <v>0</v>
      </c>
      <c r="CK735" s="111">
        <f t="shared" si="1411"/>
        <v>0</v>
      </c>
      <c r="CL735" s="111">
        <f t="shared" si="1411"/>
        <v>0</v>
      </c>
      <c r="CM735" s="111">
        <f t="shared" si="1411"/>
        <v>0</v>
      </c>
      <c r="CN735" s="111">
        <f t="shared" si="1411"/>
        <v>0</v>
      </c>
      <c r="CO735" s="111">
        <f t="shared" si="1411"/>
        <v>0</v>
      </c>
      <c r="CP735" s="111">
        <f t="shared" si="1411"/>
        <v>0</v>
      </c>
    </row>
    <row r="736" spans="1:94" x14ac:dyDescent="0.3">
      <c r="A736" s="8">
        <f t="shared" si="1334"/>
        <v>3111</v>
      </c>
      <c r="B736" s="9">
        <f t="shared" si="1335"/>
        <v>11</v>
      </c>
      <c r="C736" s="45" t="str">
        <f t="shared" si="985"/>
        <v>091</v>
      </c>
      <c r="D736" s="45" t="str">
        <f t="shared" si="986"/>
        <v>0912</v>
      </c>
      <c r="E736" s="39" t="s">
        <v>136</v>
      </c>
      <c r="F736" s="40">
        <v>11</v>
      </c>
      <c r="G736" s="41">
        <v>11</v>
      </c>
      <c r="H736" s="42">
        <v>3111</v>
      </c>
      <c r="I736" s="46">
        <v>1776</v>
      </c>
      <c r="J736" s="46">
        <v>1347</v>
      </c>
      <c r="K736" s="44" t="s">
        <v>52</v>
      </c>
      <c r="L736" s="401">
        <f>SUM(N736:CP736)</f>
        <v>0</v>
      </c>
      <c r="M736" s="18"/>
      <c r="N736" s="401"/>
      <c r="O736" s="401"/>
      <c r="P736" s="401">
        <v>0</v>
      </c>
      <c r="Q736" s="401"/>
      <c r="R736" s="401"/>
      <c r="S736" s="401">
        <v>0</v>
      </c>
      <c r="T736" s="401">
        <v>0</v>
      </c>
      <c r="U736" s="401"/>
      <c r="V736" s="401"/>
      <c r="W736" s="401"/>
      <c r="X736" s="401">
        <v>0</v>
      </c>
      <c r="Y736" s="401">
        <v>0</v>
      </c>
      <c r="Z736" s="401"/>
      <c r="AA736" s="401"/>
      <c r="AB736" s="401"/>
      <c r="AC736" s="401"/>
      <c r="AD736" s="401">
        <v>0</v>
      </c>
      <c r="AE736" s="401"/>
      <c r="AF736" s="401">
        <v>0</v>
      </c>
      <c r="AG736" s="401">
        <v>0</v>
      </c>
      <c r="AH736" s="401"/>
      <c r="AI736" s="401"/>
      <c r="AJ736" s="401"/>
      <c r="AK736" s="401">
        <v>0</v>
      </c>
      <c r="AL736" s="401">
        <v>0</v>
      </c>
      <c r="AM736" s="401">
        <v>0</v>
      </c>
      <c r="AN736" s="401">
        <v>0</v>
      </c>
      <c r="AO736" s="401">
        <v>0</v>
      </c>
      <c r="AP736" s="401"/>
      <c r="AQ736" s="401">
        <v>0</v>
      </c>
      <c r="AR736" s="401"/>
      <c r="AS736" s="401">
        <v>0</v>
      </c>
      <c r="AT736" s="401">
        <v>0</v>
      </c>
      <c r="AU736" s="401"/>
      <c r="AV736" s="401"/>
      <c r="AW736" s="401"/>
      <c r="AX736" s="401"/>
      <c r="AY736" s="401">
        <v>0</v>
      </c>
      <c r="AZ736" s="401">
        <v>0</v>
      </c>
      <c r="BA736" s="401"/>
      <c r="BB736" s="401"/>
      <c r="BC736" s="401"/>
      <c r="BD736" s="401">
        <v>0</v>
      </c>
      <c r="BE736" s="401"/>
      <c r="BF736" s="401">
        <v>0</v>
      </c>
      <c r="BG736" s="401">
        <v>0</v>
      </c>
      <c r="BH736" s="401">
        <v>0</v>
      </c>
      <c r="BI736" s="401">
        <v>0</v>
      </c>
      <c r="BJ736" s="401">
        <v>0</v>
      </c>
      <c r="BK736" s="401">
        <v>0</v>
      </c>
      <c r="BL736" s="401"/>
      <c r="BM736" s="401"/>
      <c r="BN736" s="401"/>
      <c r="BO736" s="401"/>
      <c r="BP736" s="401"/>
      <c r="BQ736" s="401"/>
      <c r="BR736" s="401"/>
      <c r="BS736" s="401"/>
      <c r="BT736" s="401"/>
      <c r="BU736" s="401"/>
      <c r="BV736" s="401"/>
      <c r="BW736" s="401"/>
      <c r="BX736" s="401"/>
      <c r="BY736" s="401"/>
      <c r="BZ736" s="401"/>
      <c r="CA736" s="401"/>
      <c r="CB736" s="401"/>
      <c r="CC736" s="401"/>
      <c r="CD736" s="401"/>
      <c r="CE736" s="401"/>
      <c r="CF736" s="401"/>
      <c r="CG736" s="401"/>
      <c r="CH736" s="401"/>
      <c r="CI736" s="401"/>
      <c r="CJ736" s="401"/>
      <c r="CK736" s="401"/>
      <c r="CL736" s="401"/>
      <c r="CM736" s="401"/>
      <c r="CN736" s="401"/>
      <c r="CO736" s="401"/>
      <c r="CP736" s="401"/>
    </row>
    <row r="737" spans="1:94" x14ac:dyDescent="0.3">
      <c r="A737" s="8">
        <f t="shared" si="1334"/>
        <v>312</v>
      </c>
      <c r="B737" s="9" t="str">
        <f t="shared" si="1335"/>
        <v xml:space="preserve"> </v>
      </c>
      <c r="C737" s="45" t="str">
        <f t="shared" ref="C737:C800" si="1412">IF(I737&gt;0,LEFT(E737,3),"  ")</f>
        <v xml:space="preserve">  </v>
      </c>
      <c r="D737" s="45" t="str">
        <f t="shared" ref="D737:D800" si="1413">IF(I737&gt;0,LEFT(E737,4),"  ")</f>
        <v xml:space="preserve">  </v>
      </c>
      <c r="E737" s="39"/>
      <c r="F737" s="40"/>
      <c r="G737" s="41"/>
      <c r="H737" s="42">
        <v>312</v>
      </c>
      <c r="I737" s="43"/>
      <c r="J737" s="43"/>
      <c r="K737" s="44" t="s">
        <v>87</v>
      </c>
      <c r="L737" s="111">
        <f>SUM(L738)</f>
        <v>0</v>
      </c>
      <c r="M737" s="18"/>
      <c r="N737" s="111">
        <f t="shared" ref="N737:Y737" si="1414">SUM(N738)</f>
        <v>0</v>
      </c>
      <c r="O737" s="111">
        <f t="shared" si="1414"/>
        <v>0</v>
      </c>
      <c r="P737" s="111">
        <f t="shared" si="1414"/>
        <v>0</v>
      </c>
      <c r="Q737" s="111">
        <f t="shared" si="1414"/>
        <v>0</v>
      </c>
      <c r="R737" s="111">
        <f t="shared" si="1414"/>
        <v>0</v>
      </c>
      <c r="S737" s="111">
        <f t="shared" si="1414"/>
        <v>0</v>
      </c>
      <c r="T737" s="111">
        <f t="shared" si="1414"/>
        <v>0</v>
      </c>
      <c r="U737" s="111">
        <f t="shared" si="1414"/>
        <v>0</v>
      </c>
      <c r="V737" s="111">
        <f t="shared" si="1414"/>
        <v>0</v>
      </c>
      <c r="W737" s="111">
        <f t="shared" si="1414"/>
        <v>0</v>
      </c>
      <c r="X737" s="111">
        <f t="shared" si="1414"/>
        <v>0</v>
      </c>
      <c r="Y737" s="111">
        <f t="shared" si="1414"/>
        <v>0</v>
      </c>
      <c r="Z737" s="111">
        <f>SUM(Z738)</f>
        <v>0</v>
      </c>
      <c r="AA737" s="111">
        <f>SUM(AA738)</f>
        <v>0</v>
      </c>
      <c r="AB737" s="111">
        <f>SUM(AB738)</f>
        <v>0</v>
      </c>
      <c r="AC737" s="111">
        <f>SUM(AC738)</f>
        <v>0</v>
      </c>
      <c r="AD737" s="111">
        <f>SUM(AD738)</f>
        <v>0</v>
      </c>
      <c r="AE737" s="111">
        <v>0</v>
      </c>
      <c r="AF737" s="111">
        <f>SUM(AF738)</f>
        <v>0</v>
      </c>
      <c r="AG737" s="111">
        <f>SUM(AG738)</f>
        <v>0</v>
      </c>
      <c r="AH737" s="111">
        <f>SUM(AH738)</f>
        <v>0</v>
      </c>
      <c r="AI737" s="111">
        <f t="shared" ref="AI737:BZ737" si="1415">SUM(AI738)</f>
        <v>0</v>
      </c>
      <c r="AJ737" s="111">
        <f t="shared" si="1415"/>
        <v>0</v>
      </c>
      <c r="AK737" s="111">
        <f>SUM(AK738)</f>
        <v>0</v>
      </c>
      <c r="AL737" s="111">
        <f>SUM(AL738)</f>
        <v>0</v>
      </c>
      <c r="AM737" s="426">
        <f>SUM(AM738)</f>
        <v>0</v>
      </c>
      <c r="AN737" s="426">
        <f t="shared" ref="AN737:BD737" si="1416">SUM(AN738)</f>
        <v>0</v>
      </c>
      <c r="AO737" s="111">
        <f t="shared" si="1416"/>
        <v>0</v>
      </c>
      <c r="AP737" s="111">
        <f t="shared" si="1416"/>
        <v>0</v>
      </c>
      <c r="AQ737" s="111">
        <f t="shared" si="1416"/>
        <v>0</v>
      </c>
      <c r="AR737" s="111">
        <f t="shared" si="1416"/>
        <v>0</v>
      </c>
      <c r="AS737" s="111">
        <f t="shared" si="1416"/>
        <v>0</v>
      </c>
      <c r="AT737" s="111">
        <f t="shared" si="1416"/>
        <v>0</v>
      </c>
      <c r="AU737" s="111">
        <f t="shared" si="1416"/>
        <v>0</v>
      </c>
      <c r="AV737" s="111">
        <f t="shared" si="1416"/>
        <v>0</v>
      </c>
      <c r="AW737" s="111">
        <f t="shared" si="1416"/>
        <v>0</v>
      </c>
      <c r="AX737" s="111">
        <f t="shared" si="1416"/>
        <v>0</v>
      </c>
      <c r="AY737" s="111">
        <f t="shared" si="1416"/>
        <v>0</v>
      </c>
      <c r="AZ737" s="111">
        <f t="shared" si="1416"/>
        <v>0</v>
      </c>
      <c r="BA737" s="111">
        <f t="shared" si="1416"/>
        <v>0</v>
      </c>
      <c r="BB737" s="111">
        <f t="shared" si="1416"/>
        <v>0</v>
      </c>
      <c r="BC737" s="111">
        <f t="shared" si="1416"/>
        <v>0</v>
      </c>
      <c r="BD737" s="111">
        <f t="shared" si="1416"/>
        <v>0</v>
      </c>
      <c r="BE737" s="111">
        <v>0</v>
      </c>
      <c r="BF737" s="111">
        <f t="shared" ref="BF737:BL737" si="1417">SUM(BF738)</f>
        <v>0</v>
      </c>
      <c r="BG737" s="111">
        <f t="shared" si="1417"/>
        <v>0</v>
      </c>
      <c r="BH737" s="111">
        <f t="shared" si="1417"/>
        <v>0</v>
      </c>
      <c r="BI737" s="111">
        <f t="shared" si="1417"/>
        <v>0</v>
      </c>
      <c r="BJ737" s="111">
        <f t="shared" si="1417"/>
        <v>0</v>
      </c>
      <c r="BK737" s="111">
        <f t="shared" si="1417"/>
        <v>0</v>
      </c>
      <c r="BL737" s="111">
        <f t="shared" si="1417"/>
        <v>0</v>
      </c>
      <c r="BM737" s="111">
        <v>0</v>
      </c>
      <c r="BN737" s="111">
        <f>SUM(BN738)</f>
        <v>0</v>
      </c>
      <c r="BO737" s="111">
        <f t="shared" si="1415"/>
        <v>0</v>
      </c>
      <c r="BP737" s="111">
        <f t="shared" si="1415"/>
        <v>0</v>
      </c>
      <c r="BQ737" s="111">
        <f t="shared" si="1415"/>
        <v>0</v>
      </c>
      <c r="BR737" s="111">
        <f t="shared" si="1415"/>
        <v>0</v>
      </c>
      <c r="BS737" s="111">
        <f t="shared" si="1415"/>
        <v>0</v>
      </c>
      <c r="BT737" s="111">
        <f t="shared" si="1415"/>
        <v>0</v>
      </c>
      <c r="BU737" s="111">
        <f t="shared" si="1415"/>
        <v>0</v>
      </c>
      <c r="BV737" s="111">
        <f t="shared" si="1415"/>
        <v>0</v>
      </c>
      <c r="BW737" s="111">
        <f t="shared" si="1415"/>
        <v>0</v>
      </c>
      <c r="BX737" s="111">
        <f t="shared" si="1415"/>
        <v>0</v>
      </c>
      <c r="BY737" s="111">
        <f t="shared" si="1415"/>
        <v>0</v>
      </c>
      <c r="BZ737" s="111">
        <f t="shared" si="1415"/>
        <v>0</v>
      </c>
      <c r="CA737" s="111">
        <f t="shared" ref="CA737:CP737" si="1418">SUM(CA738)</f>
        <v>0</v>
      </c>
      <c r="CB737" s="111">
        <f t="shared" si="1418"/>
        <v>0</v>
      </c>
      <c r="CC737" s="111">
        <f t="shared" si="1418"/>
        <v>0</v>
      </c>
      <c r="CD737" s="111">
        <f t="shared" si="1418"/>
        <v>0</v>
      </c>
      <c r="CE737" s="111">
        <f t="shared" si="1418"/>
        <v>0</v>
      </c>
      <c r="CF737" s="111">
        <f t="shared" si="1418"/>
        <v>0</v>
      </c>
      <c r="CG737" s="111">
        <f t="shared" si="1418"/>
        <v>0</v>
      </c>
      <c r="CH737" s="111">
        <f t="shared" si="1418"/>
        <v>0</v>
      </c>
      <c r="CI737" s="111">
        <f t="shared" si="1418"/>
        <v>0</v>
      </c>
      <c r="CJ737" s="111">
        <f t="shared" si="1418"/>
        <v>0</v>
      </c>
      <c r="CK737" s="111">
        <f t="shared" si="1418"/>
        <v>0</v>
      </c>
      <c r="CL737" s="111">
        <f t="shared" si="1418"/>
        <v>0</v>
      </c>
      <c r="CM737" s="111">
        <f t="shared" si="1418"/>
        <v>0</v>
      </c>
      <c r="CN737" s="111">
        <f t="shared" si="1418"/>
        <v>0</v>
      </c>
      <c r="CO737" s="111">
        <f t="shared" si="1418"/>
        <v>0</v>
      </c>
      <c r="CP737" s="111">
        <f t="shared" si="1418"/>
        <v>0</v>
      </c>
    </row>
    <row r="738" spans="1:94" x14ac:dyDescent="0.3">
      <c r="A738" s="8">
        <f t="shared" si="1334"/>
        <v>3121</v>
      </c>
      <c r="B738" s="9">
        <f t="shared" si="1335"/>
        <v>11</v>
      </c>
      <c r="C738" s="45" t="str">
        <f t="shared" si="1412"/>
        <v>091</v>
      </c>
      <c r="D738" s="45" t="str">
        <f t="shared" si="1413"/>
        <v>0912</v>
      </c>
      <c r="E738" s="39" t="s">
        <v>136</v>
      </c>
      <c r="F738" s="40">
        <v>11</v>
      </c>
      <c r="G738" s="41">
        <v>11</v>
      </c>
      <c r="H738" s="42">
        <v>3121</v>
      </c>
      <c r="I738" s="46">
        <v>1777</v>
      </c>
      <c r="J738" s="46">
        <v>1348</v>
      </c>
      <c r="K738" s="44" t="s">
        <v>87</v>
      </c>
      <c r="L738" s="401">
        <f>SUM(N738:CP738)</f>
        <v>0</v>
      </c>
      <c r="M738" s="18"/>
      <c r="N738" s="401"/>
      <c r="O738" s="401"/>
      <c r="P738" s="401">
        <v>0</v>
      </c>
      <c r="Q738" s="401"/>
      <c r="R738" s="401"/>
      <c r="S738" s="401">
        <v>0</v>
      </c>
      <c r="T738" s="401">
        <v>0</v>
      </c>
      <c r="U738" s="401"/>
      <c r="V738" s="401"/>
      <c r="W738" s="401"/>
      <c r="X738" s="401">
        <v>0</v>
      </c>
      <c r="Y738" s="401">
        <v>0</v>
      </c>
      <c r="Z738" s="401"/>
      <c r="AA738" s="401"/>
      <c r="AB738" s="401"/>
      <c r="AC738" s="401"/>
      <c r="AD738" s="401">
        <v>0</v>
      </c>
      <c r="AE738" s="401"/>
      <c r="AF738" s="401">
        <v>0</v>
      </c>
      <c r="AG738" s="401">
        <v>0</v>
      </c>
      <c r="AH738" s="401"/>
      <c r="AI738" s="401"/>
      <c r="AJ738" s="401"/>
      <c r="AK738" s="401">
        <v>0</v>
      </c>
      <c r="AL738" s="401">
        <v>0</v>
      </c>
      <c r="AM738" s="401">
        <v>0</v>
      </c>
      <c r="AN738" s="401">
        <v>0</v>
      </c>
      <c r="AO738" s="401">
        <v>0</v>
      </c>
      <c r="AP738" s="401"/>
      <c r="AQ738" s="401">
        <v>0</v>
      </c>
      <c r="AR738" s="401"/>
      <c r="AS738" s="401">
        <v>0</v>
      </c>
      <c r="AT738" s="401">
        <v>0</v>
      </c>
      <c r="AU738" s="401"/>
      <c r="AV738" s="401"/>
      <c r="AW738" s="401"/>
      <c r="AX738" s="401"/>
      <c r="AY738" s="401">
        <v>0</v>
      </c>
      <c r="AZ738" s="401">
        <v>0</v>
      </c>
      <c r="BA738" s="401"/>
      <c r="BB738" s="401"/>
      <c r="BC738" s="401"/>
      <c r="BD738" s="401">
        <v>0</v>
      </c>
      <c r="BE738" s="401"/>
      <c r="BF738" s="401">
        <v>0</v>
      </c>
      <c r="BG738" s="401">
        <v>0</v>
      </c>
      <c r="BH738" s="401">
        <v>0</v>
      </c>
      <c r="BI738" s="401">
        <v>0</v>
      </c>
      <c r="BJ738" s="401">
        <v>0</v>
      </c>
      <c r="BK738" s="401">
        <v>0</v>
      </c>
      <c r="BL738" s="401"/>
      <c r="BM738" s="401"/>
      <c r="BN738" s="401"/>
      <c r="BO738" s="401"/>
      <c r="BP738" s="401"/>
      <c r="BQ738" s="401"/>
      <c r="BR738" s="401"/>
      <c r="BS738" s="401"/>
      <c r="BT738" s="401"/>
      <c r="BU738" s="401"/>
      <c r="BV738" s="401"/>
      <c r="BW738" s="401"/>
      <c r="BX738" s="401"/>
      <c r="BY738" s="401"/>
      <c r="BZ738" s="401"/>
      <c r="CA738" s="401"/>
      <c r="CB738" s="401"/>
      <c r="CC738" s="401"/>
      <c r="CD738" s="401"/>
      <c r="CE738" s="401"/>
      <c r="CF738" s="401"/>
      <c r="CG738" s="401"/>
      <c r="CH738" s="401"/>
      <c r="CI738" s="401"/>
      <c r="CJ738" s="401"/>
      <c r="CK738" s="401"/>
      <c r="CL738" s="401"/>
      <c r="CM738" s="401"/>
      <c r="CN738" s="401"/>
      <c r="CO738" s="401"/>
      <c r="CP738" s="401"/>
    </row>
    <row r="739" spans="1:94" x14ac:dyDescent="0.3">
      <c r="A739" s="8">
        <f t="shared" si="1334"/>
        <v>313</v>
      </c>
      <c r="B739" s="9" t="str">
        <f t="shared" si="1335"/>
        <v xml:space="preserve"> </v>
      </c>
      <c r="C739" s="45" t="str">
        <f t="shared" si="1412"/>
        <v xml:space="preserve">  </v>
      </c>
      <c r="D739" s="45" t="str">
        <f t="shared" si="1413"/>
        <v xml:space="preserve">  </v>
      </c>
      <c r="E739" s="39"/>
      <c r="F739" s="40"/>
      <c r="G739" s="41"/>
      <c r="H739" s="42">
        <v>313</v>
      </c>
      <c r="I739" s="43"/>
      <c r="J739" s="43"/>
      <c r="K739" s="44" t="s">
        <v>53</v>
      </c>
      <c r="L739" s="111">
        <f>SUM(L740)</f>
        <v>0</v>
      </c>
      <c r="M739" s="18"/>
      <c r="N739" s="111">
        <f t="shared" ref="N739:Y739" si="1419">SUM(N740)</f>
        <v>0</v>
      </c>
      <c r="O739" s="111">
        <f t="shared" si="1419"/>
        <v>0</v>
      </c>
      <c r="P739" s="111">
        <f t="shared" si="1419"/>
        <v>0</v>
      </c>
      <c r="Q739" s="111">
        <f t="shared" si="1419"/>
        <v>0</v>
      </c>
      <c r="R739" s="111">
        <f t="shared" si="1419"/>
        <v>0</v>
      </c>
      <c r="S739" s="111">
        <f t="shared" si="1419"/>
        <v>0</v>
      </c>
      <c r="T739" s="111">
        <f t="shared" si="1419"/>
        <v>0</v>
      </c>
      <c r="U739" s="111">
        <f t="shared" si="1419"/>
        <v>0</v>
      </c>
      <c r="V739" s="111">
        <f t="shared" si="1419"/>
        <v>0</v>
      </c>
      <c r="W739" s="111">
        <f t="shared" si="1419"/>
        <v>0</v>
      </c>
      <c r="X739" s="111">
        <f t="shared" si="1419"/>
        <v>0</v>
      </c>
      <c r="Y739" s="111">
        <f t="shared" si="1419"/>
        <v>0</v>
      </c>
      <c r="Z739" s="111">
        <f>SUM(Z740)</f>
        <v>0</v>
      </c>
      <c r="AA739" s="111">
        <f>SUM(AA740)</f>
        <v>0</v>
      </c>
      <c r="AB739" s="111">
        <f>SUM(AB740)</f>
        <v>0</v>
      </c>
      <c r="AC739" s="111">
        <f>SUM(AC740)</f>
        <v>0</v>
      </c>
      <c r="AD739" s="111">
        <f>SUM(AD740)</f>
        <v>0</v>
      </c>
      <c r="AE739" s="111">
        <v>0</v>
      </c>
      <c r="AF739" s="111">
        <f>SUM(AF740)</f>
        <v>0</v>
      </c>
      <c r="AG739" s="111">
        <f>SUM(AG740)</f>
        <v>0</v>
      </c>
      <c r="AH739" s="111">
        <f>SUM(AH740)</f>
        <v>0</v>
      </c>
      <c r="AI739" s="111">
        <f t="shared" ref="AI739:BZ739" si="1420">SUM(AI740)</f>
        <v>0</v>
      </c>
      <c r="AJ739" s="111">
        <f t="shared" si="1420"/>
        <v>0</v>
      </c>
      <c r="AK739" s="111">
        <f>SUM(AK740)</f>
        <v>0</v>
      </c>
      <c r="AL739" s="111">
        <f>SUM(AL740)</f>
        <v>0</v>
      </c>
      <c r="AM739" s="426">
        <f>SUM(AM740)</f>
        <v>0</v>
      </c>
      <c r="AN739" s="426">
        <f t="shared" ref="AN739:BD739" si="1421">SUM(AN740)</f>
        <v>0</v>
      </c>
      <c r="AO739" s="426">
        <f t="shared" si="1421"/>
        <v>0</v>
      </c>
      <c r="AP739" s="111">
        <f t="shared" si="1421"/>
        <v>0</v>
      </c>
      <c r="AQ739" s="111">
        <f t="shared" si="1421"/>
        <v>0</v>
      </c>
      <c r="AR739" s="111">
        <f t="shared" si="1421"/>
        <v>0</v>
      </c>
      <c r="AS739" s="111">
        <f t="shared" si="1421"/>
        <v>0</v>
      </c>
      <c r="AT739" s="111">
        <f t="shared" si="1421"/>
        <v>0</v>
      </c>
      <c r="AU739" s="111">
        <f t="shared" si="1421"/>
        <v>0</v>
      </c>
      <c r="AV739" s="111">
        <f t="shared" si="1421"/>
        <v>0</v>
      </c>
      <c r="AW739" s="111">
        <f t="shared" si="1421"/>
        <v>0</v>
      </c>
      <c r="AX739" s="111">
        <f t="shared" si="1421"/>
        <v>0</v>
      </c>
      <c r="AY739" s="111">
        <f t="shared" si="1421"/>
        <v>0</v>
      </c>
      <c r="AZ739" s="111">
        <f t="shared" si="1421"/>
        <v>0</v>
      </c>
      <c r="BA739" s="111">
        <f t="shared" si="1421"/>
        <v>0</v>
      </c>
      <c r="BB739" s="111">
        <f t="shared" si="1421"/>
        <v>0</v>
      </c>
      <c r="BC739" s="111">
        <f t="shared" si="1421"/>
        <v>0</v>
      </c>
      <c r="BD739" s="111">
        <f t="shared" si="1421"/>
        <v>0</v>
      </c>
      <c r="BE739" s="111">
        <v>0</v>
      </c>
      <c r="BF739" s="111">
        <f t="shared" ref="BF739:BL739" si="1422">SUM(BF740)</f>
        <v>0</v>
      </c>
      <c r="BG739" s="111">
        <f t="shared" si="1422"/>
        <v>0</v>
      </c>
      <c r="BH739" s="111">
        <f t="shared" si="1422"/>
        <v>0</v>
      </c>
      <c r="BI739" s="111">
        <f t="shared" si="1422"/>
        <v>0</v>
      </c>
      <c r="BJ739" s="111">
        <f t="shared" si="1422"/>
        <v>0</v>
      </c>
      <c r="BK739" s="111">
        <f t="shared" si="1422"/>
        <v>0</v>
      </c>
      <c r="BL739" s="111">
        <f t="shared" si="1422"/>
        <v>0</v>
      </c>
      <c r="BM739" s="111">
        <v>0</v>
      </c>
      <c r="BN739" s="111">
        <f>SUM(BN740)</f>
        <v>0</v>
      </c>
      <c r="BO739" s="111">
        <f t="shared" si="1420"/>
        <v>0</v>
      </c>
      <c r="BP739" s="111">
        <f t="shared" si="1420"/>
        <v>0</v>
      </c>
      <c r="BQ739" s="111">
        <f t="shared" si="1420"/>
        <v>0</v>
      </c>
      <c r="BR739" s="111">
        <f t="shared" si="1420"/>
        <v>0</v>
      </c>
      <c r="BS739" s="111">
        <f t="shared" si="1420"/>
        <v>0</v>
      </c>
      <c r="BT739" s="111">
        <f t="shared" si="1420"/>
        <v>0</v>
      </c>
      <c r="BU739" s="111">
        <f t="shared" si="1420"/>
        <v>0</v>
      </c>
      <c r="BV739" s="111">
        <f t="shared" si="1420"/>
        <v>0</v>
      </c>
      <c r="BW739" s="111">
        <f t="shared" si="1420"/>
        <v>0</v>
      </c>
      <c r="BX739" s="111">
        <f t="shared" si="1420"/>
        <v>0</v>
      </c>
      <c r="BY739" s="111">
        <f t="shared" si="1420"/>
        <v>0</v>
      </c>
      <c r="BZ739" s="111">
        <f t="shared" si="1420"/>
        <v>0</v>
      </c>
      <c r="CA739" s="111">
        <f t="shared" ref="CA739:CP739" si="1423">SUM(CA740)</f>
        <v>0</v>
      </c>
      <c r="CB739" s="111">
        <f t="shared" si="1423"/>
        <v>0</v>
      </c>
      <c r="CC739" s="111">
        <f t="shared" si="1423"/>
        <v>0</v>
      </c>
      <c r="CD739" s="111">
        <f t="shared" si="1423"/>
        <v>0</v>
      </c>
      <c r="CE739" s="111">
        <f t="shared" si="1423"/>
        <v>0</v>
      </c>
      <c r="CF739" s="111">
        <f t="shared" si="1423"/>
        <v>0</v>
      </c>
      <c r="CG739" s="111">
        <f t="shared" si="1423"/>
        <v>0</v>
      </c>
      <c r="CH739" s="111">
        <f t="shared" si="1423"/>
        <v>0</v>
      </c>
      <c r="CI739" s="111">
        <f t="shared" si="1423"/>
        <v>0</v>
      </c>
      <c r="CJ739" s="111">
        <f t="shared" si="1423"/>
        <v>0</v>
      </c>
      <c r="CK739" s="111">
        <f t="shared" si="1423"/>
        <v>0</v>
      </c>
      <c r="CL739" s="111">
        <f t="shared" si="1423"/>
        <v>0</v>
      </c>
      <c r="CM739" s="111">
        <f t="shared" si="1423"/>
        <v>0</v>
      </c>
      <c r="CN739" s="111">
        <f t="shared" si="1423"/>
        <v>0</v>
      </c>
      <c r="CO739" s="111">
        <f t="shared" si="1423"/>
        <v>0</v>
      </c>
      <c r="CP739" s="111">
        <f t="shared" si="1423"/>
        <v>0</v>
      </c>
    </row>
    <row r="740" spans="1:94" ht="26.4" x14ac:dyDescent="0.3">
      <c r="A740" s="8">
        <f t="shared" si="1334"/>
        <v>3132</v>
      </c>
      <c r="B740" s="9">
        <f t="shared" si="1335"/>
        <v>11</v>
      </c>
      <c r="C740" s="45" t="str">
        <f t="shared" si="1412"/>
        <v>091</v>
      </c>
      <c r="D740" s="45" t="str">
        <f t="shared" si="1413"/>
        <v>0912</v>
      </c>
      <c r="E740" s="39" t="s">
        <v>136</v>
      </c>
      <c r="F740" s="40">
        <v>11</v>
      </c>
      <c r="G740" s="41">
        <v>11</v>
      </c>
      <c r="H740" s="42">
        <v>3132</v>
      </c>
      <c r="I740" s="46">
        <v>1778</v>
      </c>
      <c r="J740" s="46">
        <v>1349</v>
      </c>
      <c r="K740" s="6" t="s">
        <v>54</v>
      </c>
      <c r="L740" s="401">
        <f>SUM(N740:CP740)</f>
        <v>0</v>
      </c>
      <c r="M740" s="18"/>
      <c r="N740" s="401"/>
      <c r="O740" s="401"/>
      <c r="P740" s="401">
        <v>0</v>
      </c>
      <c r="Q740" s="401"/>
      <c r="R740" s="401"/>
      <c r="S740" s="401">
        <v>0</v>
      </c>
      <c r="T740" s="401">
        <v>0</v>
      </c>
      <c r="U740" s="401"/>
      <c r="V740" s="401"/>
      <c r="W740" s="401"/>
      <c r="X740" s="401">
        <v>0</v>
      </c>
      <c r="Y740" s="401">
        <v>0</v>
      </c>
      <c r="Z740" s="401"/>
      <c r="AA740" s="401"/>
      <c r="AB740" s="401"/>
      <c r="AC740" s="401"/>
      <c r="AD740" s="401">
        <v>0</v>
      </c>
      <c r="AE740" s="401"/>
      <c r="AF740" s="401">
        <v>0</v>
      </c>
      <c r="AG740" s="401">
        <v>0</v>
      </c>
      <c r="AH740" s="401"/>
      <c r="AI740" s="401"/>
      <c r="AJ740" s="401"/>
      <c r="AK740" s="401">
        <v>0</v>
      </c>
      <c r="AL740" s="401">
        <v>0</v>
      </c>
      <c r="AM740" s="401">
        <v>0</v>
      </c>
      <c r="AN740" s="401">
        <v>0</v>
      </c>
      <c r="AO740" s="401">
        <v>0</v>
      </c>
      <c r="AP740" s="401"/>
      <c r="AQ740" s="401">
        <v>0</v>
      </c>
      <c r="AR740" s="401"/>
      <c r="AS740" s="401">
        <v>0</v>
      </c>
      <c r="AT740" s="401">
        <v>0</v>
      </c>
      <c r="AU740" s="401"/>
      <c r="AV740" s="401"/>
      <c r="AW740" s="401"/>
      <c r="AX740" s="401"/>
      <c r="AY740" s="401">
        <v>0</v>
      </c>
      <c r="AZ740" s="401">
        <v>0</v>
      </c>
      <c r="BA740" s="401"/>
      <c r="BB740" s="401"/>
      <c r="BC740" s="401"/>
      <c r="BD740" s="401">
        <v>0</v>
      </c>
      <c r="BE740" s="401"/>
      <c r="BF740" s="401">
        <v>0</v>
      </c>
      <c r="BG740" s="401">
        <v>0</v>
      </c>
      <c r="BH740" s="401">
        <v>0</v>
      </c>
      <c r="BI740" s="401">
        <v>0</v>
      </c>
      <c r="BJ740" s="401">
        <v>0</v>
      </c>
      <c r="BK740" s="401">
        <v>0</v>
      </c>
      <c r="BL740" s="401"/>
      <c r="BM740" s="401"/>
      <c r="BN740" s="401"/>
      <c r="BO740" s="401"/>
      <c r="BP740" s="401"/>
      <c r="BQ740" s="401"/>
      <c r="BR740" s="401"/>
      <c r="BS740" s="401"/>
      <c r="BT740" s="401"/>
      <c r="BU740" s="401"/>
      <c r="BV740" s="401"/>
      <c r="BW740" s="401"/>
      <c r="BX740" s="401"/>
      <c r="BY740" s="401"/>
      <c r="BZ740" s="401"/>
      <c r="CA740" s="401"/>
      <c r="CB740" s="401"/>
      <c r="CC740" s="401"/>
      <c r="CD740" s="401"/>
      <c r="CE740" s="401"/>
      <c r="CF740" s="401"/>
      <c r="CG740" s="401"/>
      <c r="CH740" s="401"/>
      <c r="CI740" s="401"/>
      <c r="CJ740" s="401"/>
      <c r="CK740" s="401"/>
      <c r="CL740" s="401"/>
      <c r="CM740" s="401"/>
      <c r="CN740" s="401"/>
      <c r="CO740" s="401"/>
      <c r="CP740" s="401"/>
    </row>
    <row r="741" spans="1:94" x14ac:dyDescent="0.3">
      <c r="A741" s="8">
        <f t="shared" si="1334"/>
        <v>32</v>
      </c>
      <c r="B741" s="9" t="str">
        <f t="shared" si="1335"/>
        <v xml:space="preserve"> </v>
      </c>
      <c r="C741" s="45" t="str">
        <f t="shared" si="1412"/>
        <v xml:space="preserve">  </v>
      </c>
      <c r="D741" s="45" t="str">
        <f t="shared" si="1413"/>
        <v xml:space="preserve">  </v>
      </c>
      <c r="E741" s="39"/>
      <c r="F741" s="40"/>
      <c r="G741" s="41"/>
      <c r="H741" s="42">
        <v>32</v>
      </c>
      <c r="I741" s="43"/>
      <c r="J741" s="43"/>
      <c r="K741" s="44" t="s">
        <v>55</v>
      </c>
      <c r="L741" s="111">
        <f>SUM(L742,L745)</f>
        <v>0</v>
      </c>
      <c r="N741" s="111">
        <f t="shared" ref="N741:X741" si="1424">SUM(N742,N745)</f>
        <v>0</v>
      </c>
      <c r="O741" s="111">
        <f t="shared" si="1424"/>
        <v>0</v>
      </c>
      <c r="P741" s="111">
        <f t="shared" si="1424"/>
        <v>0</v>
      </c>
      <c r="Q741" s="111">
        <f t="shared" si="1424"/>
        <v>0</v>
      </c>
      <c r="R741" s="111">
        <f t="shared" si="1424"/>
        <v>0</v>
      </c>
      <c r="S741" s="111">
        <f t="shared" si="1424"/>
        <v>0</v>
      </c>
      <c r="T741" s="111">
        <f t="shared" si="1424"/>
        <v>0</v>
      </c>
      <c r="U741" s="111">
        <f t="shared" si="1424"/>
        <v>0</v>
      </c>
      <c r="V741" s="111">
        <f t="shared" si="1424"/>
        <v>0</v>
      </c>
      <c r="W741" s="111">
        <f t="shared" si="1424"/>
        <v>0</v>
      </c>
      <c r="X741" s="111">
        <f t="shared" si="1424"/>
        <v>0</v>
      </c>
      <c r="Y741" s="111">
        <v>0</v>
      </c>
      <c r="Z741" s="111">
        <f>SUM(Z742,Z745)</f>
        <v>0</v>
      </c>
      <c r="AA741" s="111">
        <f>SUM(AA742,AA745)</f>
        <v>0</v>
      </c>
      <c r="AB741" s="111">
        <f>SUM(AB742,AB745)</f>
        <v>0</v>
      </c>
      <c r="AC741" s="111">
        <f>SUM(AC742,AC745)</f>
        <v>0</v>
      </c>
      <c r="AD741" s="111">
        <f>SUM(AD742,AD745)</f>
        <v>0</v>
      </c>
      <c r="AE741" s="111">
        <v>0</v>
      </c>
      <c r="AF741" s="111">
        <f>SUM(AF742,AF745)</f>
        <v>0</v>
      </c>
      <c r="AG741" s="111">
        <f>SUM(AG742,AG745)</f>
        <v>0</v>
      </c>
      <c r="AH741" s="111">
        <f>SUM(AH742,AH745)</f>
        <v>0</v>
      </c>
      <c r="AI741" s="111">
        <f t="shared" ref="AI741:BZ741" si="1425">SUM(AI742,AI745)</f>
        <v>0</v>
      </c>
      <c r="AJ741" s="111">
        <f t="shared" si="1425"/>
        <v>0</v>
      </c>
      <c r="AK741" s="111">
        <f>SUM(AK742,AK745)</f>
        <v>0</v>
      </c>
      <c r="AL741" s="111">
        <f>SUM(AL742,AL745)</f>
        <v>0</v>
      </c>
      <c r="AM741" s="426">
        <f>SUM(AM742,AM745)</f>
        <v>0</v>
      </c>
      <c r="AN741" s="426">
        <f t="shared" ref="AN741:BD741" si="1426">SUM(AN742,AN745)</f>
        <v>0</v>
      </c>
      <c r="AO741" s="111">
        <f t="shared" si="1426"/>
        <v>0</v>
      </c>
      <c r="AP741" s="111">
        <f t="shared" si="1426"/>
        <v>0</v>
      </c>
      <c r="AQ741" s="111">
        <f t="shared" si="1426"/>
        <v>0</v>
      </c>
      <c r="AR741" s="111">
        <f t="shared" si="1426"/>
        <v>0</v>
      </c>
      <c r="AS741" s="111">
        <f t="shared" si="1426"/>
        <v>0</v>
      </c>
      <c r="AT741" s="111">
        <f t="shared" si="1426"/>
        <v>0</v>
      </c>
      <c r="AU741" s="111">
        <f t="shared" si="1426"/>
        <v>0</v>
      </c>
      <c r="AV741" s="111">
        <f t="shared" si="1426"/>
        <v>0</v>
      </c>
      <c r="AW741" s="111">
        <f t="shared" si="1426"/>
        <v>0</v>
      </c>
      <c r="AX741" s="111">
        <f t="shared" si="1426"/>
        <v>0</v>
      </c>
      <c r="AY741" s="111">
        <f t="shared" si="1426"/>
        <v>0</v>
      </c>
      <c r="AZ741" s="111">
        <f t="shared" si="1426"/>
        <v>0</v>
      </c>
      <c r="BA741" s="111">
        <f t="shared" si="1426"/>
        <v>0</v>
      </c>
      <c r="BB741" s="111">
        <f t="shared" si="1426"/>
        <v>0</v>
      </c>
      <c r="BC741" s="111">
        <f t="shared" si="1426"/>
        <v>0</v>
      </c>
      <c r="BD741" s="111">
        <f t="shared" si="1426"/>
        <v>0</v>
      </c>
      <c r="BE741" s="111">
        <v>0</v>
      </c>
      <c r="BF741" s="111">
        <f t="shared" ref="BF741:BL741" si="1427">SUM(BF742,BF745)</f>
        <v>0</v>
      </c>
      <c r="BG741" s="111">
        <f t="shared" si="1427"/>
        <v>0</v>
      </c>
      <c r="BH741" s="111">
        <f t="shared" si="1427"/>
        <v>0</v>
      </c>
      <c r="BI741" s="111">
        <f t="shared" si="1427"/>
        <v>0</v>
      </c>
      <c r="BJ741" s="111">
        <f t="shared" si="1427"/>
        <v>0</v>
      </c>
      <c r="BK741" s="111">
        <f t="shared" si="1427"/>
        <v>0</v>
      </c>
      <c r="BL741" s="111">
        <f t="shared" si="1427"/>
        <v>0</v>
      </c>
      <c r="BM741" s="111">
        <v>0</v>
      </c>
      <c r="BN741" s="111">
        <f>SUM(BN742,BN745)</f>
        <v>0</v>
      </c>
      <c r="BO741" s="111">
        <f t="shared" si="1425"/>
        <v>0</v>
      </c>
      <c r="BP741" s="111">
        <f t="shared" si="1425"/>
        <v>0</v>
      </c>
      <c r="BQ741" s="111">
        <f t="shared" si="1425"/>
        <v>0</v>
      </c>
      <c r="BR741" s="111">
        <f t="shared" si="1425"/>
        <v>0</v>
      </c>
      <c r="BS741" s="111">
        <f t="shared" si="1425"/>
        <v>0</v>
      </c>
      <c r="BT741" s="111">
        <f t="shared" si="1425"/>
        <v>0</v>
      </c>
      <c r="BU741" s="111">
        <f t="shared" si="1425"/>
        <v>0</v>
      </c>
      <c r="BV741" s="111">
        <f t="shared" si="1425"/>
        <v>0</v>
      </c>
      <c r="BW741" s="111">
        <f t="shared" si="1425"/>
        <v>0</v>
      </c>
      <c r="BX741" s="111">
        <f t="shared" si="1425"/>
        <v>0</v>
      </c>
      <c r="BY741" s="111">
        <f t="shared" si="1425"/>
        <v>0</v>
      </c>
      <c r="BZ741" s="111">
        <f t="shared" si="1425"/>
        <v>0</v>
      </c>
      <c r="CA741" s="111">
        <f t="shared" ref="CA741:CP741" si="1428">SUM(CA742,CA745)</f>
        <v>0</v>
      </c>
      <c r="CB741" s="111">
        <f t="shared" si="1428"/>
        <v>0</v>
      </c>
      <c r="CC741" s="111">
        <f t="shared" si="1428"/>
        <v>0</v>
      </c>
      <c r="CD741" s="111">
        <f t="shared" si="1428"/>
        <v>0</v>
      </c>
      <c r="CE741" s="111">
        <f t="shared" si="1428"/>
        <v>0</v>
      </c>
      <c r="CF741" s="111">
        <f t="shared" si="1428"/>
        <v>0</v>
      </c>
      <c r="CG741" s="111">
        <f t="shared" si="1428"/>
        <v>0</v>
      </c>
      <c r="CH741" s="111">
        <f t="shared" si="1428"/>
        <v>0</v>
      </c>
      <c r="CI741" s="111">
        <f t="shared" si="1428"/>
        <v>0</v>
      </c>
      <c r="CJ741" s="111">
        <f t="shared" si="1428"/>
        <v>0</v>
      </c>
      <c r="CK741" s="111">
        <f t="shared" si="1428"/>
        <v>0</v>
      </c>
      <c r="CL741" s="111">
        <f t="shared" si="1428"/>
        <v>0</v>
      </c>
      <c r="CM741" s="111">
        <f t="shared" si="1428"/>
        <v>0</v>
      </c>
      <c r="CN741" s="111">
        <f t="shared" si="1428"/>
        <v>0</v>
      </c>
      <c r="CO741" s="111">
        <f t="shared" si="1428"/>
        <v>0</v>
      </c>
      <c r="CP741" s="111">
        <f t="shared" si="1428"/>
        <v>0</v>
      </c>
    </row>
    <row r="742" spans="1:94" x14ac:dyDescent="0.3">
      <c r="A742" s="8">
        <f t="shared" si="1334"/>
        <v>321</v>
      </c>
      <c r="B742" s="9" t="str">
        <f t="shared" si="1335"/>
        <v xml:space="preserve"> </v>
      </c>
      <c r="C742" s="45" t="str">
        <f t="shared" si="1412"/>
        <v xml:space="preserve">  </v>
      </c>
      <c r="D742" s="45" t="str">
        <f t="shared" si="1413"/>
        <v xml:space="preserve">  </v>
      </c>
      <c r="E742" s="39"/>
      <c r="F742" s="40"/>
      <c r="G742" s="41"/>
      <c r="H742" s="42">
        <v>321</v>
      </c>
      <c r="I742" s="43"/>
      <c r="J742" s="43"/>
      <c r="K742" s="44" t="s">
        <v>74</v>
      </c>
      <c r="L742" s="111">
        <f>SUM(L743:L744)</f>
        <v>0</v>
      </c>
      <c r="M742" s="18"/>
      <c r="N742" s="111">
        <f t="shared" ref="N742:X742" si="1429">SUM(N743:N744)</f>
        <v>0</v>
      </c>
      <c r="O742" s="111">
        <f t="shared" si="1429"/>
        <v>0</v>
      </c>
      <c r="P742" s="111">
        <f t="shared" si="1429"/>
        <v>0</v>
      </c>
      <c r="Q742" s="111">
        <f t="shared" si="1429"/>
        <v>0</v>
      </c>
      <c r="R742" s="111">
        <f t="shared" si="1429"/>
        <v>0</v>
      </c>
      <c r="S742" s="111">
        <f t="shared" si="1429"/>
        <v>0</v>
      </c>
      <c r="T742" s="111">
        <f t="shared" si="1429"/>
        <v>0</v>
      </c>
      <c r="U742" s="111">
        <f t="shared" si="1429"/>
        <v>0</v>
      </c>
      <c r="V742" s="111">
        <f t="shared" si="1429"/>
        <v>0</v>
      </c>
      <c r="W742" s="111">
        <f t="shared" si="1429"/>
        <v>0</v>
      </c>
      <c r="X742" s="111">
        <f t="shared" si="1429"/>
        <v>0</v>
      </c>
      <c r="Y742" s="111">
        <v>0</v>
      </c>
      <c r="Z742" s="111">
        <f>SUM(Z743:Z744)</f>
        <v>0</v>
      </c>
      <c r="AA742" s="111">
        <f>SUM(AA743:AA744)</f>
        <v>0</v>
      </c>
      <c r="AB742" s="111">
        <f>SUM(AB743:AB744)</f>
        <v>0</v>
      </c>
      <c r="AC742" s="111">
        <f>SUM(AC743:AC744)</f>
        <v>0</v>
      </c>
      <c r="AD742" s="111">
        <f>SUM(AD743:AD744)</f>
        <v>0</v>
      </c>
      <c r="AE742" s="111">
        <v>0</v>
      </c>
      <c r="AF742" s="111">
        <f>SUM(AF743:AF744)</f>
        <v>0</v>
      </c>
      <c r="AG742" s="111">
        <f>SUM(AG743:AG744)</f>
        <v>0</v>
      </c>
      <c r="AH742" s="111">
        <f>SUM(AH743:AH744)</f>
        <v>0</v>
      </c>
      <c r="AI742" s="111">
        <f t="shared" ref="AI742:BZ742" si="1430">SUM(AI743:AI744)</f>
        <v>0</v>
      </c>
      <c r="AJ742" s="111">
        <f t="shared" si="1430"/>
        <v>0</v>
      </c>
      <c r="AK742" s="111">
        <f>SUM(AK743:AK744)</f>
        <v>0</v>
      </c>
      <c r="AL742" s="111">
        <f>SUM(AL743:AL744)</f>
        <v>0</v>
      </c>
      <c r="AM742" s="426">
        <f>SUM(AM743:AM744)</f>
        <v>0</v>
      </c>
      <c r="AN742" s="426">
        <f t="shared" ref="AN742:BD742" si="1431">SUM(AN743:AN744)</f>
        <v>0</v>
      </c>
      <c r="AO742" s="111">
        <f t="shared" si="1431"/>
        <v>0</v>
      </c>
      <c r="AP742" s="111">
        <f t="shared" si="1431"/>
        <v>0</v>
      </c>
      <c r="AQ742" s="111">
        <f t="shared" si="1431"/>
        <v>0</v>
      </c>
      <c r="AR742" s="111">
        <f t="shared" si="1431"/>
        <v>0</v>
      </c>
      <c r="AS742" s="111">
        <f t="shared" si="1431"/>
        <v>0</v>
      </c>
      <c r="AT742" s="111">
        <f t="shared" si="1431"/>
        <v>0</v>
      </c>
      <c r="AU742" s="111">
        <f t="shared" si="1431"/>
        <v>0</v>
      </c>
      <c r="AV742" s="111">
        <f t="shared" si="1431"/>
        <v>0</v>
      </c>
      <c r="AW742" s="111">
        <f t="shared" si="1431"/>
        <v>0</v>
      </c>
      <c r="AX742" s="111">
        <f t="shared" si="1431"/>
        <v>0</v>
      </c>
      <c r="AY742" s="111">
        <f t="shared" si="1431"/>
        <v>0</v>
      </c>
      <c r="AZ742" s="111">
        <f t="shared" si="1431"/>
        <v>0</v>
      </c>
      <c r="BA742" s="111">
        <f t="shared" si="1431"/>
        <v>0</v>
      </c>
      <c r="BB742" s="111">
        <f t="shared" si="1431"/>
        <v>0</v>
      </c>
      <c r="BC742" s="111">
        <f t="shared" si="1431"/>
        <v>0</v>
      </c>
      <c r="BD742" s="111">
        <f t="shared" si="1431"/>
        <v>0</v>
      </c>
      <c r="BE742" s="111">
        <v>0</v>
      </c>
      <c r="BF742" s="111">
        <f t="shared" ref="BF742:BL742" si="1432">SUM(BF743:BF744)</f>
        <v>0</v>
      </c>
      <c r="BG742" s="111">
        <f t="shared" si="1432"/>
        <v>0</v>
      </c>
      <c r="BH742" s="111">
        <f t="shared" si="1432"/>
        <v>0</v>
      </c>
      <c r="BI742" s="111">
        <f t="shared" si="1432"/>
        <v>0</v>
      </c>
      <c r="BJ742" s="111">
        <f t="shared" si="1432"/>
        <v>0</v>
      </c>
      <c r="BK742" s="111">
        <f t="shared" si="1432"/>
        <v>0</v>
      </c>
      <c r="BL742" s="111">
        <f t="shared" si="1432"/>
        <v>0</v>
      </c>
      <c r="BM742" s="111">
        <v>0</v>
      </c>
      <c r="BN742" s="111">
        <f>SUM(BN743:BN744)</f>
        <v>0</v>
      </c>
      <c r="BO742" s="111">
        <f t="shared" si="1430"/>
        <v>0</v>
      </c>
      <c r="BP742" s="111">
        <f t="shared" si="1430"/>
        <v>0</v>
      </c>
      <c r="BQ742" s="111">
        <f t="shared" si="1430"/>
        <v>0</v>
      </c>
      <c r="BR742" s="111">
        <f t="shared" si="1430"/>
        <v>0</v>
      </c>
      <c r="BS742" s="111">
        <f t="shared" si="1430"/>
        <v>0</v>
      </c>
      <c r="BT742" s="111">
        <f t="shared" si="1430"/>
        <v>0</v>
      </c>
      <c r="BU742" s="111">
        <f t="shared" si="1430"/>
        <v>0</v>
      </c>
      <c r="BV742" s="111">
        <f t="shared" si="1430"/>
        <v>0</v>
      </c>
      <c r="BW742" s="111">
        <f t="shared" si="1430"/>
        <v>0</v>
      </c>
      <c r="BX742" s="111">
        <f t="shared" si="1430"/>
        <v>0</v>
      </c>
      <c r="BY742" s="111">
        <f t="shared" si="1430"/>
        <v>0</v>
      </c>
      <c r="BZ742" s="111">
        <f t="shared" si="1430"/>
        <v>0</v>
      </c>
      <c r="CA742" s="111">
        <f t="shared" ref="CA742:CP742" si="1433">SUM(CA743:CA744)</f>
        <v>0</v>
      </c>
      <c r="CB742" s="111">
        <f t="shared" si="1433"/>
        <v>0</v>
      </c>
      <c r="CC742" s="111">
        <f t="shared" si="1433"/>
        <v>0</v>
      </c>
      <c r="CD742" s="111">
        <f t="shared" si="1433"/>
        <v>0</v>
      </c>
      <c r="CE742" s="111">
        <f t="shared" si="1433"/>
        <v>0</v>
      </c>
      <c r="CF742" s="111">
        <f t="shared" si="1433"/>
        <v>0</v>
      </c>
      <c r="CG742" s="111">
        <f t="shared" si="1433"/>
        <v>0</v>
      </c>
      <c r="CH742" s="111">
        <f t="shared" si="1433"/>
        <v>0</v>
      </c>
      <c r="CI742" s="111">
        <f t="shared" si="1433"/>
        <v>0</v>
      </c>
      <c r="CJ742" s="111">
        <f t="shared" si="1433"/>
        <v>0</v>
      </c>
      <c r="CK742" s="111">
        <f t="shared" si="1433"/>
        <v>0</v>
      </c>
      <c r="CL742" s="111">
        <f t="shared" si="1433"/>
        <v>0</v>
      </c>
      <c r="CM742" s="111">
        <f t="shared" si="1433"/>
        <v>0</v>
      </c>
      <c r="CN742" s="111">
        <f t="shared" si="1433"/>
        <v>0</v>
      </c>
      <c r="CO742" s="111">
        <f t="shared" si="1433"/>
        <v>0</v>
      </c>
      <c r="CP742" s="111">
        <f t="shared" si="1433"/>
        <v>0</v>
      </c>
    </row>
    <row r="743" spans="1:94" x14ac:dyDescent="0.3">
      <c r="A743" s="8">
        <f t="shared" si="1334"/>
        <v>3211</v>
      </c>
      <c r="B743" s="9">
        <f t="shared" si="1335"/>
        <v>11</v>
      </c>
      <c r="C743" s="45" t="str">
        <f>IF(I743&gt;0,LEFT(E743,3),"  ")</f>
        <v>091</v>
      </c>
      <c r="D743" s="45" t="str">
        <f>IF(I743&gt;0,LEFT(E743,4),"  ")</f>
        <v>0912</v>
      </c>
      <c r="E743" s="39" t="s">
        <v>136</v>
      </c>
      <c r="F743" s="40">
        <v>11</v>
      </c>
      <c r="G743" s="41">
        <v>11</v>
      </c>
      <c r="H743" s="42">
        <v>3211</v>
      </c>
      <c r="I743" s="46">
        <v>1779</v>
      </c>
      <c r="J743" s="46">
        <v>1350</v>
      </c>
      <c r="K743" s="44" t="s">
        <v>75</v>
      </c>
      <c r="L743" s="401">
        <f>SUM(N743:CP743)</f>
        <v>0</v>
      </c>
      <c r="M743" s="18"/>
      <c r="N743" s="401"/>
      <c r="O743" s="401"/>
      <c r="P743" s="401">
        <v>0</v>
      </c>
      <c r="Q743" s="401"/>
      <c r="R743" s="401"/>
      <c r="S743" s="401"/>
      <c r="T743" s="401">
        <v>0</v>
      </c>
      <c r="U743" s="401"/>
      <c r="V743" s="401"/>
      <c r="W743" s="401"/>
      <c r="X743" s="401">
        <v>0</v>
      </c>
      <c r="Y743" s="401">
        <v>0</v>
      </c>
      <c r="Z743" s="401"/>
      <c r="AA743" s="401"/>
      <c r="AB743" s="401"/>
      <c r="AC743" s="401"/>
      <c r="AD743" s="401">
        <v>0</v>
      </c>
      <c r="AE743" s="401"/>
      <c r="AF743" s="401"/>
      <c r="AG743" s="401"/>
      <c r="AH743" s="401"/>
      <c r="AI743" s="401"/>
      <c r="AJ743" s="401"/>
      <c r="AK743" s="401">
        <v>0</v>
      </c>
      <c r="AL743" s="401"/>
      <c r="AM743" s="401"/>
      <c r="AN743" s="401"/>
      <c r="AO743" s="401"/>
      <c r="AP743" s="401"/>
      <c r="AQ743" s="401">
        <v>0</v>
      </c>
      <c r="AR743" s="401"/>
      <c r="AS743" s="401">
        <v>0</v>
      </c>
      <c r="AT743" s="401">
        <v>0</v>
      </c>
      <c r="AU743" s="401"/>
      <c r="AV743" s="401"/>
      <c r="AW743" s="401"/>
      <c r="AX743" s="401"/>
      <c r="AY743" s="401">
        <v>0</v>
      </c>
      <c r="AZ743" s="401">
        <v>0</v>
      </c>
      <c r="BA743" s="401"/>
      <c r="BB743" s="401"/>
      <c r="BC743" s="401"/>
      <c r="BD743" s="401"/>
      <c r="BE743" s="401"/>
      <c r="BF743" s="401">
        <v>0</v>
      </c>
      <c r="BG743" s="401">
        <v>0</v>
      </c>
      <c r="BH743" s="401"/>
      <c r="BI743" s="401">
        <v>0</v>
      </c>
      <c r="BJ743" s="401">
        <v>0</v>
      </c>
      <c r="BK743" s="401"/>
      <c r="BL743" s="401"/>
      <c r="BM743" s="401"/>
      <c r="BN743" s="401"/>
      <c r="BO743" s="401"/>
      <c r="BP743" s="401"/>
      <c r="BQ743" s="401"/>
      <c r="BR743" s="401"/>
      <c r="BS743" s="401"/>
      <c r="BT743" s="401"/>
      <c r="BU743" s="401"/>
      <c r="BV743" s="401"/>
      <c r="BW743" s="401"/>
      <c r="BX743" s="401"/>
      <c r="BY743" s="401"/>
      <c r="BZ743" s="401"/>
      <c r="CA743" s="401"/>
      <c r="CB743" s="401"/>
      <c r="CC743" s="401"/>
      <c r="CD743" s="401"/>
      <c r="CE743" s="401"/>
      <c r="CF743" s="401"/>
      <c r="CG743" s="401"/>
      <c r="CH743" s="401"/>
      <c r="CI743" s="401"/>
      <c r="CJ743" s="401"/>
      <c r="CK743" s="401"/>
      <c r="CL743" s="401"/>
      <c r="CM743" s="401"/>
      <c r="CN743" s="401"/>
      <c r="CO743" s="401"/>
      <c r="CP743" s="401"/>
    </row>
    <row r="744" spans="1:94" ht="26.4" x14ac:dyDescent="0.3">
      <c r="A744" s="8">
        <f t="shared" si="1334"/>
        <v>3212</v>
      </c>
      <c r="B744" s="9">
        <f t="shared" si="1335"/>
        <v>11</v>
      </c>
      <c r="C744" s="45" t="str">
        <f t="shared" si="1412"/>
        <v>091</v>
      </c>
      <c r="D744" s="45" t="str">
        <f t="shared" si="1413"/>
        <v>0912</v>
      </c>
      <c r="E744" s="39" t="s">
        <v>136</v>
      </c>
      <c r="F744" s="40">
        <v>11</v>
      </c>
      <c r="G744" s="41">
        <v>11</v>
      </c>
      <c r="H744" s="42">
        <v>3212</v>
      </c>
      <c r="I744" s="46">
        <v>1780</v>
      </c>
      <c r="J744" s="46">
        <v>1351</v>
      </c>
      <c r="K744" s="44" t="s">
        <v>88</v>
      </c>
      <c r="L744" s="401">
        <f>SUM(N744:CP744)</f>
        <v>0</v>
      </c>
      <c r="M744" s="18"/>
      <c r="N744" s="401"/>
      <c r="O744" s="401"/>
      <c r="P744" s="401">
        <v>0</v>
      </c>
      <c r="Q744" s="401"/>
      <c r="R744" s="401"/>
      <c r="S744" s="401">
        <v>0</v>
      </c>
      <c r="T744" s="401">
        <v>0</v>
      </c>
      <c r="U744" s="401"/>
      <c r="V744" s="401"/>
      <c r="W744" s="401"/>
      <c r="X744" s="401">
        <v>0</v>
      </c>
      <c r="Y744" s="401">
        <v>0</v>
      </c>
      <c r="Z744" s="401"/>
      <c r="AA744" s="401"/>
      <c r="AB744" s="401"/>
      <c r="AC744" s="401"/>
      <c r="AD744" s="401">
        <v>0</v>
      </c>
      <c r="AE744" s="401"/>
      <c r="AF744" s="401">
        <v>0</v>
      </c>
      <c r="AG744" s="401">
        <v>0</v>
      </c>
      <c r="AH744" s="401"/>
      <c r="AI744" s="401"/>
      <c r="AJ744" s="401"/>
      <c r="AK744" s="401">
        <v>0</v>
      </c>
      <c r="AL744" s="401">
        <v>0</v>
      </c>
      <c r="AM744" s="401">
        <v>0</v>
      </c>
      <c r="AN744" s="401">
        <v>0</v>
      </c>
      <c r="AO744" s="401">
        <v>0</v>
      </c>
      <c r="AP744" s="401"/>
      <c r="AQ744" s="401">
        <v>0</v>
      </c>
      <c r="AR744" s="401"/>
      <c r="AS744" s="401">
        <v>0</v>
      </c>
      <c r="AT744" s="401">
        <v>0</v>
      </c>
      <c r="AU744" s="401"/>
      <c r="AV744" s="401"/>
      <c r="AW744" s="401"/>
      <c r="AX744" s="401"/>
      <c r="AY744" s="401">
        <v>0</v>
      </c>
      <c r="AZ744" s="401">
        <v>0</v>
      </c>
      <c r="BA744" s="401"/>
      <c r="BB744" s="401"/>
      <c r="BC744" s="401"/>
      <c r="BD744" s="401">
        <v>0</v>
      </c>
      <c r="BE744" s="401"/>
      <c r="BF744" s="401">
        <v>0</v>
      </c>
      <c r="BG744" s="401">
        <v>0</v>
      </c>
      <c r="BH744" s="401">
        <v>0</v>
      </c>
      <c r="BI744" s="401">
        <v>0</v>
      </c>
      <c r="BJ744" s="401">
        <v>0</v>
      </c>
      <c r="BK744" s="401">
        <v>0</v>
      </c>
      <c r="BL744" s="401"/>
      <c r="BM744" s="401"/>
      <c r="BN744" s="401"/>
      <c r="BO744" s="401"/>
      <c r="BP744" s="401"/>
      <c r="BQ744" s="401"/>
      <c r="BR744" s="401"/>
      <c r="BS744" s="401"/>
      <c r="BT744" s="401"/>
      <c r="BU744" s="401"/>
      <c r="BV744" s="401"/>
      <c r="BW744" s="401"/>
      <c r="BX744" s="401"/>
      <c r="BY744" s="401"/>
      <c r="BZ744" s="401"/>
      <c r="CA744" s="401"/>
      <c r="CB744" s="401"/>
      <c r="CC744" s="401"/>
      <c r="CD744" s="401"/>
      <c r="CE744" s="401"/>
      <c r="CF744" s="401"/>
      <c r="CG744" s="401"/>
      <c r="CH744" s="401"/>
      <c r="CI744" s="401"/>
      <c r="CJ744" s="401"/>
      <c r="CK744" s="401"/>
      <c r="CL744" s="401"/>
      <c r="CM744" s="401"/>
      <c r="CN744" s="401"/>
      <c r="CO744" s="401"/>
      <c r="CP744" s="401"/>
    </row>
    <row r="745" spans="1:94" x14ac:dyDescent="0.3">
      <c r="A745" s="8">
        <f t="shared" si="1334"/>
        <v>323</v>
      </c>
      <c r="B745" s="9" t="str">
        <f t="shared" si="1335"/>
        <v xml:space="preserve"> </v>
      </c>
      <c r="C745" s="45" t="str">
        <f t="shared" si="1412"/>
        <v xml:space="preserve">  </v>
      </c>
      <c r="D745" s="45" t="str">
        <f t="shared" si="1413"/>
        <v xml:space="preserve">  </v>
      </c>
      <c r="E745" s="39"/>
      <c r="F745" s="40"/>
      <c r="G745" s="41"/>
      <c r="H745" s="42">
        <v>323</v>
      </c>
      <c r="I745" s="43"/>
      <c r="J745" s="43"/>
      <c r="K745" s="44" t="s">
        <v>56</v>
      </c>
      <c r="L745" s="111">
        <f>SUM(L746:L746)</f>
        <v>0</v>
      </c>
      <c r="M745" s="18"/>
      <c r="N745" s="111">
        <f t="shared" ref="N745:X745" si="1434">SUM(N746:N746)</f>
        <v>0</v>
      </c>
      <c r="O745" s="111">
        <f t="shared" si="1434"/>
        <v>0</v>
      </c>
      <c r="P745" s="111">
        <f t="shared" si="1434"/>
        <v>0</v>
      </c>
      <c r="Q745" s="111">
        <f t="shared" si="1434"/>
        <v>0</v>
      </c>
      <c r="R745" s="111">
        <f t="shared" si="1434"/>
        <v>0</v>
      </c>
      <c r="S745" s="111">
        <f t="shared" si="1434"/>
        <v>0</v>
      </c>
      <c r="T745" s="111">
        <f t="shared" si="1434"/>
        <v>0</v>
      </c>
      <c r="U745" s="111">
        <f t="shared" si="1434"/>
        <v>0</v>
      </c>
      <c r="V745" s="111">
        <f t="shared" si="1434"/>
        <v>0</v>
      </c>
      <c r="W745" s="111">
        <f t="shared" si="1434"/>
        <v>0</v>
      </c>
      <c r="X745" s="111">
        <f t="shared" si="1434"/>
        <v>0</v>
      </c>
      <c r="Y745" s="111">
        <v>0</v>
      </c>
      <c r="Z745" s="111">
        <f>SUM(Z746:Z746)</f>
        <v>0</v>
      </c>
      <c r="AA745" s="111">
        <f>SUM(AA746:AA746)</f>
        <v>0</v>
      </c>
      <c r="AB745" s="111">
        <f>SUM(AB746:AB746)</f>
        <v>0</v>
      </c>
      <c r="AC745" s="111">
        <f>SUM(AC746:AC746)</f>
        <v>0</v>
      </c>
      <c r="AD745" s="111">
        <f>SUM(AD746:AD746)</f>
        <v>0</v>
      </c>
      <c r="AE745" s="111">
        <v>0</v>
      </c>
      <c r="AF745" s="111">
        <f>SUM(AF746:AF746)</f>
        <v>0</v>
      </c>
      <c r="AG745" s="111">
        <f>SUM(AG746:AG746)</f>
        <v>0</v>
      </c>
      <c r="AH745" s="111">
        <f>SUM(AH746:AH746)</f>
        <v>0</v>
      </c>
      <c r="AI745" s="111">
        <f t="shared" ref="AI745:BZ745" si="1435">SUM(AI746:AI746)</f>
        <v>0</v>
      </c>
      <c r="AJ745" s="111">
        <f t="shared" si="1435"/>
        <v>0</v>
      </c>
      <c r="AK745" s="111">
        <f>SUM(AK746:AK746)</f>
        <v>0</v>
      </c>
      <c r="AL745" s="111">
        <f>SUM(AL746:AL746)</f>
        <v>0</v>
      </c>
      <c r="AM745" s="111">
        <v>0</v>
      </c>
      <c r="AN745" s="111">
        <f t="shared" ref="AN745:BD745" si="1436">SUM(AN746:AN746)</f>
        <v>0</v>
      </c>
      <c r="AO745" s="111">
        <f t="shared" si="1436"/>
        <v>0</v>
      </c>
      <c r="AP745" s="111">
        <f t="shared" si="1436"/>
        <v>0</v>
      </c>
      <c r="AQ745" s="111">
        <f t="shared" si="1436"/>
        <v>0</v>
      </c>
      <c r="AR745" s="111">
        <f t="shared" si="1436"/>
        <v>0</v>
      </c>
      <c r="AS745" s="111">
        <f t="shared" si="1436"/>
        <v>0</v>
      </c>
      <c r="AT745" s="111">
        <f t="shared" si="1436"/>
        <v>0</v>
      </c>
      <c r="AU745" s="111">
        <f t="shared" si="1436"/>
        <v>0</v>
      </c>
      <c r="AV745" s="111">
        <f t="shared" si="1436"/>
        <v>0</v>
      </c>
      <c r="AW745" s="111">
        <f t="shared" si="1436"/>
        <v>0</v>
      </c>
      <c r="AX745" s="111">
        <f t="shared" si="1436"/>
        <v>0</v>
      </c>
      <c r="AY745" s="111">
        <f t="shared" si="1436"/>
        <v>0</v>
      </c>
      <c r="AZ745" s="111">
        <f t="shared" si="1436"/>
        <v>0</v>
      </c>
      <c r="BA745" s="111">
        <f t="shared" si="1436"/>
        <v>0</v>
      </c>
      <c r="BB745" s="111">
        <f t="shared" si="1436"/>
        <v>0</v>
      </c>
      <c r="BC745" s="111">
        <f t="shared" si="1436"/>
        <v>0</v>
      </c>
      <c r="BD745" s="111">
        <f t="shared" si="1436"/>
        <v>0</v>
      </c>
      <c r="BE745" s="111">
        <v>0</v>
      </c>
      <c r="BF745" s="111">
        <f t="shared" ref="BF745:BL745" si="1437">SUM(BF746:BF746)</f>
        <v>0</v>
      </c>
      <c r="BG745" s="111">
        <f t="shared" si="1437"/>
        <v>0</v>
      </c>
      <c r="BH745" s="111">
        <f t="shared" si="1437"/>
        <v>0</v>
      </c>
      <c r="BI745" s="111">
        <f t="shared" si="1437"/>
        <v>0</v>
      </c>
      <c r="BJ745" s="111">
        <f t="shared" si="1437"/>
        <v>0</v>
      </c>
      <c r="BK745" s="111">
        <f t="shared" si="1437"/>
        <v>0</v>
      </c>
      <c r="BL745" s="111">
        <f t="shared" si="1437"/>
        <v>0</v>
      </c>
      <c r="BM745" s="111">
        <v>0</v>
      </c>
      <c r="BN745" s="111">
        <f>SUM(BN746:BN746)</f>
        <v>0</v>
      </c>
      <c r="BO745" s="111">
        <f t="shared" si="1435"/>
        <v>0</v>
      </c>
      <c r="BP745" s="111">
        <f t="shared" si="1435"/>
        <v>0</v>
      </c>
      <c r="BQ745" s="111">
        <f t="shared" si="1435"/>
        <v>0</v>
      </c>
      <c r="BR745" s="111">
        <f t="shared" si="1435"/>
        <v>0</v>
      </c>
      <c r="BS745" s="111">
        <f t="shared" si="1435"/>
        <v>0</v>
      </c>
      <c r="BT745" s="111">
        <f t="shared" si="1435"/>
        <v>0</v>
      </c>
      <c r="BU745" s="111">
        <f t="shared" si="1435"/>
        <v>0</v>
      </c>
      <c r="BV745" s="111">
        <f t="shared" si="1435"/>
        <v>0</v>
      </c>
      <c r="BW745" s="111">
        <f t="shared" si="1435"/>
        <v>0</v>
      </c>
      <c r="BX745" s="111">
        <f t="shared" si="1435"/>
        <v>0</v>
      </c>
      <c r="BY745" s="111">
        <f t="shared" si="1435"/>
        <v>0</v>
      </c>
      <c r="BZ745" s="111">
        <f t="shared" si="1435"/>
        <v>0</v>
      </c>
      <c r="CA745" s="111">
        <f t="shared" ref="CA745:CP745" si="1438">SUM(CA746:CA746)</f>
        <v>0</v>
      </c>
      <c r="CB745" s="111">
        <f t="shared" si="1438"/>
        <v>0</v>
      </c>
      <c r="CC745" s="111">
        <f t="shared" si="1438"/>
        <v>0</v>
      </c>
      <c r="CD745" s="111">
        <f t="shared" si="1438"/>
        <v>0</v>
      </c>
      <c r="CE745" s="111">
        <f t="shared" si="1438"/>
        <v>0</v>
      </c>
      <c r="CF745" s="111">
        <f t="shared" si="1438"/>
        <v>0</v>
      </c>
      <c r="CG745" s="111">
        <f t="shared" si="1438"/>
        <v>0</v>
      </c>
      <c r="CH745" s="111">
        <f t="shared" si="1438"/>
        <v>0</v>
      </c>
      <c r="CI745" s="111">
        <f t="shared" si="1438"/>
        <v>0</v>
      </c>
      <c r="CJ745" s="111">
        <f t="shared" si="1438"/>
        <v>0</v>
      </c>
      <c r="CK745" s="111">
        <f t="shared" si="1438"/>
        <v>0</v>
      </c>
      <c r="CL745" s="111">
        <f t="shared" si="1438"/>
        <v>0</v>
      </c>
      <c r="CM745" s="111">
        <f t="shared" si="1438"/>
        <v>0</v>
      </c>
      <c r="CN745" s="111">
        <f t="shared" si="1438"/>
        <v>0</v>
      </c>
      <c r="CO745" s="111">
        <f t="shared" si="1438"/>
        <v>0</v>
      </c>
      <c r="CP745" s="111">
        <f t="shared" si="1438"/>
        <v>0</v>
      </c>
    </row>
    <row r="746" spans="1:94" x14ac:dyDescent="0.3">
      <c r="A746" s="8">
        <f t="shared" si="1334"/>
        <v>3237</v>
      </c>
      <c r="B746" s="9">
        <f t="shared" si="1335"/>
        <v>11</v>
      </c>
      <c r="C746" s="45" t="str">
        <f t="shared" si="1412"/>
        <v>091</v>
      </c>
      <c r="D746" s="45" t="str">
        <f t="shared" si="1413"/>
        <v>0912</v>
      </c>
      <c r="E746" s="39" t="s">
        <v>136</v>
      </c>
      <c r="F746" s="40">
        <v>11</v>
      </c>
      <c r="G746" s="41">
        <v>11</v>
      </c>
      <c r="H746" s="42">
        <v>3237</v>
      </c>
      <c r="I746" s="439" t="s">
        <v>3444</v>
      </c>
      <c r="J746" s="46">
        <v>1352</v>
      </c>
      <c r="K746" s="44" t="s">
        <v>60</v>
      </c>
      <c r="L746" s="401">
        <f>SUM(N746:CP746)</f>
        <v>0</v>
      </c>
      <c r="M746" s="18"/>
      <c r="N746" s="401"/>
      <c r="O746" s="401"/>
      <c r="P746" s="401">
        <v>0</v>
      </c>
      <c r="Q746" s="401"/>
      <c r="R746" s="401"/>
      <c r="S746" s="401"/>
      <c r="T746" s="401">
        <v>0</v>
      </c>
      <c r="U746" s="401"/>
      <c r="V746" s="401"/>
      <c r="W746" s="401"/>
      <c r="X746" s="401">
        <v>0</v>
      </c>
      <c r="Y746" s="401">
        <v>0</v>
      </c>
      <c r="Z746" s="401"/>
      <c r="AA746" s="401"/>
      <c r="AB746" s="401"/>
      <c r="AC746" s="401"/>
      <c r="AD746" s="401">
        <v>0</v>
      </c>
      <c r="AE746" s="401"/>
      <c r="AF746" s="401"/>
      <c r="AG746" s="401">
        <v>0</v>
      </c>
      <c r="AH746" s="401"/>
      <c r="AI746" s="401"/>
      <c r="AJ746" s="401"/>
      <c r="AK746" s="401">
        <v>0</v>
      </c>
      <c r="AL746" s="401"/>
      <c r="AM746" s="401"/>
      <c r="AN746" s="401"/>
      <c r="AO746" s="401"/>
      <c r="AP746" s="401"/>
      <c r="AQ746" s="401">
        <v>0</v>
      </c>
      <c r="AR746" s="401"/>
      <c r="AS746" s="401">
        <v>0</v>
      </c>
      <c r="AT746" s="401">
        <v>0</v>
      </c>
      <c r="AU746" s="401"/>
      <c r="AV746" s="401"/>
      <c r="AW746" s="401"/>
      <c r="AX746" s="401"/>
      <c r="AY746" s="401">
        <v>0</v>
      </c>
      <c r="AZ746" s="401">
        <v>0</v>
      </c>
      <c r="BA746" s="401"/>
      <c r="BB746" s="401"/>
      <c r="BC746" s="401"/>
      <c r="BD746" s="401"/>
      <c r="BE746" s="401"/>
      <c r="BF746" s="401">
        <v>0</v>
      </c>
      <c r="BG746" s="401">
        <v>0</v>
      </c>
      <c r="BH746" s="401"/>
      <c r="BI746" s="401">
        <v>0</v>
      </c>
      <c r="BJ746" s="401">
        <v>0</v>
      </c>
      <c r="BK746" s="401"/>
      <c r="BL746" s="401"/>
      <c r="BM746" s="401"/>
      <c r="BN746" s="401"/>
      <c r="BO746" s="401"/>
      <c r="BP746" s="401"/>
      <c r="BQ746" s="401"/>
      <c r="BR746" s="401"/>
      <c r="BS746" s="401"/>
      <c r="BT746" s="401"/>
      <c r="BU746" s="401"/>
      <c r="BV746" s="401"/>
      <c r="BW746" s="401"/>
      <c r="BX746" s="401"/>
      <c r="BY746" s="401"/>
      <c r="BZ746" s="401"/>
      <c r="CA746" s="401"/>
      <c r="CB746" s="401"/>
      <c r="CC746" s="401"/>
      <c r="CD746" s="401"/>
      <c r="CE746" s="401"/>
      <c r="CF746" s="401"/>
      <c r="CG746" s="401"/>
      <c r="CH746" s="401"/>
      <c r="CI746" s="401"/>
      <c r="CJ746" s="401"/>
      <c r="CK746" s="401"/>
      <c r="CL746" s="401"/>
      <c r="CM746" s="401"/>
      <c r="CN746" s="401"/>
      <c r="CO746" s="401"/>
      <c r="CP746" s="401"/>
    </row>
    <row r="747" spans="1:94" x14ac:dyDescent="0.3">
      <c r="A747" s="8">
        <f t="shared" si="1334"/>
        <v>38</v>
      </c>
      <c r="B747" s="9" t="str">
        <f t="shared" si="1335"/>
        <v xml:space="preserve"> </v>
      </c>
      <c r="C747" s="45" t="str">
        <f t="shared" si="1412"/>
        <v xml:space="preserve">  </v>
      </c>
      <c r="D747" s="45" t="str">
        <f t="shared" si="1413"/>
        <v xml:space="preserve">  </v>
      </c>
      <c r="E747" s="39"/>
      <c r="F747" s="40"/>
      <c r="G747" s="41"/>
      <c r="H747" s="42">
        <v>38</v>
      </c>
      <c r="I747" s="43"/>
      <c r="J747" s="43"/>
      <c r="K747" s="44" t="s">
        <v>65</v>
      </c>
      <c r="L747" s="111">
        <f t="shared" ref="L747:L748" si="1439">SUM(L748)</f>
        <v>0</v>
      </c>
      <c r="N747" s="111">
        <f t="shared" ref="N747:N748" si="1440">SUM(N748)</f>
        <v>0</v>
      </c>
      <c r="O747" s="111">
        <f t="shared" ref="O747:O748" si="1441">SUM(O748)</f>
        <v>0</v>
      </c>
      <c r="P747" s="111">
        <f t="shared" ref="P747:P748" si="1442">SUM(P748)</f>
        <v>0</v>
      </c>
      <c r="Q747" s="111">
        <f t="shared" ref="Q747:Q748" si="1443">SUM(Q748)</f>
        <v>0</v>
      </c>
      <c r="R747" s="111">
        <f t="shared" ref="R747:R748" si="1444">SUM(R748)</f>
        <v>0</v>
      </c>
      <c r="S747" s="111">
        <f t="shared" ref="S747:S748" si="1445">SUM(S748)</f>
        <v>0</v>
      </c>
      <c r="T747" s="111">
        <f t="shared" ref="T747:T748" si="1446">SUM(T748)</f>
        <v>0</v>
      </c>
      <c r="U747" s="111">
        <f t="shared" ref="U747:U748" si="1447">SUM(U748)</f>
        <v>0</v>
      </c>
      <c r="V747" s="111">
        <f t="shared" ref="V747:W748" si="1448">SUM(V748)</f>
        <v>0</v>
      </c>
      <c r="W747" s="111">
        <f t="shared" si="1448"/>
        <v>0</v>
      </c>
      <c r="X747" s="111">
        <f t="shared" ref="X747:X748" si="1449">SUM(X748)</f>
        <v>0</v>
      </c>
      <c r="Y747" s="111">
        <v>0</v>
      </c>
      <c r="Z747" s="111">
        <f t="shared" ref="Z747:Z748" si="1450">SUM(Z748)</f>
        <v>0</v>
      </c>
      <c r="AA747" s="111">
        <f t="shared" ref="AA747:AB748" si="1451">SUM(AA748)</f>
        <v>0</v>
      </c>
      <c r="AB747" s="111">
        <f t="shared" si="1451"/>
        <v>0</v>
      </c>
      <c r="AC747" s="111">
        <f t="shared" ref="AC747:AC748" si="1452">SUM(AC748)</f>
        <v>0</v>
      </c>
      <c r="AD747" s="111">
        <f t="shared" ref="AD747:AD748" si="1453">SUM(AD748)</f>
        <v>0</v>
      </c>
      <c r="AE747" s="111">
        <v>0</v>
      </c>
      <c r="AF747" s="111">
        <f t="shared" ref="AF747:AF748" si="1454">SUM(AF748)</f>
        <v>0</v>
      </c>
      <c r="AG747" s="111">
        <f t="shared" ref="AG747:AG748" si="1455">SUM(AG748)</f>
        <v>0</v>
      </c>
      <c r="AH747" s="111">
        <f t="shared" ref="AH747:AH748" si="1456">SUM(AH748)</f>
        <v>0</v>
      </c>
      <c r="AI747" s="111">
        <f t="shared" ref="AI747:CM748" si="1457">SUM(AI748)</f>
        <v>0</v>
      </c>
      <c r="AJ747" s="111">
        <f t="shared" si="1457"/>
        <v>0</v>
      </c>
      <c r="AK747" s="111">
        <f t="shared" ref="AK747:AK748" si="1458">SUM(AK748)</f>
        <v>0</v>
      </c>
      <c r="AL747" s="111">
        <f t="shared" ref="AL747:AL748" si="1459">SUM(AL748)</f>
        <v>0</v>
      </c>
      <c r="AM747" s="111">
        <v>0</v>
      </c>
      <c r="AN747" s="111">
        <f t="shared" ref="AN747:AN748" si="1460">SUM(AN748)</f>
        <v>0</v>
      </c>
      <c r="AO747" s="111">
        <f t="shared" ref="AO747:AO748" si="1461">SUM(AO748)</f>
        <v>0</v>
      </c>
      <c r="AP747" s="111">
        <f t="shared" ref="AP747:AP748" si="1462">SUM(AP748)</f>
        <v>0</v>
      </c>
      <c r="AQ747" s="111">
        <f t="shared" ref="AQ747:AQ748" si="1463">SUM(AQ748)</f>
        <v>0</v>
      </c>
      <c r="AR747" s="111">
        <f t="shared" ref="AR747:AR748" si="1464">SUM(AR748)</f>
        <v>0</v>
      </c>
      <c r="AS747" s="111">
        <f t="shared" ref="AS747:AT748" si="1465">SUM(AS748)</f>
        <v>0</v>
      </c>
      <c r="AT747" s="111">
        <f t="shared" si="1465"/>
        <v>0</v>
      </c>
      <c r="AU747" s="111">
        <f t="shared" ref="AU747:AU748" si="1466">SUM(AU748)</f>
        <v>0</v>
      </c>
      <c r="AV747" s="111">
        <f t="shared" ref="AV747:AW748" si="1467">SUM(AV748)</f>
        <v>0</v>
      </c>
      <c r="AW747" s="111">
        <f t="shared" si="1467"/>
        <v>0</v>
      </c>
      <c r="AX747" s="111">
        <f t="shared" ref="AX747:AZ748" si="1468">SUM(AX748)</f>
        <v>0</v>
      </c>
      <c r="AY747" s="111">
        <f t="shared" si="1468"/>
        <v>0</v>
      </c>
      <c r="AZ747" s="111">
        <f t="shared" si="1468"/>
        <v>0</v>
      </c>
      <c r="BA747" s="111">
        <f t="shared" ref="BA747:BB748" si="1469">SUM(BA748)</f>
        <v>0</v>
      </c>
      <c r="BB747" s="111">
        <f t="shared" si="1469"/>
        <v>0</v>
      </c>
      <c r="BC747" s="111">
        <f t="shared" ref="BC747:BC748" si="1470">SUM(BC748)</f>
        <v>0</v>
      </c>
      <c r="BD747" s="111">
        <f t="shared" ref="BD747:BD748" si="1471">SUM(BD748)</f>
        <v>0</v>
      </c>
      <c r="BE747" s="111">
        <v>0</v>
      </c>
      <c r="BF747" s="111">
        <f t="shared" ref="BF747:BG748" si="1472">SUM(BF748)</f>
        <v>0</v>
      </c>
      <c r="BG747" s="111">
        <f t="shared" si="1472"/>
        <v>0</v>
      </c>
      <c r="BH747" s="111">
        <f t="shared" ref="BH747:BH748" si="1473">SUM(BH748)</f>
        <v>0</v>
      </c>
      <c r="BI747" s="111">
        <f t="shared" ref="BI747:BI748" si="1474">SUM(BI748)</f>
        <v>0</v>
      </c>
      <c r="BJ747" s="111">
        <f t="shared" ref="BJ747:BK748" si="1475">SUM(BJ748)</f>
        <v>0</v>
      </c>
      <c r="BK747" s="111">
        <f t="shared" si="1475"/>
        <v>0</v>
      </c>
      <c r="BL747" s="111">
        <f t="shared" ref="BL747:BL748" si="1476">SUM(BL748)</f>
        <v>0</v>
      </c>
      <c r="BM747" s="111">
        <v>0</v>
      </c>
      <c r="BN747" s="111">
        <f t="shared" ref="BN747:BN748" si="1477">SUM(BN748)</f>
        <v>0</v>
      </c>
      <c r="BO747" s="111">
        <f t="shared" si="1457"/>
        <v>0</v>
      </c>
      <c r="BP747" s="111">
        <f t="shared" si="1457"/>
        <v>0</v>
      </c>
      <c r="BQ747" s="111">
        <f t="shared" si="1457"/>
        <v>0</v>
      </c>
      <c r="BR747" s="111">
        <f t="shared" si="1457"/>
        <v>0</v>
      </c>
      <c r="BS747" s="111">
        <f t="shared" si="1457"/>
        <v>0</v>
      </c>
      <c r="BT747" s="111">
        <f t="shared" si="1457"/>
        <v>0</v>
      </c>
      <c r="BU747" s="111">
        <f t="shared" si="1457"/>
        <v>0</v>
      </c>
      <c r="BV747" s="111">
        <f t="shared" si="1457"/>
        <v>0</v>
      </c>
      <c r="BW747" s="111">
        <f t="shared" si="1457"/>
        <v>0</v>
      </c>
      <c r="BX747" s="111">
        <f t="shared" si="1457"/>
        <v>0</v>
      </c>
      <c r="BY747" s="111">
        <f t="shared" si="1457"/>
        <v>0</v>
      </c>
      <c r="BZ747" s="111">
        <f t="shared" si="1457"/>
        <v>0</v>
      </c>
      <c r="CA747" s="111">
        <f t="shared" si="1457"/>
        <v>0</v>
      </c>
      <c r="CB747" s="111">
        <f t="shared" si="1457"/>
        <v>0</v>
      </c>
      <c r="CC747" s="111">
        <f t="shared" si="1457"/>
        <v>0</v>
      </c>
      <c r="CD747" s="111">
        <f t="shared" si="1457"/>
        <v>0</v>
      </c>
      <c r="CE747" s="111">
        <f t="shared" si="1457"/>
        <v>0</v>
      </c>
      <c r="CF747" s="111">
        <f t="shared" si="1457"/>
        <v>0</v>
      </c>
      <c r="CG747" s="111">
        <f t="shared" si="1457"/>
        <v>0</v>
      </c>
      <c r="CH747" s="111">
        <f t="shared" si="1457"/>
        <v>0</v>
      </c>
      <c r="CI747" s="111">
        <f t="shared" si="1457"/>
        <v>0</v>
      </c>
      <c r="CJ747" s="111">
        <f t="shared" si="1457"/>
        <v>0</v>
      </c>
      <c r="CK747" s="111">
        <f t="shared" si="1457"/>
        <v>0</v>
      </c>
      <c r="CL747" s="111">
        <f t="shared" si="1457"/>
        <v>0</v>
      </c>
      <c r="CM747" s="111">
        <f t="shared" si="1457"/>
        <v>0</v>
      </c>
      <c r="CN747" s="111">
        <f t="shared" ref="CN747:CP748" si="1478">SUM(CN748)</f>
        <v>0</v>
      </c>
      <c r="CO747" s="111">
        <f t="shared" si="1478"/>
        <v>0</v>
      </c>
      <c r="CP747" s="111">
        <f t="shared" si="1478"/>
        <v>0</v>
      </c>
    </row>
    <row r="748" spans="1:94" x14ac:dyDescent="0.3">
      <c r="A748" s="8">
        <f t="shared" si="1334"/>
        <v>381</v>
      </c>
      <c r="B748" s="9" t="str">
        <f t="shared" si="1335"/>
        <v xml:space="preserve"> </v>
      </c>
      <c r="C748" s="45" t="str">
        <f t="shared" si="1412"/>
        <v xml:space="preserve">  </v>
      </c>
      <c r="D748" s="45" t="str">
        <f t="shared" si="1413"/>
        <v xml:space="preserve">  </v>
      </c>
      <c r="E748" s="39"/>
      <c r="F748" s="40"/>
      <c r="G748" s="41"/>
      <c r="H748" s="42">
        <v>381</v>
      </c>
      <c r="I748" s="43"/>
      <c r="J748" s="43"/>
      <c r="K748" s="44" t="s">
        <v>66</v>
      </c>
      <c r="L748" s="111">
        <f t="shared" si="1439"/>
        <v>0</v>
      </c>
      <c r="M748" s="18"/>
      <c r="N748" s="111">
        <f t="shared" si="1440"/>
        <v>0</v>
      </c>
      <c r="O748" s="111">
        <f t="shared" si="1441"/>
        <v>0</v>
      </c>
      <c r="P748" s="111">
        <f t="shared" si="1442"/>
        <v>0</v>
      </c>
      <c r="Q748" s="111">
        <f t="shared" si="1443"/>
        <v>0</v>
      </c>
      <c r="R748" s="111">
        <f t="shared" si="1444"/>
        <v>0</v>
      </c>
      <c r="S748" s="111">
        <f t="shared" si="1445"/>
        <v>0</v>
      </c>
      <c r="T748" s="111">
        <f t="shared" si="1446"/>
        <v>0</v>
      </c>
      <c r="U748" s="111">
        <f t="shared" si="1447"/>
        <v>0</v>
      </c>
      <c r="V748" s="111">
        <f t="shared" si="1448"/>
        <v>0</v>
      </c>
      <c r="W748" s="111">
        <f t="shared" si="1448"/>
        <v>0</v>
      </c>
      <c r="X748" s="111">
        <f t="shared" si="1449"/>
        <v>0</v>
      </c>
      <c r="Y748" s="111">
        <v>0</v>
      </c>
      <c r="Z748" s="111">
        <f t="shared" si="1450"/>
        <v>0</v>
      </c>
      <c r="AA748" s="111">
        <f t="shared" si="1451"/>
        <v>0</v>
      </c>
      <c r="AB748" s="111">
        <f t="shared" si="1451"/>
        <v>0</v>
      </c>
      <c r="AC748" s="111">
        <f t="shared" si="1452"/>
        <v>0</v>
      </c>
      <c r="AD748" s="111">
        <f t="shared" si="1453"/>
        <v>0</v>
      </c>
      <c r="AE748" s="111">
        <v>0</v>
      </c>
      <c r="AF748" s="111">
        <f t="shared" si="1454"/>
        <v>0</v>
      </c>
      <c r="AG748" s="111">
        <f t="shared" si="1455"/>
        <v>0</v>
      </c>
      <c r="AH748" s="111">
        <f t="shared" si="1456"/>
        <v>0</v>
      </c>
      <c r="AI748" s="111">
        <f t="shared" ref="AI748:BZ748" si="1479">SUM(AI749)</f>
        <v>0</v>
      </c>
      <c r="AJ748" s="111">
        <f t="shared" si="1479"/>
        <v>0</v>
      </c>
      <c r="AK748" s="111">
        <f t="shared" si="1458"/>
        <v>0</v>
      </c>
      <c r="AL748" s="111">
        <f t="shared" si="1459"/>
        <v>0</v>
      </c>
      <c r="AM748" s="111">
        <v>0</v>
      </c>
      <c r="AN748" s="111">
        <f t="shared" si="1460"/>
        <v>0</v>
      </c>
      <c r="AO748" s="111">
        <f t="shared" si="1461"/>
        <v>0</v>
      </c>
      <c r="AP748" s="111">
        <f t="shared" si="1462"/>
        <v>0</v>
      </c>
      <c r="AQ748" s="111">
        <f t="shared" si="1463"/>
        <v>0</v>
      </c>
      <c r="AR748" s="111">
        <f t="shared" si="1464"/>
        <v>0</v>
      </c>
      <c r="AS748" s="111">
        <f t="shared" si="1465"/>
        <v>0</v>
      </c>
      <c r="AT748" s="111">
        <f t="shared" si="1465"/>
        <v>0</v>
      </c>
      <c r="AU748" s="111">
        <f t="shared" si="1466"/>
        <v>0</v>
      </c>
      <c r="AV748" s="111">
        <f t="shared" si="1467"/>
        <v>0</v>
      </c>
      <c r="AW748" s="111">
        <f t="shared" si="1467"/>
        <v>0</v>
      </c>
      <c r="AX748" s="111">
        <f t="shared" si="1468"/>
        <v>0</v>
      </c>
      <c r="AY748" s="111">
        <f t="shared" si="1468"/>
        <v>0</v>
      </c>
      <c r="AZ748" s="111">
        <f t="shared" si="1468"/>
        <v>0</v>
      </c>
      <c r="BA748" s="111">
        <f t="shared" si="1469"/>
        <v>0</v>
      </c>
      <c r="BB748" s="111">
        <f t="shared" si="1469"/>
        <v>0</v>
      </c>
      <c r="BC748" s="111">
        <f t="shared" si="1470"/>
        <v>0</v>
      </c>
      <c r="BD748" s="111">
        <f t="shared" si="1471"/>
        <v>0</v>
      </c>
      <c r="BE748" s="111">
        <v>0</v>
      </c>
      <c r="BF748" s="111">
        <f t="shared" si="1472"/>
        <v>0</v>
      </c>
      <c r="BG748" s="111">
        <f t="shared" si="1472"/>
        <v>0</v>
      </c>
      <c r="BH748" s="111">
        <f t="shared" si="1473"/>
        <v>0</v>
      </c>
      <c r="BI748" s="111">
        <f t="shared" si="1474"/>
        <v>0</v>
      </c>
      <c r="BJ748" s="111">
        <f t="shared" si="1475"/>
        <v>0</v>
      </c>
      <c r="BK748" s="111">
        <f t="shared" si="1475"/>
        <v>0</v>
      </c>
      <c r="BL748" s="111">
        <f t="shared" si="1476"/>
        <v>0</v>
      </c>
      <c r="BM748" s="111">
        <v>0</v>
      </c>
      <c r="BN748" s="111">
        <f t="shared" si="1477"/>
        <v>0</v>
      </c>
      <c r="BO748" s="111">
        <f t="shared" si="1479"/>
        <v>0</v>
      </c>
      <c r="BP748" s="111">
        <f t="shared" si="1479"/>
        <v>0</v>
      </c>
      <c r="BQ748" s="111">
        <f t="shared" si="1479"/>
        <v>0</v>
      </c>
      <c r="BR748" s="111">
        <f t="shared" si="1479"/>
        <v>0</v>
      </c>
      <c r="BS748" s="111">
        <f t="shared" si="1479"/>
        <v>0</v>
      </c>
      <c r="BT748" s="111">
        <f t="shared" si="1479"/>
        <v>0</v>
      </c>
      <c r="BU748" s="111">
        <f t="shared" si="1479"/>
        <v>0</v>
      </c>
      <c r="BV748" s="111">
        <f t="shared" si="1479"/>
        <v>0</v>
      </c>
      <c r="BW748" s="111">
        <f t="shared" si="1479"/>
        <v>0</v>
      </c>
      <c r="BX748" s="111">
        <f t="shared" si="1479"/>
        <v>0</v>
      </c>
      <c r="BY748" s="111">
        <f t="shared" si="1479"/>
        <v>0</v>
      </c>
      <c r="BZ748" s="111">
        <f t="shared" si="1479"/>
        <v>0</v>
      </c>
      <c r="CA748" s="111">
        <f t="shared" si="1457"/>
        <v>0</v>
      </c>
      <c r="CB748" s="111">
        <f t="shared" si="1457"/>
        <v>0</v>
      </c>
      <c r="CC748" s="111">
        <f t="shared" si="1457"/>
        <v>0</v>
      </c>
      <c r="CD748" s="111">
        <f t="shared" si="1457"/>
        <v>0</v>
      </c>
      <c r="CE748" s="111">
        <f t="shared" si="1457"/>
        <v>0</v>
      </c>
      <c r="CF748" s="111">
        <f t="shared" si="1457"/>
        <v>0</v>
      </c>
      <c r="CG748" s="111">
        <f t="shared" si="1457"/>
        <v>0</v>
      </c>
      <c r="CH748" s="111">
        <f t="shared" si="1457"/>
        <v>0</v>
      </c>
      <c r="CI748" s="111">
        <f t="shared" si="1457"/>
        <v>0</v>
      </c>
      <c r="CJ748" s="111">
        <f t="shared" si="1457"/>
        <v>0</v>
      </c>
      <c r="CK748" s="111">
        <f t="shared" si="1457"/>
        <v>0</v>
      </c>
      <c r="CL748" s="111">
        <f t="shared" si="1457"/>
        <v>0</v>
      </c>
      <c r="CM748" s="111">
        <f t="shared" si="1457"/>
        <v>0</v>
      </c>
      <c r="CN748" s="111">
        <f t="shared" si="1478"/>
        <v>0</v>
      </c>
      <c r="CO748" s="111">
        <f t="shared" si="1478"/>
        <v>0</v>
      </c>
      <c r="CP748" s="111">
        <f t="shared" si="1478"/>
        <v>0</v>
      </c>
    </row>
    <row r="749" spans="1:94" x14ac:dyDescent="0.3">
      <c r="A749" s="8">
        <f t="shared" si="1334"/>
        <v>3811</v>
      </c>
      <c r="B749" s="9">
        <f t="shared" si="1335"/>
        <v>11</v>
      </c>
      <c r="C749" s="45" t="str">
        <f t="shared" si="1412"/>
        <v>091</v>
      </c>
      <c r="D749" s="45" t="str">
        <f t="shared" si="1413"/>
        <v>0912</v>
      </c>
      <c r="E749" s="39" t="s">
        <v>136</v>
      </c>
      <c r="F749" s="40">
        <v>11</v>
      </c>
      <c r="G749" s="41">
        <v>11</v>
      </c>
      <c r="H749" s="42">
        <v>3811</v>
      </c>
      <c r="I749" s="46">
        <v>1781</v>
      </c>
      <c r="J749" s="46">
        <v>1353</v>
      </c>
      <c r="K749" s="44" t="s">
        <v>67</v>
      </c>
      <c r="L749" s="401">
        <f>SUM(N749:CP749)</f>
        <v>0</v>
      </c>
      <c r="M749" s="18"/>
      <c r="N749" s="401"/>
      <c r="O749" s="401"/>
      <c r="P749" s="401"/>
      <c r="Q749" s="401"/>
      <c r="R749" s="401"/>
      <c r="S749" s="401"/>
      <c r="T749" s="401"/>
      <c r="U749" s="401"/>
      <c r="V749" s="401"/>
      <c r="W749" s="401"/>
      <c r="X749" s="401"/>
      <c r="Y749" s="401"/>
      <c r="Z749" s="401"/>
      <c r="AA749" s="401"/>
      <c r="AB749" s="401"/>
      <c r="AC749" s="401"/>
      <c r="AD749" s="401">
        <v>0</v>
      </c>
      <c r="AE749" s="401"/>
      <c r="AF749" s="401"/>
      <c r="AG749" s="401"/>
      <c r="AH749" s="401"/>
      <c r="AI749" s="401"/>
      <c r="AJ749" s="401"/>
      <c r="AK749" s="401"/>
      <c r="AL749" s="401"/>
      <c r="AM749" s="401"/>
      <c r="AN749" s="401"/>
      <c r="AO749" s="401"/>
      <c r="AP749" s="401"/>
      <c r="AQ749" s="401"/>
      <c r="AR749" s="401"/>
      <c r="AS749" s="401"/>
      <c r="AT749" s="401"/>
      <c r="AU749" s="401"/>
      <c r="AV749" s="401"/>
      <c r="AW749" s="401"/>
      <c r="AX749" s="401"/>
      <c r="AY749" s="401"/>
      <c r="AZ749" s="401">
        <v>0</v>
      </c>
      <c r="BA749" s="401"/>
      <c r="BB749" s="401"/>
      <c r="BC749" s="401"/>
      <c r="BD749" s="401"/>
      <c r="BE749" s="401"/>
      <c r="BF749" s="401"/>
      <c r="BG749" s="401"/>
      <c r="BH749" s="401"/>
      <c r="BI749" s="401"/>
      <c r="BJ749" s="401"/>
      <c r="BK749" s="401"/>
      <c r="BL749" s="401"/>
      <c r="BM749" s="401"/>
      <c r="BN749" s="401"/>
      <c r="BO749" s="401"/>
      <c r="BP749" s="401"/>
      <c r="BQ749" s="401"/>
      <c r="BR749" s="401"/>
      <c r="BS749" s="401"/>
      <c r="BT749" s="401"/>
      <c r="BU749" s="401"/>
      <c r="BV749" s="401"/>
      <c r="BW749" s="401"/>
      <c r="BX749" s="401"/>
      <c r="BY749" s="401"/>
      <c r="BZ749" s="401"/>
      <c r="CA749" s="401"/>
      <c r="CB749" s="401"/>
      <c r="CC749" s="401"/>
      <c r="CD749" s="401"/>
      <c r="CE749" s="401"/>
      <c r="CF749" s="401"/>
      <c r="CG749" s="401"/>
      <c r="CH749" s="401"/>
      <c r="CI749" s="401"/>
      <c r="CJ749" s="401"/>
      <c r="CK749" s="401"/>
      <c r="CL749" s="401"/>
      <c r="CM749" s="401"/>
      <c r="CN749" s="401"/>
      <c r="CO749" s="401"/>
      <c r="CP749" s="401"/>
    </row>
    <row r="750" spans="1:94" x14ac:dyDescent="0.3">
      <c r="A750" s="8">
        <f t="shared" si="1334"/>
        <v>0</v>
      </c>
      <c r="B750" s="9" t="str">
        <f t="shared" si="1335"/>
        <v xml:space="preserve"> </v>
      </c>
      <c r="C750" s="45" t="str">
        <f t="shared" si="1412"/>
        <v xml:space="preserve">  </v>
      </c>
      <c r="D750" s="45" t="str">
        <f t="shared" si="1413"/>
        <v xml:space="preserve">  </v>
      </c>
      <c r="E750" s="39"/>
      <c r="F750" s="40"/>
      <c r="G750" s="41"/>
      <c r="H750" s="42"/>
      <c r="I750" s="43"/>
      <c r="J750" s="43"/>
      <c r="K750" s="44"/>
      <c r="L750" s="111"/>
      <c r="M750" s="18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  <c r="AZ750" s="111"/>
      <c r="BA750" s="111"/>
      <c r="BB750" s="111"/>
      <c r="BC750" s="111"/>
      <c r="BD750" s="111"/>
      <c r="BE750" s="111"/>
      <c r="BF750" s="111"/>
      <c r="BG750" s="111"/>
      <c r="BH750" s="111"/>
      <c r="BI750" s="111"/>
      <c r="BJ750" s="111"/>
      <c r="BK750" s="111"/>
      <c r="BL750" s="111"/>
      <c r="BM750" s="111"/>
      <c r="BN750" s="111"/>
      <c r="BO750" s="111"/>
      <c r="BP750" s="111"/>
      <c r="BQ750" s="111"/>
      <c r="BR750" s="111"/>
      <c r="BS750" s="111"/>
      <c r="BT750" s="111"/>
      <c r="BU750" s="111"/>
      <c r="BV750" s="111"/>
      <c r="BW750" s="111"/>
      <c r="BX750" s="111"/>
      <c r="BY750" s="111"/>
      <c r="BZ750" s="111"/>
      <c r="CA750" s="111"/>
      <c r="CB750" s="111"/>
      <c r="CC750" s="111"/>
      <c r="CD750" s="111"/>
      <c r="CE750" s="111"/>
      <c r="CF750" s="111"/>
      <c r="CG750" s="111"/>
      <c r="CH750" s="111"/>
      <c r="CI750" s="111"/>
      <c r="CJ750" s="111"/>
      <c r="CK750" s="111"/>
      <c r="CL750" s="111"/>
      <c r="CM750" s="111"/>
      <c r="CN750" s="111"/>
      <c r="CO750" s="111"/>
      <c r="CP750" s="111"/>
    </row>
    <row r="751" spans="1:94" x14ac:dyDescent="0.3">
      <c r="A751" s="8" t="str">
        <f t="shared" si="1334"/>
        <v>T 1207 19</v>
      </c>
      <c r="B751" s="9" t="str">
        <f t="shared" si="1335"/>
        <v xml:space="preserve"> </v>
      </c>
      <c r="C751" s="45" t="str">
        <f t="shared" si="1412"/>
        <v xml:space="preserve">  </v>
      </c>
      <c r="D751" s="45" t="str">
        <f t="shared" si="1413"/>
        <v xml:space="preserve">  </v>
      </c>
      <c r="E751" s="33" t="s">
        <v>136</v>
      </c>
      <c r="F751" s="34">
        <v>11</v>
      </c>
      <c r="G751" s="47"/>
      <c r="H751" s="107" t="s">
        <v>197</v>
      </c>
      <c r="I751" s="37"/>
      <c r="J751" s="37"/>
      <c r="K751" s="38" t="s">
        <v>198</v>
      </c>
      <c r="L751" s="115">
        <f>SUM(L752)</f>
        <v>1893900</v>
      </c>
      <c r="N751" s="115">
        <f t="shared" ref="N751:Y751" si="1480">SUM(N752)</f>
        <v>267200</v>
      </c>
      <c r="O751" s="115">
        <f t="shared" si="1480"/>
        <v>26350</v>
      </c>
      <c r="P751" s="115">
        <f t="shared" si="1480"/>
        <v>52700</v>
      </c>
      <c r="Q751" s="115">
        <f t="shared" si="1480"/>
        <v>75050</v>
      </c>
      <c r="R751" s="115">
        <f t="shared" si="1480"/>
        <v>52700</v>
      </c>
      <c r="S751" s="115">
        <f t="shared" si="1480"/>
        <v>0</v>
      </c>
      <c r="T751" s="115">
        <f t="shared" si="1480"/>
        <v>26350</v>
      </c>
      <c r="U751" s="115">
        <f t="shared" si="1480"/>
        <v>0</v>
      </c>
      <c r="V751" s="115">
        <f t="shared" si="1480"/>
        <v>0</v>
      </c>
      <c r="W751" s="115">
        <f t="shared" si="1480"/>
        <v>52700</v>
      </c>
      <c r="X751" s="115">
        <f t="shared" si="1480"/>
        <v>100400</v>
      </c>
      <c r="Y751" s="115">
        <f t="shared" si="1480"/>
        <v>26350</v>
      </c>
      <c r="Z751" s="115">
        <f t="shared" ref="Z751:AH751" si="1481">SUM(Z752)</f>
        <v>0</v>
      </c>
      <c r="AA751" s="115">
        <f t="shared" si="1481"/>
        <v>0</v>
      </c>
      <c r="AB751" s="115">
        <f t="shared" si="1481"/>
        <v>0</v>
      </c>
      <c r="AC751" s="115">
        <f t="shared" si="1481"/>
        <v>26350</v>
      </c>
      <c r="AD751" s="115">
        <f t="shared" si="1481"/>
        <v>0</v>
      </c>
      <c r="AE751" s="115">
        <f t="shared" si="1481"/>
        <v>79050</v>
      </c>
      <c r="AF751" s="115">
        <f t="shared" si="1481"/>
        <v>26350</v>
      </c>
      <c r="AG751" s="115">
        <f t="shared" si="1481"/>
        <v>26350</v>
      </c>
      <c r="AH751" s="115">
        <f t="shared" si="1481"/>
        <v>0</v>
      </c>
      <c r="AI751" s="115">
        <f t="shared" ref="AI751:BZ751" si="1482">SUM(AI752)</f>
        <v>26350</v>
      </c>
      <c r="AJ751" s="115">
        <f t="shared" si="1482"/>
        <v>54700</v>
      </c>
      <c r="AK751" s="115">
        <f>SUM(AK752)</f>
        <v>79050</v>
      </c>
      <c r="AL751" s="115">
        <f>SUM(AL752)</f>
        <v>105400</v>
      </c>
      <c r="AM751" s="115">
        <f>SUM(AM752)</f>
        <v>26350</v>
      </c>
      <c r="AN751" s="115">
        <f t="shared" ref="AN751:BE751" si="1483">SUM(AN752)</f>
        <v>0</v>
      </c>
      <c r="AO751" s="115">
        <f t="shared" si="1483"/>
        <v>79050</v>
      </c>
      <c r="AP751" s="115">
        <f t="shared" si="1483"/>
        <v>0</v>
      </c>
      <c r="AQ751" s="115">
        <f t="shared" si="1483"/>
        <v>52700</v>
      </c>
      <c r="AR751" s="115">
        <f t="shared" si="1483"/>
        <v>0</v>
      </c>
      <c r="AS751" s="115">
        <f t="shared" si="1483"/>
        <v>0</v>
      </c>
      <c r="AT751" s="115">
        <f t="shared" si="1483"/>
        <v>26350</v>
      </c>
      <c r="AU751" s="115">
        <f t="shared" si="1483"/>
        <v>0</v>
      </c>
      <c r="AV751" s="115">
        <f t="shared" si="1483"/>
        <v>26350</v>
      </c>
      <c r="AW751" s="115">
        <f t="shared" si="1483"/>
        <v>0</v>
      </c>
      <c r="AX751" s="115">
        <f t="shared" si="1483"/>
        <v>0</v>
      </c>
      <c r="AY751" s="115">
        <f t="shared" si="1483"/>
        <v>31350</v>
      </c>
      <c r="AZ751" s="115">
        <f t="shared" si="1483"/>
        <v>79050</v>
      </c>
      <c r="BA751" s="115">
        <f t="shared" si="1483"/>
        <v>0</v>
      </c>
      <c r="BB751" s="115">
        <f t="shared" si="1483"/>
        <v>27000</v>
      </c>
      <c r="BC751" s="115">
        <f t="shared" si="1483"/>
        <v>0</v>
      </c>
      <c r="BD751" s="115">
        <f t="shared" si="1483"/>
        <v>52700</v>
      </c>
      <c r="BE751" s="115">
        <f t="shared" si="1483"/>
        <v>26350</v>
      </c>
      <c r="BF751" s="115">
        <f t="shared" ref="BF751:BL751" si="1484">SUM(BF752)</f>
        <v>52700</v>
      </c>
      <c r="BG751" s="115">
        <f t="shared" si="1484"/>
        <v>26350</v>
      </c>
      <c r="BH751" s="115">
        <f t="shared" si="1484"/>
        <v>26350</v>
      </c>
      <c r="BI751" s="115">
        <f t="shared" si="1484"/>
        <v>52700</v>
      </c>
      <c r="BJ751" s="115">
        <f t="shared" si="1484"/>
        <v>37700</v>
      </c>
      <c r="BK751" s="115">
        <f t="shared" si="1484"/>
        <v>167450</v>
      </c>
      <c r="BL751" s="115">
        <f t="shared" si="1484"/>
        <v>0</v>
      </c>
      <c r="BM751" s="115">
        <v>0</v>
      </c>
      <c r="BN751" s="115">
        <f>SUM(BN752)</f>
        <v>0</v>
      </c>
      <c r="BO751" s="115">
        <f t="shared" si="1482"/>
        <v>0</v>
      </c>
      <c r="BP751" s="115">
        <f t="shared" si="1482"/>
        <v>0</v>
      </c>
      <c r="BQ751" s="115">
        <f t="shared" si="1482"/>
        <v>0</v>
      </c>
      <c r="BR751" s="115">
        <f t="shared" si="1482"/>
        <v>0</v>
      </c>
      <c r="BS751" s="115">
        <f t="shared" si="1482"/>
        <v>0</v>
      </c>
      <c r="BT751" s="115">
        <f t="shared" si="1482"/>
        <v>0</v>
      </c>
      <c r="BU751" s="115">
        <f t="shared" si="1482"/>
        <v>0</v>
      </c>
      <c r="BV751" s="115">
        <f t="shared" si="1482"/>
        <v>0</v>
      </c>
      <c r="BW751" s="115">
        <f t="shared" si="1482"/>
        <v>0</v>
      </c>
      <c r="BX751" s="115">
        <f t="shared" si="1482"/>
        <v>0</v>
      </c>
      <c r="BY751" s="115">
        <f t="shared" si="1482"/>
        <v>0</v>
      </c>
      <c r="BZ751" s="115">
        <f t="shared" si="1482"/>
        <v>0</v>
      </c>
      <c r="CA751" s="115">
        <f t="shared" ref="CA751:CP751" si="1485">SUM(CA752)</f>
        <v>0</v>
      </c>
      <c r="CB751" s="115">
        <f t="shared" si="1485"/>
        <v>0</v>
      </c>
      <c r="CC751" s="115">
        <f t="shared" si="1485"/>
        <v>0</v>
      </c>
      <c r="CD751" s="115">
        <f t="shared" si="1485"/>
        <v>0</v>
      </c>
      <c r="CE751" s="115">
        <f t="shared" si="1485"/>
        <v>0</v>
      </c>
      <c r="CF751" s="115">
        <f t="shared" si="1485"/>
        <v>0</v>
      </c>
      <c r="CG751" s="115">
        <f t="shared" si="1485"/>
        <v>0</v>
      </c>
      <c r="CH751" s="115">
        <f t="shared" si="1485"/>
        <v>0</v>
      </c>
      <c r="CI751" s="115">
        <f t="shared" si="1485"/>
        <v>0</v>
      </c>
      <c r="CJ751" s="115">
        <f t="shared" si="1485"/>
        <v>0</v>
      </c>
      <c r="CK751" s="115">
        <f t="shared" si="1485"/>
        <v>0</v>
      </c>
      <c r="CL751" s="115">
        <f t="shared" si="1485"/>
        <v>0</v>
      </c>
      <c r="CM751" s="115">
        <f t="shared" si="1485"/>
        <v>0</v>
      </c>
      <c r="CN751" s="115">
        <f t="shared" si="1485"/>
        <v>0</v>
      </c>
      <c r="CO751" s="115">
        <f t="shared" si="1485"/>
        <v>0</v>
      </c>
      <c r="CP751" s="115">
        <f t="shared" si="1485"/>
        <v>0</v>
      </c>
    </row>
    <row r="752" spans="1:94" x14ac:dyDescent="0.3">
      <c r="A752" s="8">
        <f t="shared" si="1334"/>
        <v>3</v>
      </c>
      <c r="B752" s="9" t="str">
        <f t="shared" si="1335"/>
        <v xml:space="preserve"> </v>
      </c>
      <c r="C752" s="45" t="str">
        <f t="shared" si="1412"/>
        <v xml:space="preserve">  </v>
      </c>
      <c r="D752" s="45" t="str">
        <f t="shared" si="1413"/>
        <v xml:space="preserve">  </v>
      </c>
      <c r="E752" s="39"/>
      <c r="F752" s="40"/>
      <c r="G752" s="41"/>
      <c r="H752" s="42">
        <v>3</v>
      </c>
      <c r="I752" s="43"/>
      <c r="J752" s="43"/>
      <c r="K752" s="44" t="s">
        <v>49</v>
      </c>
      <c r="L752" s="111">
        <f>SUM(L753,L760,L766)</f>
        <v>1893900</v>
      </c>
      <c r="N752" s="111">
        <f t="shared" ref="N752:Y752" si="1486">SUM(N753,N760,N766)</f>
        <v>267200</v>
      </c>
      <c r="O752" s="111">
        <f t="shared" si="1486"/>
        <v>26350</v>
      </c>
      <c r="P752" s="111">
        <f t="shared" si="1486"/>
        <v>52700</v>
      </c>
      <c r="Q752" s="111">
        <f t="shared" si="1486"/>
        <v>75050</v>
      </c>
      <c r="R752" s="111">
        <f t="shared" si="1486"/>
        <v>52700</v>
      </c>
      <c r="S752" s="111">
        <f t="shared" si="1486"/>
        <v>0</v>
      </c>
      <c r="T752" s="111">
        <f t="shared" si="1486"/>
        <v>26350</v>
      </c>
      <c r="U752" s="111">
        <f t="shared" si="1486"/>
        <v>0</v>
      </c>
      <c r="V752" s="111">
        <f t="shared" si="1486"/>
        <v>0</v>
      </c>
      <c r="W752" s="111">
        <f t="shared" si="1486"/>
        <v>52700</v>
      </c>
      <c r="X752" s="111">
        <f t="shared" si="1486"/>
        <v>100400</v>
      </c>
      <c r="Y752" s="111">
        <f t="shared" si="1486"/>
        <v>26350</v>
      </c>
      <c r="Z752" s="111">
        <f>SUM(Z753,Z760,Z766)</f>
        <v>0</v>
      </c>
      <c r="AA752" s="111">
        <f>SUM(AA753,AA760,AA766)</f>
        <v>0</v>
      </c>
      <c r="AB752" s="111">
        <f>SUM(AB753,AB760,AB766)</f>
        <v>0</v>
      </c>
      <c r="AC752" s="111">
        <f>SUM(AC753,AC760,AC766)</f>
        <v>26350</v>
      </c>
      <c r="AD752" s="111">
        <f t="shared" ref="AD752:AE752" si="1487">SUM(AD753,AD760,AD766)</f>
        <v>0</v>
      </c>
      <c r="AE752" s="111">
        <f t="shared" si="1487"/>
        <v>79050</v>
      </c>
      <c r="AF752" s="111">
        <f t="shared" ref="AF752:AM752" si="1488">SUM(AF753,AF760,AF766)</f>
        <v>26350</v>
      </c>
      <c r="AG752" s="111">
        <f t="shared" si="1488"/>
        <v>26350</v>
      </c>
      <c r="AH752" s="111">
        <f t="shared" si="1488"/>
        <v>0</v>
      </c>
      <c r="AI752" s="111">
        <f t="shared" si="1488"/>
        <v>26350</v>
      </c>
      <c r="AJ752" s="111">
        <f t="shared" si="1488"/>
        <v>54700</v>
      </c>
      <c r="AK752" s="111">
        <f t="shared" si="1488"/>
        <v>79050</v>
      </c>
      <c r="AL752" s="111">
        <f t="shared" si="1488"/>
        <v>105400</v>
      </c>
      <c r="AM752" s="111">
        <f t="shared" si="1488"/>
        <v>26350</v>
      </c>
      <c r="AN752" s="111">
        <f t="shared" ref="AN752:BE752" si="1489">SUM(AN753,AN760,AN766)</f>
        <v>0</v>
      </c>
      <c r="AO752" s="111">
        <f t="shared" si="1489"/>
        <v>79050</v>
      </c>
      <c r="AP752" s="111">
        <f t="shared" si="1489"/>
        <v>0</v>
      </c>
      <c r="AQ752" s="111">
        <f t="shared" si="1489"/>
        <v>52700</v>
      </c>
      <c r="AR752" s="111">
        <f t="shared" si="1489"/>
        <v>0</v>
      </c>
      <c r="AS752" s="111">
        <f t="shared" si="1489"/>
        <v>0</v>
      </c>
      <c r="AT752" s="111">
        <f t="shared" si="1489"/>
        <v>26350</v>
      </c>
      <c r="AU752" s="111">
        <f t="shared" si="1489"/>
        <v>0</v>
      </c>
      <c r="AV752" s="111">
        <f t="shared" si="1489"/>
        <v>26350</v>
      </c>
      <c r="AW752" s="111">
        <f t="shared" si="1489"/>
        <v>0</v>
      </c>
      <c r="AX752" s="111">
        <f t="shared" si="1489"/>
        <v>0</v>
      </c>
      <c r="AY752" s="111">
        <f t="shared" si="1489"/>
        <v>31350</v>
      </c>
      <c r="AZ752" s="111">
        <f t="shared" si="1489"/>
        <v>79050</v>
      </c>
      <c r="BA752" s="111">
        <f t="shared" si="1489"/>
        <v>0</v>
      </c>
      <c r="BB752" s="111">
        <f t="shared" si="1489"/>
        <v>27000</v>
      </c>
      <c r="BC752" s="111">
        <f t="shared" si="1489"/>
        <v>0</v>
      </c>
      <c r="BD752" s="111">
        <f t="shared" si="1489"/>
        <v>52700</v>
      </c>
      <c r="BE752" s="111">
        <f t="shared" si="1489"/>
        <v>26350</v>
      </c>
      <c r="BF752" s="111">
        <f t="shared" ref="BF752:BL752" si="1490">SUM(BF753,BF760,BF766)</f>
        <v>52700</v>
      </c>
      <c r="BG752" s="111">
        <f t="shared" si="1490"/>
        <v>26350</v>
      </c>
      <c r="BH752" s="111">
        <f t="shared" si="1490"/>
        <v>26350</v>
      </c>
      <c r="BI752" s="111">
        <f t="shared" si="1490"/>
        <v>52700</v>
      </c>
      <c r="BJ752" s="111">
        <f t="shared" si="1490"/>
        <v>37700</v>
      </c>
      <c r="BK752" s="111">
        <f t="shared" si="1490"/>
        <v>167450</v>
      </c>
      <c r="BL752" s="111">
        <f t="shared" si="1490"/>
        <v>0</v>
      </c>
      <c r="BM752" s="111">
        <v>0</v>
      </c>
      <c r="BN752" s="111">
        <f>SUM(BN753,BN760,BN766)</f>
        <v>0</v>
      </c>
      <c r="BO752" s="111">
        <f t="shared" ref="BO752:BZ752" si="1491">SUM(BO753,BO760,BO766)</f>
        <v>0</v>
      </c>
      <c r="BP752" s="111">
        <f t="shared" si="1491"/>
        <v>0</v>
      </c>
      <c r="BQ752" s="111">
        <f t="shared" si="1491"/>
        <v>0</v>
      </c>
      <c r="BR752" s="111">
        <f t="shared" si="1491"/>
        <v>0</v>
      </c>
      <c r="BS752" s="111">
        <f t="shared" si="1491"/>
        <v>0</v>
      </c>
      <c r="BT752" s="111">
        <f t="shared" si="1491"/>
        <v>0</v>
      </c>
      <c r="BU752" s="111">
        <f t="shared" si="1491"/>
        <v>0</v>
      </c>
      <c r="BV752" s="111">
        <f t="shared" si="1491"/>
        <v>0</v>
      </c>
      <c r="BW752" s="111">
        <f t="shared" si="1491"/>
        <v>0</v>
      </c>
      <c r="BX752" s="111">
        <f t="shared" si="1491"/>
        <v>0</v>
      </c>
      <c r="BY752" s="111">
        <f t="shared" si="1491"/>
        <v>0</v>
      </c>
      <c r="BZ752" s="111">
        <f t="shared" si="1491"/>
        <v>0</v>
      </c>
      <c r="CA752" s="111">
        <f t="shared" ref="CA752:CP752" si="1492">SUM(CA753,CA760,CA766)</f>
        <v>0</v>
      </c>
      <c r="CB752" s="111">
        <f t="shared" si="1492"/>
        <v>0</v>
      </c>
      <c r="CC752" s="111">
        <f t="shared" si="1492"/>
        <v>0</v>
      </c>
      <c r="CD752" s="111">
        <f t="shared" si="1492"/>
        <v>0</v>
      </c>
      <c r="CE752" s="111">
        <f t="shared" si="1492"/>
        <v>0</v>
      </c>
      <c r="CF752" s="111">
        <f t="shared" si="1492"/>
        <v>0</v>
      </c>
      <c r="CG752" s="111">
        <f t="shared" si="1492"/>
        <v>0</v>
      </c>
      <c r="CH752" s="111">
        <f t="shared" si="1492"/>
        <v>0</v>
      </c>
      <c r="CI752" s="111">
        <f t="shared" si="1492"/>
        <v>0</v>
      </c>
      <c r="CJ752" s="111">
        <f t="shared" si="1492"/>
        <v>0</v>
      </c>
      <c r="CK752" s="111">
        <f t="shared" si="1492"/>
        <v>0</v>
      </c>
      <c r="CL752" s="111">
        <f t="shared" si="1492"/>
        <v>0</v>
      </c>
      <c r="CM752" s="111">
        <f t="shared" si="1492"/>
        <v>0</v>
      </c>
      <c r="CN752" s="111">
        <f t="shared" si="1492"/>
        <v>0</v>
      </c>
      <c r="CO752" s="111">
        <f t="shared" si="1492"/>
        <v>0</v>
      </c>
      <c r="CP752" s="111">
        <f t="shared" si="1492"/>
        <v>0</v>
      </c>
    </row>
    <row r="753" spans="1:94" x14ac:dyDescent="0.3">
      <c r="A753" s="8">
        <f t="shared" si="1334"/>
        <v>31</v>
      </c>
      <c r="B753" s="9" t="str">
        <f t="shared" si="1335"/>
        <v xml:space="preserve"> </v>
      </c>
      <c r="C753" s="45" t="str">
        <f t="shared" si="1412"/>
        <v xml:space="preserve">  </v>
      </c>
      <c r="D753" s="45" t="str">
        <f t="shared" si="1413"/>
        <v xml:space="preserve">  </v>
      </c>
      <c r="E753" s="39"/>
      <c r="F753" s="40"/>
      <c r="G753" s="41"/>
      <c r="H753" s="42">
        <v>31</v>
      </c>
      <c r="I753" s="43"/>
      <c r="J753" s="43"/>
      <c r="K753" s="44" t="s">
        <v>50</v>
      </c>
      <c r="L753" s="111">
        <f>SUM(L754,L756,L758)</f>
        <v>1667300</v>
      </c>
      <c r="N753" s="111">
        <f t="shared" ref="N753:Y753" si="1493">SUM(N754,N756,N758)</f>
        <v>243500</v>
      </c>
      <c r="O753" s="111">
        <f t="shared" si="1493"/>
        <v>22800</v>
      </c>
      <c r="P753" s="111">
        <f t="shared" si="1493"/>
        <v>45600</v>
      </c>
      <c r="Q753" s="111">
        <f t="shared" si="1493"/>
        <v>68400</v>
      </c>
      <c r="R753" s="111">
        <f t="shared" si="1493"/>
        <v>45600</v>
      </c>
      <c r="S753" s="111">
        <f t="shared" si="1493"/>
        <v>0</v>
      </c>
      <c r="T753" s="111">
        <f t="shared" si="1493"/>
        <v>22800</v>
      </c>
      <c r="U753" s="111">
        <f t="shared" si="1493"/>
        <v>0</v>
      </c>
      <c r="V753" s="111">
        <f t="shared" si="1493"/>
        <v>0</v>
      </c>
      <c r="W753" s="111">
        <f t="shared" si="1493"/>
        <v>45600</v>
      </c>
      <c r="X753" s="111">
        <f t="shared" si="1493"/>
        <v>91200</v>
      </c>
      <c r="Y753" s="111">
        <f t="shared" si="1493"/>
        <v>22800</v>
      </c>
      <c r="Z753" s="111">
        <f>SUM(Z754,Z756,Z758)</f>
        <v>0</v>
      </c>
      <c r="AA753" s="111">
        <f>SUM(AA754,AA756,AA758)</f>
        <v>0</v>
      </c>
      <c r="AB753" s="111">
        <f>SUM(AB754,AB756,AB758)</f>
        <v>0</v>
      </c>
      <c r="AC753" s="111">
        <f>SUM(AC754,AC756,AC758)</f>
        <v>22800</v>
      </c>
      <c r="AD753" s="111">
        <f t="shared" ref="AD753:AE753" si="1494">SUM(AD754,AD756,AD758)</f>
        <v>0</v>
      </c>
      <c r="AE753" s="111">
        <f t="shared" si="1494"/>
        <v>68400</v>
      </c>
      <c r="AF753" s="111">
        <f>SUM(AF754,AF756,AF758)</f>
        <v>22800</v>
      </c>
      <c r="AG753" s="111">
        <f>SUM(AG754,AG756,AG758)</f>
        <v>22800</v>
      </c>
      <c r="AH753" s="111">
        <f>SUM(AH754,AH756,AH758)</f>
        <v>0</v>
      </c>
      <c r="AI753" s="111">
        <f t="shared" ref="AI753:BZ753" si="1495">SUM(AI754,AI756,AI758)</f>
        <v>22800</v>
      </c>
      <c r="AJ753" s="111">
        <f t="shared" si="1495"/>
        <v>47600</v>
      </c>
      <c r="AK753" s="111">
        <f>SUM(AK754,AK756,AK758)</f>
        <v>68400</v>
      </c>
      <c r="AL753" s="111">
        <f>SUM(AL754,AL756,AL758)</f>
        <v>91200</v>
      </c>
      <c r="AM753" s="111">
        <f>SUM(AM754,AM756,AM758)</f>
        <v>22800</v>
      </c>
      <c r="AN753" s="111">
        <f t="shared" ref="AN753:BE753" si="1496">SUM(AN754,AN756,AN758)</f>
        <v>0</v>
      </c>
      <c r="AO753" s="111">
        <f t="shared" si="1496"/>
        <v>68400</v>
      </c>
      <c r="AP753" s="111">
        <f t="shared" si="1496"/>
        <v>0</v>
      </c>
      <c r="AQ753" s="111">
        <f t="shared" si="1496"/>
        <v>45600</v>
      </c>
      <c r="AR753" s="111">
        <f t="shared" si="1496"/>
        <v>0</v>
      </c>
      <c r="AS753" s="111">
        <f t="shared" si="1496"/>
        <v>0</v>
      </c>
      <c r="AT753" s="111">
        <f t="shared" si="1496"/>
        <v>22800</v>
      </c>
      <c r="AU753" s="111">
        <f t="shared" si="1496"/>
        <v>0</v>
      </c>
      <c r="AV753" s="111">
        <f t="shared" si="1496"/>
        <v>22800</v>
      </c>
      <c r="AW753" s="111">
        <f t="shared" si="1496"/>
        <v>0</v>
      </c>
      <c r="AX753" s="111">
        <f t="shared" si="1496"/>
        <v>0</v>
      </c>
      <c r="AY753" s="111">
        <f t="shared" si="1496"/>
        <v>22800</v>
      </c>
      <c r="AZ753" s="111">
        <f t="shared" si="1496"/>
        <v>68400</v>
      </c>
      <c r="BA753" s="111">
        <f t="shared" si="1496"/>
        <v>0</v>
      </c>
      <c r="BB753" s="111">
        <f t="shared" si="1496"/>
        <v>22800</v>
      </c>
      <c r="BC753" s="111">
        <f t="shared" si="1496"/>
        <v>0</v>
      </c>
      <c r="BD753" s="111">
        <f t="shared" si="1496"/>
        <v>45600</v>
      </c>
      <c r="BE753" s="111">
        <f t="shared" si="1496"/>
        <v>22800</v>
      </c>
      <c r="BF753" s="111">
        <f t="shared" ref="BF753:BL753" si="1497">SUM(BF754,BF756,BF758)</f>
        <v>45600</v>
      </c>
      <c r="BG753" s="111">
        <f t="shared" si="1497"/>
        <v>22800</v>
      </c>
      <c r="BH753" s="111">
        <f t="shared" si="1497"/>
        <v>22800</v>
      </c>
      <c r="BI753" s="111">
        <f t="shared" si="1497"/>
        <v>45600</v>
      </c>
      <c r="BJ753" s="111">
        <f t="shared" si="1497"/>
        <v>31000</v>
      </c>
      <c r="BK753" s="111">
        <f t="shared" si="1497"/>
        <v>159600</v>
      </c>
      <c r="BL753" s="111">
        <f t="shared" si="1497"/>
        <v>0</v>
      </c>
      <c r="BM753" s="111">
        <v>0</v>
      </c>
      <c r="BN753" s="111">
        <f>SUM(BN754,BN756,BN758)</f>
        <v>0</v>
      </c>
      <c r="BO753" s="111">
        <f t="shared" si="1495"/>
        <v>0</v>
      </c>
      <c r="BP753" s="111">
        <f t="shared" si="1495"/>
        <v>0</v>
      </c>
      <c r="BQ753" s="111">
        <f t="shared" si="1495"/>
        <v>0</v>
      </c>
      <c r="BR753" s="111">
        <f t="shared" si="1495"/>
        <v>0</v>
      </c>
      <c r="BS753" s="111">
        <f t="shared" si="1495"/>
        <v>0</v>
      </c>
      <c r="BT753" s="111">
        <f t="shared" si="1495"/>
        <v>0</v>
      </c>
      <c r="BU753" s="111">
        <f t="shared" si="1495"/>
        <v>0</v>
      </c>
      <c r="BV753" s="111">
        <f t="shared" si="1495"/>
        <v>0</v>
      </c>
      <c r="BW753" s="111">
        <f t="shared" si="1495"/>
        <v>0</v>
      </c>
      <c r="BX753" s="111">
        <f t="shared" si="1495"/>
        <v>0</v>
      </c>
      <c r="BY753" s="111">
        <f t="shared" si="1495"/>
        <v>0</v>
      </c>
      <c r="BZ753" s="111">
        <f t="shared" si="1495"/>
        <v>0</v>
      </c>
      <c r="CA753" s="111">
        <f t="shared" ref="CA753:CP753" si="1498">SUM(CA754,CA756,CA758)</f>
        <v>0</v>
      </c>
      <c r="CB753" s="111">
        <f t="shared" si="1498"/>
        <v>0</v>
      </c>
      <c r="CC753" s="111">
        <f t="shared" si="1498"/>
        <v>0</v>
      </c>
      <c r="CD753" s="111">
        <f t="shared" si="1498"/>
        <v>0</v>
      </c>
      <c r="CE753" s="111">
        <f t="shared" si="1498"/>
        <v>0</v>
      </c>
      <c r="CF753" s="111">
        <f t="shared" si="1498"/>
        <v>0</v>
      </c>
      <c r="CG753" s="111">
        <f t="shared" si="1498"/>
        <v>0</v>
      </c>
      <c r="CH753" s="111">
        <f t="shared" si="1498"/>
        <v>0</v>
      </c>
      <c r="CI753" s="111">
        <f t="shared" si="1498"/>
        <v>0</v>
      </c>
      <c r="CJ753" s="111">
        <f t="shared" si="1498"/>
        <v>0</v>
      </c>
      <c r="CK753" s="111">
        <f t="shared" si="1498"/>
        <v>0</v>
      </c>
      <c r="CL753" s="111">
        <f t="shared" si="1498"/>
        <v>0</v>
      </c>
      <c r="CM753" s="111">
        <f t="shared" si="1498"/>
        <v>0</v>
      </c>
      <c r="CN753" s="111">
        <f t="shared" si="1498"/>
        <v>0</v>
      </c>
      <c r="CO753" s="111">
        <f t="shared" si="1498"/>
        <v>0</v>
      </c>
      <c r="CP753" s="111">
        <f t="shared" si="1498"/>
        <v>0</v>
      </c>
    </row>
    <row r="754" spans="1:94" x14ac:dyDescent="0.3">
      <c r="A754" s="8">
        <f t="shared" si="1334"/>
        <v>311</v>
      </c>
      <c r="B754" s="9" t="str">
        <f t="shared" si="1335"/>
        <v xml:space="preserve"> </v>
      </c>
      <c r="C754" s="45" t="str">
        <f t="shared" si="1412"/>
        <v xml:space="preserve">  </v>
      </c>
      <c r="D754" s="45" t="str">
        <f t="shared" si="1413"/>
        <v xml:space="preserve">  </v>
      </c>
      <c r="E754" s="39"/>
      <c r="F754" s="40"/>
      <c r="G754" s="41"/>
      <c r="H754" s="42">
        <v>311</v>
      </c>
      <c r="I754" s="43"/>
      <c r="J754" s="43"/>
      <c r="K754" s="44" t="s">
        <v>51</v>
      </c>
      <c r="L754" s="111">
        <f>SUM(L755:L755)</f>
        <v>1316000</v>
      </c>
      <c r="M754" s="18"/>
      <c r="N754" s="111">
        <f t="shared" ref="N754:Y754" si="1499">SUM(N755:N755)</f>
        <v>192000</v>
      </c>
      <c r="O754" s="111">
        <f t="shared" si="1499"/>
        <v>18000</v>
      </c>
      <c r="P754" s="111">
        <f t="shared" si="1499"/>
        <v>36000</v>
      </c>
      <c r="Q754" s="111">
        <f t="shared" si="1499"/>
        <v>54000</v>
      </c>
      <c r="R754" s="111">
        <f t="shared" si="1499"/>
        <v>36000</v>
      </c>
      <c r="S754" s="111">
        <f t="shared" si="1499"/>
        <v>0</v>
      </c>
      <c r="T754" s="111">
        <f t="shared" si="1499"/>
        <v>18000</v>
      </c>
      <c r="U754" s="111">
        <f t="shared" si="1499"/>
        <v>0</v>
      </c>
      <c r="V754" s="111">
        <f t="shared" si="1499"/>
        <v>0</v>
      </c>
      <c r="W754" s="111">
        <f t="shared" si="1499"/>
        <v>36000</v>
      </c>
      <c r="X754" s="111">
        <f t="shared" si="1499"/>
        <v>72000</v>
      </c>
      <c r="Y754" s="111">
        <f t="shared" si="1499"/>
        <v>18000</v>
      </c>
      <c r="Z754" s="111">
        <f>SUM(Z755:Z755)</f>
        <v>0</v>
      </c>
      <c r="AA754" s="111">
        <f>SUM(AA755:AA755)</f>
        <v>0</v>
      </c>
      <c r="AB754" s="111">
        <f>SUM(AB755:AB755)</f>
        <v>0</v>
      </c>
      <c r="AC754" s="111">
        <f>SUM(AC755:AC755)</f>
        <v>18000</v>
      </c>
      <c r="AD754" s="111">
        <f t="shared" ref="AD754:AE754" si="1500">SUM(AD755:AD755)</f>
        <v>0</v>
      </c>
      <c r="AE754" s="111">
        <f t="shared" si="1500"/>
        <v>54000</v>
      </c>
      <c r="AF754" s="111">
        <f>SUM(AF755:AF755)</f>
        <v>18000</v>
      </c>
      <c r="AG754" s="111">
        <f>SUM(AG755:AG755)</f>
        <v>18000</v>
      </c>
      <c r="AH754" s="111">
        <f>SUM(AH755:AH755)</f>
        <v>0</v>
      </c>
      <c r="AI754" s="111">
        <f t="shared" ref="AI754:BZ754" si="1501">SUM(AI755:AI755)</f>
        <v>18000</v>
      </c>
      <c r="AJ754" s="111">
        <f t="shared" si="1501"/>
        <v>38000</v>
      </c>
      <c r="AK754" s="111">
        <f>SUM(AK755:AK755)</f>
        <v>54000</v>
      </c>
      <c r="AL754" s="111">
        <f>SUM(AL755:AL755)</f>
        <v>72000</v>
      </c>
      <c r="AM754" s="111">
        <f>SUM(AM755:AM755)</f>
        <v>18000</v>
      </c>
      <c r="AN754" s="111">
        <f t="shared" ref="AN754:BE754" si="1502">SUM(AN755:AN755)</f>
        <v>0</v>
      </c>
      <c r="AO754" s="111">
        <f t="shared" si="1502"/>
        <v>54000</v>
      </c>
      <c r="AP754" s="111">
        <f t="shared" si="1502"/>
        <v>0</v>
      </c>
      <c r="AQ754" s="111">
        <f t="shared" si="1502"/>
        <v>36000</v>
      </c>
      <c r="AR754" s="111">
        <f t="shared" si="1502"/>
        <v>0</v>
      </c>
      <c r="AS754" s="111">
        <f t="shared" si="1502"/>
        <v>0</v>
      </c>
      <c r="AT754" s="111">
        <f t="shared" si="1502"/>
        <v>18000</v>
      </c>
      <c r="AU754" s="111">
        <f t="shared" si="1502"/>
        <v>0</v>
      </c>
      <c r="AV754" s="111">
        <f t="shared" si="1502"/>
        <v>18000</v>
      </c>
      <c r="AW754" s="111">
        <f t="shared" si="1502"/>
        <v>0</v>
      </c>
      <c r="AX754" s="111">
        <f t="shared" si="1502"/>
        <v>0</v>
      </c>
      <c r="AY754" s="111">
        <f t="shared" si="1502"/>
        <v>18000</v>
      </c>
      <c r="AZ754" s="111">
        <f t="shared" si="1502"/>
        <v>54000</v>
      </c>
      <c r="BA754" s="111">
        <f t="shared" si="1502"/>
        <v>0</v>
      </c>
      <c r="BB754" s="111">
        <f t="shared" si="1502"/>
        <v>18000</v>
      </c>
      <c r="BC754" s="111">
        <f t="shared" si="1502"/>
        <v>0</v>
      </c>
      <c r="BD754" s="111">
        <f t="shared" si="1502"/>
        <v>36000</v>
      </c>
      <c r="BE754" s="111">
        <f t="shared" si="1502"/>
        <v>18000</v>
      </c>
      <c r="BF754" s="111">
        <f t="shared" ref="BF754:BL754" si="1503">SUM(BF755:BF755)</f>
        <v>36000</v>
      </c>
      <c r="BG754" s="111">
        <f t="shared" si="1503"/>
        <v>18000</v>
      </c>
      <c r="BH754" s="111">
        <f t="shared" si="1503"/>
        <v>18000</v>
      </c>
      <c r="BI754" s="111">
        <f t="shared" si="1503"/>
        <v>36000</v>
      </c>
      <c r="BJ754" s="111">
        <f t="shared" si="1503"/>
        <v>24000</v>
      </c>
      <c r="BK754" s="111">
        <f t="shared" si="1503"/>
        <v>126000</v>
      </c>
      <c r="BL754" s="111">
        <f t="shared" si="1503"/>
        <v>0</v>
      </c>
      <c r="BM754" s="111">
        <v>0</v>
      </c>
      <c r="BN754" s="111">
        <f>SUM(BN755:BN755)</f>
        <v>0</v>
      </c>
      <c r="BO754" s="111">
        <f t="shared" si="1501"/>
        <v>0</v>
      </c>
      <c r="BP754" s="111">
        <f t="shared" si="1501"/>
        <v>0</v>
      </c>
      <c r="BQ754" s="111">
        <f t="shared" si="1501"/>
        <v>0</v>
      </c>
      <c r="BR754" s="111">
        <f t="shared" si="1501"/>
        <v>0</v>
      </c>
      <c r="BS754" s="111">
        <f t="shared" si="1501"/>
        <v>0</v>
      </c>
      <c r="BT754" s="111">
        <f t="shared" si="1501"/>
        <v>0</v>
      </c>
      <c r="BU754" s="111">
        <f t="shared" si="1501"/>
        <v>0</v>
      </c>
      <c r="BV754" s="111">
        <f t="shared" si="1501"/>
        <v>0</v>
      </c>
      <c r="BW754" s="111">
        <f t="shared" si="1501"/>
        <v>0</v>
      </c>
      <c r="BX754" s="111">
        <f t="shared" si="1501"/>
        <v>0</v>
      </c>
      <c r="BY754" s="111">
        <f t="shared" si="1501"/>
        <v>0</v>
      </c>
      <c r="BZ754" s="111">
        <f t="shared" si="1501"/>
        <v>0</v>
      </c>
      <c r="CA754" s="111">
        <f t="shared" ref="CA754:CP754" si="1504">SUM(CA755:CA755)</f>
        <v>0</v>
      </c>
      <c r="CB754" s="111">
        <f t="shared" si="1504"/>
        <v>0</v>
      </c>
      <c r="CC754" s="111">
        <f t="shared" si="1504"/>
        <v>0</v>
      </c>
      <c r="CD754" s="111">
        <f t="shared" si="1504"/>
        <v>0</v>
      </c>
      <c r="CE754" s="111">
        <f t="shared" si="1504"/>
        <v>0</v>
      </c>
      <c r="CF754" s="111">
        <f t="shared" si="1504"/>
        <v>0</v>
      </c>
      <c r="CG754" s="111">
        <f t="shared" si="1504"/>
        <v>0</v>
      </c>
      <c r="CH754" s="111">
        <f t="shared" si="1504"/>
        <v>0</v>
      </c>
      <c r="CI754" s="111">
        <f t="shared" si="1504"/>
        <v>0</v>
      </c>
      <c r="CJ754" s="111">
        <f t="shared" si="1504"/>
        <v>0</v>
      </c>
      <c r="CK754" s="111">
        <f t="shared" si="1504"/>
        <v>0</v>
      </c>
      <c r="CL754" s="111">
        <f t="shared" si="1504"/>
        <v>0</v>
      </c>
      <c r="CM754" s="111">
        <f t="shared" si="1504"/>
        <v>0</v>
      </c>
      <c r="CN754" s="111">
        <f t="shared" si="1504"/>
        <v>0</v>
      </c>
      <c r="CO754" s="111">
        <f t="shared" si="1504"/>
        <v>0</v>
      </c>
      <c r="CP754" s="111">
        <f t="shared" si="1504"/>
        <v>0</v>
      </c>
    </row>
    <row r="755" spans="1:94" x14ac:dyDescent="0.3">
      <c r="A755" s="8">
        <f t="shared" si="1334"/>
        <v>3111</v>
      </c>
      <c r="B755" s="9">
        <f t="shared" si="1335"/>
        <v>11</v>
      </c>
      <c r="C755" s="45" t="str">
        <f t="shared" si="1412"/>
        <v>091</v>
      </c>
      <c r="D755" s="45" t="str">
        <f t="shared" si="1413"/>
        <v>0912</v>
      </c>
      <c r="E755" s="39" t="s">
        <v>136</v>
      </c>
      <c r="F755" s="40">
        <v>11</v>
      </c>
      <c r="G755" s="41">
        <v>11</v>
      </c>
      <c r="H755" s="42">
        <v>3111</v>
      </c>
      <c r="I755" s="46">
        <v>1770</v>
      </c>
      <c r="J755" s="46">
        <v>1354</v>
      </c>
      <c r="K755" s="44" t="s">
        <v>52</v>
      </c>
      <c r="L755" s="401">
        <f>SUM(N755:CP755)</f>
        <v>1316000</v>
      </c>
      <c r="M755" s="18"/>
      <c r="N755" s="401">
        <v>192000</v>
      </c>
      <c r="O755" s="401">
        <v>18000</v>
      </c>
      <c r="P755" s="401">
        <v>36000</v>
      </c>
      <c r="Q755" s="401">
        <v>54000</v>
      </c>
      <c r="R755" s="401">
        <v>36000</v>
      </c>
      <c r="S755" s="401"/>
      <c r="T755" s="401">
        <v>18000</v>
      </c>
      <c r="U755" s="401"/>
      <c r="V755" s="401"/>
      <c r="W755" s="401">
        <v>36000</v>
      </c>
      <c r="X755" s="401">
        <v>72000</v>
      </c>
      <c r="Y755" s="401">
        <v>18000</v>
      </c>
      <c r="Z755" s="401">
        <v>0</v>
      </c>
      <c r="AA755" s="401"/>
      <c r="AB755" s="401"/>
      <c r="AC755" s="401">
        <v>18000</v>
      </c>
      <c r="AD755" s="401"/>
      <c r="AE755" s="401">
        <v>54000</v>
      </c>
      <c r="AF755" s="401">
        <v>18000</v>
      </c>
      <c r="AG755" s="401">
        <v>18000</v>
      </c>
      <c r="AH755" s="401"/>
      <c r="AI755" s="401">
        <v>18000</v>
      </c>
      <c r="AJ755" s="401">
        <v>38000</v>
      </c>
      <c r="AK755" s="401">
        <v>54000</v>
      </c>
      <c r="AL755" s="401">
        <v>72000</v>
      </c>
      <c r="AM755" s="401">
        <v>18000</v>
      </c>
      <c r="AN755" s="401"/>
      <c r="AO755" s="401">
        <v>54000</v>
      </c>
      <c r="AP755" s="401"/>
      <c r="AQ755" s="401">
        <v>36000</v>
      </c>
      <c r="AR755" s="401"/>
      <c r="AS755" s="401"/>
      <c r="AT755" s="401">
        <v>18000</v>
      </c>
      <c r="AU755" s="401"/>
      <c r="AV755" s="401">
        <v>18000</v>
      </c>
      <c r="AW755" s="401"/>
      <c r="AX755" s="401"/>
      <c r="AY755" s="401">
        <v>18000</v>
      </c>
      <c r="AZ755" s="401">
        <v>54000</v>
      </c>
      <c r="BA755" s="401"/>
      <c r="BB755" s="401">
        <v>18000</v>
      </c>
      <c r="BC755" s="401"/>
      <c r="BD755" s="401">
        <v>36000</v>
      </c>
      <c r="BE755" s="401">
        <v>18000</v>
      </c>
      <c r="BF755" s="401">
        <v>36000</v>
      </c>
      <c r="BG755" s="401">
        <v>18000</v>
      </c>
      <c r="BH755" s="401">
        <v>18000</v>
      </c>
      <c r="BI755" s="401">
        <v>36000</v>
      </c>
      <c r="BJ755" s="401">
        <v>24000</v>
      </c>
      <c r="BK755" s="401">
        <v>126000</v>
      </c>
      <c r="BL755" s="401"/>
      <c r="BM755" s="401"/>
      <c r="BN755" s="401"/>
      <c r="BO755" s="401"/>
      <c r="BP755" s="401"/>
      <c r="BQ755" s="401"/>
      <c r="BR755" s="401"/>
      <c r="BS755" s="401"/>
      <c r="BT755" s="401"/>
      <c r="BU755" s="401"/>
      <c r="BV755" s="401"/>
      <c r="BW755" s="401"/>
      <c r="BX755" s="401"/>
      <c r="BY755" s="401"/>
      <c r="BZ755" s="401"/>
      <c r="CA755" s="401"/>
      <c r="CB755" s="401"/>
      <c r="CC755" s="401"/>
      <c r="CD755" s="401"/>
      <c r="CE755" s="401"/>
      <c r="CF755" s="401"/>
      <c r="CG755" s="401"/>
      <c r="CH755" s="401"/>
      <c r="CI755" s="401"/>
      <c r="CJ755" s="401"/>
      <c r="CK755" s="401"/>
      <c r="CL755" s="401"/>
      <c r="CM755" s="401"/>
      <c r="CN755" s="401"/>
      <c r="CO755" s="401"/>
      <c r="CP755" s="401"/>
    </row>
    <row r="756" spans="1:94" x14ac:dyDescent="0.3">
      <c r="A756" s="8">
        <f t="shared" si="1334"/>
        <v>312</v>
      </c>
      <c r="B756" s="9" t="str">
        <f t="shared" si="1335"/>
        <v xml:space="preserve"> </v>
      </c>
      <c r="C756" s="45" t="str">
        <f t="shared" si="1412"/>
        <v xml:space="preserve">  </v>
      </c>
      <c r="D756" s="45" t="str">
        <f t="shared" si="1413"/>
        <v xml:space="preserve">  </v>
      </c>
      <c r="E756" s="39"/>
      <c r="F756" s="40"/>
      <c r="G756" s="41"/>
      <c r="H756" s="42">
        <v>312</v>
      </c>
      <c r="I756" s="43"/>
      <c r="J756" s="43"/>
      <c r="K756" s="44" t="s">
        <v>87</v>
      </c>
      <c r="L756" s="111">
        <f>SUM(L757)</f>
        <v>111000</v>
      </c>
      <c r="M756" s="18"/>
      <c r="N756" s="111">
        <f t="shared" ref="N756:Y756" si="1505">SUM(N757)</f>
        <v>16500</v>
      </c>
      <c r="O756" s="111">
        <f t="shared" si="1505"/>
        <v>1500</v>
      </c>
      <c r="P756" s="111">
        <f t="shared" si="1505"/>
        <v>3000</v>
      </c>
      <c r="Q756" s="111">
        <f t="shared" si="1505"/>
        <v>4500</v>
      </c>
      <c r="R756" s="111">
        <f t="shared" si="1505"/>
        <v>3000</v>
      </c>
      <c r="S756" s="111">
        <f t="shared" si="1505"/>
        <v>0</v>
      </c>
      <c r="T756" s="111">
        <f t="shared" si="1505"/>
        <v>1500</v>
      </c>
      <c r="U756" s="111">
        <f t="shared" si="1505"/>
        <v>0</v>
      </c>
      <c r="V756" s="111">
        <f t="shared" si="1505"/>
        <v>0</v>
      </c>
      <c r="W756" s="111">
        <f t="shared" si="1505"/>
        <v>3000</v>
      </c>
      <c r="X756" s="111">
        <f t="shared" si="1505"/>
        <v>6000</v>
      </c>
      <c r="Y756" s="111">
        <f t="shared" si="1505"/>
        <v>1500</v>
      </c>
      <c r="Z756" s="111">
        <f>SUM(Z757)</f>
        <v>0</v>
      </c>
      <c r="AA756" s="111">
        <f>SUM(AA757)</f>
        <v>0</v>
      </c>
      <c r="AB756" s="111">
        <f>SUM(AB757)</f>
        <v>0</v>
      </c>
      <c r="AC756" s="426">
        <f>SUM(AC757)</f>
        <v>1500</v>
      </c>
      <c r="AD756" s="426">
        <f t="shared" ref="AD756:AE756" si="1506">SUM(AD757)</f>
        <v>0</v>
      </c>
      <c r="AE756" s="426">
        <f t="shared" si="1506"/>
        <v>4500</v>
      </c>
      <c r="AF756" s="111">
        <f>SUM(AF757)</f>
        <v>1500</v>
      </c>
      <c r="AG756" s="111">
        <f>SUM(AG757)</f>
        <v>1500</v>
      </c>
      <c r="AH756" s="111">
        <f>SUM(AH757)</f>
        <v>0</v>
      </c>
      <c r="AI756" s="111">
        <f t="shared" ref="AI756:BZ756" si="1507">SUM(AI757)</f>
        <v>1500</v>
      </c>
      <c r="AJ756" s="426">
        <f t="shared" si="1507"/>
        <v>3000</v>
      </c>
      <c r="AK756" s="111">
        <f>SUM(AK757)</f>
        <v>4500</v>
      </c>
      <c r="AL756" s="111">
        <f>SUM(AL757)</f>
        <v>6000</v>
      </c>
      <c r="AM756" s="111">
        <f>SUM(AM757)</f>
        <v>1500</v>
      </c>
      <c r="AN756" s="111">
        <f t="shared" ref="AN756:BE756" si="1508">SUM(AN757)</f>
        <v>0</v>
      </c>
      <c r="AO756" s="111">
        <f t="shared" si="1508"/>
        <v>4500</v>
      </c>
      <c r="AP756" s="111">
        <f t="shared" si="1508"/>
        <v>0</v>
      </c>
      <c r="AQ756" s="111">
        <f t="shared" si="1508"/>
        <v>3000</v>
      </c>
      <c r="AR756" s="111">
        <f t="shared" si="1508"/>
        <v>0</v>
      </c>
      <c r="AS756" s="111">
        <f t="shared" si="1508"/>
        <v>0</v>
      </c>
      <c r="AT756" s="111">
        <f t="shared" si="1508"/>
        <v>1500</v>
      </c>
      <c r="AU756" s="111">
        <f t="shared" si="1508"/>
        <v>0</v>
      </c>
      <c r="AV756" s="111">
        <f t="shared" si="1508"/>
        <v>1500</v>
      </c>
      <c r="AW756" s="111">
        <f t="shared" si="1508"/>
        <v>0</v>
      </c>
      <c r="AX756" s="111">
        <f t="shared" si="1508"/>
        <v>0</v>
      </c>
      <c r="AY756" s="111">
        <f t="shared" si="1508"/>
        <v>1500</v>
      </c>
      <c r="AZ756" s="111">
        <f t="shared" si="1508"/>
        <v>4500</v>
      </c>
      <c r="BA756" s="111">
        <f t="shared" si="1508"/>
        <v>0</v>
      </c>
      <c r="BB756" s="111">
        <f t="shared" si="1508"/>
        <v>1500</v>
      </c>
      <c r="BC756" s="111">
        <f t="shared" si="1508"/>
        <v>0</v>
      </c>
      <c r="BD756" s="111">
        <f t="shared" si="1508"/>
        <v>3000</v>
      </c>
      <c r="BE756" s="111">
        <f t="shared" si="1508"/>
        <v>1500</v>
      </c>
      <c r="BF756" s="111">
        <f t="shared" ref="BF756:BL756" si="1509">SUM(BF757)</f>
        <v>3000</v>
      </c>
      <c r="BG756" s="111">
        <f t="shared" si="1509"/>
        <v>1500</v>
      </c>
      <c r="BH756" s="111">
        <f t="shared" si="1509"/>
        <v>1500</v>
      </c>
      <c r="BI756" s="111">
        <f t="shared" si="1509"/>
        <v>3000</v>
      </c>
      <c r="BJ756" s="111">
        <f t="shared" si="1509"/>
        <v>3000</v>
      </c>
      <c r="BK756" s="111">
        <f t="shared" si="1509"/>
        <v>10500</v>
      </c>
      <c r="BL756" s="111">
        <f t="shared" si="1509"/>
        <v>0</v>
      </c>
      <c r="BM756" s="111">
        <v>0</v>
      </c>
      <c r="BN756" s="111">
        <f>SUM(BN757)</f>
        <v>0</v>
      </c>
      <c r="BO756" s="111">
        <f t="shared" si="1507"/>
        <v>0</v>
      </c>
      <c r="BP756" s="111">
        <f t="shared" si="1507"/>
        <v>0</v>
      </c>
      <c r="BQ756" s="111">
        <f t="shared" si="1507"/>
        <v>0</v>
      </c>
      <c r="BR756" s="111">
        <f t="shared" si="1507"/>
        <v>0</v>
      </c>
      <c r="BS756" s="111">
        <f t="shared" si="1507"/>
        <v>0</v>
      </c>
      <c r="BT756" s="111">
        <f t="shared" si="1507"/>
        <v>0</v>
      </c>
      <c r="BU756" s="111">
        <f t="shared" si="1507"/>
        <v>0</v>
      </c>
      <c r="BV756" s="111">
        <f t="shared" si="1507"/>
        <v>0</v>
      </c>
      <c r="BW756" s="111">
        <f t="shared" si="1507"/>
        <v>0</v>
      </c>
      <c r="BX756" s="111">
        <f t="shared" si="1507"/>
        <v>0</v>
      </c>
      <c r="BY756" s="111">
        <f t="shared" si="1507"/>
        <v>0</v>
      </c>
      <c r="BZ756" s="111">
        <f t="shared" si="1507"/>
        <v>0</v>
      </c>
      <c r="CA756" s="111">
        <f t="shared" ref="CA756:CP756" si="1510">SUM(CA757)</f>
        <v>0</v>
      </c>
      <c r="CB756" s="111">
        <f t="shared" si="1510"/>
        <v>0</v>
      </c>
      <c r="CC756" s="111">
        <f t="shared" si="1510"/>
        <v>0</v>
      </c>
      <c r="CD756" s="111">
        <f t="shared" si="1510"/>
        <v>0</v>
      </c>
      <c r="CE756" s="111">
        <f t="shared" si="1510"/>
        <v>0</v>
      </c>
      <c r="CF756" s="111">
        <f t="shared" si="1510"/>
        <v>0</v>
      </c>
      <c r="CG756" s="111">
        <f t="shared" si="1510"/>
        <v>0</v>
      </c>
      <c r="CH756" s="111">
        <f t="shared" si="1510"/>
        <v>0</v>
      </c>
      <c r="CI756" s="111">
        <f t="shared" si="1510"/>
        <v>0</v>
      </c>
      <c r="CJ756" s="111">
        <f t="shared" si="1510"/>
        <v>0</v>
      </c>
      <c r="CK756" s="111">
        <f t="shared" si="1510"/>
        <v>0</v>
      </c>
      <c r="CL756" s="111">
        <f t="shared" si="1510"/>
        <v>0</v>
      </c>
      <c r="CM756" s="111">
        <f t="shared" si="1510"/>
        <v>0</v>
      </c>
      <c r="CN756" s="111">
        <f t="shared" si="1510"/>
        <v>0</v>
      </c>
      <c r="CO756" s="111">
        <f t="shared" si="1510"/>
        <v>0</v>
      </c>
      <c r="CP756" s="111">
        <f t="shared" si="1510"/>
        <v>0</v>
      </c>
    </row>
    <row r="757" spans="1:94" x14ac:dyDescent="0.3">
      <c r="A757" s="8">
        <f t="shared" si="1334"/>
        <v>3121</v>
      </c>
      <c r="B757" s="9">
        <f t="shared" si="1335"/>
        <v>11</v>
      </c>
      <c r="C757" s="45" t="str">
        <f t="shared" si="1412"/>
        <v>091</v>
      </c>
      <c r="D757" s="45" t="str">
        <f t="shared" si="1413"/>
        <v>0912</v>
      </c>
      <c r="E757" s="39" t="s">
        <v>136</v>
      </c>
      <c r="F757" s="40">
        <v>11</v>
      </c>
      <c r="G757" s="41">
        <v>11</v>
      </c>
      <c r="H757" s="42">
        <v>3121</v>
      </c>
      <c r="I757" s="46">
        <v>1771</v>
      </c>
      <c r="J757" s="46">
        <v>1355</v>
      </c>
      <c r="K757" s="44" t="s">
        <v>87</v>
      </c>
      <c r="L757" s="401">
        <f>SUM(N757:CP757)</f>
        <v>111000</v>
      </c>
      <c r="M757" s="18"/>
      <c r="N757" s="401">
        <v>16500</v>
      </c>
      <c r="O757" s="401">
        <v>1500</v>
      </c>
      <c r="P757" s="401">
        <v>3000</v>
      </c>
      <c r="Q757" s="401">
        <v>4500</v>
      </c>
      <c r="R757" s="401">
        <v>3000</v>
      </c>
      <c r="S757" s="401"/>
      <c r="T757" s="401">
        <v>1500</v>
      </c>
      <c r="U757" s="401"/>
      <c r="V757" s="401"/>
      <c r="W757" s="401">
        <v>3000</v>
      </c>
      <c r="X757" s="401">
        <v>6000</v>
      </c>
      <c r="Y757" s="401">
        <v>1500</v>
      </c>
      <c r="Z757" s="401">
        <v>0</v>
      </c>
      <c r="AA757" s="401"/>
      <c r="AB757" s="401"/>
      <c r="AC757" s="401">
        <v>1500</v>
      </c>
      <c r="AD757" s="401"/>
      <c r="AE757" s="401">
        <v>4500</v>
      </c>
      <c r="AF757" s="401">
        <v>1500</v>
      </c>
      <c r="AG757" s="401">
        <v>1500</v>
      </c>
      <c r="AH757" s="401"/>
      <c r="AI757" s="401">
        <v>1500</v>
      </c>
      <c r="AJ757" s="401">
        <v>3000</v>
      </c>
      <c r="AK757" s="401">
        <v>4500</v>
      </c>
      <c r="AL757" s="401">
        <v>6000</v>
      </c>
      <c r="AM757" s="401">
        <v>1500</v>
      </c>
      <c r="AN757" s="401"/>
      <c r="AO757" s="401">
        <v>4500</v>
      </c>
      <c r="AP757" s="401"/>
      <c r="AQ757" s="401">
        <v>3000</v>
      </c>
      <c r="AR757" s="401"/>
      <c r="AS757" s="401"/>
      <c r="AT757" s="401">
        <v>1500</v>
      </c>
      <c r="AU757" s="401"/>
      <c r="AV757" s="401">
        <v>1500</v>
      </c>
      <c r="AW757" s="401"/>
      <c r="AX757" s="401"/>
      <c r="AY757" s="401">
        <v>1500</v>
      </c>
      <c r="AZ757" s="401">
        <v>4500</v>
      </c>
      <c r="BA757" s="401"/>
      <c r="BB757" s="401">
        <v>1500</v>
      </c>
      <c r="BC757" s="401"/>
      <c r="BD757" s="401">
        <v>3000</v>
      </c>
      <c r="BE757" s="401">
        <v>1500</v>
      </c>
      <c r="BF757" s="401">
        <v>3000</v>
      </c>
      <c r="BG757" s="401">
        <v>1500</v>
      </c>
      <c r="BH757" s="401">
        <v>1500</v>
      </c>
      <c r="BI757" s="401">
        <v>3000</v>
      </c>
      <c r="BJ757" s="401">
        <v>3000</v>
      </c>
      <c r="BK757" s="401">
        <v>10500</v>
      </c>
      <c r="BL757" s="401"/>
      <c r="BM757" s="401"/>
      <c r="BN757" s="401"/>
      <c r="BO757" s="401"/>
      <c r="BP757" s="401"/>
      <c r="BQ757" s="401"/>
      <c r="BR757" s="401"/>
      <c r="BS757" s="401"/>
      <c r="BT757" s="401"/>
      <c r="BU757" s="401"/>
      <c r="BV757" s="401"/>
      <c r="BW757" s="401"/>
      <c r="BX757" s="401"/>
      <c r="BY757" s="401"/>
      <c r="BZ757" s="401"/>
      <c r="CA757" s="401"/>
      <c r="CB757" s="401"/>
      <c r="CC757" s="401"/>
      <c r="CD757" s="401"/>
      <c r="CE757" s="401"/>
      <c r="CF757" s="401"/>
      <c r="CG757" s="401"/>
      <c r="CH757" s="401"/>
      <c r="CI757" s="401"/>
      <c r="CJ757" s="401"/>
      <c r="CK757" s="401"/>
      <c r="CL757" s="401"/>
      <c r="CM757" s="401"/>
      <c r="CN757" s="401"/>
      <c r="CO757" s="401"/>
      <c r="CP757" s="401"/>
    </row>
    <row r="758" spans="1:94" x14ac:dyDescent="0.3">
      <c r="A758" s="8">
        <f t="shared" si="1334"/>
        <v>313</v>
      </c>
      <c r="B758" s="9" t="str">
        <f t="shared" si="1335"/>
        <v xml:space="preserve"> </v>
      </c>
      <c r="C758" s="45" t="str">
        <f t="shared" si="1412"/>
        <v xml:space="preserve">  </v>
      </c>
      <c r="D758" s="45" t="str">
        <f t="shared" si="1413"/>
        <v xml:space="preserve">  </v>
      </c>
      <c r="E758" s="39"/>
      <c r="F758" s="40"/>
      <c r="G758" s="41"/>
      <c r="H758" s="42">
        <v>313</v>
      </c>
      <c r="I758" s="43"/>
      <c r="J758" s="43"/>
      <c r="K758" s="44" t="s">
        <v>53</v>
      </c>
      <c r="L758" s="111">
        <f>SUM(L759)</f>
        <v>240300</v>
      </c>
      <c r="M758" s="18"/>
      <c r="N758" s="111">
        <f t="shared" ref="N758:Y758" si="1511">SUM(N759)</f>
        <v>35000</v>
      </c>
      <c r="O758" s="111">
        <f t="shared" si="1511"/>
        <v>3300</v>
      </c>
      <c r="P758" s="111">
        <f t="shared" si="1511"/>
        <v>6600</v>
      </c>
      <c r="Q758" s="111">
        <f t="shared" si="1511"/>
        <v>9900</v>
      </c>
      <c r="R758" s="111">
        <f t="shared" si="1511"/>
        <v>6600</v>
      </c>
      <c r="S758" s="111">
        <f t="shared" si="1511"/>
        <v>0</v>
      </c>
      <c r="T758" s="111">
        <f t="shared" si="1511"/>
        <v>3300</v>
      </c>
      <c r="U758" s="111">
        <f t="shared" si="1511"/>
        <v>0</v>
      </c>
      <c r="V758" s="111">
        <f t="shared" si="1511"/>
        <v>0</v>
      </c>
      <c r="W758" s="111">
        <f t="shared" si="1511"/>
        <v>6600</v>
      </c>
      <c r="X758" s="111">
        <f t="shared" si="1511"/>
        <v>13200</v>
      </c>
      <c r="Y758" s="111">
        <f t="shared" si="1511"/>
        <v>3300</v>
      </c>
      <c r="Z758" s="111">
        <f>SUM(Z759)</f>
        <v>0</v>
      </c>
      <c r="AA758" s="111">
        <f>SUM(AA759)</f>
        <v>0</v>
      </c>
      <c r="AB758" s="111">
        <f>SUM(AB759)</f>
        <v>0</v>
      </c>
      <c r="AC758" s="111">
        <f>SUM(AC759)</f>
        <v>3300</v>
      </c>
      <c r="AD758" s="111">
        <f t="shared" ref="AD758:AE758" si="1512">SUM(AD759)</f>
        <v>0</v>
      </c>
      <c r="AE758" s="111">
        <f t="shared" si="1512"/>
        <v>9900</v>
      </c>
      <c r="AF758" s="111">
        <f>SUM(AF759)</f>
        <v>3300</v>
      </c>
      <c r="AG758" s="111">
        <f>SUM(AG759)</f>
        <v>3300</v>
      </c>
      <c r="AH758" s="111">
        <f>SUM(AH759)</f>
        <v>0</v>
      </c>
      <c r="AI758" s="111">
        <f t="shared" ref="AI758:BZ758" si="1513">SUM(AI759)</f>
        <v>3300</v>
      </c>
      <c r="AJ758" s="426">
        <f t="shared" si="1513"/>
        <v>6600</v>
      </c>
      <c r="AK758" s="111">
        <f>SUM(AK759)</f>
        <v>9900</v>
      </c>
      <c r="AL758" s="111">
        <f>SUM(AL759)</f>
        <v>13200</v>
      </c>
      <c r="AM758" s="111">
        <f>SUM(AM759)</f>
        <v>3300</v>
      </c>
      <c r="AN758" s="111">
        <f t="shared" ref="AN758:BE758" si="1514">SUM(AN759)</f>
        <v>0</v>
      </c>
      <c r="AO758" s="111">
        <f t="shared" si="1514"/>
        <v>9900</v>
      </c>
      <c r="AP758" s="111">
        <f t="shared" si="1514"/>
        <v>0</v>
      </c>
      <c r="AQ758" s="111">
        <f t="shared" si="1514"/>
        <v>6600</v>
      </c>
      <c r="AR758" s="111">
        <f t="shared" si="1514"/>
        <v>0</v>
      </c>
      <c r="AS758" s="111">
        <f t="shared" si="1514"/>
        <v>0</v>
      </c>
      <c r="AT758" s="111">
        <f t="shared" si="1514"/>
        <v>3300</v>
      </c>
      <c r="AU758" s="111">
        <f t="shared" si="1514"/>
        <v>0</v>
      </c>
      <c r="AV758" s="111">
        <f t="shared" si="1514"/>
        <v>3300</v>
      </c>
      <c r="AW758" s="111">
        <f t="shared" si="1514"/>
        <v>0</v>
      </c>
      <c r="AX758" s="111">
        <f t="shared" si="1514"/>
        <v>0</v>
      </c>
      <c r="AY758" s="111">
        <f t="shared" si="1514"/>
        <v>3300</v>
      </c>
      <c r="AZ758" s="111">
        <f t="shared" si="1514"/>
        <v>9900</v>
      </c>
      <c r="BA758" s="111">
        <f t="shared" si="1514"/>
        <v>0</v>
      </c>
      <c r="BB758" s="111">
        <f t="shared" si="1514"/>
        <v>3300</v>
      </c>
      <c r="BC758" s="111">
        <f t="shared" si="1514"/>
        <v>0</v>
      </c>
      <c r="BD758" s="111">
        <f t="shared" si="1514"/>
        <v>6600</v>
      </c>
      <c r="BE758" s="111">
        <f t="shared" si="1514"/>
        <v>3300</v>
      </c>
      <c r="BF758" s="111">
        <f t="shared" ref="BF758:BL758" si="1515">SUM(BF759)</f>
        <v>6600</v>
      </c>
      <c r="BG758" s="111">
        <f t="shared" si="1515"/>
        <v>3300</v>
      </c>
      <c r="BH758" s="111">
        <f t="shared" si="1515"/>
        <v>3300</v>
      </c>
      <c r="BI758" s="111">
        <f t="shared" si="1515"/>
        <v>6600</v>
      </c>
      <c r="BJ758" s="111">
        <f t="shared" si="1515"/>
        <v>4000</v>
      </c>
      <c r="BK758" s="111">
        <f t="shared" si="1515"/>
        <v>23100</v>
      </c>
      <c r="BL758" s="111">
        <f t="shared" si="1515"/>
        <v>0</v>
      </c>
      <c r="BM758" s="111">
        <v>0</v>
      </c>
      <c r="BN758" s="111">
        <f>SUM(BN759)</f>
        <v>0</v>
      </c>
      <c r="BO758" s="111">
        <f t="shared" si="1513"/>
        <v>0</v>
      </c>
      <c r="BP758" s="111">
        <f t="shared" si="1513"/>
        <v>0</v>
      </c>
      <c r="BQ758" s="111">
        <f t="shared" si="1513"/>
        <v>0</v>
      </c>
      <c r="BR758" s="111">
        <f t="shared" si="1513"/>
        <v>0</v>
      </c>
      <c r="BS758" s="111">
        <f t="shared" si="1513"/>
        <v>0</v>
      </c>
      <c r="BT758" s="111">
        <f t="shared" si="1513"/>
        <v>0</v>
      </c>
      <c r="BU758" s="111">
        <f t="shared" si="1513"/>
        <v>0</v>
      </c>
      <c r="BV758" s="111">
        <f t="shared" si="1513"/>
        <v>0</v>
      </c>
      <c r="BW758" s="111">
        <f t="shared" si="1513"/>
        <v>0</v>
      </c>
      <c r="BX758" s="111">
        <f t="shared" si="1513"/>
        <v>0</v>
      </c>
      <c r="BY758" s="111">
        <f t="shared" si="1513"/>
        <v>0</v>
      </c>
      <c r="BZ758" s="111">
        <f t="shared" si="1513"/>
        <v>0</v>
      </c>
      <c r="CA758" s="111">
        <f t="shared" ref="CA758:CP758" si="1516">SUM(CA759)</f>
        <v>0</v>
      </c>
      <c r="CB758" s="111">
        <f t="shared" si="1516"/>
        <v>0</v>
      </c>
      <c r="CC758" s="111">
        <f t="shared" si="1516"/>
        <v>0</v>
      </c>
      <c r="CD758" s="111">
        <f t="shared" si="1516"/>
        <v>0</v>
      </c>
      <c r="CE758" s="111">
        <f t="shared" si="1516"/>
        <v>0</v>
      </c>
      <c r="CF758" s="111">
        <f t="shared" si="1516"/>
        <v>0</v>
      </c>
      <c r="CG758" s="111">
        <f t="shared" si="1516"/>
        <v>0</v>
      </c>
      <c r="CH758" s="111">
        <f t="shared" si="1516"/>
        <v>0</v>
      </c>
      <c r="CI758" s="111">
        <f t="shared" si="1516"/>
        <v>0</v>
      </c>
      <c r="CJ758" s="111">
        <f t="shared" si="1516"/>
        <v>0</v>
      </c>
      <c r="CK758" s="111">
        <f t="shared" si="1516"/>
        <v>0</v>
      </c>
      <c r="CL758" s="111">
        <f t="shared" si="1516"/>
        <v>0</v>
      </c>
      <c r="CM758" s="111">
        <f t="shared" si="1516"/>
        <v>0</v>
      </c>
      <c r="CN758" s="111">
        <f t="shared" si="1516"/>
        <v>0</v>
      </c>
      <c r="CO758" s="111">
        <f t="shared" si="1516"/>
        <v>0</v>
      </c>
      <c r="CP758" s="111">
        <f t="shared" si="1516"/>
        <v>0</v>
      </c>
    </row>
    <row r="759" spans="1:94" ht="26.4" x14ac:dyDescent="0.3">
      <c r="A759" s="8">
        <f t="shared" si="1334"/>
        <v>3132</v>
      </c>
      <c r="B759" s="9">
        <f t="shared" si="1335"/>
        <v>11</v>
      </c>
      <c r="C759" s="45" t="str">
        <f t="shared" si="1412"/>
        <v>091</v>
      </c>
      <c r="D759" s="45" t="str">
        <f t="shared" si="1413"/>
        <v>0912</v>
      </c>
      <c r="E759" s="39" t="s">
        <v>136</v>
      </c>
      <c r="F759" s="40">
        <v>11</v>
      </c>
      <c r="G759" s="41">
        <v>11</v>
      </c>
      <c r="H759" s="42">
        <v>3132</v>
      </c>
      <c r="I759" s="46">
        <v>1772</v>
      </c>
      <c r="J759" s="46">
        <v>1356</v>
      </c>
      <c r="K759" s="6" t="s">
        <v>54</v>
      </c>
      <c r="L759" s="401">
        <f>SUM(N759:CP759)</f>
        <v>240300</v>
      </c>
      <c r="M759" s="18"/>
      <c r="N759" s="401">
        <v>35000</v>
      </c>
      <c r="O759" s="401">
        <v>3300</v>
      </c>
      <c r="P759" s="401">
        <v>6600</v>
      </c>
      <c r="Q759" s="401">
        <v>9900</v>
      </c>
      <c r="R759" s="401">
        <v>6600</v>
      </c>
      <c r="S759" s="401"/>
      <c r="T759" s="401">
        <v>3300</v>
      </c>
      <c r="U759" s="401"/>
      <c r="V759" s="401"/>
      <c r="W759" s="401">
        <v>6600</v>
      </c>
      <c r="X759" s="401">
        <v>13200</v>
      </c>
      <c r="Y759" s="401">
        <v>3300</v>
      </c>
      <c r="Z759" s="401">
        <v>0</v>
      </c>
      <c r="AA759" s="401"/>
      <c r="AB759" s="401"/>
      <c r="AC759" s="401">
        <v>3300</v>
      </c>
      <c r="AD759" s="401"/>
      <c r="AE759" s="401">
        <v>9900</v>
      </c>
      <c r="AF759" s="401">
        <v>3300</v>
      </c>
      <c r="AG759" s="401">
        <v>3300</v>
      </c>
      <c r="AH759" s="401"/>
      <c r="AI759" s="401">
        <v>3300</v>
      </c>
      <c r="AJ759" s="401">
        <v>6600</v>
      </c>
      <c r="AK759" s="401">
        <v>9900</v>
      </c>
      <c r="AL759" s="401">
        <v>13200</v>
      </c>
      <c r="AM759" s="401">
        <v>3300</v>
      </c>
      <c r="AN759" s="401"/>
      <c r="AO759" s="401">
        <v>9900</v>
      </c>
      <c r="AP759" s="401"/>
      <c r="AQ759" s="401">
        <v>6600</v>
      </c>
      <c r="AR759" s="401"/>
      <c r="AS759" s="401"/>
      <c r="AT759" s="401">
        <v>3300</v>
      </c>
      <c r="AU759" s="401"/>
      <c r="AV759" s="401">
        <v>3300</v>
      </c>
      <c r="AW759" s="401"/>
      <c r="AX759" s="401"/>
      <c r="AY759" s="401">
        <v>3300</v>
      </c>
      <c r="AZ759" s="401">
        <v>9900</v>
      </c>
      <c r="BA759" s="401"/>
      <c r="BB759" s="401">
        <v>3300</v>
      </c>
      <c r="BC759" s="401"/>
      <c r="BD759" s="401">
        <v>6600</v>
      </c>
      <c r="BE759" s="401">
        <v>3300</v>
      </c>
      <c r="BF759" s="401">
        <v>6600</v>
      </c>
      <c r="BG759" s="401">
        <v>3300</v>
      </c>
      <c r="BH759" s="401">
        <v>3300</v>
      </c>
      <c r="BI759" s="401">
        <v>6600</v>
      </c>
      <c r="BJ759" s="401">
        <v>4000</v>
      </c>
      <c r="BK759" s="401">
        <v>23100</v>
      </c>
      <c r="BL759" s="401"/>
      <c r="BM759" s="401"/>
      <c r="BN759" s="401"/>
      <c r="BO759" s="401"/>
      <c r="BP759" s="401"/>
      <c r="BQ759" s="401"/>
      <c r="BR759" s="401"/>
      <c r="BS759" s="401"/>
      <c r="BT759" s="401"/>
      <c r="BU759" s="401"/>
      <c r="BV759" s="401"/>
      <c r="BW759" s="401"/>
      <c r="BX759" s="401"/>
      <c r="BY759" s="401"/>
      <c r="BZ759" s="401"/>
      <c r="CA759" s="401"/>
      <c r="CB759" s="401"/>
      <c r="CC759" s="401"/>
      <c r="CD759" s="401"/>
      <c r="CE759" s="401"/>
      <c r="CF759" s="401"/>
      <c r="CG759" s="401"/>
      <c r="CH759" s="401"/>
      <c r="CI759" s="401"/>
      <c r="CJ759" s="401"/>
      <c r="CK759" s="401"/>
      <c r="CL759" s="401"/>
      <c r="CM759" s="401"/>
      <c r="CN759" s="401"/>
      <c r="CO759" s="401"/>
      <c r="CP759" s="401"/>
    </row>
    <row r="760" spans="1:94" x14ac:dyDescent="0.3">
      <c r="A760" s="8">
        <f t="shared" si="1334"/>
        <v>32</v>
      </c>
      <c r="B760" s="9" t="str">
        <f t="shared" si="1335"/>
        <v xml:space="preserve"> </v>
      </c>
      <c r="C760" s="45" t="str">
        <f t="shared" si="1412"/>
        <v xml:space="preserve">  </v>
      </c>
      <c r="D760" s="45" t="str">
        <f t="shared" si="1413"/>
        <v xml:space="preserve">  </v>
      </c>
      <c r="E760" s="39"/>
      <c r="F760" s="40"/>
      <c r="G760" s="41"/>
      <c r="H760" s="42">
        <v>32</v>
      </c>
      <c r="I760" s="43"/>
      <c r="J760" s="43"/>
      <c r="K760" s="44" t="s">
        <v>55</v>
      </c>
      <c r="L760" s="111">
        <f>SUM(L761,L764)</f>
        <v>226600</v>
      </c>
      <c r="N760" s="111">
        <f t="shared" ref="N760:Y760" si="1517">SUM(N761,N764)</f>
        <v>23700</v>
      </c>
      <c r="O760" s="111">
        <f t="shared" si="1517"/>
        <v>3550</v>
      </c>
      <c r="P760" s="111">
        <f t="shared" si="1517"/>
        <v>7100</v>
      </c>
      <c r="Q760" s="111">
        <f t="shared" si="1517"/>
        <v>6650</v>
      </c>
      <c r="R760" s="111">
        <f t="shared" si="1517"/>
        <v>7100</v>
      </c>
      <c r="S760" s="111">
        <f t="shared" si="1517"/>
        <v>0</v>
      </c>
      <c r="T760" s="111">
        <f t="shared" si="1517"/>
        <v>3550</v>
      </c>
      <c r="U760" s="111">
        <f t="shared" si="1517"/>
        <v>0</v>
      </c>
      <c r="V760" s="111">
        <f t="shared" si="1517"/>
        <v>0</v>
      </c>
      <c r="W760" s="111">
        <f t="shared" si="1517"/>
        <v>7100</v>
      </c>
      <c r="X760" s="111">
        <f t="shared" si="1517"/>
        <v>9200</v>
      </c>
      <c r="Y760" s="111">
        <f t="shared" si="1517"/>
        <v>3550</v>
      </c>
      <c r="Z760" s="111">
        <v>0</v>
      </c>
      <c r="AA760" s="111">
        <f>SUM(AA761,AA764)</f>
        <v>0</v>
      </c>
      <c r="AB760" s="111">
        <f>SUM(AB761,AB764)</f>
        <v>0</v>
      </c>
      <c r="AC760" s="111">
        <f>SUM(AC761,AC764)</f>
        <v>3550</v>
      </c>
      <c r="AD760" s="111">
        <f t="shared" ref="AD760:AE760" si="1518">SUM(AD761,AD764)</f>
        <v>0</v>
      </c>
      <c r="AE760" s="111">
        <f t="shared" si="1518"/>
        <v>10650</v>
      </c>
      <c r="AF760" s="111">
        <f>SUM(AF761,AF764)</f>
        <v>3550</v>
      </c>
      <c r="AG760" s="111">
        <f>SUM(AG761,AG764)</f>
        <v>3550</v>
      </c>
      <c r="AH760" s="111">
        <f>SUM(AH761,AH764)</f>
        <v>0</v>
      </c>
      <c r="AI760" s="111">
        <f t="shared" ref="AI760:BZ760" si="1519">SUM(AI761,AI764)</f>
        <v>3550</v>
      </c>
      <c r="AJ760" s="111">
        <f t="shared" si="1519"/>
        <v>7100</v>
      </c>
      <c r="AK760" s="111">
        <f>SUM(AK761,AK764)</f>
        <v>10650</v>
      </c>
      <c r="AL760" s="111">
        <f>SUM(AL761,AL764)</f>
        <v>14200</v>
      </c>
      <c r="AM760" s="111">
        <f>SUM(AM761,AM764)</f>
        <v>3550</v>
      </c>
      <c r="AN760" s="111">
        <f t="shared" ref="AN760:BE760" si="1520">SUM(AN761,AN764)</f>
        <v>0</v>
      </c>
      <c r="AO760" s="111">
        <f t="shared" si="1520"/>
        <v>10650</v>
      </c>
      <c r="AP760" s="111">
        <f t="shared" si="1520"/>
        <v>0</v>
      </c>
      <c r="AQ760" s="111">
        <f t="shared" si="1520"/>
        <v>7100</v>
      </c>
      <c r="AR760" s="111">
        <f t="shared" si="1520"/>
        <v>0</v>
      </c>
      <c r="AS760" s="111">
        <f t="shared" si="1520"/>
        <v>0</v>
      </c>
      <c r="AT760" s="111">
        <f t="shared" si="1520"/>
        <v>3550</v>
      </c>
      <c r="AU760" s="111">
        <f t="shared" si="1520"/>
        <v>0</v>
      </c>
      <c r="AV760" s="111">
        <f t="shared" si="1520"/>
        <v>3550</v>
      </c>
      <c r="AW760" s="111">
        <f t="shared" si="1520"/>
        <v>0</v>
      </c>
      <c r="AX760" s="111">
        <f t="shared" si="1520"/>
        <v>0</v>
      </c>
      <c r="AY760" s="111">
        <f t="shared" si="1520"/>
        <v>8550</v>
      </c>
      <c r="AZ760" s="111">
        <f t="shared" si="1520"/>
        <v>10650</v>
      </c>
      <c r="BA760" s="111">
        <f t="shared" si="1520"/>
        <v>0</v>
      </c>
      <c r="BB760" s="111">
        <f t="shared" si="1520"/>
        <v>4200</v>
      </c>
      <c r="BC760" s="111">
        <f t="shared" si="1520"/>
        <v>0</v>
      </c>
      <c r="BD760" s="111">
        <f t="shared" si="1520"/>
        <v>7100</v>
      </c>
      <c r="BE760" s="111">
        <f t="shared" si="1520"/>
        <v>3550</v>
      </c>
      <c r="BF760" s="111">
        <f t="shared" ref="BF760:BL760" si="1521">SUM(BF761,BF764)</f>
        <v>7100</v>
      </c>
      <c r="BG760" s="111">
        <f t="shared" si="1521"/>
        <v>3550</v>
      </c>
      <c r="BH760" s="111">
        <f t="shared" si="1521"/>
        <v>3550</v>
      </c>
      <c r="BI760" s="111">
        <f t="shared" si="1521"/>
        <v>7100</v>
      </c>
      <c r="BJ760" s="111">
        <f t="shared" si="1521"/>
        <v>6700</v>
      </c>
      <c r="BK760" s="111">
        <f t="shared" si="1521"/>
        <v>7850</v>
      </c>
      <c r="BL760" s="111">
        <f t="shared" si="1521"/>
        <v>0</v>
      </c>
      <c r="BM760" s="111">
        <v>0</v>
      </c>
      <c r="BN760" s="111">
        <f>SUM(BN761,BN764)</f>
        <v>0</v>
      </c>
      <c r="BO760" s="111">
        <f t="shared" si="1519"/>
        <v>0</v>
      </c>
      <c r="BP760" s="111">
        <f t="shared" si="1519"/>
        <v>0</v>
      </c>
      <c r="BQ760" s="111">
        <f t="shared" si="1519"/>
        <v>0</v>
      </c>
      <c r="BR760" s="111">
        <f t="shared" si="1519"/>
        <v>0</v>
      </c>
      <c r="BS760" s="111">
        <f t="shared" si="1519"/>
        <v>0</v>
      </c>
      <c r="BT760" s="111">
        <f t="shared" si="1519"/>
        <v>0</v>
      </c>
      <c r="BU760" s="111">
        <f t="shared" si="1519"/>
        <v>0</v>
      </c>
      <c r="BV760" s="111">
        <f t="shared" si="1519"/>
        <v>0</v>
      </c>
      <c r="BW760" s="111">
        <f t="shared" si="1519"/>
        <v>0</v>
      </c>
      <c r="BX760" s="111">
        <f t="shared" si="1519"/>
        <v>0</v>
      </c>
      <c r="BY760" s="111">
        <f t="shared" si="1519"/>
        <v>0</v>
      </c>
      <c r="BZ760" s="111">
        <f t="shared" si="1519"/>
        <v>0</v>
      </c>
      <c r="CA760" s="111">
        <f t="shared" ref="CA760:CP760" si="1522">SUM(CA761,CA764)</f>
        <v>0</v>
      </c>
      <c r="CB760" s="111">
        <f t="shared" si="1522"/>
        <v>0</v>
      </c>
      <c r="CC760" s="111">
        <f t="shared" si="1522"/>
        <v>0</v>
      </c>
      <c r="CD760" s="111">
        <f t="shared" si="1522"/>
        <v>0</v>
      </c>
      <c r="CE760" s="111">
        <f t="shared" si="1522"/>
        <v>0</v>
      </c>
      <c r="CF760" s="111">
        <f t="shared" si="1522"/>
        <v>0</v>
      </c>
      <c r="CG760" s="111">
        <f t="shared" si="1522"/>
        <v>0</v>
      </c>
      <c r="CH760" s="111">
        <f t="shared" si="1522"/>
        <v>0</v>
      </c>
      <c r="CI760" s="111">
        <f t="shared" si="1522"/>
        <v>0</v>
      </c>
      <c r="CJ760" s="111">
        <f t="shared" si="1522"/>
        <v>0</v>
      </c>
      <c r="CK760" s="111">
        <f t="shared" si="1522"/>
        <v>0</v>
      </c>
      <c r="CL760" s="111">
        <f t="shared" si="1522"/>
        <v>0</v>
      </c>
      <c r="CM760" s="111">
        <f t="shared" si="1522"/>
        <v>0</v>
      </c>
      <c r="CN760" s="111">
        <f t="shared" si="1522"/>
        <v>0</v>
      </c>
      <c r="CO760" s="111">
        <f t="shared" si="1522"/>
        <v>0</v>
      </c>
      <c r="CP760" s="111">
        <f t="shared" si="1522"/>
        <v>0</v>
      </c>
    </row>
    <row r="761" spans="1:94" x14ac:dyDescent="0.3">
      <c r="A761" s="8">
        <f t="shared" si="1334"/>
        <v>321</v>
      </c>
      <c r="B761" s="9" t="str">
        <f t="shared" si="1335"/>
        <v xml:space="preserve"> </v>
      </c>
      <c r="C761" s="45" t="str">
        <f t="shared" si="1412"/>
        <v xml:space="preserve">  </v>
      </c>
      <c r="D761" s="45" t="str">
        <f t="shared" si="1413"/>
        <v xml:space="preserve">  </v>
      </c>
      <c r="E761" s="39"/>
      <c r="F761" s="40"/>
      <c r="G761" s="41"/>
      <c r="H761" s="42">
        <v>321</v>
      </c>
      <c r="I761" s="43"/>
      <c r="J761" s="43"/>
      <c r="K761" s="44" t="s">
        <v>74</v>
      </c>
      <c r="L761" s="111">
        <f>SUM(L762:L763)</f>
        <v>200600</v>
      </c>
      <c r="M761" s="18"/>
      <c r="N761" s="111">
        <f t="shared" ref="N761:Y761" si="1523">SUM(N762:N763)</f>
        <v>20200</v>
      </c>
      <c r="O761" s="111">
        <f t="shared" si="1523"/>
        <v>3200</v>
      </c>
      <c r="P761" s="111">
        <f t="shared" si="1523"/>
        <v>6400</v>
      </c>
      <c r="Q761" s="111">
        <f t="shared" si="1523"/>
        <v>5600</v>
      </c>
      <c r="R761" s="111">
        <f t="shared" si="1523"/>
        <v>6400</v>
      </c>
      <c r="S761" s="111">
        <f t="shared" si="1523"/>
        <v>0</v>
      </c>
      <c r="T761" s="111">
        <f t="shared" si="1523"/>
        <v>3200</v>
      </c>
      <c r="U761" s="111">
        <f t="shared" si="1523"/>
        <v>0</v>
      </c>
      <c r="V761" s="111">
        <f t="shared" si="1523"/>
        <v>0</v>
      </c>
      <c r="W761" s="111">
        <f t="shared" si="1523"/>
        <v>6400</v>
      </c>
      <c r="X761" s="111">
        <f t="shared" si="1523"/>
        <v>7800</v>
      </c>
      <c r="Y761" s="111">
        <f t="shared" si="1523"/>
        <v>3200</v>
      </c>
      <c r="Z761" s="111">
        <v>0</v>
      </c>
      <c r="AA761" s="111">
        <f>SUM(AA762:AA763)</f>
        <v>0</v>
      </c>
      <c r="AB761" s="111">
        <f>SUM(AB762:AB763)</f>
        <v>0</v>
      </c>
      <c r="AC761" s="111">
        <f>SUM(AC762:AC763)</f>
        <v>3200</v>
      </c>
      <c r="AD761" s="111">
        <f t="shared" ref="AD761:AE761" si="1524">SUM(AD762:AD763)</f>
        <v>0</v>
      </c>
      <c r="AE761" s="111">
        <f t="shared" si="1524"/>
        <v>9600</v>
      </c>
      <c r="AF761" s="111">
        <f>SUM(AF762:AF763)</f>
        <v>3200</v>
      </c>
      <c r="AG761" s="111">
        <f>SUM(AG762:AG763)</f>
        <v>3200</v>
      </c>
      <c r="AH761" s="111">
        <f>SUM(AH762:AH763)</f>
        <v>0</v>
      </c>
      <c r="AI761" s="111">
        <f t="shared" ref="AI761:BZ761" si="1525">SUM(AI762:AI763)</f>
        <v>3200</v>
      </c>
      <c r="AJ761" s="111">
        <f t="shared" si="1525"/>
        <v>6400</v>
      </c>
      <c r="AK761" s="111">
        <f>SUM(AK762:AK763)</f>
        <v>9600</v>
      </c>
      <c r="AL761" s="111">
        <f>SUM(AL762:AL763)</f>
        <v>12800</v>
      </c>
      <c r="AM761" s="111">
        <f>SUM(AM762:AM763)</f>
        <v>3200</v>
      </c>
      <c r="AN761" s="111">
        <f t="shared" ref="AN761:BE761" si="1526">SUM(AN762:AN763)</f>
        <v>0</v>
      </c>
      <c r="AO761" s="111">
        <f t="shared" si="1526"/>
        <v>9600</v>
      </c>
      <c r="AP761" s="111">
        <f t="shared" si="1526"/>
        <v>0</v>
      </c>
      <c r="AQ761" s="111">
        <f t="shared" si="1526"/>
        <v>6400</v>
      </c>
      <c r="AR761" s="111">
        <f t="shared" si="1526"/>
        <v>0</v>
      </c>
      <c r="AS761" s="111">
        <f t="shared" si="1526"/>
        <v>0</v>
      </c>
      <c r="AT761" s="111">
        <f t="shared" si="1526"/>
        <v>3200</v>
      </c>
      <c r="AU761" s="111">
        <f t="shared" si="1526"/>
        <v>0</v>
      </c>
      <c r="AV761" s="111">
        <f t="shared" si="1526"/>
        <v>3200</v>
      </c>
      <c r="AW761" s="111">
        <f t="shared" si="1526"/>
        <v>0</v>
      </c>
      <c r="AX761" s="111">
        <f t="shared" si="1526"/>
        <v>0</v>
      </c>
      <c r="AY761" s="111">
        <f t="shared" si="1526"/>
        <v>8200</v>
      </c>
      <c r="AZ761" s="111">
        <f t="shared" si="1526"/>
        <v>9600</v>
      </c>
      <c r="BA761" s="111">
        <f t="shared" si="1526"/>
        <v>0</v>
      </c>
      <c r="BB761" s="111">
        <f t="shared" si="1526"/>
        <v>3200</v>
      </c>
      <c r="BC761" s="111">
        <f t="shared" si="1526"/>
        <v>0</v>
      </c>
      <c r="BD761" s="111">
        <f t="shared" si="1526"/>
        <v>6400</v>
      </c>
      <c r="BE761" s="111">
        <f t="shared" si="1526"/>
        <v>3200</v>
      </c>
      <c r="BF761" s="111">
        <f t="shared" ref="BF761:BL761" si="1527">SUM(BF762:BF763)</f>
        <v>6400</v>
      </c>
      <c r="BG761" s="111">
        <f t="shared" si="1527"/>
        <v>3200</v>
      </c>
      <c r="BH761" s="111">
        <f t="shared" si="1527"/>
        <v>3200</v>
      </c>
      <c r="BI761" s="111">
        <f t="shared" si="1527"/>
        <v>6400</v>
      </c>
      <c r="BJ761" s="111">
        <f t="shared" si="1527"/>
        <v>4200</v>
      </c>
      <c r="BK761" s="111">
        <f t="shared" si="1527"/>
        <v>7400</v>
      </c>
      <c r="BL761" s="111">
        <f t="shared" si="1527"/>
        <v>0</v>
      </c>
      <c r="BM761" s="111">
        <v>0</v>
      </c>
      <c r="BN761" s="111">
        <f>SUM(BN762:BN763)</f>
        <v>0</v>
      </c>
      <c r="BO761" s="111">
        <f t="shared" si="1525"/>
        <v>0</v>
      </c>
      <c r="BP761" s="111">
        <f t="shared" si="1525"/>
        <v>0</v>
      </c>
      <c r="BQ761" s="111">
        <f t="shared" si="1525"/>
        <v>0</v>
      </c>
      <c r="BR761" s="111">
        <f t="shared" si="1525"/>
        <v>0</v>
      </c>
      <c r="BS761" s="111">
        <f t="shared" si="1525"/>
        <v>0</v>
      </c>
      <c r="BT761" s="111">
        <f t="shared" si="1525"/>
        <v>0</v>
      </c>
      <c r="BU761" s="111">
        <f t="shared" si="1525"/>
        <v>0</v>
      </c>
      <c r="BV761" s="111">
        <f t="shared" si="1525"/>
        <v>0</v>
      </c>
      <c r="BW761" s="111">
        <f t="shared" si="1525"/>
        <v>0</v>
      </c>
      <c r="BX761" s="111">
        <f t="shared" si="1525"/>
        <v>0</v>
      </c>
      <c r="BY761" s="111">
        <f t="shared" si="1525"/>
        <v>0</v>
      </c>
      <c r="BZ761" s="111">
        <f t="shared" si="1525"/>
        <v>0</v>
      </c>
      <c r="CA761" s="111">
        <f t="shared" ref="CA761:CP761" si="1528">SUM(CA762:CA763)</f>
        <v>0</v>
      </c>
      <c r="CB761" s="111">
        <f t="shared" si="1528"/>
        <v>0</v>
      </c>
      <c r="CC761" s="111">
        <f t="shared" si="1528"/>
        <v>0</v>
      </c>
      <c r="CD761" s="111">
        <f t="shared" si="1528"/>
        <v>0</v>
      </c>
      <c r="CE761" s="111">
        <f t="shared" si="1528"/>
        <v>0</v>
      </c>
      <c r="CF761" s="111">
        <f t="shared" si="1528"/>
        <v>0</v>
      </c>
      <c r="CG761" s="111">
        <f t="shared" si="1528"/>
        <v>0</v>
      </c>
      <c r="CH761" s="111">
        <f t="shared" si="1528"/>
        <v>0</v>
      </c>
      <c r="CI761" s="111">
        <f t="shared" si="1528"/>
        <v>0</v>
      </c>
      <c r="CJ761" s="111">
        <f t="shared" si="1528"/>
        <v>0</v>
      </c>
      <c r="CK761" s="111">
        <f t="shared" si="1528"/>
        <v>0</v>
      </c>
      <c r="CL761" s="111">
        <f t="shared" si="1528"/>
        <v>0</v>
      </c>
      <c r="CM761" s="111">
        <f t="shared" si="1528"/>
        <v>0</v>
      </c>
      <c r="CN761" s="111">
        <f t="shared" si="1528"/>
        <v>0</v>
      </c>
      <c r="CO761" s="111">
        <f t="shared" si="1528"/>
        <v>0</v>
      </c>
      <c r="CP761" s="111">
        <f t="shared" si="1528"/>
        <v>0</v>
      </c>
    </row>
    <row r="762" spans="1:94" x14ac:dyDescent="0.3">
      <c r="A762" s="8">
        <f t="shared" si="1334"/>
        <v>3211</v>
      </c>
      <c r="B762" s="9">
        <f t="shared" si="1335"/>
        <v>11</v>
      </c>
      <c r="C762" s="45" t="str">
        <f>IF(I762&gt;0,LEFT(E762,3),"  ")</f>
        <v>091</v>
      </c>
      <c r="D762" s="45" t="str">
        <f>IF(I762&gt;0,LEFT(E762,4),"  ")</f>
        <v>0912</v>
      </c>
      <c r="E762" s="39" t="s">
        <v>136</v>
      </c>
      <c r="F762" s="40">
        <v>11</v>
      </c>
      <c r="G762" s="41">
        <v>11</v>
      </c>
      <c r="H762" s="42">
        <v>3211</v>
      </c>
      <c r="I762" s="46">
        <v>1773</v>
      </c>
      <c r="J762" s="46">
        <v>1357</v>
      </c>
      <c r="K762" s="44" t="s">
        <v>75</v>
      </c>
      <c r="L762" s="401">
        <f t="shared" ref="L762:L763" si="1529">SUM(N762:CP762)</f>
        <v>12600</v>
      </c>
      <c r="M762" s="18"/>
      <c r="N762" s="401">
        <v>200</v>
      </c>
      <c r="O762" s="401">
        <v>200</v>
      </c>
      <c r="P762" s="401">
        <v>400</v>
      </c>
      <c r="Q762" s="401">
        <v>600</v>
      </c>
      <c r="R762" s="401">
        <v>400</v>
      </c>
      <c r="S762" s="401"/>
      <c r="T762" s="401">
        <v>200</v>
      </c>
      <c r="U762" s="401"/>
      <c r="V762" s="401"/>
      <c r="W762" s="401">
        <v>400</v>
      </c>
      <c r="X762" s="401">
        <v>800</v>
      </c>
      <c r="Y762" s="401">
        <v>200</v>
      </c>
      <c r="Z762" s="401">
        <v>0</v>
      </c>
      <c r="AA762" s="401"/>
      <c r="AB762" s="401"/>
      <c r="AC762" s="401">
        <v>200</v>
      </c>
      <c r="AD762" s="401"/>
      <c r="AE762" s="401">
        <v>600</v>
      </c>
      <c r="AF762" s="401">
        <v>200</v>
      </c>
      <c r="AG762" s="401">
        <v>200</v>
      </c>
      <c r="AH762" s="401"/>
      <c r="AI762" s="401">
        <v>200</v>
      </c>
      <c r="AJ762" s="401">
        <v>400</v>
      </c>
      <c r="AK762" s="401">
        <v>600</v>
      </c>
      <c r="AL762" s="401">
        <v>800</v>
      </c>
      <c r="AM762" s="401">
        <v>200</v>
      </c>
      <c r="AN762" s="401"/>
      <c r="AO762" s="401">
        <v>600</v>
      </c>
      <c r="AP762" s="401"/>
      <c r="AQ762" s="401">
        <v>400</v>
      </c>
      <c r="AR762" s="401"/>
      <c r="AS762" s="401"/>
      <c r="AT762" s="401">
        <v>200</v>
      </c>
      <c r="AU762" s="401"/>
      <c r="AV762" s="401">
        <v>200</v>
      </c>
      <c r="AW762" s="401"/>
      <c r="AX762" s="401"/>
      <c r="AY762" s="401">
        <v>200</v>
      </c>
      <c r="AZ762" s="401">
        <v>600</v>
      </c>
      <c r="BA762" s="401"/>
      <c r="BB762" s="401">
        <v>200</v>
      </c>
      <c r="BC762" s="401"/>
      <c r="BD762" s="401">
        <v>400</v>
      </c>
      <c r="BE762" s="401">
        <v>200</v>
      </c>
      <c r="BF762" s="401">
        <v>400</v>
      </c>
      <c r="BG762" s="401">
        <v>200</v>
      </c>
      <c r="BH762" s="401">
        <v>200</v>
      </c>
      <c r="BI762" s="401">
        <v>400</v>
      </c>
      <c r="BJ762" s="401">
        <v>200</v>
      </c>
      <c r="BK762" s="401">
        <v>1400</v>
      </c>
      <c r="BL762" s="401"/>
      <c r="BM762" s="401"/>
      <c r="BN762" s="401"/>
      <c r="BO762" s="401"/>
      <c r="BP762" s="401"/>
      <c r="BQ762" s="401"/>
      <c r="BR762" s="401"/>
      <c r="BS762" s="401"/>
      <c r="BT762" s="401"/>
      <c r="BU762" s="401"/>
      <c r="BV762" s="401"/>
      <c r="BW762" s="401"/>
      <c r="BX762" s="401"/>
      <c r="BY762" s="401"/>
      <c r="BZ762" s="401"/>
      <c r="CA762" s="401"/>
      <c r="CB762" s="401"/>
      <c r="CC762" s="401"/>
      <c r="CD762" s="401"/>
      <c r="CE762" s="401"/>
      <c r="CF762" s="401"/>
      <c r="CG762" s="401"/>
      <c r="CH762" s="401"/>
      <c r="CI762" s="401"/>
      <c r="CJ762" s="401"/>
      <c r="CK762" s="401"/>
      <c r="CL762" s="401"/>
      <c r="CM762" s="401"/>
      <c r="CN762" s="401"/>
      <c r="CO762" s="401"/>
      <c r="CP762" s="401"/>
    </row>
    <row r="763" spans="1:94" ht="26.4" x14ac:dyDescent="0.3">
      <c r="A763" s="8">
        <f t="shared" si="1334"/>
        <v>3212</v>
      </c>
      <c r="B763" s="9">
        <f t="shared" si="1335"/>
        <v>11</v>
      </c>
      <c r="C763" s="45" t="str">
        <f t="shared" ref="C763:C769" si="1530">IF(I763&gt;0,LEFT(E763,3),"  ")</f>
        <v>091</v>
      </c>
      <c r="D763" s="45" t="str">
        <f t="shared" ref="D763:D769" si="1531">IF(I763&gt;0,LEFT(E763,4),"  ")</f>
        <v>0912</v>
      </c>
      <c r="E763" s="39" t="s">
        <v>136</v>
      </c>
      <c r="F763" s="40">
        <v>11</v>
      </c>
      <c r="G763" s="41">
        <v>11</v>
      </c>
      <c r="H763" s="42">
        <v>3212</v>
      </c>
      <c r="I763" s="46">
        <v>1774</v>
      </c>
      <c r="J763" s="46">
        <v>1358</v>
      </c>
      <c r="K763" s="44" t="s">
        <v>88</v>
      </c>
      <c r="L763" s="401">
        <f t="shared" si="1529"/>
        <v>188000</v>
      </c>
      <c r="M763" s="18"/>
      <c r="N763" s="401">
        <v>20000</v>
      </c>
      <c r="O763" s="401">
        <v>3000</v>
      </c>
      <c r="P763" s="401">
        <v>6000</v>
      </c>
      <c r="Q763" s="401">
        <v>5000</v>
      </c>
      <c r="R763" s="401">
        <v>6000</v>
      </c>
      <c r="S763" s="401"/>
      <c r="T763" s="401">
        <v>3000</v>
      </c>
      <c r="U763" s="401"/>
      <c r="V763" s="401"/>
      <c r="W763" s="401">
        <v>6000</v>
      </c>
      <c r="X763" s="401">
        <v>7000</v>
      </c>
      <c r="Y763" s="401">
        <v>3000</v>
      </c>
      <c r="Z763" s="401"/>
      <c r="AA763" s="401"/>
      <c r="AB763" s="401"/>
      <c r="AC763" s="401">
        <v>3000</v>
      </c>
      <c r="AD763" s="401"/>
      <c r="AE763" s="401">
        <v>9000</v>
      </c>
      <c r="AF763" s="401">
        <v>3000</v>
      </c>
      <c r="AG763" s="401">
        <v>3000</v>
      </c>
      <c r="AH763" s="401"/>
      <c r="AI763" s="401">
        <v>3000</v>
      </c>
      <c r="AJ763" s="401">
        <v>6000</v>
      </c>
      <c r="AK763" s="401">
        <v>9000</v>
      </c>
      <c r="AL763" s="401">
        <v>12000</v>
      </c>
      <c r="AM763" s="401">
        <v>3000</v>
      </c>
      <c r="AN763" s="401"/>
      <c r="AO763" s="401">
        <v>9000</v>
      </c>
      <c r="AP763" s="401"/>
      <c r="AQ763" s="401">
        <v>6000</v>
      </c>
      <c r="AR763" s="401"/>
      <c r="AS763" s="401"/>
      <c r="AT763" s="401">
        <v>3000</v>
      </c>
      <c r="AU763" s="401"/>
      <c r="AV763" s="401">
        <v>3000</v>
      </c>
      <c r="AW763" s="401"/>
      <c r="AX763" s="401"/>
      <c r="AY763" s="401">
        <v>8000</v>
      </c>
      <c r="AZ763" s="401">
        <v>9000</v>
      </c>
      <c r="BA763" s="401"/>
      <c r="BB763" s="401">
        <v>3000</v>
      </c>
      <c r="BC763" s="401"/>
      <c r="BD763" s="401">
        <v>6000</v>
      </c>
      <c r="BE763" s="401">
        <v>3000</v>
      </c>
      <c r="BF763" s="401">
        <v>6000</v>
      </c>
      <c r="BG763" s="401">
        <v>3000</v>
      </c>
      <c r="BH763" s="401">
        <v>3000</v>
      </c>
      <c r="BI763" s="401">
        <v>6000</v>
      </c>
      <c r="BJ763" s="401">
        <v>4000</v>
      </c>
      <c r="BK763" s="401">
        <v>6000</v>
      </c>
      <c r="BL763" s="401"/>
      <c r="BM763" s="401"/>
      <c r="BN763" s="401"/>
      <c r="BO763" s="401"/>
      <c r="BP763" s="401"/>
      <c r="BQ763" s="401"/>
      <c r="BR763" s="401"/>
      <c r="BS763" s="401"/>
      <c r="BT763" s="401"/>
      <c r="BU763" s="401"/>
      <c r="BV763" s="401"/>
      <c r="BW763" s="401"/>
      <c r="BX763" s="401"/>
      <c r="BY763" s="401"/>
      <c r="BZ763" s="401"/>
      <c r="CA763" s="401"/>
      <c r="CB763" s="401"/>
      <c r="CC763" s="401"/>
      <c r="CD763" s="401"/>
      <c r="CE763" s="401"/>
      <c r="CF763" s="401"/>
      <c r="CG763" s="401"/>
      <c r="CH763" s="401"/>
      <c r="CI763" s="401"/>
      <c r="CJ763" s="401"/>
      <c r="CK763" s="401"/>
      <c r="CL763" s="401"/>
      <c r="CM763" s="401"/>
      <c r="CN763" s="401"/>
      <c r="CO763" s="401"/>
      <c r="CP763" s="401"/>
    </row>
    <row r="764" spans="1:94" x14ac:dyDescent="0.3">
      <c r="A764" s="8">
        <f t="shared" si="1334"/>
        <v>323</v>
      </c>
      <c r="B764" s="9" t="str">
        <f t="shared" si="1335"/>
        <v xml:space="preserve"> </v>
      </c>
      <c r="C764" s="45" t="str">
        <f t="shared" si="1530"/>
        <v xml:space="preserve">  </v>
      </c>
      <c r="D764" s="45" t="str">
        <f t="shared" si="1531"/>
        <v xml:space="preserve">  </v>
      </c>
      <c r="E764" s="39"/>
      <c r="F764" s="40"/>
      <c r="G764" s="41"/>
      <c r="H764" s="42">
        <v>323</v>
      </c>
      <c r="I764" s="43"/>
      <c r="J764" s="43"/>
      <c r="K764" s="44" t="s">
        <v>56</v>
      </c>
      <c r="L764" s="111">
        <f>SUM(L765:L765)</f>
        <v>26000</v>
      </c>
      <c r="M764" s="18"/>
      <c r="N764" s="111">
        <f t="shared" ref="N764:Y764" si="1532">SUM(N765:N765)</f>
        <v>3500</v>
      </c>
      <c r="O764" s="111">
        <f t="shared" si="1532"/>
        <v>350</v>
      </c>
      <c r="P764" s="111">
        <f t="shared" si="1532"/>
        <v>700</v>
      </c>
      <c r="Q764" s="111">
        <f t="shared" si="1532"/>
        <v>1050</v>
      </c>
      <c r="R764" s="111">
        <f t="shared" si="1532"/>
        <v>700</v>
      </c>
      <c r="S764" s="111">
        <f t="shared" si="1532"/>
        <v>0</v>
      </c>
      <c r="T764" s="111">
        <f t="shared" si="1532"/>
        <v>350</v>
      </c>
      <c r="U764" s="111">
        <f t="shared" si="1532"/>
        <v>0</v>
      </c>
      <c r="V764" s="111">
        <f t="shared" si="1532"/>
        <v>0</v>
      </c>
      <c r="W764" s="111">
        <f t="shared" si="1532"/>
        <v>700</v>
      </c>
      <c r="X764" s="111">
        <f t="shared" si="1532"/>
        <v>1400</v>
      </c>
      <c r="Y764" s="111">
        <f t="shared" si="1532"/>
        <v>350</v>
      </c>
      <c r="Z764" s="111">
        <f>SUM(Z765:Z765)</f>
        <v>0</v>
      </c>
      <c r="AA764" s="111">
        <f>SUM(AA765:AA765)</f>
        <v>0</v>
      </c>
      <c r="AB764" s="111">
        <f>SUM(AB765:AB765)</f>
        <v>0</v>
      </c>
      <c r="AC764" s="111">
        <f>SUM(AC765:AC765)</f>
        <v>350</v>
      </c>
      <c r="AD764" s="111">
        <f t="shared" ref="AD764:AE764" si="1533">SUM(AD765:AD765)</f>
        <v>0</v>
      </c>
      <c r="AE764" s="111">
        <f t="shared" si="1533"/>
        <v>1050</v>
      </c>
      <c r="AF764" s="111">
        <f>SUM(AF765:AF765)</f>
        <v>350</v>
      </c>
      <c r="AG764" s="111">
        <f>SUM(AG765:AG765)</f>
        <v>350</v>
      </c>
      <c r="AH764" s="111">
        <f>SUM(AH765:AH765)</f>
        <v>0</v>
      </c>
      <c r="AI764" s="111">
        <f t="shared" ref="AI764:BZ764" si="1534">SUM(AI765:AI765)</f>
        <v>350</v>
      </c>
      <c r="AJ764" s="111">
        <f t="shared" si="1534"/>
        <v>700</v>
      </c>
      <c r="AK764" s="111">
        <f>SUM(AK765:AK765)</f>
        <v>1050</v>
      </c>
      <c r="AL764" s="111">
        <f>SUM(AL765:AL765)</f>
        <v>1400</v>
      </c>
      <c r="AM764" s="111">
        <f>SUM(AM765:AM765)</f>
        <v>350</v>
      </c>
      <c r="AN764" s="111">
        <f t="shared" ref="AN764:BD764" si="1535">SUM(AN765:AN765)</f>
        <v>0</v>
      </c>
      <c r="AO764" s="111">
        <f t="shared" si="1535"/>
        <v>1050</v>
      </c>
      <c r="AP764" s="111">
        <f t="shared" si="1535"/>
        <v>0</v>
      </c>
      <c r="AQ764" s="111">
        <f t="shared" si="1535"/>
        <v>700</v>
      </c>
      <c r="AR764" s="111">
        <f t="shared" si="1535"/>
        <v>0</v>
      </c>
      <c r="AS764" s="111">
        <f t="shared" si="1535"/>
        <v>0</v>
      </c>
      <c r="AT764" s="111">
        <f t="shared" si="1535"/>
        <v>350</v>
      </c>
      <c r="AU764" s="111">
        <f t="shared" si="1535"/>
        <v>0</v>
      </c>
      <c r="AV764" s="111">
        <f t="shared" si="1535"/>
        <v>350</v>
      </c>
      <c r="AW764" s="111">
        <f t="shared" si="1535"/>
        <v>0</v>
      </c>
      <c r="AX764" s="111">
        <f t="shared" si="1535"/>
        <v>0</v>
      </c>
      <c r="AY764" s="111">
        <f t="shared" si="1535"/>
        <v>350</v>
      </c>
      <c r="AZ764" s="111">
        <f t="shared" si="1535"/>
        <v>1050</v>
      </c>
      <c r="BA764" s="111">
        <f t="shared" si="1535"/>
        <v>0</v>
      </c>
      <c r="BB764" s="111">
        <f t="shared" si="1535"/>
        <v>1000</v>
      </c>
      <c r="BC764" s="111">
        <f t="shared" si="1535"/>
        <v>0</v>
      </c>
      <c r="BD764" s="111">
        <f t="shared" si="1535"/>
        <v>700</v>
      </c>
      <c r="BE764" s="111">
        <v>350</v>
      </c>
      <c r="BF764" s="111">
        <f t="shared" ref="BF764:BL764" si="1536">SUM(BF765:BF765)</f>
        <v>700</v>
      </c>
      <c r="BG764" s="111">
        <f t="shared" si="1536"/>
        <v>350</v>
      </c>
      <c r="BH764" s="111">
        <f t="shared" si="1536"/>
        <v>350</v>
      </c>
      <c r="BI764" s="111">
        <f t="shared" si="1536"/>
        <v>700</v>
      </c>
      <c r="BJ764" s="111">
        <f t="shared" si="1536"/>
        <v>2500</v>
      </c>
      <c r="BK764" s="111">
        <f t="shared" si="1536"/>
        <v>450</v>
      </c>
      <c r="BL764" s="111">
        <f t="shared" si="1536"/>
        <v>0</v>
      </c>
      <c r="BM764" s="111">
        <v>0</v>
      </c>
      <c r="BN764" s="111">
        <f>SUM(BN765:BN765)</f>
        <v>0</v>
      </c>
      <c r="BO764" s="111">
        <f t="shared" si="1534"/>
        <v>0</v>
      </c>
      <c r="BP764" s="111">
        <f t="shared" si="1534"/>
        <v>0</v>
      </c>
      <c r="BQ764" s="111">
        <f t="shared" si="1534"/>
        <v>0</v>
      </c>
      <c r="BR764" s="111">
        <f t="shared" si="1534"/>
        <v>0</v>
      </c>
      <c r="BS764" s="111">
        <f t="shared" si="1534"/>
        <v>0</v>
      </c>
      <c r="BT764" s="111">
        <f t="shared" si="1534"/>
        <v>0</v>
      </c>
      <c r="BU764" s="111">
        <f t="shared" si="1534"/>
        <v>0</v>
      </c>
      <c r="BV764" s="111">
        <f t="shared" si="1534"/>
        <v>0</v>
      </c>
      <c r="BW764" s="111">
        <f t="shared" si="1534"/>
        <v>0</v>
      </c>
      <c r="BX764" s="111">
        <f t="shared" si="1534"/>
        <v>0</v>
      </c>
      <c r="BY764" s="111">
        <f t="shared" si="1534"/>
        <v>0</v>
      </c>
      <c r="BZ764" s="111">
        <f t="shared" si="1534"/>
        <v>0</v>
      </c>
      <c r="CA764" s="111">
        <f t="shared" ref="CA764:CP764" si="1537">SUM(CA765:CA765)</f>
        <v>0</v>
      </c>
      <c r="CB764" s="111">
        <f t="shared" si="1537"/>
        <v>0</v>
      </c>
      <c r="CC764" s="111">
        <f t="shared" si="1537"/>
        <v>0</v>
      </c>
      <c r="CD764" s="111">
        <f t="shared" si="1537"/>
        <v>0</v>
      </c>
      <c r="CE764" s="111">
        <f t="shared" si="1537"/>
        <v>0</v>
      </c>
      <c r="CF764" s="111">
        <f t="shared" si="1537"/>
        <v>0</v>
      </c>
      <c r="CG764" s="111">
        <f t="shared" si="1537"/>
        <v>0</v>
      </c>
      <c r="CH764" s="111">
        <f t="shared" si="1537"/>
        <v>0</v>
      </c>
      <c r="CI764" s="111">
        <f t="shared" si="1537"/>
        <v>0</v>
      </c>
      <c r="CJ764" s="111">
        <f t="shared" si="1537"/>
        <v>0</v>
      </c>
      <c r="CK764" s="111">
        <f t="shared" si="1537"/>
        <v>0</v>
      </c>
      <c r="CL764" s="111">
        <f t="shared" si="1537"/>
        <v>0</v>
      </c>
      <c r="CM764" s="111">
        <f t="shared" si="1537"/>
        <v>0</v>
      </c>
      <c r="CN764" s="111">
        <f t="shared" si="1537"/>
        <v>0</v>
      </c>
      <c r="CO764" s="111">
        <f t="shared" si="1537"/>
        <v>0</v>
      </c>
      <c r="CP764" s="111">
        <f t="shared" si="1537"/>
        <v>0</v>
      </c>
    </row>
    <row r="765" spans="1:94" x14ac:dyDescent="0.3">
      <c r="A765" s="8">
        <f t="shared" si="1334"/>
        <v>3237</v>
      </c>
      <c r="B765" s="9">
        <f t="shared" si="1335"/>
        <v>11</v>
      </c>
      <c r="C765" s="45" t="str">
        <f t="shared" si="1530"/>
        <v>091</v>
      </c>
      <c r="D765" s="45" t="str">
        <f t="shared" si="1531"/>
        <v>0912</v>
      </c>
      <c r="E765" s="39" t="s">
        <v>136</v>
      </c>
      <c r="F765" s="40">
        <v>11</v>
      </c>
      <c r="G765" s="41">
        <v>11</v>
      </c>
      <c r="H765" s="42">
        <v>3237</v>
      </c>
      <c r="I765" s="46">
        <v>1775</v>
      </c>
      <c r="J765" s="46">
        <v>1359</v>
      </c>
      <c r="K765" s="44" t="s">
        <v>60</v>
      </c>
      <c r="L765" s="401">
        <f>SUM(N765:CP765)</f>
        <v>26000</v>
      </c>
      <c r="M765" s="18"/>
      <c r="N765" s="401">
        <v>3500</v>
      </c>
      <c r="O765" s="401">
        <v>350</v>
      </c>
      <c r="P765" s="401">
        <v>700</v>
      </c>
      <c r="Q765" s="401">
        <v>1050</v>
      </c>
      <c r="R765" s="401">
        <v>700</v>
      </c>
      <c r="S765" s="401"/>
      <c r="T765" s="401">
        <v>350</v>
      </c>
      <c r="U765" s="401"/>
      <c r="V765" s="401"/>
      <c r="W765" s="401">
        <v>700</v>
      </c>
      <c r="X765" s="401">
        <v>1400</v>
      </c>
      <c r="Y765" s="401">
        <v>350</v>
      </c>
      <c r="Z765" s="401"/>
      <c r="AA765" s="401"/>
      <c r="AB765" s="401"/>
      <c r="AC765" s="401">
        <v>350</v>
      </c>
      <c r="AD765" s="401"/>
      <c r="AE765" s="401">
        <v>1050</v>
      </c>
      <c r="AF765" s="401">
        <v>350</v>
      </c>
      <c r="AG765" s="401">
        <v>350</v>
      </c>
      <c r="AH765" s="401"/>
      <c r="AI765" s="401">
        <v>350</v>
      </c>
      <c r="AJ765" s="401">
        <v>700</v>
      </c>
      <c r="AK765" s="401">
        <v>1050</v>
      </c>
      <c r="AL765" s="401">
        <v>1400</v>
      </c>
      <c r="AM765" s="401">
        <v>350</v>
      </c>
      <c r="AN765" s="401"/>
      <c r="AO765" s="401">
        <v>1050</v>
      </c>
      <c r="AP765" s="401"/>
      <c r="AQ765" s="401">
        <v>700</v>
      </c>
      <c r="AR765" s="401"/>
      <c r="AS765" s="401"/>
      <c r="AT765" s="401">
        <v>350</v>
      </c>
      <c r="AU765" s="401"/>
      <c r="AV765" s="401">
        <v>350</v>
      </c>
      <c r="AW765" s="401"/>
      <c r="AX765" s="401"/>
      <c r="AY765" s="401">
        <v>350</v>
      </c>
      <c r="AZ765" s="401">
        <v>1050</v>
      </c>
      <c r="BA765" s="401"/>
      <c r="BB765" s="401">
        <v>1000</v>
      </c>
      <c r="BC765" s="401"/>
      <c r="BD765" s="401">
        <v>700</v>
      </c>
      <c r="BE765" s="401">
        <v>350</v>
      </c>
      <c r="BF765" s="401">
        <v>700</v>
      </c>
      <c r="BG765" s="401">
        <v>350</v>
      </c>
      <c r="BH765" s="401">
        <v>350</v>
      </c>
      <c r="BI765" s="401">
        <v>700</v>
      </c>
      <c r="BJ765" s="401">
        <v>2500</v>
      </c>
      <c r="BK765" s="401">
        <v>450</v>
      </c>
      <c r="BL765" s="401"/>
      <c r="BM765" s="401"/>
      <c r="BN765" s="401"/>
      <c r="BO765" s="401"/>
      <c r="BP765" s="401"/>
      <c r="BQ765" s="401"/>
      <c r="BR765" s="401"/>
      <c r="BS765" s="401"/>
      <c r="BT765" s="401"/>
      <c r="BU765" s="401"/>
      <c r="BV765" s="401"/>
      <c r="BW765" s="401"/>
      <c r="BX765" s="401"/>
      <c r="BY765" s="401"/>
      <c r="BZ765" s="401"/>
      <c r="CA765" s="401"/>
      <c r="CB765" s="401"/>
      <c r="CC765" s="401"/>
      <c r="CD765" s="401"/>
      <c r="CE765" s="401"/>
      <c r="CF765" s="401"/>
      <c r="CG765" s="401"/>
      <c r="CH765" s="401"/>
      <c r="CI765" s="401"/>
      <c r="CJ765" s="401"/>
      <c r="CK765" s="401"/>
      <c r="CL765" s="401"/>
      <c r="CM765" s="401"/>
      <c r="CN765" s="401"/>
      <c r="CO765" s="401"/>
      <c r="CP765" s="401"/>
    </row>
    <row r="766" spans="1:94" x14ac:dyDescent="0.3">
      <c r="A766" s="8">
        <f t="shared" si="1334"/>
        <v>38</v>
      </c>
      <c r="B766" s="9" t="str">
        <f t="shared" si="1335"/>
        <v xml:space="preserve"> </v>
      </c>
      <c r="C766" s="45" t="str">
        <f t="shared" si="1530"/>
        <v xml:space="preserve">  </v>
      </c>
      <c r="D766" s="45" t="str">
        <f t="shared" si="1531"/>
        <v xml:space="preserve">  </v>
      </c>
      <c r="E766" s="39"/>
      <c r="F766" s="40"/>
      <c r="G766" s="41"/>
      <c r="H766" s="42">
        <v>38</v>
      </c>
      <c r="I766" s="43"/>
      <c r="J766" s="43"/>
      <c r="K766" s="44" t="s">
        <v>65</v>
      </c>
      <c r="L766" s="111">
        <f t="shared" ref="L766:L767" si="1538">SUM(L767)</f>
        <v>0</v>
      </c>
      <c r="N766" s="111">
        <f t="shared" ref="N766:N767" si="1539">SUM(N767)</f>
        <v>0</v>
      </c>
      <c r="O766" s="111">
        <f t="shared" ref="O766:O767" si="1540">SUM(O767)</f>
        <v>0</v>
      </c>
      <c r="P766" s="111">
        <f t="shared" ref="P766:P767" si="1541">SUM(P767)</f>
        <v>0</v>
      </c>
      <c r="Q766" s="111">
        <f t="shared" ref="Q766:Q767" si="1542">SUM(Q767)</f>
        <v>0</v>
      </c>
      <c r="R766" s="111">
        <f t="shared" ref="R766:R767" si="1543">SUM(R767)</f>
        <v>0</v>
      </c>
      <c r="S766" s="111">
        <f t="shared" ref="S766:S767" si="1544">SUM(S767)</f>
        <v>0</v>
      </c>
      <c r="T766" s="111">
        <f t="shared" ref="T766:T767" si="1545">SUM(T767)</f>
        <v>0</v>
      </c>
      <c r="U766" s="111">
        <f t="shared" ref="U766:U767" si="1546">SUM(U767)</f>
        <v>0</v>
      </c>
      <c r="V766" s="111">
        <f t="shared" ref="V766:W767" si="1547">SUM(V767)</f>
        <v>0</v>
      </c>
      <c r="W766" s="111">
        <f t="shared" si="1547"/>
        <v>0</v>
      </c>
      <c r="X766" s="111">
        <f t="shared" ref="X766:Y767" si="1548">SUM(X767)</f>
        <v>0</v>
      </c>
      <c r="Y766" s="111">
        <f t="shared" si="1548"/>
        <v>0</v>
      </c>
      <c r="Z766" s="111">
        <f t="shared" ref="Z766:Z767" si="1549">SUM(Z767)</f>
        <v>0</v>
      </c>
      <c r="AA766" s="111">
        <f t="shared" ref="AA766:AB767" si="1550">SUM(AA767)</f>
        <v>0</v>
      </c>
      <c r="AB766" s="111">
        <f t="shared" si="1550"/>
        <v>0</v>
      </c>
      <c r="AC766" s="111">
        <f t="shared" ref="AC766:AE767" si="1551">SUM(AC767)</f>
        <v>0</v>
      </c>
      <c r="AD766" s="111">
        <f t="shared" si="1551"/>
        <v>0</v>
      </c>
      <c r="AE766" s="111">
        <f t="shared" si="1551"/>
        <v>0</v>
      </c>
      <c r="AF766" s="111">
        <f t="shared" ref="AF766:AF767" si="1552">SUM(AF767)</f>
        <v>0</v>
      </c>
      <c r="AG766" s="111">
        <f t="shared" ref="AG766:AG767" si="1553">SUM(AG767)</f>
        <v>0</v>
      </c>
      <c r="AH766" s="111">
        <f t="shared" ref="AH766:AH767" si="1554">SUM(AH767)</f>
        <v>0</v>
      </c>
      <c r="AI766" s="111">
        <f t="shared" ref="AI766:CM767" si="1555">SUM(AI767)</f>
        <v>0</v>
      </c>
      <c r="AJ766" s="111">
        <f t="shared" si="1555"/>
        <v>0</v>
      </c>
      <c r="AK766" s="111">
        <f t="shared" ref="AK766:AK767" si="1556">SUM(AK767)</f>
        <v>0</v>
      </c>
      <c r="AL766" s="111">
        <f t="shared" ref="AL766:AL767" si="1557">SUM(AL767)</f>
        <v>0</v>
      </c>
      <c r="AM766" s="111">
        <v>0</v>
      </c>
      <c r="AN766" s="111">
        <f t="shared" ref="AN766:AN767" si="1558">SUM(AN767)</f>
        <v>0</v>
      </c>
      <c r="AO766" s="111">
        <f t="shared" ref="AO766:AO767" si="1559">SUM(AO767)</f>
        <v>0</v>
      </c>
      <c r="AP766" s="111">
        <f t="shared" ref="AP766:AP767" si="1560">SUM(AP767)</f>
        <v>0</v>
      </c>
      <c r="AQ766" s="111">
        <f t="shared" ref="AQ766:AR767" si="1561">SUM(AQ767)</f>
        <v>0</v>
      </c>
      <c r="AR766" s="111">
        <f t="shared" si="1561"/>
        <v>0</v>
      </c>
      <c r="AS766" s="111">
        <f t="shared" ref="AS766:AT767" si="1562">SUM(AS767)</f>
        <v>0</v>
      </c>
      <c r="AT766" s="111">
        <f t="shared" si="1562"/>
        <v>0</v>
      </c>
      <c r="AU766" s="111">
        <f t="shared" ref="AU766:AU767" si="1563">SUM(AU767)</f>
        <v>0</v>
      </c>
      <c r="AV766" s="111">
        <f t="shared" ref="AV766:AW767" si="1564">SUM(AV767)</f>
        <v>0</v>
      </c>
      <c r="AW766" s="111">
        <f t="shared" si="1564"/>
        <v>0</v>
      </c>
      <c r="AX766" s="111">
        <f t="shared" ref="AX766:AZ767" si="1565">SUM(AX767)</f>
        <v>0</v>
      </c>
      <c r="AY766" s="111">
        <f t="shared" si="1565"/>
        <v>0</v>
      </c>
      <c r="AZ766" s="111">
        <f t="shared" si="1565"/>
        <v>0</v>
      </c>
      <c r="BA766" s="111">
        <f t="shared" ref="BA766:BB767" si="1566">SUM(BA767)</f>
        <v>0</v>
      </c>
      <c r="BB766" s="111">
        <f t="shared" si="1566"/>
        <v>0</v>
      </c>
      <c r="BC766" s="111">
        <f t="shared" ref="BC766:BC767" si="1567">SUM(BC767)</f>
        <v>0</v>
      </c>
      <c r="BD766" s="111">
        <f t="shared" ref="BD766:BD767" si="1568">SUM(BD767)</f>
        <v>0</v>
      </c>
      <c r="BE766" s="111">
        <v>0</v>
      </c>
      <c r="BF766" s="111">
        <f t="shared" ref="BF766:BG767" si="1569">SUM(BF767)</f>
        <v>0</v>
      </c>
      <c r="BG766" s="111">
        <f t="shared" si="1569"/>
        <v>0</v>
      </c>
      <c r="BH766" s="111">
        <f t="shared" ref="BH766:BH767" si="1570">SUM(BH767)</f>
        <v>0</v>
      </c>
      <c r="BI766" s="111">
        <f t="shared" ref="BI766:BI767" si="1571">SUM(BI767)</f>
        <v>0</v>
      </c>
      <c r="BJ766" s="111">
        <f t="shared" ref="BJ766:BK767" si="1572">SUM(BJ767)</f>
        <v>0</v>
      </c>
      <c r="BK766" s="111">
        <f t="shared" si="1572"/>
        <v>0</v>
      </c>
      <c r="BL766" s="111">
        <f t="shared" ref="BL766:BL767" si="1573">SUM(BL767)</f>
        <v>0</v>
      </c>
      <c r="BM766" s="111">
        <v>0</v>
      </c>
      <c r="BN766" s="111">
        <f t="shared" ref="BN766:BN767" si="1574">SUM(BN767)</f>
        <v>0</v>
      </c>
      <c r="BO766" s="111">
        <f t="shared" si="1555"/>
        <v>0</v>
      </c>
      <c r="BP766" s="111">
        <f t="shared" si="1555"/>
        <v>0</v>
      </c>
      <c r="BQ766" s="111">
        <f t="shared" si="1555"/>
        <v>0</v>
      </c>
      <c r="BR766" s="111">
        <f t="shared" si="1555"/>
        <v>0</v>
      </c>
      <c r="BS766" s="111">
        <f t="shared" si="1555"/>
        <v>0</v>
      </c>
      <c r="BT766" s="111">
        <f t="shared" si="1555"/>
        <v>0</v>
      </c>
      <c r="BU766" s="111">
        <f t="shared" si="1555"/>
        <v>0</v>
      </c>
      <c r="BV766" s="111">
        <f t="shared" si="1555"/>
        <v>0</v>
      </c>
      <c r="BW766" s="111">
        <f t="shared" si="1555"/>
        <v>0</v>
      </c>
      <c r="BX766" s="111">
        <f t="shared" si="1555"/>
        <v>0</v>
      </c>
      <c r="BY766" s="111">
        <f t="shared" si="1555"/>
        <v>0</v>
      </c>
      <c r="BZ766" s="111">
        <f t="shared" si="1555"/>
        <v>0</v>
      </c>
      <c r="CA766" s="111">
        <f t="shared" si="1555"/>
        <v>0</v>
      </c>
      <c r="CB766" s="111">
        <f t="shared" si="1555"/>
        <v>0</v>
      </c>
      <c r="CC766" s="111">
        <f t="shared" si="1555"/>
        <v>0</v>
      </c>
      <c r="CD766" s="111">
        <f t="shared" si="1555"/>
        <v>0</v>
      </c>
      <c r="CE766" s="111">
        <f t="shared" si="1555"/>
        <v>0</v>
      </c>
      <c r="CF766" s="111">
        <f t="shared" si="1555"/>
        <v>0</v>
      </c>
      <c r="CG766" s="111">
        <f t="shared" si="1555"/>
        <v>0</v>
      </c>
      <c r="CH766" s="111">
        <f t="shared" si="1555"/>
        <v>0</v>
      </c>
      <c r="CI766" s="111">
        <f t="shared" si="1555"/>
        <v>0</v>
      </c>
      <c r="CJ766" s="111">
        <f t="shared" si="1555"/>
        <v>0</v>
      </c>
      <c r="CK766" s="111">
        <f t="shared" si="1555"/>
        <v>0</v>
      </c>
      <c r="CL766" s="111">
        <f t="shared" si="1555"/>
        <v>0</v>
      </c>
      <c r="CM766" s="111">
        <f t="shared" si="1555"/>
        <v>0</v>
      </c>
      <c r="CN766" s="111">
        <f t="shared" ref="CN766:CP767" si="1575">SUM(CN767)</f>
        <v>0</v>
      </c>
      <c r="CO766" s="111">
        <f t="shared" si="1575"/>
        <v>0</v>
      </c>
      <c r="CP766" s="111">
        <f t="shared" si="1575"/>
        <v>0</v>
      </c>
    </row>
    <row r="767" spans="1:94" x14ac:dyDescent="0.3">
      <c r="A767" s="8">
        <f t="shared" si="1334"/>
        <v>381</v>
      </c>
      <c r="B767" s="9" t="str">
        <f t="shared" si="1335"/>
        <v xml:space="preserve"> </v>
      </c>
      <c r="C767" s="45" t="str">
        <f t="shared" si="1530"/>
        <v xml:space="preserve">  </v>
      </c>
      <c r="D767" s="45" t="str">
        <f t="shared" si="1531"/>
        <v xml:space="preserve">  </v>
      </c>
      <c r="E767" s="39"/>
      <c r="F767" s="40"/>
      <c r="G767" s="41"/>
      <c r="H767" s="42">
        <v>381</v>
      </c>
      <c r="I767" s="43"/>
      <c r="J767" s="43"/>
      <c r="K767" s="44" t="s">
        <v>66</v>
      </c>
      <c r="L767" s="111">
        <f t="shared" si="1538"/>
        <v>0</v>
      </c>
      <c r="M767" s="18"/>
      <c r="N767" s="111">
        <f t="shared" si="1539"/>
        <v>0</v>
      </c>
      <c r="O767" s="111">
        <f t="shared" si="1540"/>
        <v>0</v>
      </c>
      <c r="P767" s="111">
        <f t="shared" si="1541"/>
        <v>0</v>
      </c>
      <c r="Q767" s="111">
        <f t="shared" si="1542"/>
        <v>0</v>
      </c>
      <c r="R767" s="111">
        <f t="shared" si="1543"/>
        <v>0</v>
      </c>
      <c r="S767" s="111">
        <f t="shared" si="1544"/>
        <v>0</v>
      </c>
      <c r="T767" s="111">
        <f t="shared" si="1545"/>
        <v>0</v>
      </c>
      <c r="U767" s="111">
        <f t="shared" si="1546"/>
        <v>0</v>
      </c>
      <c r="V767" s="111">
        <f t="shared" si="1547"/>
        <v>0</v>
      </c>
      <c r="W767" s="111">
        <f t="shared" si="1547"/>
        <v>0</v>
      </c>
      <c r="X767" s="111">
        <f t="shared" si="1548"/>
        <v>0</v>
      </c>
      <c r="Y767" s="111">
        <f t="shared" si="1548"/>
        <v>0</v>
      </c>
      <c r="Z767" s="111">
        <f t="shared" si="1549"/>
        <v>0</v>
      </c>
      <c r="AA767" s="111">
        <f t="shared" si="1550"/>
        <v>0</v>
      </c>
      <c r="AB767" s="111">
        <f t="shared" si="1550"/>
        <v>0</v>
      </c>
      <c r="AC767" s="111">
        <f t="shared" si="1551"/>
        <v>0</v>
      </c>
      <c r="AD767" s="111">
        <f t="shared" si="1551"/>
        <v>0</v>
      </c>
      <c r="AE767" s="111">
        <f t="shared" si="1551"/>
        <v>0</v>
      </c>
      <c r="AF767" s="111">
        <f t="shared" si="1552"/>
        <v>0</v>
      </c>
      <c r="AG767" s="111">
        <f t="shared" si="1553"/>
        <v>0</v>
      </c>
      <c r="AH767" s="111">
        <f t="shared" si="1554"/>
        <v>0</v>
      </c>
      <c r="AI767" s="111">
        <f t="shared" ref="AI767:BZ767" si="1576">SUM(AI768)</f>
        <v>0</v>
      </c>
      <c r="AJ767" s="111">
        <f t="shared" si="1576"/>
        <v>0</v>
      </c>
      <c r="AK767" s="111">
        <f t="shared" si="1556"/>
        <v>0</v>
      </c>
      <c r="AL767" s="111">
        <f t="shared" si="1557"/>
        <v>0</v>
      </c>
      <c r="AM767" s="111">
        <v>0</v>
      </c>
      <c r="AN767" s="111">
        <f t="shared" si="1558"/>
        <v>0</v>
      </c>
      <c r="AO767" s="111">
        <f t="shared" si="1559"/>
        <v>0</v>
      </c>
      <c r="AP767" s="111">
        <f t="shared" si="1560"/>
        <v>0</v>
      </c>
      <c r="AQ767" s="111">
        <f t="shared" si="1561"/>
        <v>0</v>
      </c>
      <c r="AR767" s="111">
        <f t="shared" si="1561"/>
        <v>0</v>
      </c>
      <c r="AS767" s="111">
        <f t="shared" si="1562"/>
        <v>0</v>
      </c>
      <c r="AT767" s="111">
        <f t="shared" si="1562"/>
        <v>0</v>
      </c>
      <c r="AU767" s="111">
        <f t="shared" si="1563"/>
        <v>0</v>
      </c>
      <c r="AV767" s="111">
        <f t="shared" si="1564"/>
        <v>0</v>
      </c>
      <c r="AW767" s="111">
        <f t="shared" si="1564"/>
        <v>0</v>
      </c>
      <c r="AX767" s="111">
        <f t="shared" si="1565"/>
        <v>0</v>
      </c>
      <c r="AY767" s="111">
        <f t="shared" si="1565"/>
        <v>0</v>
      </c>
      <c r="AZ767" s="111">
        <f t="shared" si="1565"/>
        <v>0</v>
      </c>
      <c r="BA767" s="111">
        <f t="shared" si="1566"/>
        <v>0</v>
      </c>
      <c r="BB767" s="111">
        <f t="shared" si="1566"/>
        <v>0</v>
      </c>
      <c r="BC767" s="111">
        <f t="shared" si="1567"/>
        <v>0</v>
      </c>
      <c r="BD767" s="111">
        <f t="shared" si="1568"/>
        <v>0</v>
      </c>
      <c r="BE767" s="111">
        <v>0</v>
      </c>
      <c r="BF767" s="111">
        <f t="shared" si="1569"/>
        <v>0</v>
      </c>
      <c r="BG767" s="111">
        <f t="shared" si="1569"/>
        <v>0</v>
      </c>
      <c r="BH767" s="111">
        <f t="shared" si="1570"/>
        <v>0</v>
      </c>
      <c r="BI767" s="111">
        <f t="shared" si="1571"/>
        <v>0</v>
      </c>
      <c r="BJ767" s="111">
        <f t="shared" si="1572"/>
        <v>0</v>
      </c>
      <c r="BK767" s="111">
        <f t="shared" si="1572"/>
        <v>0</v>
      </c>
      <c r="BL767" s="111">
        <f t="shared" si="1573"/>
        <v>0</v>
      </c>
      <c r="BM767" s="111">
        <v>0</v>
      </c>
      <c r="BN767" s="111">
        <f t="shared" si="1574"/>
        <v>0</v>
      </c>
      <c r="BO767" s="111">
        <f t="shared" si="1576"/>
        <v>0</v>
      </c>
      <c r="BP767" s="111">
        <f t="shared" si="1576"/>
        <v>0</v>
      </c>
      <c r="BQ767" s="111">
        <f t="shared" si="1576"/>
        <v>0</v>
      </c>
      <c r="BR767" s="111">
        <f t="shared" si="1576"/>
        <v>0</v>
      </c>
      <c r="BS767" s="111">
        <f t="shared" si="1576"/>
        <v>0</v>
      </c>
      <c r="BT767" s="111">
        <f t="shared" si="1576"/>
        <v>0</v>
      </c>
      <c r="BU767" s="111">
        <f t="shared" si="1576"/>
        <v>0</v>
      </c>
      <c r="BV767" s="111">
        <f t="shared" si="1576"/>
        <v>0</v>
      </c>
      <c r="BW767" s="111">
        <f t="shared" si="1576"/>
        <v>0</v>
      </c>
      <c r="BX767" s="111">
        <f t="shared" si="1576"/>
        <v>0</v>
      </c>
      <c r="BY767" s="111">
        <f t="shared" si="1576"/>
        <v>0</v>
      </c>
      <c r="BZ767" s="111">
        <f t="shared" si="1576"/>
        <v>0</v>
      </c>
      <c r="CA767" s="111">
        <f t="shared" si="1555"/>
        <v>0</v>
      </c>
      <c r="CB767" s="111">
        <f t="shared" si="1555"/>
        <v>0</v>
      </c>
      <c r="CC767" s="111">
        <f t="shared" si="1555"/>
        <v>0</v>
      </c>
      <c r="CD767" s="111">
        <f t="shared" si="1555"/>
        <v>0</v>
      </c>
      <c r="CE767" s="111">
        <f t="shared" si="1555"/>
        <v>0</v>
      </c>
      <c r="CF767" s="111">
        <f t="shared" si="1555"/>
        <v>0</v>
      </c>
      <c r="CG767" s="111">
        <f t="shared" si="1555"/>
        <v>0</v>
      </c>
      <c r="CH767" s="111">
        <f t="shared" si="1555"/>
        <v>0</v>
      </c>
      <c r="CI767" s="111">
        <f t="shared" si="1555"/>
        <v>0</v>
      </c>
      <c r="CJ767" s="111">
        <f t="shared" si="1555"/>
        <v>0</v>
      </c>
      <c r="CK767" s="111">
        <f t="shared" si="1555"/>
        <v>0</v>
      </c>
      <c r="CL767" s="111">
        <f t="shared" si="1555"/>
        <v>0</v>
      </c>
      <c r="CM767" s="111">
        <f t="shared" si="1555"/>
        <v>0</v>
      </c>
      <c r="CN767" s="111">
        <f t="shared" si="1575"/>
        <v>0</v>
      </c>
      <c r="CO767" s="111">
        <f t="shared" si="1575"/>
        <v>0</v>
      </c>
      <c r="CP767" s="111">
        <f t="shared" si="1575"/>
        <v>0</v>
      </c>
    </row>
    <row r="768" spans="1:94" x14ac:dyDescent="0.3">
      <c r="A768" s="8">
        <f t="shared" si="1334"/>
        <v>3811</v>
      </c>
      <c r="B768" s="9">
        <f t="shared" si="1335"/>
        <v>11</v>
      </c>
      <c r="C768" s="45" t="str">
        <f t="shared" si="1530"/>
        <v xml:space="preserve">  </v>
      </c>
      <c r="D768" s="45" t="str">
        <f t="shared" si="1531"/>
        <v xml:space="preserve">  </v>
      </c>
      <c r="E768" s="39" t="s">
        <v>136</v>
      </c>
      <c r="F768" s="40">
        <v>11</v>
      </c>
      <c r="G768" s="41">
        <v>11</v>
      </c>
      <c r="H768" s="42">
        <v>3811</v>
      </c>
      <c r="I768" s="46"/>
      <c r="J768" s="46">
        <v>1360</v>
      </c>
      <c r="K768" s="44" t="s">
        <v>67</v>
      </c>
      <c r="L768" s="401">
        <f>SUM(N768:CP768)</f>
        <v>0</v>
      </c>
      <c r="M768" s="18"/>
      <c r="N768" s="401"/>
      <c r="O768" s="401"/>
      <c r="P768" s="401"/>
      <c r="Q768" s="401"/>
      <c r="R768" s="401"/>
      <c r="S768" s="401"/>
      <c r="T768" s="401"/>
      <c r="U768" s="401"/>
      <c r="V768" s="401"/>
      <c r="W768" s="401"/>
      <c r="X768" s="401"/>
      <c r="Y768" s="401">
        <v>0</v>
      </c>
      <c r="Z768" s="401"/>
      <c r="AA768" s="401"/>
      <c r="AB768" s="401"/>
      <c r="AC768" s="401"/>
      <c r="AD768" s="401"/>
      <c r="AE768" s="401"/>
      <c r="AF768" s="401"/>
      <c r="AG768" s="401"/>
      <c r="AH768" s="401"/>
      <c r="AI768" s="401"/>
      <c r="AJ768" s="401"/>
      <c r="AK768" s="401"/>
      <c r="AL768" s="401"/>
      <c r="AM768" s="401"/>
      <c r="AN768" s="401"/>
      <c r="AO768" s="401"/>
      <c r="AP768" s="401"/>
      <c r="AQ768" s="401"/>
      <c r="AR768" s="401"/>
      <c r="AS768" s="401"/>
      <c r="AT768" s="401"/>
      <c r="AU768" s="401"/>
      <c r="AV768" s="401"/>
      <c r="AW768" s="401"/>
      <c r="AX768" s="401"/>
      <c r="AY768" s="401"/>
      <c r="AZ768" s="401">
        <v>0</v>
      </c>
      <c r="BA768" s="401"/>
      <c r="BB768" s="401"/>
      <c r="BC768" s="401"/>
      <c r="BD768" s="401"/>
      <c r="BE768" s="401"/>
      <c r="BF768" s="401"/>
      <c r="BG768" s="401"/>
      <c r="BH768" s="401"/>
      <c r="BI768" s="401"/>
      <c r="BJ768" s="401"/>
      <c r="BK768" s="401"/>
      <c r="BL768" s="401"/>
      <c r="BM768" s="401"/>
      <c r="BN768" s="401"/>
      <c r="BO768" s="401"/>
      <c r="BP768" s="401"/>
      <c r="BQ768" s="401"/>
      <c r="BR768" s="401"/>
      <c r="BS768" s="401"/>
      <c r="BT768" s="401"/>
      <c r="BU768" s="401"/>
      <c r="BV768" s="401"/>
      <c r="BW768" s="401"/>
      <c r="BX768" s="401"/>
      <c r="BY768" s="401"/>
      <c r="BZ768" s="401"/>
      <c r="CA768" s="401"/>
      <c r="CB768" s="401"/>
      <c r="CC768" s="401"/>
      <c r="CD768" s="401"/>
      <c r="CE768" s="401"/>
      <c r="CF768" s="401"/>
      <c r="CG768" s="401"/>
      <c r="CH768" s="401"/>
      <c r="CI768" s="401"/>
      <c r="CJ768" s="401"/>
      <c r="CK768" s="401"/>
      <c r="CL768" s="401"/>
      <c r="CM768" s="401"/>
      <c r="CN768" s="401"/>
      <c r="CO768" s="401"/>
      <c r="CP768" s="401"/>
    </row>
    <row r="769" spans="1:94" x14ac:dyDescent="0.3">
      <c r="A769" s="8">
        <f t="shared" si="1334"/>
        <v>0</v>
      </c>
      <c r="B769" s="9" t="str">
        <f t="shared" si="1335"/>
        <v xml:space="preserve"> </v>
      </c>
      <c r="C769" s="45" t="str">
        <f t="shared" si="1530"/>
        <v xml:space="preserve">  </v>
      </c>
      <c r="D769" s="45" t="str">
        <f t="shared" si="1531"/>
        <v xml:space="preserve">  </v>
      </c>
      <c r="E769" s="39"/>
      <c r="F769" s="40"/>
      <c r="G769" s="41"/>
      <c r="H769" s="42"/>
      <c r="I769" s="43"/>
      <c r="J769" s="43"/>
      <c r="K769" s="44"/>
      <c r="L769" s="111"/>
      <c r="M769" s="18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1"/>
      <c r="AZ769" s="111"/>
      <c r="BA769" s="111"/>
      <c r="BB769" s="111"/>
      <c r="BC769" s="111"/>
      <c r="BD769" s="111"/>
      <c r="BE769" s="111"/>
      <c r="BF769" s="111"/>
      <c r="BG769" s="111"/>
      <c r="BH769" s="111"/>
      <c r="BI769" s="111"/>
      <c r="BJ769" s="111"/>
      <c r="BK769" s="111"/>
      <c r="BL769" s="111"/>
      <c r="BM769" s="111"/>
      <c r="BN769" s="111"/>
      <c r="BO769" s="111"/>
      <c r="BP769" s="111"/>
      <c r="BQ769" s="111"/>
      <c r="BR769" s="111"/>
      <c r="BS769" s="111"/>
      <c r="BT769" s="111"/>
      <c r="BU769" s="111"/>
      <c r="BV769" s="111"/>
      <c r="BW769" s="111"/>
      <c r="BX769" s="111"/>
      <c r="BY769" s="111"/>
      <c r="BZ769" s="111"/>
      <c r="CA769" s="111"/>
      <c r="CB769" s="111"/>
      <c r="CC769" s="111"/>
      <c r="CD769" s="111"/>
      <c r="CE769" s="111"/>
      <c r="CF769" s="111"/>
      <c r="CG769" s="111"/>
      <c r="CH769" s="111"/>
      <c r="CI769" s="111"/>
      <c r="CJ769" s="111"/>
      <c r="CK769" s="111"/>
      <c r="CL769" s="111"/>
      <c r="CM769" s="111"/>
      <c r="CN769" s="111"/>
      <c r="CO769" s="111"/>
      <c r="CP769" s="111"/>
    </row>
    <row r="770" spans="1:94" ht="26.4" x14ac:dyDescent="0.3">
      <c r="A770" s="8" t="str">
        <f t="shared" si="1334"/>
        <v>T 1207 20</v>
      </c>
      <c r="B770" s="9" t="str">
        <f t="shared" si="1335"/>
        <v xml:space="preserve"> </v>
      </c>
      <c r="C770" s="45" t="str">
        <f t="shared" si="1412"/>
        <v xml:space="preserve">  </v>
      </c>
      <c r="D770" s="45" t="str">
        <f t="shared" si="1413"/>
        <v xml:space="preserve">  </v>
      </c>
      <c r="E770" s="33" t="s">
        <v>136</v>
      </c>
      <c r="F770" s="34" t="s">
        <v>110</v>
      </c>
      <c r="G770" s="35"/>
      <c r="H770" s="107" t="s">
        <v>199</v>
      </c>
      <c r="I770" s="37"/>
      <c r="J770" s="37"/>
      <c r="K770" s="38" t="s">
        <v>200</v>
      </c>
      <c r="L770" s="115">
        <f>SUM(L771)</f>
        <v>869900</v>
      </c>
      <c r="N770" s="115">
        <f t="shared" ref="N770:X770" si="1577">SUM(N771)</f>
        <v>4500</v>
      </c>
      <c r="O770" s="115">
        <f t="shared" si="1577"/>
        <v>12500</v>
      </c>
      <c r="P770" s="115">
        <f t="shared" si="1577"/>
        <v>21000</v>
      </c>
      <c r="Q770" s="115">
        <f t="shared" si="1577"/>
        <v>34000</v>
      </c>
      <c r="R770" s="115">
        <f t="shared" si="1577"/>
        <v>6500</v>
      </c>
      <c r="S770" s="115">
        <f t="shared" si="1577"/>
        <v>18600</v>
      </c>
      <c r="T770" s="115">
        <f t="shared" si="1577"/>
        <v>17500</v>
      </c>
      <c r="U770" s="115">
        <f t="shared" si="1577"/>
        <v>9000</v>
      </c>
      <c r="V770" s="115">
        <f t="shared" si="1577"/>
        <v>9500</v>
      </c>
      <c r="W770" s="115">
        <f t="shared" si="1577"/>
        <v>16500</v>
      </c>
      <c r="X770" s="115">
        <f t="shared" si="1577"/>
        <v>27500</v>
      </c>
      <c r="Y770" s="115">
        <v>36200</v>
      </c>
      <c r="Z770" s="115">
        <f>SUM(Z771)</f>
        <v>31500</v>
      </c>
      <c r="AA770" s="115">
        <f>SUM(AA771)</f>
        <v>8000</v>
      </c>
      <c r="AB770" s="115">
        <f>SUM(AB771)</f>
        <v>12500</v>
      </c>
      <c r="AC770" s="115">
        <f>SUM(AC771)</f>
        <v>10000</v>
      </c>
      <c r="AD770" s="115">
        <f>SUM(AD771)</f>
        <v>6500</v>
      </c>
      <c r="AE770" s="115">
        <v>16200</v>
      </c>
      <c r="AF770" s="115">
        <f>SUM(AF771)</f>
        <v>13500</v>
      </c>
      <c r="AG770" s="115">
        <f>SUM(AG771)</f>
        <v>6500</v>
      </c>
      <c r="AH770" s="115">
        <f>SUM(AH771)</f>
        <v>28000</v>
      </c>
      <c r="AI770" s="115">
        <f>SUM(AI771)</f>
        <v>41000</v>
      </c>
      <c r="AJ770" s="115">
        <f t="shared" ref="AI770:BZ772" si="1578">SUM(AJ771)</f>
        <v>8000</v>
      </c>
      <c r="AK770" s="115">
        <f>SUM(AK771)</f>
        <v>13700</v>
      </c>
      <c r="AL770" s="115">
        <f>SUM(AL771)</f>
        <v>10500</v>
      </c>
      <c r="AM770" s="115">
        <v>32400</v>
      </c>
      <c r="AN770" s="115">
        <f t="shared" ref="AN770:BD770" si="1579">SUM(AN771)</f>
        <v>27000</v>
      </c>
      <c r="AO770" s="115">
        <f t="shared" si="1579"/>
        <v>7000</v>
      </c>
      <c r="AP770" s="115">
        <f t="shared" si="1579"/>
        <v>8200</v>
      </c>
      <c r="AQ770" s="115">
        <f t="shared" si="1579"/>
        <v>23800</v>
      </c>
      <c r="AR770" s="115">
        <f t="shared" si="1579"/>
        <v>15500</v>
      </c>
      <c r="AS770" s="115">
        <f t="shared" si="1579"/>
        <v>42000</v>
      </c>
      <c r="AT770" s="115">
        <f t="shared" si="1579"/>
        <v>17500</v>
      </c>
      <c r="AU770" s="115">
        <f t="shared" si="1579"/>
        <v>6500</v>
      </c>
      <c r="AV770" s="115">
        <f t="shared" si="1579"/>
        <v>5500</v>
      </c>
      <c r="AW770" s="115">
        <f t="shared" si="1579"/>
        <v>5100</v>
      </c>
      <c r="AX770" s="115">
        <f t="shared" si="1579"/>
        <v>8500</v>
      </c>
      <c r="AY770" s="115">
        <f t="shared" si="1579"/>
        <v>9000</v>
      </c>
      <c r="AZ770" s="115">
        <f t="shared" si="1579"/>
        <v>19000</v>
      </c>
      <c r="BA770" s="115">
        <f t="shared" si="1579"/>
        <v>9000</v>
      </c>
      <c r="BB770" s="115">
        <f t="shared" si="1579"/>
        <v>40000</v>
      </c>
      <c r="BC770" s="115">
        <f t="shared" si="1579"/>
        <v>9000</v>
      </c>
      <c r="BD770" s="115">
        <f t="shared" si="1579"/>
        <v>26000</v>
      </c>
      <c r="BE770" s="115">
        <v>12100</v>
      </c>
      <c r="BF770" s="115">
        <f t="shared" ref="BF770:BL770" si="1580">SUM(BF771)</f>
        <v>5500</v>
      </c>
      <c r="BG770" s="115">
        <f t="shared" si="1580"/>
        <v>11500</v>
      </c>
      <c r="BH770" s="115">
        <f t="shared" si="1580"/>
        <v>16500</v>
      </c>
      <c r="BI770" s="115">
        <f t="shared" si="1580"/>
        <v>4000</v>
      </c>
      <c r="BJ770" s="115">
        <f t="shared" si="1580"/>
        <v>31000</v>
      </c>
      <c r="BK770" s="115">
        <f t="shared" si="1580"/>
        <v>39500</v>
      </c>
      <c r="BL770" s="115">
        <f t="shared" si="1580"/>
        <v>9000</v>
      </c>
      <c r="BM770" s="115">
        <v>4600</v>
      </c>
      <c r="BN770" s="115">
        <f>SUM(BN771)</f>
        <v>0</v>
      </c>
      <c r="BO770" s="115">
        <f t="shared" si="1578"/>
        <v>0</v>
      </c>
      <c r="BP770" s="115">
        <f t="shared" si="1578"/>
        <v>0</v>
      </c>
      <c r="BQ770" s="115">
        <f t="shared" si="1578"/>
        <v>0</v>
      </c>
      <c r="BR770" s="115">
        <f t="shared" si="1578"/>
        <v>0</v>
      </c>
      <c r="BS770" s="115">
        <f t="shared" si="1578"/>
        <v>0</v>
      </c>
      <c r="BT770" s="115">
        <f t="shared" si="1578"/>
        <v>0</v>
      </c>
      <c r="BU770" s="115">
        <f t="shared" si="1578"/>
        <v>0</v>
      </c>
      <c r="BV770" s="115">
        <f t="shared" si="1578"/>
        <v>0</v>
      </c>
      <c r="BW770" s="115">
        <f t="shared" si="1578"/>
        <v>0</v>
      </c>
      <c r="BX770" s="115">
        <f t="shared" si="1578"/>
        <v>0</v>
      </c>
      <c r="BY770" s="115">
        <f t="shared" si="1578"/>
        <v>0</v>
      </c>
      <c r="BZ770" s="115">
        <f t="shared" si="1578"/>
        <v>0</v>
      </c>
      <c r="CA770" s="115">
        <f t="shared" ref="CA770:CP772" si="1581">SUM(CA771)</f>
        <v>0</v>
      </c>
      <c r="CB770" s="115">
        <f t="shared" si="1581"/>
        <v>0</v>
      </c>
      <c r="CC770" s="115">
        <f t="shared" si="1581"/>
        <v>0</v>
      </c>
      <c r="CD770" s="115">
        <f t="shared" si="1581"/>
        <v>0</v>
      </c>
      <c r="CE770" s="115">
        <f t="shared" si="1581"/>
        <v>0</v>
      </c>
      <c r="CF770" s="115">
        <f t="shared" si="1581"/>
        <v>0</v>
      </c>
      <c r="CG770" s="115">
        <f t="shared" si="1581"/>
        <v>0</v>
      </c>
      <c r="CH770" s="115">
        <f t="shared" si="1581"/>
        <v>0</v>
      </c>
      <c r="CI770" s="115">
        <f t="shared" si="1581"/>
        <v>0</v>
      </c>
      <c r="CJ770" s="115">
        <f t="shared" si="1581"/>
        <v>0</v>
      </c>
      <c r="CK770" s="115">
        <f t="shared" si="1581"/>
        <v>0</v>
      </c>
      <c r="CL770" s="115">
        <f t="shared" si="1581"/>
        <v>0</v>
      </c>
      <c r="CM770" s="115">
        <f t="shared" si="1581"/>
        <v>0</v>
      </c>
      <c r="CN770" s="115">
        <f t="shared" si="1581"/>
        <v>0</v>
      </c>
      <c r="CO770" s="115">
        <f t="shared" si="1581"/>
        <v>0</v>
      </c>
      <c r="CP770" s="115">
        <f t="shared" si="1581"/>
        <v>0</v>
      </c>
    </row>
    <row r="771" spans="1:94" x14ac:dyDescent="0.3">
      <c r="A771" s="8">
        <f t="shared" si="1334"/>
        <v>3</v>
      </c>
      <c r="B771" s="9" t="str">
        <f t="shared" si="1335"/>
        <v xml:space="preserve"> </v>
      </c>
      <c r="C771" s="45" t="str">
        <f t="shared" si="1412"/>
        <v xml:space="preserve">  </v>
      </c>
      <c r="D771" s="45" t="str">
        <f t="shared" si="1413"/>
        <v xml:space="preserve">  </v>
      </c>
      <c r="E771" s="39"/>
      <c r="F771" s="40"/>
      <c r="G771" s="41"/>
      <c r="H771" s="42">
        <v>3</v>
      </c>
      <c r="I771" s="43"/>
      <c r="J771" s="43"/>
      <c r="K771" s="44" t="s">
        <v>49</v>
      </c>
      <c r="L771" s="111">
        <f t="shared" ref="L771" si="1582">SUM(L772)</f>
        <v>869900</v>
      </c>
      <c r="N771" s="111">
        <f t="shared" ref="N771" si="1583">SUM(N772)</f>
        <v>4500</v>
      </c>
      <c r="O771" s="111">
        <f t="shared" ref="O771" si="1584">SUM(O772)</f>
        <v>12500</v>
      </c>
      <c r="P771" s="111">
        <f t="shared" ref="P771" si="1585">SUM(P772)</f>
        <v>21000</v>
      </c>
      <c r="Q771" s="111">
        <f t="shared" ref="Q771" si="1586">SUM(Q772)</f>
        <v>34000</v>
      </c>
      <c r="R771" s="111">
        <f t="shared" ref="R771" si="1587">SUM(R772)</f>
        <v>6500</v>
      </c>
      <c r="S771" s="111">
        <f t="shared" ref="S771" si="1588">SUM(S772)</f>
        <v>18600</v>
      </c>
      <c r="T771" s="111">
        <f t="shared" ref="T771" si="1589">SUM(T772)</f>
        <v>17500</v>
      </c>
      <c r="U771" s="111">
        <f t="shared" ref="U771" si="1590">SUM(U772)</f>
        <v>9000</v>
      </c>
      <c r="V771" s="111">
        <f t="shared" ref="V771:W771" si="1591">SUM(V772)</f>
        <v>9500</v>
      </c>
      <c r="W771" s="111">
        <f t="shared" si="1591"/>
        <v>16500</v>
      </c>
      <c r="X771" s="111">
        <f t="shared" ref="X771" si="1592">SUM(X772)</f>
        <v>27500</v>
      </c>
      <c r="Y771" s="111">
        <v>36200</v>
      </c>
      <c r="Z771" s="111">
        <f t="shared" ref="Z771" si="1593">SUM(Z772)</f>
        <v>31500</v>
      </c>
      <c r="AA771" s="111">
        <f t="shared" ref="AA771:AB771" si="1594">SUM(AA772)</f>
        <v>8000</v>
      </c>
      <c r="AB771" s="111">
        <f t="shared" si="1594"/>
        <v>12500</v>
      </c>
      <c r="AC771" s="111">
        <f t="shared" ref="AC771" si="1595">SUM(AC772)</f>
        <v>10000</v>
      </c>
      <c r="AD771" s="111">
        <f t="shared" ref="AD771" si="1596">SUM(AD772)</f>
        <v>6500</v>
      </c>
      <c r="AE771" s="111">
        <v>16200</v>
      </c>
      <c r="AF771" s="111">
        <f t="shared" ref="AF771" si="1597">SUM(AF772)</f>
        <v>13500</v>
      </c>
      <c r="AG771" s="111">
        <f t="shared" ref="AG771" si="1598">SUM(AG772)</f>
        <v>6500</v>
      </c>
      <c r="AH771" s="111">
        <f t="shared" ref="AH771" si="1599">SUM(AH772)</f>
        <v>28000</v>
      </c>
      <c r="AI771" s="111">
        <f t="shared" si="1578"/>
        <v>41000</v>
      </c>
      <c r="AJ771" s="111">
        <f t="shared" si="1578"/>
        <v>8000</v>
      </c>
      <c r="AK771" s="111">
        <f t="shared" ref="AK771" si="1600">SUM(AK772)</f>
        <v>13700</v>
      </c>
      <c r="AL771" s="111">
        <f t="shared" ref="AL771" si="1601">SUM(AL772)</f>
        <v>10500</v>
      </c>
      <c r="AM771" s="111">
        <v>32400</v>
      </c>
      <c r="AN771" s="111">
        <f t="shared" ref="AN771" si="1602">SUM(AN772)</f>
        <v>27000</v>
      </c>
      <c r="AO771" s="111">
        <f t="shared" ref="AO771" si="1603">SUM(AO772)</f>
        <v>7000</v>
      </c>
      <c r="AP771" s="111">
        <f t="shared" ref="AP771" si="1604">SUM(AP772)</f>
        <v>8200</v>
      </c>
      <c r="AQ771" s="111">
        <f t="shared" ref="AQ771:AR771" si="1605">SUM(AQ772)</f>
        <v>23800</v>
      </c>
      <c r="AR771" s="111">
        <f t="shared" si="1605"/>
        <v>15500</v>
      </c>
      <c r="AS771" s="111">
        <f t="shared" ref="AS771:AT771" si="1606">SUM(AS772)</f>
        <v>42000</v>
      </c>
      <c r="AT771" s="111">
        <f t="shared" si="1606"/>
        <v>17500</v>
      </c>
      <c r="AU771" s="111">
        <f t="shared" ref="AU771" si="1607">SUM(AU772)</f>
        <v>6500</v>
      </c>
      <c r="AV771" s="111">
        <f t="shared" ref="AV771:AW771" si="1608">SUM(AV772)</f>
        <v>5500</v>
      </c>
      <c r="AW771" s="111">
        <f t="shared" si="1608"/>
        <v>5100</v>
      </c>
      <c r="AX771" s="111">
        <f t="shared" ref="AX771:AZ771" si="1609">SUM(AX772)</f>
        <v>8500</v>
      </c>
      <c r="AY771" s="111">
        <f t="shared" si="1609"/>
        <v>9000</v>
      </c>
      <c r="AZ771" s="111">
        <f t="shared" si="1609"/>
        <v>19000</v>
      </c>
      <c r="BA771" s="111">
        <f t="shared" ref="BA771:BB771" si="1610">SUM(BA772)</f>
        <v>9000</v>
      </c>
      <c r="BB771" s="111">
        <f t="shared" si="1610"/>
        <v>40000</v>
      </c>
      <c r="BC771" s="111">
        <f t="shared" ref="BC771" si="1611">SUM(BC772)</f>
        <v>9000</v>
      </c>
      <c r="BD771" s="111">
        <f t="shared" ref="BD771" si="1612">SUM(BD772)</f>
        <v>26000</v>
      </c>
      <c r="BE771" s="111">
        <v>12100</v>
      </c>
      <c r="BF771" s="111">
        <f t="shared" ref="BF771:BG771" si="1613">SUM(BF772)</f>
        <v>5500</v>
      </c>
      <c r="BG771" s="111">
        <f t="shared" si="1613"/>
        <v>11500</v>
      </c>
      <c r="BH771" s="111">
        <f t="shared" ref="BH771" si="1614">SUM(BH772)</f>
        <v>16500</v>
      </c>
      <c r="BI771" s="111">
        <f t="shared" ref="BI771" si="1615">SUM(BI772)</f>
        <v>4000</v>
      </c>
      <c r="BJ771" s="111">
        <f t="shared" ref="BJ771:BK771" si="1616">SUM(BJ772)</f>
        <v>31000</v>
      </c>
      <c r="BK771" s="111">
        <f t="shared" si="1616"/>
        <v>39500</v>
      </c>
      <c r="BL771" s="111">
        <f t="shared" ref="BL771" si="1617">SUM(BL772)</f>
        <v>9000</v>
      </c>
      <c r="BM771" s="111">
        <v>4600</v>
      </c>
      <c r="BN771" s="111">
        <f t="shared" ref="BN771" si="1618">SUM(BN772)</f>
        <v>0</v>
      </c>
      <c r="BO771" s="111">
        <f t="shared" si="1578"/>
        <v>0</v>
      </c>
      <c r="BP771" s="111">
        <f t="shared" si="1578"/>
        <v>0</v>
      </c>
      <c r="BQ771" s="111">
        <f t="shared" si="1578"/>
        <v>0</v>
      </c>
      <c r="BR771" s="111">
        <f t="shared" si="1578"/>
        <v>0</v>
      </c>
      <c r="BS771" s="111">
        <f t="shared" si="1578"/>
        <v>0</v>
      </c>
      <c r="BT771" s="111">
        <f t="shared" si="1578"/>
        <v>0</v>
      </c>
      <c r="BU771" s="111">
        <f t="shared" si="1578"/>
        <v>0</v>
      </c>
      <c r="BV771" s="111">
        <f t="shared" si="1578"/>
        <v>0</v>
      </c>
      <c r="BW771" s="111">
        <f t="shared" si="1578"/>
        <v>0</v>
      </c>
      <c r="BX771" s="111">
        <f t="shared" si="1578"/>
        <v>0</v>
      </c>
      <c r="BY771" s="111">
        <f t="shared" si="1578"/>
        <v>0</v>
      </c>
      <c r="BZ771" s="111">
        <f t="shared" si="1578"/>
        <v>0</v>
      </c>
      <c r="CA771" s="111">
        <f t="shared" si="1581"/>
        <v>0</v>
      </c>
      <c r="CB771" s="111">
        <f t="shared" si="1581"/>
        <v>0</v>
      </c>
      <c r="CC771" s="111">
        <f t="shared" si="1581"/>
        <v>0</v>
      </c>
      <c r="CD771" s="111">
        <f t="shared" si="1581"/>
        <v>0</v>
      </c>
      <c r="CE771" s="111">
        <f t="shared" si="1581"/>
        <v>0</v>
      </c>
      <c r="CF771" s="111">
        <f t="shared" si="1581"/>
        <v>0</v>
      </c>
      <c r="CG771" s="111">
        <f t="shared" si="1581"/>
        <v>0</v>
      </c>
      <c r="CH771" s="111">
        <f t="shared" si="1581"/>
        <v>0</v>
      </c>
      <c r="CI771" s="111">
        <f t="shared" si="1581"/>
        <v>0</v>
      </c>
      <c r="CJ771" s="111">
        <f t="shared" si="1581"/>
        <v>0</v>
      </c>
      <c r="CK771" s="111">
        <f t="shared" si="1581"/>
        <v>0</v>
      </c>
      <c r="CL771" s="111">
        <f t="shared" si="1581"/>
        <v>0</v>
      </c>
      <c r="CM771" s="111">
        <f t="shared" si="1581"/>
        <v>0</v>
      </c>
      <c r="CN771" s="111">
        <f t="shared" si="1581"/>
        <v>0</v>
      </c>
      <c r="CO771" s="111">
        <f t="shared" si="1581"/>
        <v>0</v>
      </c>
      <c r="CP771" s="111">
        <f t="shared" si="1581"/>
        <v>0</v>
      </c>
    </row>
    <row r="772" spans="1:94" x14ac:dyDescent="0.3">
      <c r="A772" s="8">
        <f t="shared" si="1334"/>
        <v>32</v>
      </c>
      <c r="B772" s="9" t="str">
        <f t="shared" si="1335"/>
        <v xml:space="preserve"> </v>
      </c>
      <c r="C772" s="45" t="str">
        <f t="shared" si="1412"/>
        <v xml:space="preserve">  </v>
      </c>
      <c r="D772" s="45" t="str">
        <f t="shared" si="1413"/>
        <v xml:space="preserve">  </v>
      </c>
      <c r="E772" s="39"/>
      <c r="F772" s="40"/>
      <c r="G772" s="41"/>
      <c r="H772" s="42">
        <v>32</v>
      </c>
      <c r="I772" s="43"/>
      <c r="J772" s="43"/>
      <c r="K772" s="44" t="s">
        <v>55</v>
      </c>
      <c r="L772" s="111">
        <f>SUM(L773)</f>
        <v>869900</v>
      </c>
      <c r="N772" s="111">
        <f t="shared" ref="N772:X772" si="1619">SUM(N773)</f>
        <v>4500</v>
      </c>
      <c r="O772" s="111">
        <f t="shared" si="1619"/>
        <v>12500</v>
      </c>
      <c r="P772" s="111">
        <f t="shared" si="1619"/>
        <v>21000</v>
      </c>
      <c r="Q772" s="111">
        <f t="shared" si="1619"/>
        <v>34000</v>
      </c>
      <c r="R772" s="111">
        <f t="shared" si="1619"/>
        <v>6500</v>
      </c>
      <c r="S772" s="111">
        <f t="shared" si="1619"/>
        <v>18600</v>
      </c>
      <c r="T772" s="111">
        <f t="shared" si="1619"/>
        <v>17500</v>
      </c>
      <c r="U772" s="111">
        <f t="shared" si="1619"/>
        <v>9000</v>
      </c>
      <c r="V772" s="111">
        <f t="shared" si="1619"/>
        <v>9500</v>
      </c>
      <c r="W772" s="111">
        <f t="shared" si="1619"/>
        <v>16500</v>
      </c>
      <c r="X772" s="111">
        <f t="shared" si="1619"/>
        <v>27500</v>
      </c>
      <c r="Y772" s="111">
        <v>36200</v>
      </c>
      <c r="Z772" s="111">
        <f>SUM(Z773)</f>
        <v>31500</v>
      </c>
      <c r="AA772" s="111">
        <f>SUM(AA773)</f>
        <v>8000</v>
      </c>
      <c r="AB772" s="111">
        <f>SUM(AB773)</f>
        <v>12500</v>
      </c>
      <c r="AC772" s="111">
        <f>SUM(AC773)</f>
        <v>10000</v>
      </c>
      <c r="AD772" s="111">
        <f>SUM(AD773)</f>
        <v>6500</v>
      </c>
      <c r="AE772" s="111">
        <v>16200</v>
      </c>
      <c r="AF772" s="111">
        <f>SUM(AF773)</f>
        <v>13500</v>
      </c>
      <c r="AG772" s="111">
        <f>SUM(AG773)</f>
        <v>6500</v>
      </c>
      <c r="AH772" s="111">
        <f>SUM(AH773)</f>
        <v>28000</v>
      </c>
      <c r="AI772" s="111">
        <f t="shared" si="1578"/>
        <v>41000</v>
      </c>
      <c r="AJ772" s="111">
        <f t="shared" si="1578"/>
        <v>8000</v>
      </c>
      <c r="AK772" s="111">
        <f>SUM(AK773)</f>
        <v>13700</v>
      </c>
      <c r="AL772" s="111">
        <f>SUM(AL773)</f>
        <v>10500</v>
      </c>
      <c r="AM772" s="111">
        <v>32400</v>
      </c>
      <c r="AN772" s="111">
        <f t="shared" ref="AN772:BD772" si="1620">SUM(AN773)</f>
        <v>27000</v>
      </c>
      <c r="AO772" s="111">
        <f t="shared" si="1620"/>
        <v>7000</v>
      </c>
      <c r="AP772" s="111">
        <f t="shared" si="1620"/>
        <v>8200</v>
      </c>
      <c r="AQ772" s="111">
        <f t="shared" si="1620"/>
        <v>23800</v>
      </c>
      <c r="AR772" s="111">
        <f t="shared" si="1620"/>
        <v>15500</v>
      </c>
      <c r="AS772" s="111">
        <f t="shared" si="1620"/>
        <v>42000</v>
      </c>
      <c r="AT772" s="111">
        <f t="shared" si="1620"/>
        <v>17500</v>
      </c>
      <c r="AU772" s="111">
        <f t="shared" si="1620"/>
        <v>6500</v>
      </c>
      <c r="AV772" s="111">
        <f t="shared" si="1620"/>
        <v>5500</v>
      </c>
      <c r="AW772" s="111">
        <f t="shared" si="1620"/>
        <v>5100</v>
      </c>
      <c r="AX772" s="111">
        <f t="shared" si="1620"/>
        <v>8500</v>
      </c>
      <c r="AY772" s="111">
        <f t="shared" si="1620"/>
        <v>9000</v>
      </c>
      <c r="AZ772" s="111">
        <f t="shared" si="1620"/>
        <v>19000</v>
      </c>
      <c r="BA772" s="111">
        <f t="shared" si="1620"/>
        <v>9000</v>
      </c>
      <c r="BB772" s="111">
        <f t="shared" si="1620"/>
        <v>40000</v>
      </c>
      <c r="BC772" s="111">
        <f t="shared" si="1620"/>
        <v>9000</v>
      </c>
      <c r="BD772" s="111">
        <f t="shared" si="1620"/>
        <v>26000</v>
      </c>
      <c r="BE772" s="111">
        <v>12100</v>
      </c>
      <c r="BF772" s="111">
        <f t="shared" ref="BF772:BL772" si="1621">SUM(BF773)</f>
        <v>5500</v>
      </c>
      <c r="BG772" s="111">
        <f t="shared" si="1621"/>
        <v>11500</v>
      </c>
      <c r="BH772" s="111">
        <f t="shared" si="1621"/>
        <v>16500</v>
      </c>
      <c r="BI772" s="111">
        <f t="shared" si="1621"/>
        <v>4000</v>
      </c>
      <c r="BJ772" s="111">
        <f t="shared" si="1621"/>
        <v>31000</v>
      </c>
      <c r="BK772" s="111">
        <f t="shared" si="1621"/>
        <v>39500</v>
      </c>
      <c r="BL772" s="111">
        <f t="shared" si="1621"/>
        <v>9000</v>
      </c>
      <c r="BM772" s="111">
        <v>4600</v>
      </c>
      <c r="BN772" s="111">
        <f>SUM(BN773)</f>
        <v>0</v>
      </c>
      <c r="BO772" s="111">
        <f t="shared" si="1578"/>
        <v>0</v>
      </c>
      <c r="BP772" s="111">
        <f t="shared" si="1578"/>
        <v>0</v>
      </c>
      <c r="BQ772" s="111">
        <f t="shared" si="1578"/>
        <v>0</v>
      </c>
      <c r="BR772" s="111">
        <f t="shared" si="1578"/>
        <v>0</v>
      </c>
      <c r="BS772" s="111">
        <f t="shared" si="1578"/>
        <v>0</v>
      </c>
      <c r="BT772" s="111">
        <f t="shared" si="1578"/>
        <v>0</v>
      </c>
      <c r="BU772" s="111">
        <f t="shared" si="1578"/>
        <v>0</v>
      </c>
      <c r="BV772" s="111">
        <f t="shared" si="1578"/>
        <v>0</v>
      </c>
      <c r="BW772" s="111">
        <f t="shared" si="1578"/>
        <v>0</v>
      </c>
      <c r="BX772" s="111">
        <f t="shared" si="1578"/>
        <v>0</v>
      </c>
      <c r="BY772" s="111">
        <f t="shared" si="1578"/>
        <v>0</v>
      </c>
      <c r="BZ772" s="111">
        <f t="shared" si="1578"/>
        <v>0</v>
      </c>
      <c r="CA772" s="111">
        <f t="shared" si="1581"/>
        <v>0</v>
      </c>
      <c r="CB772" s="111">
        <f t="shared" si="1581"/>
        <v>0</v>
      </c>
      <c r="CC772" s="111">
        <f t="shared" si="1581"/>
        <v>0</v>
      </c>
      <c r="CD772" s="111">
        <f t="shared" si="1581"/>
        <v>0</v>
      </c>
      <c r="CE772" s="111">
        <f t="shared" si="1581"/>
        <v>0</v>
      </c>
      <c r="CF772" s="111">
        <f t="shared" si="1581"/>
        <v>0</v>
      </c>
      <c r="CG772" s="111">
        <f t="shared" si="1581"/>
        <v>0</v>
      </c>
      <c r="CH772" s="111">
        <f t="shared" si="1581"/>
        <v>0</v>
      </c>
      <c r="CI772" s="111">
        <f t="shared" si="1581"/>
        <v>0</v>
      </c>
      <c r="CJ772" s="111">
        <f t="shared" si="1581"/>
        <v>0</v>
      </c>
      <c r="CK772" s="111">
        <f t="shared" si="1581"/>
        <v>0</v>
      </c>
      <c r="CL772" s="111">
        <f t="shared" si="1581"/>
        <v>0</v>
      </c>
      <c r="CM772" s="111">
        <f t="shared" si="1581"/>
        <v>0</v>
      </c>
      <c r="CN772" s="111">
        <f t="shared" si="1581"/>
        <v>0</v>
      </c>
      <c r="CO772" s="111">
        <f t="shared" si="1581"/>
        <v>0</v>
      </c>
      <c r="CP772" s="111">
        <f t="shared" si="1581"/>
        <v>0</v>
      </c>
    </row>
    <row r="773" spans="1:94" x14ac:dyDescent="0.3">
      <c r="A773" s="8">
        <f t="shared" si="1334"/>
        <v>322</v>
      </c>
      <c r="B773" s="9" t="str">
        <f t="shared" si="1335"/>
        <v xml:space="preserve"> </v>
      </c>
      <c r="C773" s="45" t="str">
        <f t="shared" si="1412"/>
        <v xml:space="preserve">  </v>
      </c>
      <c r="D773" s="45" t="str">
        <f t="shared" si="1413"/>
        <v xml:space="preserve">  </v>
      </c>
      <c r="E773" s="39"/>
      <c r="F773" s="40"/>
      <c r="G773" s="41"/>
      <c r="H773" s="42">
        <v>322</v>
      </c>
      <c r="I773" s="43"/>
      <c r="J773" s="43"/>
      <c r="K773" s="44" t="s">
        <v>77</v>
      </c>
      <c r="L773" s="111">
        <f>SUM(L774:L774)</f>
        <v>869900</v>
      </c>
      <c r="M773" s="18"/>
      <c r="N773" s="111">
        <f t="shared" ref="N773:X773" si="1622">SUM(N774:N774)</f>
        <v>4500</v>
      </c>
      <c r="O773" s="111">
        <f t="shared" si="1622"/>
        <v>12500</v>
      </c>
      <c r="P773" s="111">
        <f t="shared" si="1622"/>
        <v>21000</v>
      </c>
      <c r="Q773" s="111">
        <f t="shared" si="1622"/>
        <v>34000</v>
      </c>
      <c r="R773" s="111">
        <f t="shared" si="1622"/>
        <v>6500</v>
      </c>
      <c r="S773" s="111">
        <f t="shared" si="1622"/>
        <v>18600</v>
      </c>
      <c r="T773" s="111">
        <f t="shared" si="1622"/>
        <v>17500</v>
      </c>
      <c r="U773" s="111">
        <f t="shared" si="1622"/>
        <v>9000</v>
      </c>
      <c r="V773" s="111">
        <f t="shared" si="1622"/>
        <v>9500</v>
      </c>
      <c r="W773" s="111">
        <f t="shared" si="1622"/>
        <v>16500</v>
      </c>
      <c r="X773" s="111">
        <f t="shared" si="1622"/>
        <v>27500</v>
      </c>
      <c r="Y773" s="111">
        <v>36200</v>
      </c>
      <c r="Z773" s="111">
        <f>SUM(Z774:Z774)</f>
        <v>31500</v>
      </c>
      <c r="AA773" s="111">
        <f>SUM(AA774:AA774)</f>
        <v>8000</v>
      </c>
      <c r="AB773" s="111">
        <f>SUM(AB774:AB774)</f>
        <v>12500</v>
      </c>
      <c r="AC773" s="111">
        <f>SUM(AC774:AC774)</f>
        <v>10000</v>
      </c>
      <c r="AD773" s="111">
        <f>SUM(AD774:AD774)</f>
        <v>6500</v>
      </c>
      <c r="AE773" s="111">
        <v>16200</v>
      </c>
      <c r="AF773" s="111">
        <f>SUM(AF774:AF774)</f>
        <v>13500</v>
      </c>
      <c r="AG773" s="111">
        <f>SUM(AG774:AG774)</f>
        <v>6500</v>
      </c>
      <c r="AH773" s="111">
        <f>SUM(AH774:AH774)</f>
        <v>28000</v>
      </c>
      <c r="AI773" s="111">
        <f t="shared" ref="AI773:BZ773" si="1623">SUM(AI774:AI774)</f>
        <v>41000</v>
      </c>
      <c r="AJ773" s="111">
        <f t="shared" si="1623"/>
        <v>8000</v>
      </c>
      <c r="AK773" s="111">
        <f>SUM(AK774:AK774)</f>
        <v>13700</v>
      </c>
      <c r="AL773" s="111">
        <f>SUM(AL774:AL774)</f>
        <v>10500</v>
      </c>
      <c r="AM773" s="111">
        <v>32400</v>
      </c>
      <c r="AN773" s="111">
        <f t="shared" ref="AN773:BD773" si="1624">SUM(AN774:AN774)</f>
        <v>27000</v>
      </c>
      <c r="AO773" s="111">
        <f t="shared" si="1624"/>
        <v>7000</v>
      </c>
      <c r="AP773" s="111">
        <f t="shared" si="1624"/>
        <v>8200</v>
      </c>
      <c r="AQ773" s="111">
        <f t="shared" si="1624"/>
        <v>23800</v>
      </c>
      <c r="AR773" s="111">
        <f t="shared" si="1624"/>
        <v>15500</v>
      </c>
      <c r="AS773" s="111">
        <f t="shared" si="1624"/>
        <v>42000</v>
      </c>
      <c r="AT773" s="111">
        <f t="shared" si="1624"/>
        <v>17500</v>
      </c>
      <c r="AU773" s="111">
        <f t="shared" si="1624"/>
        <v>6500</v>
      </c>
      <c r="AV773" s="111">
        <f t="shared" si="1624"/>
        <v>5500</v>
      </c>
      <c r="AW773" s="111">
        <f t="shared" si="1624"/>
        <v>5100</v>
      </c>
      <c r="AX773" s="111">
        <f t="shared" si="1624"/>
        <v>8500</v>
      </c>
      <c r="AY773" s="111">
        <f t="shared" si="1624"/>
        <v>9000</v>
      </c>
      <c r="AZ773" s="111">
        <f t="shared" si="1624"/>
        <v>19000</v>
      </c>
      <c r="BA773" s="111">
        <f t="shared" si="1624"/>
        <v>9000</v>
      </c>
      <c r="BB773" s="111">
        <f t="shared" si="1624"/>
        <v>40000</v>
      </c>
      <c r="BC773" s="111">
        <f t="shared" si="1624"/>
        <v>9000</v>
      </c>
      <c r="BD773" s="111">
        <f t="shared" si="1624"/>
        <v>26000</v>
      </c>
      <c r="BE773" s="111">
        <v>12100</v>
      </c>
      <c r="BF773" s="111">
        <f t="shared" ref="BF773:BL773" si="1625">SUM(BF774:BF774)</f>
        <v>5500</v>
      </c>
      <c r="BG773" s="111">
        <f t="shared" si="1625"/>
        <v>11500</v>
      </c>
      <c r="BH773" s="111">
        <f t="shared" si="1625"/>
        <v>16500</v>
      </c>
      <c r="BI773" s="111">
        <f t="shared" si="1625"/>
        <v>4000</v>
      </c>
      <c r="BJ773" s="111">
        <f t="shared" si="1625"/>
        <v>31000</v>
      </c>
      <c r="BK773" s="111">
        <f t="shared" si="1625"/>
        <v>39500</v>
      </c>
      <c r="BL773" s="111">
        <f t="shared" si="1625"/>
        <v>9000</v>
      </c>
      <c r="BM773" s="111">
        <v>4600</v>
      </c>
      <c r="BN773" s="111">
        <f>SUM(BN774:BN774)</f>
        <v>0</v>
      </c>
      <c r="BO773" s="111">
        <f t="shared" si="1623"/>
        <v>0</v>
      </c>
      <c r="BP773" s="111">
        <f t="shared" si="1623"/>
        <v>0</v>
      </c>
      <c r="BQ773" s="111">
        <f t="shared" si="1623"/>
        <v>0</v>
      </c>
      <c r="BR773" s="111">
        <f t="shared" si="1623"/>
        <v>0</v>
      </c>
      <c r="BS773" s="111">
        <f t="shared" si="1623"/>
        <v>0</v>
      </c>
      <c r="BT773" s="111">
        <f t="shared" si="1623"/>
        <v>0</v>
      </c>
      <c r="BU773" s="111">
        <f t="shared" si="1623"/>
        <v>0</v>
      </c>
      <c r="BV773" s="111">
        <f t="shared" si="1623"/>
        <v>0</v>
      </c>
      <c r="BW773" s="111">
        <f t="shared" si="1623"/>
        <v>0</v>
      </c>
      <c r="BX773" s="111">
        <f t="shared" si="1623"/>
        <v>0</v>
      </c>
      <c r="BY773" s="111">
        <f t="shared" si="1623"/>
        <v>0</v>
      </c>
      <c r="BZ773" s="111">
        <f t="shared" si="1623"/>
        <v>0</v>
      </c>
      <c r="CA773" s="111">
        <f t="shared" ref="CA773:CP773" si="1626">SUM(CA774:CA774)</f>
        <v>0</v>
      </c>
      <c r="CB773" s="111">
        <f t="shared" si="1626"/>
        <v>0</v>
      </c>
      <c r="CC773" s="111">
        <f t="shared" si="1626"/>
        <v>0</v>
      </c>
      <c r="CD773" s="111">
        <f t="shared" si="1626"/>
        <v>0</v>
      </c>
      <c r="CE773" s="111">
        <f t="shared" si="1626"/>
        <v>0</v>
      </c>
      <c r="CF773" s="111">
        <f t="shared" si="1626"/>
        <v>0</v>
      </c>
      <c r="CG773" s="111">
        <f t="shared" si="1626"/>
        <v>0</v>
      </c>
      <c r="CH773" s="111">
        <f t="shared" si="1626"/>
        <v>0</v>
      </c>
      <c r="CI773" s="111">
        <f t="shared" si="1626"/>
        <v>0</v>
      </c>
      <c r="CJ773" s="111">
        <f t="shared" si="1626"/>
        <v>0</v>
      </c>
      <c r="CK773" s="111">
        <f t="shared" si="1626"/>
        <v>0</v>
      </c>
      <c r="CL773" s="111">
        <f t="shared" si="1626"/>
        <v>0</v>
      </c>
      <c r="CM773" s="111">
        <f t="shared" si="1626"/>
        <v>0</v>
      </c>
      <c r="CN773" s="111">
        <f t="shared" si="1626"/>
        <v>0</v>
      </c>
      <c r="CO773" s="111">
        <f t="shared" si="1626"/>
        <v>0</v>
      </c>
      <c r="CP773" s="111">
        <f t="shared" si="1626"/>
        <v>0</v>
      </c>
    </row>
    <row r="774" spans="1:94" x14ac:dyDescent="0.3">
      <c r="A774" s="8">
        <f t="shared" ref="A774:A842" si="1627">H774</f>
        <v>3222</v>
      </c>
      <c r="B774" s="9">
        <f t="shared" ref="B774:B842" si="1628">IF(J774&gt;0,G774," ")</f>
        <v>52</v>
      </c>
      <c r="C774" s="45" t="str">
        <f t="shared" si="1412"/>
        <v xml:space="preserve">  </v>
      </c>
      <c r="D774" s="45" t="str">
        <f t="shared" si="1413"/>
        <v xml:space="preserve">  </v>
      </c>
      <c r="E774" s="39" t="s">
        <v>136</v>
      </c>
      <c r="F774" s="34" t="s">
        <v>110</v>
      </c>
      <c r="G774" s="35">
        <v>52</v>
      </c>
      <c r="H774" s="42">
        <v>3222</v>
      </c>
      <c r="I774" s="46"/>
      <c r="J774" s="46">
        <v>1361</v>
      </c>
      <c r="K774" s="44" t="s">
        <v>123</v>
      </c>
      <c r="L774" s="401">
        <f>SUM(N774:CP774)</f>
        <v>869900</v>
      </c>
      <c r="M774" s="69">
        <v>5212</v>
      </c>
      <c r="N774" s="401">
        <v>4500</v>
      </c>
      <c r="O774" s="401">
        <v>12500</v>
      </c>
      <c r="P774" s="401">
        <v>21000</v>
      </c>
      <c r="Q774" s="401">
        <v>34000</v>
      </c>
      <c r="R774" s="401">
        <v>6500</v>
      </c>
      <c r="S774" s="401">
        <v>18600</v>
      </c>
      <c r="T774" s="401">
        <v>17500</v>
      </c>
      <c r="U774" s="401">
        <v>9000</v>
      </c>
      <c r="V774" s="401">
        <v>9500</v>
      </c>
      <c r="W774" s="401">
        <v>16500</v>
      </c>
      <c r="X774" s="401">
        <v>27500</v>
      </c>
      <c r="Y774" s="401">
        <v>39000</v>
      </c>
      <c r="Z774" s="401">
        <v>31500</v>
      </c>
      <c r="AA774" s="401">
        <v>8000</v>
      </c>
      <c r="AB774" s="401">
        <v>12500</v>
      </c>
      <c r="AC774" s="401">
        <v>10000</v>
      </c>
      <c r="AD774" s="401">
        <v>6500</v>
      </c>
      <c r="AE774" s="401">
        <v>18500</v>
      </c>
      <c r="AF774" s="401">
        <v>13500</v>
      </c>
      <c r="AG774" s="401">
        <v>6500</v>
      </c>
      <c r="AH774" s="401">
        <v>28000</v>
      </c>
      <c r="AI774" s="401">
        <v>41000</v>
      </c>
      <c r="AJ774" s="401">
        <v>8000</v>
      </c>
      <c r="AK774" s="401">
        <v>13700</v>
      </c>
      <c r="AL774" s="401">
        <v>10500</v>
      </c>
      <c r="AM774" s="401">
        <v>34000</v>
      </c>
      <c r="AN774" s="401">
        <v>27000</v>
      </c>
      <c r="AO774" s="401">
        <v>7000</v>
      </c>
      <c r="AP774" s="401">
        <v>8200</v>
      </c>
      <c r="AQ774" s="401">
        <v>23800</v>
      </c>
      <c r="AR774" s="401">
        <v>15500</v>
      </c>
      <c r="AS774" s="401">
        <v>42000</v>
      </c>
      <c r="AT774" s="401">
        <v>17500</v>
      </c>
      <c r="AU774" s="401">
        <v>6500</v>
      </c>
      <c r="AV774" s="401">
        <v>5500</v>
      </c>
      <c r="AW774" s="401">
        <v>5100</v>
      </c>
      <c r="AX774" s="401">
        <v>8500</v>
      </c>
      <c r="AY774" s="401">
        <v>9000</v>
      </c>
      <c r="AZ774" s="401">
        <v>19000</v>
      </c>
      <c r="BA774" s="401">
        <v>9000</v>
      </c>
      <c r="BB774" s="401">
        <v>40000</v>
      </c>
      <c r="BC774" s="401">
        <v>9000</v>
      </c>
      <c r="BD774" s="401">
        <v>26000</v>
      </c>
      <c r="BE774" s="401">
        <v>12500</v>
      </c>
      <c r="BF774" s="401">
        <v>5500</v>
      </c>
      <c r="BG774" s="401">
        <v>11500</v>
      </c>
      <c r="BH774" s="401">
        <v>16500</v>
      </c>
      <c r="BI774" s="401">
        <v>4000</v>
      </c>
      <c r="BJ774" s="401">
        <v>31000</v>
      </c>
      <c r="BK774" s="401">
        <v>39500</v>
      </c>
      <c r="BL774" s="401">
        <v>9000</v>
      </c>
      <c r="BM774" s="401">
        <v>3500</v>
      </c>
      <c r="BN774" s="401"/>
      <c r="BO774" s="401"/>
      <c r="BP774" s="401"/>
      <c r="BQ774" s="401"/>
      <c r="BR774" s="401"/>
      <c r="BS774" s="401"/>
      <c r="BT774" s="401"/>
      <c r="BU774" s="401"/>
      <c r="BV774" s="401"/>
      <c r="BW774" s="401"/>
      <c r="BX774" s="401"/>
      <c r="BY774" s="401"/>
      <c r="BZ774" s="401"/>
      <c r="CA774" s="401"/>
      <c r="CB774" s="401"/>
      <c r="CC774" s="401"/>
      <c r="CD774" s="401"/>
      <c r="CE774" s="401"/>
      <c r="CF774" s="401"/>
      <c r="CG774" s="401"/>
      <c r="CH774" s="401"/>
      <c r="CI774" s="401"/>
      <c r="CJ774" s="401"/>
      <c r="CK774" s="401"/>
      <c r="CL774" s="401"/>
      <c r="CM774" s="401"/>
      <c r="CN774" s="401"/>
      <c r="CO774" s="401"/>
      <c r="CP774" s="401"/>
    </row>
    <row r="775" spans="1:94" x14ac:dyDescent="0.3">
      <c r="A775" s="8">
        <f t="shared" si="1627"/>
        <v>0</v>
      </c>
      <c r="B775" s="9" t="str">
        <f t="shared" si="1628"/>
        <v xml:space="preserve"> </v>
      </c>
      <c r="C775" s="45" t="str">
        <f t="shared" si="1412"/>
        <v xml:space="preserve">  </v>
      </c>
      <c r="D775" s="45" t="str">
        <f t="shared" si="1413"/>
        <v xml:space="preserve">  </v>
      </c>
      <c r="E775" s="39"/>
      <c r="F775" s="40"/>
      <c r="G775" s="41"/>
      <c r="H775" s="42"/>
      <c r="I775" s="43"/>
      <c r="J775" s="43"/>
      <c r="K775" s="44"/>
      <c r="L775" s="111"/>
      <c r="M775" s="18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1"/>
      <c r="AZ775" s="111"/>
      <c r="BA775" s="111"/>
      <c r="BB775" s="111"/>
      <c r="BC775" s="111"/>
      <c r="BD775" s="111"/>
      <c r="BE775" s="111"/>
      <c r="BF775" s="111"/>
      <c r="BG775" s="111"/>
      <c r="BH775" s="111"/>
      <c r="BI775" s="111"/>
      <c r="BJ775" s="111"/>
      <c r="BK775" s="111"/>
      <c r="BL775" s="111"/>
      <c r="BM775" s="111"/>
      <c r="BN775" s="111"/>
      <c r="BO775" s="111"/>
      <c r="BP775" s="111"/>
      <c r="BQ775" s="111"/>
      <c r="BR775" s="111"/>
      <c r="BS775" s="111"/>
      <c r="BT775" s="111"/>
      <c r="BU775" s="111"/>
      <c r="BV775" s="111"/>
      <c r="BW775" s="111"/>
      <c r="BX775" s="111"/>
      <c r="BY775" s="111"/>
      <c r="BZ775" s="111"/>
      <c r="CA775" s="111"/>
      <c r="CB775" s="111"/>
      <c r="CC775" s="111"/>
      <c r="CD775" s="111"/>
      <c r="CE775" s="111"/>
      <c r="CF775" s="111"/>
      <c r="CG775" s="111"/>
      <c r="CH775" s="111"/>
      <c r="CI775" s="111"/>
      <c r="CJ775" s="111"/>
      <c r="CK775" s="111"/>
      <c r="CL775" s="111"/>
      <c r="CM775" s="111"/>
      <c r="CN775" s="111"/>
      <c r="CO775" s="111"/>
      <c r="CP775" s="111"/>
    </row>
    <row r="776" spans="1:94" ht="26.4" x14ac:dyDescent="0.3">
      <c r="A776" s="8" t="str">
        <f t="shared" si="1627"/>
        <v>T 1207 12</v>
      </c>
      <c r="B776" s="9" t="str">
        <f t="shared" si="1628"/>
        <v xml:space="preserve"> </v>
      </c>
      <c r="C776" s="45" t="str">
        <f t="shared" ref="C776:C780" si="1629">IF(I776&gt;0,LEFT(E776,3),"  ")</f>
        <v xml:space="preserve">  </v>
      </c>
      <c r="D776" s="45" t="str">
        <f t="shared" ref="D776:D780" si="1630">IF(I776&gt;0,LEFT(E776,4),"  ")</f>
        <v xml:space="preserve">  </v>
      </c>
      <c r="E776" s="52" t="s">
        <v>136</v>
      </c>
      <c r="F776" s="53" t="s">
        <v>110</v>
      </c>
      <c r="G776" s="54"/>
      <c r="H776" s="397" t="s">
        <v>3435</v>
      </c>
      <c r="I776" s="37"/>
      <c r="J776" s="37"/>
      <c r="K776" s="38" t="s">
        <v>3447</v>
      </c>
      <c r="L776" s="115">
        <f>SUM(L777)</f>
        <v>543718</v>
      </c>
      <c r="N776" s="115">
        <f t="shared" ref="N776:BY776" si="1631">SUM(N777)</f>
        <v>0</v>
      </c>
      <c r="O776" s="115">
        <f t="shared" si="1631"/>
        <v>0</v>
      </c>
      <c r="P776" s="115">
        <f t="shared" si="1631"/>
        <v>19145</v>
      </c>
      <c r="Q776" s="115">
        <f t="shared" si="1631"/>
        <v>60170</v>
      </c>
      <c r="R776" s="115">
        <f t="shared" si="1631"/>
        <v>0</v>
      </c>
      <c r="S776" s="115">
        <f t="shared" si="1631"/>
        <v>0</v>
      </c>
      <c r="T776" s="115">
        <f t="shared" si="1631"/>
        <v>0</v>
      </c>
      <c r="U776" s="115">
        <f t="shared" si="1631"/>
        <v>0</v>
      </c>
      <c r="V776" s="115">
        <f t="shared" si="1631"/>
        <v>0</v>
      </c>
      <c r="W776" s="115">
        <f t="shared" si="1631"/>
        <v>27350</v>
      </c>
      <c r="X776" s="115">
        <f t="shared" si="1631"/>
        <v>27350</v>
      </c>
      <c r="Y776" s="115">
        <f t="shared" si="1631"/>
        <v>0</v>
      </c>
      <c r="Z776" s="115">
        <f t="shared" si="1631"/>
        <v>0</v>
      </c>
      <c r="AA776" s="115">
        <f t="shared" si="1631"/>
        <v>0</v>
      </c>
      <c r="AB776" s="115">
        <f t="shared" si="1631"/>
        <v>0</v>
      </c>
      <c r="AC776" s="115">
        <f t="shared" si="1631"/>
        <v>0</v>
      </c>
      <c r="AD776" s="115">
        <f t="shared" si="1631"/>
        <v>0</v>
      </c>
      <c r="AE776" s="115">
        <f t="shared" si="1631"/>
        <v>27350</v>
      </c>
      <c r="AF776" s="115">
        <f t="shared" si="1631"/>
        <v>0</v>
      </c>
      <c r="AG776" s="115">
        <f t="shared" si="1631"/>
        <v>0</v>
      </c>
      <c r="AH776" s="115">
        <f t="shared" si="1631"/>
        <v>40478</v>
      </c>
      <c r="AI776" s="115">
        <f t="shared" si="1631"/>
        <v>43760</v>
      </c>
      <c r="AJ776" s="115">
        <f t="shared" si="1631"/>
        <v>0</v>
      </c>
      <c r="AK776" s="115">
        <f t="shared" si="1631"/>
        <v>0</v>
      </c>
      <c r="AL776" s="115">
        <f t="shared" si="1631"/>
        <v>0</v>
      </c>
      <c r="AM776" s="115">
        <f t="shared" si="1631"/>
        <v>60170</v>
      </c>
      <c r="AN776" s="115">
        <f t="shared" si="1631"/>
        <v>0</v>
      </c>
      <c r="AO776" s="115">
        <f t="shared" si="1631"/>
        <v>0</v>
      </c>
      <c r="AP776" s="115">
        <f t="shared" si="1631"/>
        <v>0</v>
      </c>
      <c r="AQ776" s="115">
        <f t="shared" si="1631"/>
        <v>27350</v>
      </c>
      <c r="AR776" s="115">
        <f t="shared" si="1631"/>
        <v>0</v>
      </c>
      <c r="AS776" s="115">
        <f t="shared" si="1631"/>
        <v>60170</v>
      </c>
      <c r="AT776" s="115">
        <f t="shared" si="1631"/>
        <v>0</v>
      </c>
      <c r="AU776" s="115">
        <f t="shared" si="1631"/>
        <v>0</v>
      </c>
      <c r="AV776" s="115">
        <f t="shared" si="1631"/>
        <v>0</v>
      </c>
      <c r="AW776" s="115">
        <f t="shared" si="1631"/>
        <v>0</v>
      </c>
      <c r="AX776" s="115">
        <f t="shared" si="1631"/>
        <v>0</v>
      </c>
      <c r="AY776" s="115">
        <f t="shared" si="1631"/>
        <v>0</v>
      </c>
      <c r="AZ776" s="115">
        <f t="shared" si="1631"/>
        <v>38290</v>
      </c>
      <c r="BA776" s="115">
        <f t="shared" si="1631"/>
        <v>0</v>
      </c>
      <c r="BB776" s="115">
        <f t="shared" si="1631"/>
        <v>46495</v>
      </c>
      <c r="BC776" s="115">
        <f t="shared" si="1631"/>
        <v>0</v>
      </c>
      <c r="BD776" s="115">
        <f t="shared" si="1631"/>
        <v>38290</v>
      </c>
      <c r="BE776" s="115">
        <f t="shared" si="1631"/>
        <v>0</v>
      </c>
      <c r="BF776" s="115">
        <f t="shared" si="1631"/>
        <v>0</v>
      </c>
      <c r="BG776" s="115">
        <f t="shared" si="1631"/>
        <v>0</v>
      </c>
      <c r="BH776" s="115">
        <f t="shared" si="1631"/>
        <v>27350</v>
      </c>
      <c r="BI776" s="115">
        <f t="shared" si="1631"/>
        <v>0</v>
      </c>
      <c r="BJ776" s="115">
        <f t="shared" si="1631"/>
        <v>0</v>
      </c>
      <c r="BK776" s="115">
        <f t="shared" si="1631"/>
        <v>0</v>
      </c>
      <c r="BL776" s="115">
        <f t="shared" si="1631"/>
        <v>0</v>
      </c>
      <c r="BM776" s="115">
        <f t="shared" si="1631"/>
        <v>0</v>
      </c>
      <c r="BN776" s="115">
        <f t="shared" si="1631"/>
        <v>0</v>
      </c>
      <c r="BO776" s="115">
        <f t="shared" si="1631"/>
        <v>0</v>
      </c>
      <c r="BP776" s="115">
        <f t="shared" si="1631"/>
        <v>0</v>
      </c>
      <c r="BQ776" s="115">
        <f t="shared" si="1631"/>
        <v>0</v>
      </c>
      <c r="BR776" s="115">
        <f t="shared" si="1631"/>
        <v>0</v>
      </c>
      <c r="BS776" s="115">
        <f t="shared" si="1631"/>
        <v>0</v>
      </c>
      <c r="BT776" s="115">
        <f t="shared" si="1631"/>
        <v>0</v>
      </c>
      <c r="BU776" s="115">
        <f t="shared" si="1631"/>
        <v>0</v>
      </c>
      <c r="BV776" s="115">
        <f t="shared" si="1631"/>
        <v>0</v>
      </c>
      <c r="BW776" s="115">
        <f t="shared" si="1631"/>
        <v>0</v>
      </c>
      <c r="BX776" s="115">
        <f t="shared" si="1631"/>
        <v>0</v>
      </c>
      <c r="BY776" s="115">
        <f t="shared" si="1631"/>
        <v>0</v>
      </c>
      <c r="BZ776" s="115">
        <f t="shared" ref="BZ776:CA776" si="1632">SUM(BZ777)</f>
        <v>0</v>
      </c>
      <c r="CA776" s="115">
        <f t="shared" si="1632"/>
        <v>0</v>
      </c>
      <c r="CB776" s="115">
        <f t="shared" ref="CA776:CP778" si="1633">SUM(CB777)</f>
        <v>0</v>
      </c>
      <c r="CC776" s="115">
        <f t="shared" si="1633"/>
        <v>0</v>
      </c>
      <c r="CD776" s="115">
        <f t="shared" si="1633"/>
        <v>0</v>
      </c>
      <c r="CE776" s="115">
        <f t="shared" si="1633"/>
        <v>0</v>
      </c>
      <c r="CF776" s="115">
        <f t="shared" si="1633"/>
        <v>0</v>
      </c>
      <c r="CG776" s="115">
        <f t="shared" si="1633"/>
        <v>0</v>
      </c>
      <c r="CH776" s="115">
        <f t="shared" si="1633"/>
        <v>0</v>
      </c>
      <c r="CI776" s="115">
        <f t="shared" si="1633"/>
        <v>0</v>
      </c>
      <c r="CJ776" s="115">
        <f t="shared" si="1633"/>
        <v>0</v>
      </c>
      <c r="CK776" s="115">
        <f t="shared" si="1633"/>
        <v>0</v>
      </c>
      <c r="CL776" s="115">
        <f t="shared" si="1633"/>
        <v>0</v>
      </c>
      <c r="CM776" s="115">
        <f t="shared" si="1633"/>
        <v>0</v>
      </c>
      <c r="CN776" s="115">
        <f t="shared" si="1633"/>
        <v>0</v>
      </c>
      <c r="CO776" s="115">
        <f t="shared" si="1633"/>
        <v>0</v>
      </c>
      <c r="CP776" s="115">
        <f t="shared" si="1633"/>
        <v>0</v>
      </c>
    </row>
    <row r="777" spans="1:94" x14ac:dyDescent="0.3">
      <c r="A777" s="8">
        <f t="shared" si="1627"/>
        <v>3</v>
      </c>
      <c r="B777" s="9" t="str">
        <f t="shared" si="1628"/>
        <v xml:space="preserve"> </v>
      </c>
      <c r="C777" s="45" t="str">
        <f t="shared" si="1629"/>
        <v xml:space="preserve">  </v>
      </c>
      <c r="D777" s="45" t="str">
        <f t="shared" si="1630"/>
        <v xml:space="preserve">  </v>
      </c>
      <c r="E777" s="39"/>
      <c r="F777" s="40"/>
      <c r="G777" s="41"/>
      <c r="H777" s="42">
        <v>3</v>
      </c>
      <c r="I777" s="43"/>
      <c r="J777" s="43"/>
      <c r="K777" s="44" t="s">
        <v>49</v>
      </c>
      <c r="L777" s="111">
        <f>SUM(L778)</f>
        <v>543718</v>
      </c>
      <c r="N777" s="111">
        <f t="shared" ref="N777" si="1634">SUM(N778)</f>
        <v>0</v>
      </c>
      <c r="O777" s="111">
        <f t="shared" ref="O777:BV777" si="1635">SUM(O778)</f>
        <v>0</v>
      </c>
      <c r="P777" s="111">
        <f t="shared" si="1635"/>
        <v>19145</v>
      </c>
      <c r="Q777" s="111">
        <f t="shared" si="1635"/>
        <v>60170</v>
      </c>
      <c r="R777" s="111">
        <f t="shared" si="1635"/>
        <v>0</v>
      </c>
      <c r="S777" s="111">
        <f t="shared" si="1635"/>
        <v>0</v>
      </c>
      <c r="T777" s="111">
        <f t="shared" si="1635"/>
        <v>0</v>
      </c>
      <c r="U777" s="111">
        <f t="shared" si="1635"/>
        <v>0</v>
      </c>
      <c r="V777" s="111">
        <f t="shared" si="1635"/>
        <v>0</v>
      </c>
      <c r="W777" s="111">
        <f t="shared" si="1635"/>
        <v>27350</v>
      </c>
      <c r="X777" s="111">
        <f t="shared" si="1635"/>
        <v>27350</v>
      </c>
      <c r="Y777" s="111">
        <f t="shared" si="1635"/>
        <v>0</v>
      </c>
      <c r="Z777" s="111">
        <f t="shared" si="1635"/>
        <v>0</v>
      </c>
      <c r="AA777" s="111">
        <f t="shared" si="1635"/>
        <v>0</v>
      </c>
      <c r="AB777" s="111">
        <f t="shared" si="1635"/>
        <v>0</v>
      </c>
      <c r="AC777" s="111">
        <f t="shared" si="1635"/>
        <v>0</v>
      </c>
      <c r="AD777" s="111">
        <f t="shared" si="1635"/>
        <v>0</v>
      </c>
      <c r="AE777" s="111">
        <f t="shared" si="1635"/>
        <v>27350</v>
      </c>
      <c r="AF777" s="111">
        <f t="shared" si="1635"/>
        <v>0</v>
      </c>
      <c r="AG777" s="111">
        <f t="shared" si="1635"/>
        <v>0</v>
      </c>
      <c r="AH777" s="111">
        <f t="shared" si="1635"/>
        <v>40478</v>
      </c>
      <c r="AI777" s="111">
        <f t="shared" si="1635"/>
        <v>43760</v>
      </c>
      <c r="AJ777" s="111">
        <f t="shared" si="1635"/>
        <v>0</v>
      </c>
      <c r="AK777" s="111">
        <f t="shared" si="1635"/>
        <v>0</v>
      </c>
      <c r="AL777" s="111">
        <f t="shared" si="1635"/>
        <v>0</v>
      </c>
      <c r="AM777" s="111">
        <f t="shared" si="1635"/>
        <v>60170</v>
      </c>
      <c r="AN777" s="111">
        <f t="shared" si="1635"/>
        <v>0</v>
      </c>
      <c r="AO777" s="111">
        <f t="shared" si="1635"/>
        <v>0</v>
      </c>
      <c r="AP777" s="111">
        <f t="shared" si="1635"/>
        <v>0</v>
      </c>
      <c r="AQ777" s="111">
        <f t="shared" si="1635"/>
        <v>27350</v>
      </c>
      <c r="AR777" s="111">
        <f t="shared" si="1635"/>
        <v>0</v>
      </c>
      <c r="AS777" s="111">
        <f t="shared" si="1635"/>
        <v>60170</v>
      </c>
      <c r="AT777" s="111">
        <f t="shared" si="1635"/>
        <v>0</v>
      </c>
      <c r="AU777" s="111">
        <f t="shared" si="1635"/>
        <v>0</v>
      </c>
      <c r="AV777" s="111">
        <f t="shared" si="1635"/>
        <v>0</v>
      </c>
      <c r="AW777" s="111">
        <f t="shared" si="1635"/>
        <v>0</v>
      </c>
      <c r="AX777" s="111">
        <f t="shared" si="1635"/>
        <v>0</v>
      </c>
      <c r="AY777" s="111">
        <f t="shared" si="1635"/>
        <v>0</v>
      </c>
      <c r="AZ777" s="111">
        <f t="shared" si="1635"/>
        <v>38290</v>
      </c>
      <c r="BA777" s="111">
        <f t="shared" si="1635"/>
        <v>0</v>
      </c>
      <c r="BB777" s="111">
        <f t="shared" si="1635"/>
        <v>46495</v>
      </c>
      <c r="BC777" s="111">
        <f t="shared" si="1635"/>
        <v>0</v>
      </c>
      <c r="BD777" s="111">
        <f t="shared" si="1635"/>
        <v>38290</v>
      </c>
      <c r="BE777" s="111">
        <f t="shared" si="1635"/>
        <v>0</v>
      </c>
      <c r="BF777" s="111">
        <f t="shared" si="1635"/>
        <v>0</v>
      </c>
      <c r="BG777" s="111">
        <f t="shared" si="1635"/>
        <v>0</v>
      </c>
      <c r="BH777" s="111">
        <f t="shared" si="1635"/>
        <v>27350</v>
      </c>
      <c r="BI777" s="111">
        <f t="shared" si="1635"/>
        <v>0</v>
      </c>
      <c r="BJ777" s="111">
        <f t="shared" si="1635"/>
        <v>0</v>
      </c>
      <c r="BK777" s="111">
        <f t="shared" si="1635"/>
        <v>0</v>
      </c>
      <c r="BL777" s="111">
        <f t="shared" si="1635"/>
        <v>0</v>
      </c>
      <c r="BM777" s="111">
        <f t="shared" si="1635"/>
        <v>0</v>
      </c>
      <c r="BN777" s="111">
        <f t="shared" si="1635"/>
        <v>0</v>
      </c>
      <c r="BO777" s="111">
        <f t="shared" si="1635"/>
        <v>0</v>
      </c>
      <c r="BP777" s="111">
        <f t="shared" si="1635"/>
        <v>0</v>
      </c>
      <c r="BQ777" s="111">
        <f t="shared" si="1635"/>
        <v>0</v>
      </c>
      <c r="BR777" s="111">
        <f t="shared" si="1635"/>
        <v>0</v>
      </c>
      <c r="BS777" s="111">
        <f t="shared" si="1635"/>
        <v>0</v>
      </c>
      <c r="BT777" s="111">
        <f t="shared" si="1635"/>
        <v>0</v>
      </c>
      <c r="BU777" s="111">
        <f t="shared" si="1635"/>
        <v>0</v>
      </c>
      <c r="BV777" s="111">
        <f t="shared" si="1635"/>
        <v>0</v>
      </c>
      <c r="BW777" s="111">
        <f t="shared" ref="BW777:BZ778" si="1636">SUM(BW778)</f>
        <v>0</v>
      </c>
      <c r="BX777" s="111">
        <f t="shared" si="1636"/>
        <v>0</v>
      </c>
      <c r="BY777" s="111">
        <f t="shared" si="1636"/>
        <v>0</v>
      </c>
      <c r="BZ777" s="111">
        <f t="shared" si="1636"/>
        <v>0</v>
      </c>
      <c r="CA777" s="111">
        <f t="shared" si="1633"/>
        <v>0</v>
      </c>
      <c r="CB777" s="111">
        <f t="shared" si="1633"/>
        <v>0</v>
      </c>
      <c r="CC777" s="111">
        <f t="shared" si="1633"/>
        <v>0</v>
      </c>
      <c r="CD777" s="111">
        <f t="shared" si="1633"/>
        <v>0</v>
      </c>
      <c r="CE777" s="111">
        <f t="shared" si="1633"/>
        <v>0</v>
      </c>
      <c r="CF777" s="111">
        <f t="shared" si="1633"/>
        <v>0</v>
      </c>
      <c r="CG777" s="111">
        <f t="shared" si="1633"/>
        <v>0</v>
      </c>
      <c r="CH777" s="111">
        <f t="shared" si="1633"/>
        <v>0</v>
      </c>
      <c r="CI777" s="111">
        <f t="shared" si="1633"/>
        <v>0</v>
      </c>
      <c r="CJ777" s="111">
        <f t="shared" si="1633"/>
        <v>0</v>
      </c>
      <c r="CK777" s="111">
        <f t="shared" si="1633"/>
        <v>0</v>
      </c>
      <c r="CL777" s="111">
        <f t="shared" si="1633"/>
        <v>0</v>
      </c>
      <c r="CM777" s="111">
        <f t="shared" si="1633"/>
        <v>0</v>
      </c>
      <c r="CN777" s="111">
        <f t="shared" si="1633"/>
        <v>0</v>
      </c>
      <c r="CO777" s="111">
        <f t="shared" si="1633"/>
        <v>0</v>
      </c>
      <c r="CP777" s="111">
        <f t="shared" si="1633"/>
        <v>0</v>
      </c>
    </row>
    <row r="778" spans="1:94" x14ac:dyDescent="0.3">
      <c r="A778" s="8">
        <f t="shared" si="1627"/>
        <v>32</v>
      </c>
      <c r="B778" s="9" t="str">
        <f t="shared" si="1628"/>
        <v xml:space="preserve"> </v>
      </c>
      <c r="C778" s="45" t="str">
        <f t="shared" si="1629"/>
        <v xml:space="preserve">  </v>
      </c>
      <c r="D778" s="45" t="str">
        <f t="shared" si="1630"/>
        <v xml:space="preserve">  </v>
      </c>
      <c r="E778" s="39"/>
      <c r="F778" s="40"/>
      <c r="G778" s="41"/>
      <c r="H778" s="42">
        <v>32</v>
      </c>
      <c r="I778" s="43"/>
      <c r="J778" s="43"/>
      <c r="K778" s="44" t="s">
        <v>55</v>
      </c>
      <c r="L778" s="111">
        <f>SUM(L779)</f>
        <v>543718</v>
      </c>
      <c r="N778" s="111">
        <f t="shared" ref="N778:BY778" si="1637">SUM(N779)</f>
        <v>0</v>
      </c>
      <c r="O778" s="111">
        <f t="shared" si="1637"/>
        <v>0</v>
      </c>
      <c r="P778" s="111">
        <f t="shared" si="1637"/>
        <v>19145</v>
      </c>
      <c r="Q778" s="111">
        <f t="shared" si="1637"/>
        <v>60170</v>
      </c>
      <c r="R778" s="111">
        <f t="shared" si="1637"/>
        <v>0</v>
      </c>
      <c r="S778" s="111">
        <f t="shared" si="1637"/>
        <v>0</v>
      </c>
      <c r="T778" s="111">
        <f t="shared" si="1637"/>
        <v>0</v>
      </c>
      <c r="U778" s="111">
        <f t="shared" si="1637"/>
        <v>0</v>
      </c>
      <c r="V778" s="111">
        <f t="shared" si="1637"/>
        <v>0</v>
      </c>
      <c r="W778" s="111">
        <f t="shared" si="1637"/>
        <v>27350</v>
      </c>
      <c r="X778" s="111">
        <f t="shared" si="1637"/>
        <v>27350</v>
      </c>
      <c r="Y778" s="111">
        <f t="shared" si="1637"/>
        <v>0</v>
      </c>
      <c r="Z778" s="111">
        <f t="shared" si="1637"/>
        <v>0</v>
      </c>
      <c r="AA778" s="111">
        <f t="shared" si="1637"/>
        <v>0</v>
      </c>
      <c r="AB778" s="111">
        <f t="shared" si="1637"/>
        <v>0</v>
      </c>
      <c r="AC778" s="111">
        <f t="shared" si="1637"/>
        <v>0</v>
      </c>
      <c r="AD778" s="111">
        <f t="shared" si="1637"/>
        <v>0</v>
      </c>
      <c r="AE778" s="111">
        <f t="shared" si="1637"/>
        <v>27350</v>
      </c>
      <c r="AF778" s="111">
        <f t="shared" si="1637"/>
        <v>0</v>
      </c>
      <c r="AG778" s="111">
        <f t="shared" si="1637"/>
        <v>0</v>
      </c>
      <c r="AH778" s="111">
        <f t="shared" si="1637"/>
        <v>40478</v>
      </c>
      <c r="AI778" s="111">
        <f t="shared" si="1637"/>
        <v>43760</v>
      </c>
      <c r="AJ778" s="111">
        <f t="shared" si="1637"/>
        <v>0</v>
      </c>
      <c r="AK778" s="111">
        <f t="shared" si="1637"/>
        <v>0</v>
      </c>
      <c r="AL778" s="111">
        <f t="shared" si="1637"/>
        <v>0</v>
      </c>
      <c r="AM778" s="111">
        <f t="shared" si="1637"/>
        <v>60170</v>
      </c>
      <c r="AN778" s="111">
        <f t="shared" si="1637"/>
        <v>0</v>
      </c>
      <c r="AO778" s="111">
        <f t="shared" si="1637"/>
        <v>0</v>
      </c>
      <c r="AP778" s="111">
        <f t="shared" si="1637"/>
        <v>0</v>
      </c>
      <c r="AQ778" s="111">
        <f t="shared" si="1637"/>
        <v>27350</v>
      </c>
      <c r="AR778" s="111">
        <f t="shared" si="1637"/>
        <v>0</v>
      </c>
      <c r="AS778" s="111">
        <f t="shared" si="1637"/>
        <v>60170</v>
      </c>
      <c r="AT778" s="111">
        <f t="shared" si="1637"/>
        <v>0</v>
      </c>
      <c r="AU778" s="111">
        <f t="shared" si="1637"/>
        <v>0</v>
      </c>
      <c r="AV778" s="111">
        <f t="shared" si="1637"/>
        <v>0</v>
      </c>
      <c r="AW778" s="111">
        <f t="shared" si="1637"/>
        <v>0</v>
      </c>
      <c r="AX778" s="111">
        <f t="shared" si="1637"/>
        <v>0</v>
      </c>
      <c r="AY778" s="111">
        <f t="shared" si="1637"/>
        <v>0</v>
      </c>
      <c r="AZ778" s="111">
        <f t="shared" si="1637"/>
        <v>38290</v>
      </c>
      <c r="BA778" s="111">
        <f t="shared" si="1637"/>
        <v>0</v>
      </c>
      <c r="BB778" s="111">
        <f t="shared" si="1637"/>
        <v>46495</v>
      </c>
      <c r="BC778" s="111">
        <f t="shared" si="1637"/>
        <v>0</v>
      </c>
      <c r="BD778" s="111">
        <f t="shared" si="1637"/>
        <v>38290</v>
      </c>
      <c r="BE778" s="111">
        <f t="shared" si="1637"/>
        <v>0</v>
      </c>
      <c r="BF778" s="111">
        <f t="shared" si="1637"/>
        <v>0</v>
      </c>
      <c r="BG778" s="111">
        <f t="shared" si="1637"/>
        <v>0</v>
      </c>
      <c r="BH778" s="111">
        <f t="shared" si="1637"/>
        <v>27350</v>
      </c>
      <c r="BI778" s="111">
        <f t="shared" si="1637"/>
        <v>0</v>
      </c>
      <c r="BJ778" s="111">
        <f t="shared" si="1637"/>
        <v>0</v>
      </c>
      <c r="BK778" s="111">
        <f t="shared" si="1637"/>
        <v>0</v>
      </c>
      <c r="BL778" s="111">
        <f t="shared" si="1637"/>
        <v>0</v>
      </c>
      <c r="BM778" s="111">
        <f t="shared" si="1637"/>
        <v>0</v>
      </c>
      <c r="BN778" s="111">
        <f t="shared" si="1637"/>
        <v>0</v>
      </c>
      <c r="BO778" s="111">
        <f t="shared" si="1637"/>
        <v>0</v>
      </c>
      <c r="BP778" s="111">
        <f t="shared" si="1637"/>
        <v>0</v>
      </c>
      <c r="BQ778" s="111">
        <f t="shared" si="1637"/>
        <v>0</v>
      </c>
      <c r="BR778" s="111">
        <f t="shared" si="1637"/>
        <v>0</v>
      </c>
      <c r="BS778" s="111">
        <f t="shared" si="1637"/>
        <v>0</v>
      </c>
      <c r="BT778" s="111">
        <f t="shared" si="1637"/>
        <v>0</v>
      </c>
      <c r="BU778" s="111">
        <f t="shared" si="1637"/>
        <v>0</v>
      </c>
      <c r="BV778" s="111">
        <f t="shared" si="1637"/>
        <v>0</v>
      </c>
      <c r="BW778" s="111">
        <f t="shared" si="1637"/>
        <v>0</v>
      </c>
      <c r="BX778" s="111">
        <f t="shared" si="1637"/>
        <v>0</v>
      </c>
      <c r="BY778" s="111">
        <f t="shared" si="1637"/>
        <v>0</v>
      </c>
      <c r="BZ778" s="111">
        <f t="shared" si="1636"/>
        <v>0</v>
      </c>
      <c r="CA778" s="111">
        <f t="shared" si="1633"/>
        <v>0</v>
      </c>
      <c r="CB778" s="111">
        <f t="shared" si="1633"/>
        <v>0</v>
      </c>
      <c r="CC778" s="111">
        <f t="shared" si="1633"/>
        <v>0</v>
      </c>
      <c r="CD778" s="111">
        <f t="shared" si="1633"/>
        <v>0</v>
      </c>
      <c r="CE778" s="111">
        <f t="shared" si="1633"/>
        <v>0</v>
      </c>
      <c r="CF778" s="111">
        <f t="shared" si="1633"/>
        <v>0</v>
      </c>
      <c r="CG778" s="111">
        <f t="shared" si="1633"/>
        <v>0</v>
      </c>
      <c r="CH778" s="111">
        <f t="shared" si="1633"/>
        <v>0</v>
      </c>
      <c r="CI778" s="111">
        <f t="shared" si="1633"/>
        <v>0</v>
      </c>
      <c r="CJ778" s="111">
        <f t="shared" si="1633"/>
        <v>0</v>
      </c>
      <c r="CK778" s="111">
        <f t="shared" si="1633"/>
        <v>0</v>
      </c>
      <c r="CL778" s="111">
        <f t="shared" si="1633"/>
        <v>0</v>
      </c>
      <c r="CM778" s="111">
        <f t="shared" si="1633"/>
        <v>0</v>
      </c>
      <c r="CN778" s="111">
        <f t="shared" si="1633"/>
        <v>0</v>
      </c>
      <c r="CO778" s="111">
        <f t="shared" si="1633"/>
        <v>0</v>
      </c>
      <c r="CP778" s="111">
        <f t="shared" si="1633"/>
        <v>0</v>
      </c>
    </row>
    <row r="779" spans="1:94" x14ac:dyDescent="0.3">
      <c r="A779" s="8">
        <f t="shared" si="1627"/>
        <v>322</v>
      </c>
      <c r="B779" s="9" t="str">
        <f t="shared" si="1628"/>
        <v xml:space="preserve"> </v>
      </c>
      <c r="C779" s="45" t="str">
        <f t="shared" si="1629"/>
        <v xml:space="preserve">  </v>
      </c>
      <c r="D779" s="45" t="str">
        <f t="shared" si="1630"/>
        <v xml:space="preserve">  </v>
      </c>
      <c r="E779" s="39"/>
      <c r="F779" s="40"/>
      <c r="G779" s="41"/>
      <c r="H779" s="42">
        <v>322</v>
      </c>
      <c r="I779" s="43"/>
      <c r="J779" s="43"/>
      <c r="K779" s="44" t="s">
        <v>77</v>
      </c>
      <c r="L779" s="111">
        <f>SUM(L780:L780)</f>
        <v>543718</v>
      </c>
      <c r="M779" s="18"/>
      <c r="N779" s="111">
        <f t="shared" ref="N779:BY779" si="1638">SUM(N780:N780)</f>
        <v>0</v>
      </c>
      <c r="O779" s="111">
        <f t="shared" si="1638"/>
        <v>0</v>
      </c>
      <c r="P779" s="111">
        <f t="shared" si="1638"/>
        <v>19145</v>
      </c>
      <c r="Q779" s="111">
        <f t="shared" si="1638"/>
        <v>60170</v>
      </c>
      <c r="R779" s="111">
        <f t="shared" si="1638"/>
        <v>0</v>
      </c>
      <c r="S779" s="111">
        <f t="shared" si="1638"/>
        <v>0</v>
      </c>
      <c r="T779" s="111">
        <f t="shared" si="1638"/>
        <v>0</v>
      </c>
      <c r="U779" s="111">
        <f t="shared" si="1638"/>
        <v>0</v>
      </c>
      <c r="V779" s="111">
        <f t="shared" si="1638"/>
        <v>0</v>
      </c>
      <c r="W779" s="111">
        <f t="shared" si="1638"/>
        <v>27350</v>
      </c>
      <c r="X779" s="111">
        <f t="shared" si="1638"/>
        <v>27350</v>
      </c>
      <c r="Y779" s="111">
        <f t="shared" si="1638"/>
        <v>0</v>
      </c>
      <c r="Z779" s="111">
        <f t="shared" si="1638"/>
        <v>0</v>
      </c>
      <c r="AA779" s="111">
        <f t="shared" si="1638"/>
        <v>0</v>
      </c>
      <c r="AB779" s="111">
        <f t="shared" si="1638"/>
        <v>0</v>
      </c>
      <c r="AC779" s="111">
        <f t="shared" si="1638"/>
        <v>0</v>
      </c>
      <c r="AD779" s="111">
        <f t="shared" si="1638"/>
        <v>0</v>
      </c>
      <c r="AE779" s="111">
        <f t="shared" si="1638"/>
        <v>27350</v>
      </c>
      <c r="AF779" s="111">
        <f t="shared" si="1638"/>
        <v>0</v>
      </c>
      <c r="AG779" s="111">
        <f t="shared" si="1638"/>
        <v>0</v>
      </c>
      <c r="AH779" s="111">
        <f t="shared" si="1638"/>
        <v>40478</v>
      </c>
      <c r="AI779" s="111">
        <f t="shared" si="1638"/>
        <v>43760</v>
      </c>
      <c r="AJ779" s="111">
        <f t="shared" si="1638"/>
        <v>0</v>
      </c>
      <c r="AK779" s="111">
        <f t="shared" si="1638"/>
        <v>0</v>
      </c>
      <c r="AL779" s="111">
        <f t="shared" si="1638"/>
        <v>0</v>
      </c>
      <c r="AM779" s="111">
        <f t="shared" si="1638"/>
        <v>60170</v>
      </c>
      <c r="AN779" s="111">
        <f t="shared" si="1638"/>
        <v>0</v>
      </c>
      <c r="AO779" s="111">
        <f t="shared" si="1638"/>
        <v>0</v>
      </c>
      <c r="AP779" s="111">
        <f t="shared" si="1638"/>
        <v>0</v>
      </c>
      <c r="AQ779" s="111">
        <f t="shared" si="1638"/>
        <v>27350</v>
      </c>
      <c r="AR779" s="111">
        <f t="shared" si="1638"/>
        <v>0</v>
      </c>
      <c r="AS779" s="111">
        <f t="shared" si="1638"/>
        <v>60170</v>
      </c>
      <c r="AT779" s="111">
        <f t="shared" si="1638"/>
        <v>0</v>
      </c>
      <c r="AU779" s="111">
        <f t="shared" si="1638"/>
        <v>0</v>
      </c>
      <c r="AV779" s="111">
        <f t="shared" si="1638"/>
        <v>0</v>
      </c>
      <c r="AW779" s="111">
        <f t="shared" si="1638"/>
        <v>0</v>
      </c>
      <c r="AX779" s="111">
        <f t="shared" si="1638"/>
        <v>0</v>
      </c>
      <c r="AY779" s="111">
        <f t="shared" si="1638"/>
        <v>0</v>
      </c>
      <c r="AZ779" s="111">
        <f t="shared" si="1638"/>
        <v>38290</v>
      </c>
      <c r="BA779" s="111">
        <f t="shared" si="1638"/>
        <v>0</v>
      </c>
      <c r="BB779" s="111">
        <f t="shared" si="1638"/>
        <v>46495</v>
      </c>
      <c r="BC779" s="111">
        <f t="shared" si="1638"/>
        <v>0</v>
      </c>
      <c r="BD779" s="111">
        <f t="shared" si="1638"/>
        <v>38290</v>
      </c>
      <c r="BE779" s="111">
        <f t="shared" si="1638"/>
        <v>0</v>
      </c>
      <c r="BF779" s="111">
        <f t="shared" si="1638"/>
        <v>0</v>
      </c>
      <c r="BG779" s="111">
        <f t="shared" si="1638"/>
        <v>0</v>
      </c>
      <c r="BH779" s="111">
        <f t="shared" si="1638"/>
        <v>27350</v>
      </c>
      <c r="BI779" s="111">
        <f t="shared" si="1638"/>
        <v>0</v>
      </c>
      <c r="BJ779" s="111">
        <f t="shared" si="1638"/>
        <v>0</v>
      </c>
      <c r="BK779" s="111">
        <f t="shared" si="1638"/>
        <v>0</v>
      </c>
      <c r="BL779" s="111">
        <f t="shared" si="1638"/>
        <v>0</v>
      </c>
      <c r="BM779" s="111">
        <f t="shared" si="1638"/>
        <v>0</v>
      </c>
      <c r="BN779" s="111">
        <f t="shared" si="1638"/>
        <v>0</v>
      </c>
      <c r="BO779" s="111">
        <f t="shared" si="1638"/>
        <v>0</v>
      </c>
      <c r="BP779" s="111">
        <f t="shared" si="1638"/>
        <v>0</v>
      </c>
      <c r="BQ779" s="111">
        <f t="shared" si="1638"/>
        <v>0</v>
      </c>
      <c r="BR779" s="111">
        <f t="shared" si="1638"/>
        <v>0</v>
      </c>
      <c r="BS779" s="111">
        <f t="shared" si="1638"/>
        <v>0</v>
      </c>
      <c r="BT779" s="111">
        <f t="shared" si="1638"/>
        <v>0</v>
      </c>
      <c r="BU779" s="111">
        <f t="shared" si="1638"/>
        <v>0</v>
      </c>
      <c r="BV779" s="111">
        <f t="shared" si="1638"/>
        <v>0</v>
      </c>
      <c r="BW779" s="111">
        <f t="shared" si="1638"/>
        <v>0</v>
      </c>
      <c r="BX779" s="111">
        <f t="shared" si="1638"/>
        <v>0</v>
      </c>
      <c r="BY779" s="111">
        <f t="shared" si="1638"/>
        <v>0</v>
      </c>
      <c r="BZ779" s="111">
        <f t="shared" ref="BZ779:CI779" si="1639">SUM(BZ780:BZ780)</f>
        <v>0</v>
      </c>
      <c r="CA779" s="111">
        <f t="shared" si="1639"/>
        <v>0</v>
      </c>
      <c r="CB779" s="111">
        <f t="shared" si="1639"/>
        <v>0</v>
      </c>
      <c r="CC779" s="111">
        <f t="shared" si="1639"/>
        <v>0</v>
      </c>
      <c r="CD779" s="111">
        <f t="shared" si="1639"/>
        <v>0</v>
      </c>
      <c r="CE779" s="111">
        <f t="shared" si="1639"/>
        <v>0</v>
      </c>
      <c r="CF779" s="111">
        <f t="shared" si="1639"/>
        <v>0</v>
      </c>
      <c r="CG779" s="111">
        <f t="shared" si="1639"/>
        <v>0</v>
      </c>
      <c r="CH779" s="111">
        <f t="shared" si="1639"/>
        <v>0</v>
      </c>
      <c r="CI779" s="111">
        <f t="shared" si="1639"/>
        <v>0</v>
      </c>
      <c r="CJ779" s="111">
        <f t="shared" ref="CJ779:CP779" si="1640">SUM(CJ780:CJ780)</f>
        <v>0</v>
      </c>
      <c r="CK779" s="111">
        <f t="shared" si="1640"/>
        <v>0</v>
      </c>
      <c r="CL779" s="111">
        <f t="shared" si="1640"/>
        <v>0</v>
      </c>
      <c r="CM779" s="111">
        <f t="shared" si="1640"/>
        <v>0</v>
      </c>
      <c r="CN779" s="111">
        <f t="shared" si="1640"/>
        <v>0</v>
      </c>
      <c r="CO779" s="111">
        <f t="shared" si="1640"/>
        <v>0</v>
      </c>
      <c r="CP779" s="111">
        <f t="shared" si="1640"/>
        <v>0</v>
      </c>
    </row>
    <row r="780" spans="1:94" x14ac:dyDescent="0.3">
      <c r="A780" s="8">
        <f t="shared" ref="A780" si="1641">H780</f>
        <v>3222</v>
      </c>
      <c r="B780" s="9">
        <f t="shared" ref="B780" si="1642">IF(J780&gt;0,G780," ")</f>
        <v>52</v>
      </c>
      <c r="C780" s="45" t="str">
        <f t="shared" si="1629"/>
        <v>091</v>
      </c>
      <c r="D780" s="45" t="str">
        <f t="shared" si="1630"/>
        <v>0912</v>
      </c>
      <c r="E780" s="39" t="s">
        <v>136</v>
      </c>
      <c r="F780" s="34" t="s">
        <v>110</v>
      </c>
      <c r="G780" s="54">
        <v>52</v>
      </c>
      <c r="H780" s="42">
        <v>3222</v>
      </c>
      <c r="I780" s="398">
        <v>1783</v>
      </c>
      <c r="J780" s="46">
        <v>1361</v>
      </c>
      <c r="K780" s="44" t="s">
        <v>123</v>
      </c>
      <c r="L780" s="401">
        <f>SUM(N780:CP780)</f>
        <v>543718</v>
      </c>
      <c r="M780" s="404">
        <v>527</v>
      </c>
      <c r="N780" s="401"/>
      <c r="O780" s="401">
        <v>0</v>
      </c>
      <c r="P780" s="401">
        <v>19145</v>
      </c>
      <c r="Q780" s="401">
        <v>60170</v>
      </c>
      <c r="R780" s="401">
        <v>0</v>
      </c>
      <c r="S780" s="401">
        <v>0</v>
      </c>
      <c r="T780" s="401">
        <v>0</v>
      </c>
      <c r="U780" s="401">
        <v>0</v>
      </c>
      <c r="V780" s="401">
        <v>0</v>
      </c>
      <c r="W780" s="401">
        <v>27350</v>
      </c>
      <c r="X780" s="401">
        <v>27350</v>
      </c>
      <c r="Y780" s="401">
        <v>0</v>
      </c>
      <c r="Z780" s="401">
        <v>0</v>
      </c>
      <c r="AA780" s="401">
        <v>0</v>
      </c>
      <c r="AB780" s="401">
        <v>0</v>
      </c>
      <c r="AC780" s="401">
        <v>0</v>
      </c>
      <c r="AD780" s="401">
        <v>0</v>
      </c>
      <c r="AE780" s="401">
        <v>27350</v>
      </c>
      <c r="AF780" s="401">
        <v>0</v>
      </c>
      <c r="AG780" s="401">
        <v>0</v>
      </c>
      <c r="AH780" s="401">
        <v>40478</v>
      </c>
      <c r="AI780" s="401">
        <v>43760</v>
      </c>
      <c r="AJ780" s="401">
        <v>0</v>
      </c>
      <c r="AK780" s="401">
        <v>0</v>
      </c>
      <c r="AL780" s="401">
        <v>0</v>
      </c>
      <c r="AM780" s="401">
        <v>60170</v>
      </c>
      <c r="AN780" s="401">
        <v>0</v>
      </c>
      <c r="AO780" s="401">
        <v>0</v>
      </c>
      <c r="AP780" s="401">
        <v>0</v>
      </c>
      <c r="AQ780" s="401">
        <v>27350</v>
      </c>
      <c r="AR780" s="401">
        <v>0</v>
      </c>
      <c r="AS780" s="401">
        <v>60170</v>
      </c>
      <c r="AT780" s="401">
        <v>0</v>
      </c>
      <c r="AU780" s="401">
        <v>0</v>
      </c>
      <c r="AV780" s="401">
        <v>0</v>
      </c>
      <c r="AW780" s="401">
        <v>0</v>
      </c>
      <c r="AX780" s="401">
        <v>0</v>
      </c>
      <c r="AY780" s="401">
        <v>0</v>
      </c>
      <c r="AZ780" s="401">
        <v>38290</v>
      </c>
      <c r="BA780" s="401">
        <v>0</v>
      </c>
      <c r="BB780" s="401">
        <v>46495</v>
      </c>
      <c r="BC780" s="401">
        <v>0</v>
      </c>
      <c r="BD780" s="401">
        <v>38290</v>
      </c>
      <c r="BE780" s="401">
        <v>0</v>
      </c>
      <c r="BF780" s="401">
        <v>0</v>
      </c>
      <c r="BG780" s="401">
        <v>0</v>
      </c>
      <c r="BH780" s="401">
        <v>27350</v>
      </c>
      <c r="BI780" s="401">
        <v>0</v>
      </c>
      <c r="BJ780" s="401">
        <v>0</v>
      </c>
      <c r="BK780" s="401">
        <v>0</v>
      </c>
      <c r="BL780" s="401">
        <v>0</v>
      </c>
      <c r="BM780" s="401">
        <v>0</v>
      </c>
      <c r="BN780" s="401">
        <v>0</v>
      </c>
      <c r="BO780" s="401">
        <v>0</v>
      </c>
      <c r="BP780" s="401"/>
      <c r="BQ780" s="401"/>
      <c r="BR780" s="401"/>
      <c r="BS780" s="401"/>
      <c r="BT780" s="401"/>
      <c r="BU780" s="401"/>
      <c r="BV780" s="401"/>
      <c r="BW780" s="401"/>
      <c r="BX780" s="401"/>
      <c r="BY780" s="401"/>
      <c r="BZ780" s="401"/>
      <c r="CA780" s="401"/>
      <c r="CB780" s="401"/>
      <c r="CC780" s="401"/>
      <c r="CD780" s="401"/>
      <c r="CE780" s="401"/>
      <c r="CF780" s="401"/>
      <c r="CG780" s="401"/>
      <c r="CH780" s="401"/>
      <c r="CI780" s="401"/>
      <c r="CJ780" s="401"/>
      <c r="CK780" s="401"/>
      <c r="CL780" s="401"/>
      <c r="CM780" s="401"/>
      <c r="CN780" s="401"/>
      <c r="CO780" s="401"/>
      <c r="CP780" s="401"/>
    </row>
    <row r="781" spans="1:94" s="8" customFormat="1" x14ac:dyDescent="0.3">
      <c r="B781" s="409"/>
      <c r="C781" s="410"/>
      <c r="D781" s="410"/>
      <c r="E781" s="79"/>
      <c r="F781" s="80"/>
      <c r="G781" s="67"/>
      <c r="H781" s="73"/>
      <c r="I781" s="411"/>
      <c r="J781" s="411"/>
      <c r="K781" s="81"/>
      <c r="L781" s="412"/>
      <c r="M781" s="413"/>
      <c r="N781" s="412"/>
      <c r="O781" s="412"/>
      <c r="P781" s="412"/>
      <c r="Q781" s="412"/>
      <c r="R781" s="412"/>
      <c r="S781" s="412"/>
      <c r="T781" s="412"/>
      <c r="U781" s="412"/>
      <c r="V781" s="412"/>
      <c r="W781" s="412"/>
      <c r="X781" s="412"/>
      <c r="Y781" s="412"/>
      <c r="Z781" s="412"/>
      <c r="AA781" s="412"/>
      <c r="AB781" s="412"/>
      <c r="AC781" s="412"/>
      <c r="AD781" s="412"/>
      <c r="AE781" s="412"/>
      <c r="AF781" s="412"/>
      <c r="AG781" s="412"/>
      <c r="AH781" s="412"/>
      <c r="AI781" s="412"/>
      <c r="AJ781" s="412"/>
      <c r="AK781" s="412"/>
      <c r="AL781" s="412"/>
      <c r="AM781" s="412"/>
      <c r="AN781" s="412"/>
      <c r="AO781" s="412"/>
      <c r="AP781" s="412"/>
      <c r="AQ781" s="412"/>
      <c r="AR781" s="412"/>
      <c r="AS781" s="412"/>
      <c r="AT781" s="412"/>
      <c r="AU781" s="412"/>
      <c r="AV781" s="412"/>
      <c r="AW781" s="412"/>
      <c r="AX781" s="412"/>
      <c r="AY781" s="412"/>
      <c r="AZ781" s="412"/>
      <c r="BA781" s="412"/>
      <c r="BB781" s="412"/>
      <c r="BC781" s="412"/>
      <c r="BD781" s="412"/>
      <c r="BE781" s="412"/>
      <c r="BF781" s="412"/>
      <c r="BG781" s="412"/>
      <c r="BH781" s="412"/>
      <c r="BI781" s="412"/>
      <c r="BJ781" s="412"/>
      <c r="BK781" s="412"/>
      <c r="BL781" s="412"/>
      <c r="BM781" s="412"/>
      <c r="BN781" s="412"/>
      <c r="BO781" s="412"/>
      <c r="BP781" s="412"/>
      <c r="BQ781" s="412"/>
      <c r="BR781" s="412"/>
      <c r="BS781" s="412"/>
      <c r="BT781" s="412"/>
      <c r="BU781" s="412"/>
      <c r="BV781" s="412"/>
      <c r="BW781" s="412"/>
      <c r="BX781" s="412"/>
      <c r="BY781" s="412"/>
      <c r="BZ781" s="412"/>
      <c r="CA781" s="412"/>
      <c r="CB781" s="412"/>
      <c r="CC781" s="412"/>
      <c r="CD781" s="412"/>
      <c r="CE781" s="412"/>
      <c r="CF781" s="412"/>
      <c r="CG781" s="412"/>
      <c r="CH781" s="412"/>
      <c r="CI781" s="412"/>
      <c r="CJ781" s="412"/>
      <c r="CK781" s="412"/>
      <c r="CL781" s="412"/>
      <c r="CM781" s="412"/>
      <c r="CN781" s="412"/>
      <c r="CO781" s="412"/>
      <c r="CP781" s="412"/>
    </row>
    <row r="782" spans="1:94" x14ac:dyDescent="0.3">
      <c r="A782" s="8" t="str">
        <f t="shared" si="1627"/>
        <v>T 1207 21</v>
      </c>
      <c r="B782" s="9" t="str">
        <f t="shared" si="1628"/>
        <v xml:space="preserve"> </v>
      </c>
      <c r="C782" s="45" t="str">
        <f t="shared" si="1412"/>
        <v xml:space="preserve">  </v>
      </c>
      <c r="D782" s="45" t="str">
        <f t="shared" si="1413"/>
        <v xml:space="preserve">  </v>
      </c>
      <c r="E782" s="33" t="s">
        <v>136</v>
      </c>
      <c r="F782" s="34">
        <v>11</v>
      </c>
      <c r="G782" s="108"/>
      <c r="H782" s="107" t="s">
        <v>201</v>
      </c>
      <c r="I782" s="37"/>
      <c r="J782" s="37"/>
      <c r="K782" s="38" t="s">
        <v>202</v>
      </c>
      <c r="L782" s="115">
        <f>SUM(L783)</f>
        <v>0</v>
      </c>
      <c r="M782" s="18"/>
      <c r="N782" s="115">
        <f t="shared" ref="N782:X782" si="1643">SUM(N783)</f>
        <v>0</v>
      </c>
      <c r="O782" s="115">
        <f t="shared" si="1643"/>
        <v>0</v>
      </c>
      <c r="P782" s="115">
        <f t="shared" si="1643"/>
        <v>0</v>
      </c>
      <c r="Q782" s="115">
        <f t="shared" si="1643"/>
        <v>0</v>
      </c>
      <c r="R782" s="115">
        <f t="shared" si="1643"/>
        <v>0</v>
      </c>
      <c r="S782" s="115">
        <f t="shared" si="1643"/>
        <v>0</v>
      </c>
      <c r="T782" s="115">
        <f t="shared" si="1643"/>
        <v>0</v>
      </c>
      <c r="U782" s="115">
        <f t="shared" si="1643"/>
        <v>0</v>
      </c>
      <c r="V782" s="115">
        <f t="shared" si="1643"/>
        <v>0</v>
      </c>
      <c r="W782" s="115">
        <f t="shared" si="1643"/>
        <v>0</v>
      </c>
      <c r="X782" s="115">
        <f t="shared" si="1643"/>
        <v>0</v>
      </c>
      <c r="Y782" s="115">
        <v>0</v>
      </c>
      <c r="Z782" s="115">
        <f>SUM(Z783)</f>
        <v>0</v>
      </c>
      <c r="AA782" s="115">
        <f>SUM(AA783)</f>
        <v>0</v>
      </c>
      <c r="AB782" s="115">
        <f>SUM(AB783)</f>
        <v>0</v>
      </c>
      <c r="AC782" s="115">
        <f>SUM(AC783)</f>
        <v>0</v>
      </c>
      <c r="AD782" s="115">
        <f>SUM(AD783)</f>
        <v>0</v>
      </c>
      <c r="AE782" s="115">
        <v>0</v>
      </c>
      <c r="AF782" s="115">
        <f>SUM(AF783)</f>
        <v>0</v>
      </c>
      <c r="AG782" s="115">
        <f>SUM(AG783)</f>
        <v>0</v>
      </c>
      <c r="AH782" s="115">
        <f>SUM(AH783)</f>
        <v>0</v>
      </c>
      <c r="AI782" s="115">
        <f t="shared" ref="AI782:BZ782" si="1644">SUM(AI783)</f>
        <v>0</v>
      </c>
      <c r="AJ782" s="115">
        <f t="shared" si="1644"/>
        <v>0</v>
      </c>
      <c r="AK782" s="115">
        <f>SUM(AK783)</f>
        <v>0</v>
      </c>
      <c r="AL782" s="115">
        <f>SUM(AL783)</f>
        <v>0</v>
      </c>
      <c r="AM782" s="115">
        <f>SUM(AM783)</f>
        <v>0</v>
      </c>
      <c r="AN782" s="115">
        <f t="shared" ref="AN782:BD782" si="1645">SUM(AN783)</f>
        <v>0</v>
      </c>
      <c r="AO782" s="115">
        <f t="shared" si="1645"/>
        <v>0</v>
      </c>
      <c r="AP782" s="115">
        <f t="shared" si="1645"/>
        <v>0</v>
      </c>
      <c r="AQ782" s="115">
        <f t="shared" si="1645"/>
        <v>0</v>
      </c>
      <c r="AR782" s="115">
        <f t="shared" si="1645"/>
        <v>0</v>
      </c>
      <c r="AS782" s="115">
        <f t="shared" si="1645"/>
        <v>0</v>
      </c>
      <c r="AT782" s="115">
        <f t="shared" si="1645"/>
        <v>0</v>
      </c>
      <c r="AU782" s="115">
        <f t="shared" si="1645"/>
        <v>0</v>
      </c>
      <c r="AV782" s="115">
        <f t="shared" si="1645"/>
        <v>0</v>
      </c>
      <c r="AW782" s="115">
        <f t="shared" si="1645"/>
        <v>0</v>
      </c>
      <c r="AX782" s="115">
        <f t="shared" si="1645"/>
        <v>0</v>
      </c>
      <c r="AY782" s="115">
        <f t="shared" si="1645"/>
        <v>0</v>
      </c>
      <c r="AZ782" s="115">
        <f t="shared" si="1645"/>
        <v>0</v>
      </c>
      <c r="BA782" s="115">
        <f t="shared" si="1645"/>
        <v>0</v>
      </c>
      <c r="BB782" s="115">
        <f t="shared" si="1645"/>
        <v>0</v>
      </c>
      <c r="BC782" s="115">
        <f t="shared" si="1645"/>
        <v>0</v>
      </c>
      <c r="BD782" s="115">
        <f t="shared" si="1645"/>
        <v>0</v>
      </c>
      <c r="BE782" s="115">
        <v>0</v>
      </c>
      <c r="BF782" s="115">
        <f t="shared" ref="BF782:BL782" si="1646">SUM(BF783)</f>
        <v>0</v>
      </c>
      <c r="BG782" s="115">
        <f t="shared" si="1646"/>
        <v>0</v>
      </c>
      <c r="BH782" s="115">
        <f t="shared" si="1646"/>
        <v>0</v>
      </c>
      <c r="BI782" s="115">
        <f t="shared" si="1646"/>
        <v>0</v>
      </c>
      <c r="BJ782" s="115">
        <f t="shared" si="1646"/>
        <v>0</v>
      </c>
      <c r="BK782" s="115">
        <f t="shared" si="1646"/>
        <v>0</v>
      </c>
      <c r="BL782" s="115">
        <f t="shared" si="1646"/>
        <v>0</v>
      </c>
      <c r="BM782" s="115">
        <v>0</v>
      </c>
      <c r="BN782" s="115">
        <f>SUM(BN783)</f>
        <v>0</v>
      </c>
      <c r="BO782" s="115">
        <f t="shared" si="1644"/>
        <v>0</v>
      </c>
      <c r="BP782" s="115">
        <f t="shared" si="1644"/>
        <v>0</v>
      </c>
      <c r="BQ782" s="115">
        <f t="shared" si="1644"/>
        <v>0</v>
      </c>
      <c r="BR782" s="115">
        <f t="shared" si="1644"/>
        <v>0</v>
      </c>
      <c r="BS782" s="115">
        <f t="shared" si="1644"/>
        <v>0</v>
      </c>
      <c r="BT782" s="115">
        <f t="shared" si="1644"/>
        <v>0</v>
      </c>
      <c r="BU782" s="115">
        <f t="shared" si="1644"/>
        <v>0</v>
      </c>
      <c r="BV782" s="115">
        <f t="shared" si="1644"/>
        <v>0</v>
      </c>
      <c r="BW782" s="115">
        <f t="shared" si="1644"/>
        <v>0</v>
      </c>
      <c r="BX782" s="115">
        <f t="shared" si="1644"/>
        <v>0</v>
      </c>
      <c r="BY782" s="115">
        <f t="shared" si="1644"/>
        <v>0</v>
      </c>
      <c r="BZ782" s="115">
        <f t="shared" si="1644"/>
        <v>0</v>
      </c>
      <c r="CA782" s="115">
        <f t="shared" ref="CA782:CP782" si="1647">SUM(CA783)</f>
        <v>0</v>
      </c>
      <c r="CB782" s="115">
        <f t="shared" si="1647"/>
        <v>0</v>
      </c>
      <c r="CC782" s="115">
        <f t="shared" si="1647"/>
        <v>0</v>
      </c>
      <c r="CD782" s="115">
        <f t="shared" si="1647"/>
        <v>0</v>
      </c>
      <c r="CE782" s="115">
        <f t="shared" si="1647"/>
        <v>0</v>
      </c>
      <c r="CF782" s="115">
        <f t="shared" si="1647"/>
        <v>0</v>
      </c>
      <c r="CG782" s="115">
        <f t="shared" si="1647"/>
        <v>0</v>
      </c>
      <c r="CH782" s="115">
        <f t="shared" si="1647"/>
        <v>0</v>
      </c>
      <c r="CI782" s="115">
        <f t="shared" si="1647"/>
        <v>0</v>
      </c>
      <c r="CJ782" s="115">
        <f t="shared" si="1647"/>
        <v>0</v>
      </c>
      <c r="CK782" s="115">
        <f t="shared" si="1647"/>
        <v>0</v>
      </c>
      <c r="CL782" s="115">
        <f t="shared" si="1647"/>
        <v>0</v>
      </c>
      <c r="CM782" s="115">
        <f t="shared" si="1647"/>
        <v>0</v>
      </c>
      <c r="CN782" s="115">
        <f t="shared" si="1647"/>
        <v>0</v>
      </c>
      <c r="CO782" s="115">
        <f t="shared" si="1647"/>
        <v>0</v>
      </c>
      <c r="CP782" s="115">
        <f t="shared" si="1647"/>
        <v>0</v>
      </c>
    </row>
    <row r="783" spans="1:94" x14ac:dyDescent="0.3">
      <c r="A783" s="8">
        <f t="shared" si="1627"/>
        <v>3</v>
      </c>
      <c r="B783" s="9" t="str">
        <f t="shared" si="1628"/>
        <v xml:space="preserve"> </v>
      </c>
      <c r="C783" s="45" t="str">
        <f t="shared" si="1412"/>
        <v xml:space="preserve">  </v>
      </c>
      <c r="D783" s="45" t="str">
        <f t="shared" si="1413"/>
        <v xml:space="preserve">  </v>
      </c>
      <c r="E783" s="39"/>
      <c r="F783" s="40"/>
      <c r="G783" s="41"/>
      <c r="H783" s="42">
        <v>3</v>
      </c>
      <c r="I783" s="43"/>
      <c r="J783" s="43"/>
      <c r="K783" s="44" t="s">
        <v>49</v>
      </c>
      <c r="L783" s="111">
        <f t="shared" ref="L783:P783" si="1648">SUM(L784,L791)</f>
        <v>0</v>
      </c>
      <c r="N783" s="111">
        <f t="shared" ref="N783" si="1649">SUM(N784,N791)</f>
        <v>0</v>
      </c>
      <c r="O783" s="111">
        <f t="shared" si="1648"/>
        <v>0</v>
      </c>
      <c r="P783" s="111">
        <f t="shared" si="1648"/>
        <v>0</v>
      </c>
      <c r="Q783" s="111">
        <f t="shared" ref="Q783:BZ783" si="1650">SUM(Q784,Q791)</f>
        <v>0</v>
      </c>
      <c r="R783" s="111">
        <f t="shared" si="1650"/>
        <v>0</v>
      </c>
      <c r="S783" s="111">
        <f t="shared" si="1650"/>
        <v>0</v>
      </c>
      <c r="T783" s="111">
        <f t="shared" si="1650"/>
        <v>0</v>
      </c>
      <c r="U783" s="111">
        <f t="shared" si="1650"/>
        <v>0</v>
      </c>
      <c r="V783" s="111">
        <f t="shared" si="1650"/>
        <v>0</v>
      </c>
      <c r="W783" s="111">
        <f t="shared" si="1650"/>
        <v>0</v>
      </c>
      <c r="X783" s="111">
        <f t="shared" si="1650"/>
        <v>0</v>
      </c>
      <c r="Y783" s="111">
        <v>0</v>
      </c>
      <c r="Z783" s="111">
        <f t="shared" si="1650"/>
        <v>0</v>
      </c>
      <c r="AA783" s="111">
        <f t="shared" si="1650"/>
        <v>0</v>
      </c>
      <c r="AB783" s="111">
        <f t="shared" si="1650"/>
        <v>0</v>
      </c>
      <c r="AC783" s="111">
        <f t="shared" si="1650"/>
        <v>0</v>
      </c>
      <c r="AD783" s="111">
        <f t="shared" si="1650"/>
        <v>0</v>
      </c>
      <c r="AE783" s="111">
        <v>0</v>
      </c>
      <c r="AF783" s="111">
        <f t="shared" si="1650"/>
        <v>0</v>
      </c>
      <c r="AG783" s="111">
        <f t="shared" si="1650"/>
        <v>0</v>
      </c>
      <c r="AH783" s="111">
        <f t="shared" si="1650"/>
        <v>0</v>
      </c>
      <c r="AI783" s="111">
        <f t="shared" si="1650"/>
        <v>0</v>
      </c>
      <c r="AJ783" s="111">
        <f t="shared" si="1650"/>
        <v>0</v>
      </c>
      <c r="AK783" s="111">
        <f t="shared" si="1650"/>
        <v>0</v>
      </c>
      <c r="AL783" s="111">
        <f t="shared" si="1650"/>
        <v>0</v>
      </c>
      <c r="AM783" s="111">
        <f t="shared" si="1650"/>
        <v>0</v>
      </c>
      <c r="AN783" s="111">
        <f t="shared" si="1650"/>
        <v>0</v>
      </c>
      <c r="AO783" s="111">
        <f t="shared" si="1650"/>
        <v>0</v>
      </c>
      <c r="AP783" s="111">
        <f t="shared" si="1650"/>
        <v>0</v>
      </c>
      <c r="AQ783" s="111">
        <f t="shared" si="1650"/>
        <v>0</v>
      </c>
      <c r="AR783" s="111">
        <f t="shared" si="1650"/>
        <v>0</v>
      </c>
      <c r="AS783" s="111">
        <f t="shared" si="1650"/>
        <v>0</v>
      </c>
      <c r="AT783" s="111">
        <f t="shared" si="1650"/>
        <v>0</v>
      </c>
      <c r="AU783" s="111">
        <f t="shared" si="1650"/>
        <v>0</v>
      </c>
      <c r="AV783" s="111">
        <f t="shared" si="1650"/>
        <v>0</v>
      </c>
      <c r="AW783" s="111">
        <f t="shared" si="1650"/>
        <v>0</v>
      </c>
      <c r="AX783" s="111">
        <f t="shared" si="1650"/>
        <v>0</v>
      </c>
      <c r="AY783" s="111">
        <f t="shared" si="1650"/>
        <v>0</v>
      </c>
      <c r="AZ783" s="111">
        <f t="shared" si="1650"/>
        <v>0</v>
      </c>
      <c r="BA783" s="111">
        <f t="shared" si="1650"/>
        <v>0</v>
      </c>
      <c r="BB783" s="111">
        <f t="shared" si="1650"/>
        <v>0</v>
      </c>
      <c r="BC783" s="111">
        <f t="shared" si="1650"/>
        <v>0</v>
      </c>
      <c r="BD783" s="111">
        <f t="shared" si="1650"/>
        <v>0</v>
      </c>
      <c r="BE783" s="111">
        <v>0</v>
      </c>
      <c r="BF783" s="111">
        <f t="shared" si="1650"/>
        <v>0</v>
      </c>
      <c r="BG783" s="111">
        <f t="shared" si="1650"/>
        <v>0</v>
      </c>
      <c r="BH783" s="111">
        <f t="shared" si="1650"/>
        <v>0</v>
      </c>
      <c r="BI783" s="111">
        <f t="shared" si="1650"/>
        <v>0</v>
      </c>
      <c r="BJ783" s="111">
        <f t="shared" si="1650"/>
        <v>0</v>
      </c>
      <c r="BK783" s="111">
        <f t="shared" si="1650"/>
        <v>0</v>
      </c>
      <c r="BL783" s="111">
        <f t="shared" si="1650"/>
        <v>0</v>
      </c>
      <c r="BM783" s="111">
        <v>0</v>
      </c>
      <c r="BN783" s="111">
        <f t="shared" si="1650"/>
        <v>0</v>
      </c>
      <c r="BO783" s="111">
        <f t="shared" si="1650"/>
        <v>0</v>
      </c>
      <c r="BP783" s="111">
        <f t="shared" si="1650"/>
        <v>0</v>
      </c>
      <c r="BQ783" s="111">
        <f t="shared" si="1650"/>
        <v>0</v>
      </c>
      <c r="BR783" s="111">
        <f t="shared" si="1650"/>
        <v>0</v>
      </c>
      <c r="BS783" s="111">
        <f t="shared" si="1650"/>
        <v>0</v>
      </c>
      <c r="BT783" s="111">
        <f t="shared" si="1650"/>
        <v>0</v>
      </c>
      <c r="BU783" s="111">
        <f t="shared" si="1650"/>
        <v>0</v>
      </c>
      <c r="BV783" s="111">
        <f t="shared" si="1650"/>
        <v>0</v>
      </c>
      <c r="BW783" s="111">
        <f t="shared" si="1650"/>
        <v>0</v>
      </c>
      <c r="BX783" s="111">
        <f t="shared" si="1650"/>
        <v>0</v>
      </c>
      <c r="BY783" s="111">
        <f t="shared" si="1650"/>
        <v>0</v>
      </c>
      <c r="BZ783" s="111">
        <f t="shared" si="1650"/>
        <v>0</v>
      </c>
      <c r="CA783" s="111">
        <f t="shared" ref="CA783:CP783" si="1651">SUM(CA784,CA791)</f>
        <v>0</v>
      </c>
      <c r="CB783" s="111">
        <f t="shared" si="1651"/>
        <v>0</v>
      </c>
      <c r="CC783" s="111">
        <f t="shared" si="1651"/>
        <v>0</v>
      </c>
      <c r="CD783" s="111">
        <f t="shared" si="1651"/>
        <v>0</v>
      </c>
      <c r="CE783" s="111">
        <f t="shared" si="1651"/>
        <v>0</v>
      </c>
      <c r="CF783" s="111">
        <f t="shared" si="1651"/>
        <v>0</v>
      </c>
      <c r="CG783" s="111">
        <f t="shared" si="1651"/>
        <v>0</v>
      </c>
      <c r="CH783" s="111">
        <f t="shared" si="1651"/>
        <v>0</v>
      </c>
      <c r="CI783" s="111">
        <f t="shared" si="1651"/>
        <v>0</v>
      </c>
      <c r="CJ783" s="111">
        <f t="shared" si="1651"/>
        <v>0</v>
      </c>
      <c r="CK783" s="111">
        <f t="shared" si="1651"/>
        <v>0</v>
      </c>
      <c r="CL783" s="111">
        <f t="shared" si="1651"/>
        <v>0</v>
      </c>
      <c r="CM783" s="111">
        <f t="shared" si="1651"/>
        <v>0</v>
      </c>
      <c r="CN783" s="111">
        <f t="shared" si="1651"/>
        <v>0</v>
      </c>
      <c r="CO783" s="111">
        <f t="shared" si="1651"/>
        <v>0</v>
      </c>
      <c r="CP783" s="111">
        <f t="shared" si="1651"/>
        <v>0</v>
      </c>
    </row>
    <row r="784" spans="1:94" x14ac:dyDescent="0.3">
      <c r="A784" s="8">
        <f t="shared" si="1627"/>
        <v>31</v>
      </c>
      <c r="B784" s="9" t="str">
        <f t="shared" si="1628"/>
        <v xml:space="preserve"> </v>
      </c>
      <c r="C784" s="45" t="str">
        <f t="shared" si="1412"/>
        <v xml:space="preserve">  </v>
      </c>
      <c r="D784" s="45" t="str">
        <f t="shared" si="1413"/>
        <v xml:space="preserve">  </v>
      </c>
      <c r="E784" s="39"/>
      <c r="F784" s="40"/>
      <c r="G784" s="41"/>
      <c r="H784" s="42">
        <v>31</v>
      </c>
      <c r="I784" s="43"/>
      <c r="J784" s="43"/>
      <c r="K784" s="44" t="s">
        <v>50</v>
      </c>
      <c r="L784" s="111">
        <f>SUM(L785,L787,L789)</f>
        <v>0</v>
      </c>
      <c r="N784" s="111">
        <f t="shared" ref="N784:X784" si="1652">SUM(N785,N787,N789)</f>
        <v>0</v>
      </c>
      <c r="O784" s="111">
        <f t="shared" si="1652"/>
        <v>0</v>
      </c>
      <c r="P784" s="111">
        <f t="shared" si="1652"/>
        <v>0</v>
      </c>
      <c r="Q784" s="111">
        <f t="shared" si="1652"/>
        <v>0</v>
      </c>
      <c r="R784" s="111">
        <f t="shared" si="1652"/>
        <v>0</v>
      </c>
      <c r="S784" s="111">
        <f t="shared" si="1652"/>
        <v>0</v>
      </c>
      <c r="T784" s="111">
        <f t="shared" si="1652"/>
        <v>0</v>
      </c>
      <c r="U784" s="111">
        <f t="shared" si="1652"/>
        <v>0</v>
      </c>
      <c r="V784" s="111">
        <f t="shared" si="1652"/>
        <v>0</v>
      </c>
      <c r="W784" s="111">
        <f t="shared" si="1652"/>
        <v>0</v>
      </c>
      <c r="X784" s="111">
        <f t="shared" si="1652"/>
        <v>0</v>
      </c>
      <c r="Y784" s="111">
        <v>0</v>
      </c>
      <c r="Z784" s="111">
        <f>SUM(Z785,Z787,Z789)</f>
        <v>0</v>
      </c>
      <c r="AA784" s="111">
        <f>SUM(AA785,AA787,AA789)</f>
        <v>0</v>
      </c>
      <c r="AB784" s="111">
        <f>SUM(AB785,AB787,AB789)</f>
        <v>0</v>
      </c>
      <c r="AC784" s="111">
        <f>SUM(AC785,AC787,AC789)</f>
        <v>0</v>
      </c>
      <c r="AD784" s="111">
        <f>SUM(AD785,AD787,AD789)</f>
        <v>0</v>
      </c>
      <c r="AE784" s="111">
        <v>0</v>
      </c>
      <c r="AF784" s="111">
        <f>SUM(AF785,AF787,AF789)</f>
        <v>0</v>
      </c>
      <c r="AG784" s="111">
        <f>SUM(AG785,AG787,AG789)</f>
        <v>0</v>
      </c>
      <c r="AH784" s="111">
        <f>SUM(AH785,AH787,AH789)</f>
        <v>0</v>
      </c>
      <c r="AI784" s="111">
        <f t="shared" ref="AI784:BZ784" si="1653">SUM(AI785,AI787,AI789)</f>
        <v>0</v>
      </c>
      <c r="AJ784" s="111">
        <f t="shared" si="1653"/>
        <v>0</v>
      </c>
      <c r="AK784" s="111">
        <f>SUM(AK785,AK787,AK789)</f>
        <v>0</v>
      </c>
      <c r="AL784" s="111">
        <f>SUM(AL785,AL787,AL789)</f>
        <v>0</v>
      </c>
      <c r="AM784" s="111">
        <f>SUM(AM785,AM787,AM789)</f>
        <v>0</v>
      </c>
      <c r="AN784" s="111">
        <f t="shared" ref="AN784:BD784" si="1654">SUM(AN785,AN787,AN789)</f>
        <v>0</v>
      </c>
      <c r="AO784" s="111">
        <f t="shared" si="1654"/>
        <v>0</v>
      </c>
      <c r="AP784" s="111">
        <f t="shared" si="1654"/>
        <v>0</v>
      </c>
      <c r="AQ784" s="111">
        <f t="shared" si="1654"/>
        <v>0</v>
      </c>
      <c r="AR784" s="111">
        <f t="shared" si="1654"/>
        <v>0</v>
      </c>
      <c r="AS784" s="111">
        <f t="shared" si="1654"/>
        <v>0</v>
      </c>
      <c r="AT784" s="111">
        <f t="shared" si="1654"/>
        <v>0</v>
      </c>
      <c r="AU784" s="111">
        <f t="shared" si="1654"/>
        <v>0</v>
      </c>
      <c r="AV784" s="111">
        <f t="shared" si="1654"/>
        <v>0</v>
      </c>
      <c r="AW784" s="111">
        <f t="shared" si="1654"/>
        <v>0</v>
      </c>
      <c r="AX784" s="111">
        <f t="shared" si="1654"/>
        <v>0</v>
      </c>
      <c r="AY784" s="111">
        <f t="shared" si="1654"/>
        <v>0</v>
      </c>
      <c r="AZ784" s="111">
        <f t="shared" si="1654"/>
        <v>0</v>
      </c>
      <c r="BA784" s="111">
        <f t="shared" si="1654"/>
        <v>0</v>
      </c>
      <c r="BB784" s="111">
        <f t="shared" si="1654"/>
        <v>0</v>
      </c>
      <c r="BC784" s="111">
        <f t="shared" si="1654"/>
        <v>0</v>
      </c>
      <c r="BD784" s="111">
        <f t="shared" si="1654"/>
        <v>0</v>
      </c>
      <c r="BE784" s="111">
        <v>0</v>
      </c>
      <c r="BF784" s="111">
        <f t="shared" ref="BF784:BL784" si="1655">SUM(BF785,BF787,BF789)</f>
        <v>0</v>
      </c>
      <c r="BG784" s="111">
        <f t="shared" si="1655"/>
        <v>0</v>
      </c>
      <c r="BH784" s="111">
        <f t="shared" si="1655"/>
        <v>0</v>
      </c>
      <c r="BI784" s="111">
        <f t="shared" si="1655"/>
        <v>0</v>
      </c>
      <c r="BJ784" s="111">
        <f t="shared" si="1655"/>
        <v>0</v>
      </c>
      <c r="BK784" s="111">
        <f t="shared" si="1655"/>
        <v>0</v>
      </c>
      <c r="BL784" s="111">
        <f t="shared" si="1655"/>
        <v>0</v>
      </c>
      <c r="BM784" s="111">
        <v>0</v>
      </c>
      <c r="BN784" s="111">
        <f>SUM(BN785,BN787,BN789)</f>
        <v>0</v>
      </c>
      <c r="BO784" s="111">
        <f t="shared" si="1653"/>
        <v>0</v>
      </c>
      <c r="BP784" s="111">
        <f t="shared" si="1653"/>
        <v>0</v>
      </c>
      <c r="BQ784" s="111">
        <f t="shared" si="1653"/>
        <v>0</v>
      </c>
      <c r="BR784" s="111">
        <f t="shared" si="1653"/>
        <v>0</v>
      </c>
      <c r="BS784" s="111">
        <f t="shared" si="1653"/>
        <v>0</v>
      </c>
      <c r="BT784" s="111">
        <f t="shared" si="1653"/>
        <v>0</v>
      </c>
      <c r="BU784" s="111">
        <f t="shared" si="1653"/>
        <v>0</v>
      </c>
      <c r="BV784" s="111">
        <f t="shared" si="1653"/>
        <v>0</v>
      </c>
      <c r="BW784" s="111">
        <f t="shared" si="1653"/>
        <v>0</v>
      </c>
      <c r="BX784" s="111">
        <f t="shared" si="1653"/>
        <v>0</v>
      </c>
      <c r="BY784" s="111">
        <f t="shared" si="1653"/>
        <v>0</v>
      </c>
      <c r="BZ784" s="111">
        <f t="shared" si="1653"/>
        <v>0</v>
      </c>
      <c r="CA784" s="111">
        <f t="shared" ref="CA784:CP784" si="1656">SUM(CA785,CA787,CA789)</f>
        <v>0</v>
      </c>
      <c r="CB784" s="111">
        <f t="shared" si="1656"/>
        <v>0</v>
      </c>
      <c r="CC784" s="111">
        <f t="shared" si="1656"/>
        <v>0</v>
      </c>
      <c r="CD784" s="111">
        <f t="shared" si="1656"/>
        <v>0</v>
      </c>
      <c r="CE784" s="111">
        <f t="shared" si="1656"/>
        <v>0</v>
      </c>
      <c r="CF784" s="111">
        <f t="shared" si="1656"/>
        <v>0</v>
      </c>
      <c r="CG784" s="111">
        <f t="shared" si="1656"/>
        <v>0</v>
      </c>
      <c r="CH784" s="111">
        <f t="shared" si="1656"/>
        <v>0</v>
      </c>
      <c r="CI784" s="111">
        <f t="shared" si="1656"/>
        <v>0</v>
      </c>
      <c r="CJ784" s="111">
        <f t="shared" si="1656"/>
        <v>0</v>
      </c>
      <c r="CK784" s="111">
        <f t="shared" si="1656"/>
        <v>0</v>
      </c>
      <c r="CL784" s="111">
        <f t="shared" si="1656"/>
        <v>0</v>
      </c>
      <c r="CM784" s="111">
        <f t="shared" si="1656"/>
        <v>0</v>
      </c>
      <c r="CN784" s="111">
        <f t="shared" si="1656"/>
        <v>0</v>
      </c>
      <c r="CO784" s="111">
        <f t="shared" si="1656"/>
        <v>0</v>
      </c>
      <c r="CP784" s="111">
        <f t="shared" si="1656"/>
        <v>0</v>
      </c>
    </row>
    <row r="785" spans="1:94" x14ac:dyDescent="0.3">
      <c r="A785" s="8">
        <f t="shared" si="1627"/>
        <v>311</v>
      </c>
      <c r="B785" s="9" t="str">
        <f t="shared" si="1628"/>
        <v xml:space="preserve"> </v>
      </c>
      <c r="C785" s="45" t="str">
        <f t="shared" si="1412"/>
        <v xml:space="preserve">  </v>
      </c>
      <c r="D785" s="45" t="str">
        <f t="shared" si="1413"/>
        <v xml:space="preserve">  </v>
      </c>
      <c r="E785" s="39"/>
      <c r="F785" s="40"/>
      <c r="G785" s="41"/>
      <c r="H785" s="42">
        <v>311</v>
      </c>
      <c r="I785" s="43"/>
      <c r="J785" s="43"/>
      <c r="K785" s="44" t="s">
        <v>51</v>
      </c>
      <c r="L785" s="111">
        <f>SUM(L786)</f>
        <v>0</v>
      </c>
      <c r="N785" s="111">
        <f t="shared" ref="N785:X785" si="1657">SUM(N786)</f>
        <v>0</v>
      </c>
      <c r="O785" s="111">
        <f t="shared" si="1657"/>
        <v>0</v>
      </c>
      <c r="P785" s="111">
        <f t="shared" si="1657"/>
        <v>0</v>
      </c>
      <c r="Q785" s="111">
        <f t="shared" si="1657"/>
        <v>0</v>
      </c>
      <c r="R785" s="111">
        <f t="shared" si="1657"/>
        <v>0</v>
      </c>
      <c r="S785" s="111">
        <f t="shared" si="1657"/>
        <v>0</v>
      </c>
      <c r="T785" s="111">
        <f t="shared" si="1657"/>
        <v>0</v>
      </c>
      <c r="U785" s="111">
        <f t="shared" si="1657"/>
        <v>0</v>
      </c>
      <c r="V785" s="111">
        <f t="shared" si="1657"/>
        <v>0</v>
      </c>
      <c r="W785" s="111">
        <f t="shared" si="1657"/>
        <v>0</v>
      </c>
      <c r="X785" s="111">
        <f t="shared" si="1657"/>
        <v>0</v>
      </c>
      <c r="Y785" s="111">
        <v>0</v>
      </c>
      <c r="Z785" s="111">
        <f>SUM(Z786)</f>
        <v>0</v>
      </c>
      <c r="AA785" s="111">
        <f>SUM(AA786)</f>
        <v>0</v>
      </c>
      <c r="AB785" s="111">
        <f>SUM(AB786)</f>
        <v>0</v>
      </c>
      <c r="AC785" s="111">
        <f>SUM(AC786)</f>
        <v>0</v>
      </c>
      <c r="AD785" s="111">
        <f>SUM(AD786)</f>
        <v>0</v>
      </c>
      <c r="AE785" s="111">
        <v>0</v>
      </c>
      <c r="AF785" s="111">
        <f>SUM(AF786)</f>
        <v>0</v>
      </c>
      <c r="AG785" s="111">
        <f>SUM(AG786)</f>
        <v>0</v>
      </c>
      <c r="AH785" s="111">
        <f>SUM(AH786)</f>
        <v>0</v>
      </c>
      <c r="AI785" s="111">
        <f t="shared" ref="AI785:BZ785" si="1658">SUM(AI786)</f>
        <v>0</v>
      </c>
      <c r="AJ785" s="111">
        <f t="shared" si="1658"/>
        <v>0</v>
      </c>
      <c r="AK785" s="111">
        <f>SUM(AK786)</f>
        <v>0</v>
      </c>
      <c r="AL785" s="111">
        <f>SUM(AL786)</f>
        <v>0</v>
      </c>
      <c r="AM785" s="111">
        <f>SUM(AM786)</f>
        <v>0</v>
      </c>
      <c r="AN785" s="111">
        <f t="shared" ref="AN785:BD785" si="1659">SUM(AN786)</f>
        <v>0</v>
      </c>
      <c r="AO785" s="111">
        <f t="shared" si="1659"/>
        <v>0</v>
      </c>
      <c r="AP785" s="111">
        <f t="shared" si="1659"/>
        <v>0</v>
      </c>
      <c r="AQ785" s="111">
        <f t="shared" si="1659"/>
        <v>0</v>
      </c>
      <c r="AR785" s="111">
        <f t="shared" si="1659"/>
        <v>0</v>
      </c>
      <c r="AS785" s="111">
        <f t="shared" si="1659"/>
        <v>0</v>
      </c>
      <c r="AT785" s="111">
        <f t="shared" si="1659"/>
        <v>0</v>
      </c>
      <c r="AU785" s="111">
        <f t="shared" si="1659"/>
        <v>0</v>
      </c>
      <c r="AV785" s="111">
        <f t="shared" si="1659"/>
        <v>0</v>
      </c>
      <c r="AW785" s="111">
        <f t="shared" si="1659"/>
        <v>0</v>
      </c>
      <c r="AX785" s="111">
        <f t="shared" si="1659"/>
        <v>0</v>
      </c>
      <c r="AY785" s="111">
        <f t="shared" si="1659"/>
        <v>0</v>
      </c>
      <c r="AZ785" s="111">
        <f t="shared" si="1659"/>
        <v>0</v>
      </c>
      <c r="BA785" s="111">
        <f t="shared" si="1659"/>
        <v>0</v>
      </c>
      <c r="BB785" s="111">
        <f t="shared" si="1659"/>
        <v>0</v>
      </c>
      <c r="BC785" s="111">
        <f t="shared" si="1659"/>
        <v>0</v>
      </c>
      <c r="BD785" s="111">
        <f t="shared" si="1659"/>
        <v>0</v>
      </c>
      <c r="BE785" s="111">
        <v>0</v>
      </c>
      <c r="BF785" s="111">
        <f t="shared" ref="BF785:BL785" si="1660">SUM(BF786)</f>
        <v>0</v>
      </c>
      <c r="BG785" s="111">
        <f t="shared" si="1660"/>
        <v>0</v>
      </c>
      <c r="BH785" s="111">
        <f t="shared" si="1660"/>
        <v>0</v>
      </c>
      <c r="BI785" s="111">
        <f t="shared" si="1660"/>
        <v>0</v>
      </c>
      <c r="BJ785" s="111">
        <f t="shared" si="1660"/>
        <v>0</v>
      </c>
      <c r="BK785" s="111">
        <f t="shared" si="1660"/>
        <v>0</v>
      </c>
      <c r="BL785" s="111">
        <f t="shared" si="1660"/>
        <v>0</v>
      </c>
      <c r="BM785" s="111">
        <v>0</v>
      </c>
      <c r="BN785" s="111">
        <f>SUM(BN786)</f>
        <v>0</v>
      </c>
      <c r="BO785" s="111">
        <f t="shared" si="1658"/>
        <v>0</v>
      </c>
      <c r="BP785" s="111">
        <f t="shared" si="1658"/>
        <v>0</v>
      </c>
      <c r="BQ785" s="111">
        <f t="shared" si="1658"/>
        <v>0</v>
      </c>
      <c r="BR785" s="111">
        <f t="shared" si="1658"/>
        <v>0</v>
      </c>
      <c r="BS785" s="111">
        <f t="shared" si="1658"/>
        <v>0</v>
      </c>
      <c r="BT785" s="111">
        <f t="shared" si="1658"/>
        <v>0</v>
      </c>
      <c r="BU785" s="111">
        <f t="shared" si="1658"/>
        <v>0</v>
      </c>
      <c r="BV785" s="111">
        <f t="shared" si="1658"/>
        <v>0</v>
      </c>
      <c r="BW785" s="111">
        <f t="shared" si="1658"/>
        <v>0</v>
      </c>
      <c r="BX785" s="111">
        <f t="shared" si="1658"/>
        <v>0</v>
      </c>
      <c r="BY785" s="111">
        <f t="shared" si="1658"/>
        <v>0</v>
      </c>
      <c r="BZ785" s="111">
        <f t="shared" si="1658"/>
        <v>0</v>
      </c>
      <c r="CA785" s="111">
        <f t="shared" ref="CA785:CP785" si="1661">SUM(CA786)</f>
        <v>0</v>
      </c>
      <c r="CB785" s="111">
        <f t="shared" si="1661"/>
        <v>0</v>
      </c>
      <c r="CC785" s="111">
        <f t="shared" si="1661"/>
        <v>0</v>
      </c>
      <c r="CD785" s="111">
        <f t="shared" si="1661"/>
        <v>0</v>
      </c>
      <c r="CE785" s="111">
        <f t="shared" si="1661"/>
        <v>0</v>
      </c>
      <c r="CF785" s="111">
        <f t="shared" si="1661"/>
        <v>0</v>
      </c>
      <c r="CG785" s="111">
        <f t="shared" si="1661"/>
        <v>0</v>
      </c>
      <c r="CH785" s="111">
        <f t="shared" si="1661"/>
        <v>0</v>
      </c>
      <c r="CI785" s="111">
        <f t="shared" si="1661"/>
        <v>0</v>
      </c>
      <c r="CJ785" s="111">
        <f t="shared" si="1661"/>
        <v>0</v>
      </c>
      <c r="CK785" s="111">
        <f t="shared" si="1661"/>
        <v>0</v>
      </c>
      <c r="CL785" s="111">
        <f t="shared" si="1661"/>
        <v>0</v>
      </c>
      <c r="CM785" s="111">
        <f t="shared" si="1661"/>
        <v>0</v>
      </c>
      <c r="CN785" s="111">
        <f t="shared" si="1661"/>
        <v>0</v>
      </c>
      <c r="CO785" s="111">
        <f t="shared" si="1661"/>
        <v>0</v>
      </c>
      <c r="CP785" s="111">
        <f t="shared" si="1661"/>
        <v>0</v>
      </c>
    </row>
    <row r="786" spans="1:94" x14ac:dyDescent="0.3">
      <c r="A786" s="8">
        <f t="shared" si="1627"/>
        <v>3111</v>
      </c>
      <c r="B786" s="9">
        <f t="shared" si="1628"/>
        <v>11</v>
      </c>
      <c r="C786" s="45" t="str">
        <f t="shared" si="1412"/>
        <v xml:space="preserve">  </v>
      </c>
      <c r="D786" s="45" t="str">
        <f t="shared" si="1413"/>
        <v xml:space="preserve">  </v>
      </c>
      <c r="E786" s="39" t="s">
        <v>136</v>
      </c>
      <c r="F786" s="40">
        <v>11</v>
      </c>
      <c r="G786" s="41">
        <v>11</v>
      </c>
      <c r="H786" s="42">
        <v>3111</v>
      </c>
      <c r="I786" s="46"/>
      <c r="J786" s="46">
        <v>1363</v>
      </c>
      <c r="K786" s="44" t="s">
        <v>52</v>
      </c>
      <c r="L786" s="401">
        <f>SUM(N786:CP786)</f>
        <v>0</v>
      </c>
      <c r="N786" s="401"/>
      <c r="O786" s="401"/>
      <c r="P786" s="401"/>
      <c r="Q786" s="401"/>
      <c r="R786" s="401"/>
      <c r="S786" s="401"/>
      <c r="T786" s="401"/>
      <c r="U786" s="401"/>
      <c r="V786" s="401"/>
      <c r="W786" s="401"/>
      <c r="X786" s="401"/>
      <c r="Y786" s="401"/>
      <c r="Z786" s="401">
        <v>0</v>
      </c>
      <c r="AA786" s="401"/>
      <c r="AB786" s="401"/>
      <c r="AC786" s="401"/>
      <c r="AD786" s="401"/>
      <c r="AE786" s="401"/>
      <c r="AF786" s="401"/>
      <c r="AG786" s="401"/>
      <c r="AH786" s="401"/>
      <c r="AI786" s="401"/>
      <c r="AJ786" s="401"/>
      <c r="AK786" s="401"/>
      <c r="AL786" s="401"/>
      <c r="AM786" s="401"/>
      <c r="AN786" s="401"/>
      <c r="AO786" s="401"/>
      <c r="AP786" s="401"/>
      <c r="AQ786" s="401"/>
      <c r="AR786" s="401"/>
      <c r="AS786" s="401"/>
      <c r="AT786" s="401"/>
      <c r="AU786" s="401"/>
      <c r="AV786" s="401"/>
      <c r="AW786" s="401"/>
      <c r="AX786" s="401"/>
      <c r="AY786" s="401"/>
      <c r="AZ786" s="401"/>
      <c r="BA786" s="401"/>
      <c r="BB786" s="401"/>
      <c r="BC786" s="401"/>
      <c r="BD786" s="401"/>
      <c r="BE786" s="401"/>
      <c r="BF786" s="401"/>
      <c r="BG786" s="401"/>
      <c r="BH786" s="401"/>
      <c r="BI786" s="401"/>
      <c r="BJ786" s="401"/>
      <c r="BK786" s="401"/>
      <c r="BL786" s="401"/>
      <c r="BM786" s="401"/>
      <c r="BN786" s="401"/>
      <c r="BO786" s="401"/>
      <c r="BP786" s="401"/>
      <c r="BQ786" s="401"/>
      <c r="BR786" s="401"/>
      <c r="BS786" s="401"/>
      <c r="BT786" s="401"/>
      <c r="BU786" s="401"/>
      <c r="BV786" s="401"/>
      <c r="BW786" s="401"/>
      <c r="BX786" s="401"/>
      <c r="BY786" s="401"/>
      <c r="BZ786" s="401"/>
      <c r="CA786" s="401"/>
      <c r="CB786" s="401"/>
      <c r="CC786" s="401"/>
      <c r="CD786" s="401"/>
      <c r="CE786" s="401"/>
      <c r="CF786" s="401"/>
      <c r="CG786" s="401"/>
      <c r="CH786" s="401"/>
      <c r="CI786" s="401"/>
      <c r="CJ786" s="401"/>
      <c r="CK786" s="401"/>
      <c r="CL786" s="401"/>
      <c r="CM786" s="401"/>
      <c r="CN786" s="401"/>
      <c r="CO786" s="401"/>
      <c r="CP786" s="401"/>
    </row>
    <row r="787" spans="1:94" x14ac:dyDescent="0.3">
      <c r="A787" s="8">
        <f t="shared" si="1627"/>
        <v>312</v>
      </c>
      <c r="B787" s="9" t="str">
        <f t="shared" si="1628"/>
        <v xml:space="preserve"> </v>
      </c>
      <c r="C787" s="45" t="str">
        <f t="shared" si="1412"/>
        <v xml:space="preserve">  </v>
      </c>
      <c r="D787" s="45" t="str">
        <f t="shared" si="1413"/>
        <v xml:space="preserve">  </v>
      </c>
      <c r="E787" s="39"/>
      <c r="F787" s="40"/>
      <c r="G787" s="41"/>
      <c r="H787" s="42">
        <v>312</v>
      </c>
      <c r="I787" s="43"/>
      <c r="J787" s="43"/>
      <c r="K787" s="44" t="s">
        <v>87</v>
      </c>
      <c r="L787" s="111">
        <f>SUM(L788)</f>
        <v>0</v>
      </c>
      <c r="N787" s="111">
        <f t="shared" ref="N787:X787" si="1662">SUM(N788)</f>
        <v>0</v>
      </c>
      <c r="O787" s="111">
        <f t="shared" si="1662"/>
        <v>0</v>
      </c>
      <c r="P787" s="111">
        <f t="shared" si="1662"/>
        <v>0</v>
      </c>
      <c r="Q787" s="111">
        <f t="shared" si="1662"/>
        <v>0</v>
      </c>
      <c r="R787" s="111">
        <f t="shared" si="1662"/>
        <v>0</v>
      </c>
      <c r="S787" s="111">
        <f t="shared" si="1662"/>
        <v>0</v>
      </c>
      <c r="T787" s="111">
        <f t="shared" si="1662"/>
        <v>0</v>
      </c>
      <c r="U787" s="111">
        <f t="shared" si="1662"/>
        <v>0</v>
      </c>
      <c r="V787" s="111">
        <f t="shared" si="1662"/>
        <v>0</v>
      </c>
      <c r="W787" s="111">
        <f t="shared" si="1662"/>
        <v>0</v>
      </c>
      <c r="X787" s="111">
        <f t="shared" si="1662"/>
        <v>0</v>
      </c>
      <c r="Y787" s="111">
        <v>0</v>
      </c>
      <c r="Z787" s="111">
        <f>SUM(Z788)</f>
        <v>0</v>
      </c>
      <c r="AA787" s="111">
        <f>SUM(AA788)</f>
        <v>0</v>
      </c>
      <c r="AB787" s="111">
        <f>SUM(AB788)</f>
        <v>0</v>
      </c>
      <c r="AC787" s="111">
        <f>SUM(AC788)</f>
        <v>0</v>
      </c>
      <c r="AD787" s="111">
        <f>SUM(AD788)</f>
        <v>0</v>
      </c>
      <c r="AE787" s="111">
        <v>0</v>
      </c>
      <c r="AF787" s="111">
        <f>SUM(AF788)</f>
        <v>0</v>
      </c>
      <c r="AG787" s="111">
        <f>SUM(AG788)</f>
        <v>0</v>
      </c>
      <c r="AH787" s="111">
        <f>SUM(AH788)</f>
        <v>0</v>
      </c>
      <c r="AI787" s="111">
        <f t="shared" ref="AI787:BZ787" si="1663">SUM(AI788)</f>
        <v>0</v>
      </c>
      <c r="AJ787" s="111">
        <f t="shared" si="1663"/>
        <v>0</v>
      </c>
      <c r="AK787" s="111">
        <f>SUM(AK788)</f>
        <v>0</v>
      </c>
      <c r="AL787" s="111">
        <f>SUM(AL788)</f>
        <v>0</v>
      </c>
      <c r="AM787" s="111">
        <f>SUM(AM788)</f>
        <v>0</v>
      </c>
      <c r="AN787" s="111">
        <f t="shared" ref="AN787:BD787" si="1664">SUM(AN788)</f>
        <v>0</v>
      </c>
      <c r="AO787" s="111">
        <f t="shared" si="1664"/>
        <v>0</v>
      </c>
      <c r="AP787" s="111">
        <f t="shared" si="1664"/>
        <v>0</v>
      </c>
      <c r="AQ787" s="111">
        <f t="shared" si="1664"/>
        <v>0</v>
      </c>
      <c r="AR787" s="111">
        <f t="shared" si="1664"/>
        <v>0</v>
      </c>
      <c r="AS787" s="111">
        <f t="shared" si="1664"/>
        <v>0</v>
      </c>
      <c r="AT787" s="111">
        <f t="shared" si="1664"/>
        <v>0</v>
      </c>
      <c r="AU787" s="111">
        <f t="shared" si="1664"/>
        <v>0</v>
      </c>
      <c r="AV787" s="111">
        <f t="shared" si="1664"/>
        <v>0</v>
      </c>
      <c r="AW787" s="111">
        <f t="shared" si="1664"/>
        <v>0</v>
      </c>
      <c r="AX787" s="111">
        <f t="shared" si="1664"/>
        <v>0</v>
      </c>
      <c r="AY787" s="111">
        <f t="shared" si="1664"/>
        <v>0</v>
      </c>
      <c r="AZ787" s="111">
        <f t="shared" si="1664"/>
        <v>0</v>
      </c>
      <c r="BA787" s="111">
        <f t="shared" si="1664"/>
        <v>0</v>
      </c>
      <c r="BB787" s="111">
        <f t="shared" si="1664"/>
        <v>0</v>
      </c>
      <c r="BC787" s="111">
        <f t="shared" si="1664"/>
        <v>0</v>
      </c>
      <c r="BD787" s="111">
        <f t="shared" si="1664"/>
        <v>0</v>
      </c>
      <c r="BE787" s="111">
        <v>0</v>
      </c>
      <c r="BF787" s="111">
        <f t="shared" ref="BF787:BL787" si="1665">SUM(BF788)</f>
        <v>0</v>
      </c>
      <c r="BG787" s="111">
        <f t="shared" si="1665"/>
        <v>0</v>
      </c>
      <c r="BH787" s="111">
        <f t="shared" si="1665"/>
        <v>0</v>
      </c>
      <c r="BI787" s="111">
        <f t="shared" si="1665"/>
        <v>0</v>
      </c>
      <c r="BJ787" s="111">
        <f t="shared" si="1665"/>
        <v>0</v>
      </c>
      <c r="BK787" s="111">
        <f t="shared" si="1665"/>
        <v>0</v>
      </c>
      <c r="BL787" s="111">
        <f t="shared" si="1665"/>
        <v>0</v>
      </c>
      <c r="BM787" s="111">
        <v>0</v>
      </c>
      <c r="BN787" s="111">
        <f>SUM(BN788)</f>
        <v>0</v>
      </c>
      <c r="BO787" s="111">
        <f t="shared" si="1663"/>
        <v>0</v>
      </c>
      <c r="BP787" s="111">
        <f t="shared" si="1663"/>
        <v>0</v>
      </c>
      <c r="BQ787" s="111">
        <f t="shared" si="1663"/>
        <v>0</v>
      </c>
      <c r="BR787" s="111">
        <f t="shared" si="1663"/>
        <v>0</v>
      </c>
      <c r="BS787" s="111">
        <f t="shared" si="1663"/>
        <v>0</v>
      </c>
      <c r="BT787" s="111">
        <f t="shared" si="1663"/>
        <v>0</v>
      </c>
      <c r="BU787" s="111">
        <f t="shared" si="1663"/>
        <v>0</v>
      </c>
      <c r="BV787" s="111">
        <f t="shared" si="1663"/>
        <v>0</v>
      </c>
      <c r="BW787" s="111">
        <f t="shared" si="1663"/>
        <v>0</v>
      </c>
      <c r="BX787" s="111">
        <f t="shared" si="1663"/>
        <v>0</v>
      </c>
      <c r="BY787" s="111">
        <f t="shared" si="1663"/>
        <v>0</v>
      </c>
      <c r="BZ787" s="111">
        <f t="shared" si="1663"/>
        <v>0</v>
      </c>
      <c r="CA787" s="111">
        <f t="shared" ref="CA787:CP787" si="1666">SUM(CA788)</f>
        <v>0</v>
      </c>
      <c r="CB787" s="111">
        <f t="shared" si="1666"/>
        <v>0</v>
      </c>
      <c r="CC787" s="111">
        <f t="shared" si="1666"/>
        <v>0</v>
      </c>
      <c r="CD787" s="111">
        <f t="shared" si="1666"/>
        <v>0</v>
      </c>
      <c r="CE787" s="111">
        <f t="shared" si="1666"/>
        <v>0</v>
      </c>
      <c r="CF787" s="111">
        <f t="shared" si="1666"/>
        <v>0</v>
      </c>
      <c r="CG787" s="111">
        <f t="shared" si="1666"/>
        <v>0</v>
      </c>
      <c r="CH787" s="111">
        <f t="shared" si="1666"/>
        <v>0</v>
      </c>
      <c r="CI787" s="111">
        <f t="shared" si="1666"/>
        <v>0</v>
      </c>
      <c r="CJ787" s="111">
        <f t="shared" si="1666"/>
        <v>0</v>
      </c>
      <c r="CK787" s="111">
        <f t="shared" si="1666"/>
        <v>0</v>
      </c>
      <c r="CL787" s="111">
        <f t="shared" si="1666"/>
        <v>0</v>
      </c>
      <c r="CM787" s="111">
        <f t="shared" si="1666"/>
        <v>0</v>
      </c>
      <c r="CN787" s="111">
        <f t="shared" si="1666"/>
        <v>0</v>
      </c>
      <c r="CO787" s="111">
        <f t="shared" si="1666"/>
        <v>0</v>
      </c>
      <c r="CP787" s="111">
        <f t="shared" si="1666"/>
        <v>0</v>
      </c>
    </row>
    <row r="788" spans="1:94" x14ac:dyDescent="0.3">
      <c r="A788" s="8">
        <f t="shared" si="1627"/>
        <v>3121</v>
      </c>
      <c r="B788" s="9">
        <f t="shared" si="1628"/>
        <v>11</v>
      </c>
      <c r="C788" s="45" t="str">
        <f t="shared" si="1412"/>
        <v xml:space="preserve">  </v>
      </c>
      <c r="D788" s="45" t="str">
        <f t="shared" si="1413"/>
        <v xml:space="preserve">  </v>
      </c>
      <c r="E788" s="39" t="s">
        <v>136</v>
      </c>
      <c r="F788" s="40">
        <v>11</v>
      </c>
      <c r="G788" s="41">
        <v>11</v>
      </c>
      <c r="H788" s="42">
        <v>3121</v>
      </c>
      <c r="I788" s="46"/>
      <c r="J788" s="46">
        <v>1364</v>
      </c>
      <c r="K788" s="44" t="s">
        <v>87</v>
      </c>
      <c r="L788" s="401">
        <f>SUM(N788:CP788)</f>
        <v>0</v>
      </c>
      <c r="N788" s="401"/>
      <c r="O788" s="401"/>
      <c r="P788" s="401"/>
      <c r="Q788" s="401"/>
      <c r="R788" s="401"/>
      <c r="S788" s="401"/>
      <c r="T788" s="401"/>
      <c r="U788" s="401"/>
      <c r="V788" s="401"/>
      <c r="W788" s="401"/>
      <c r="X788" s="401"/>
      <c r="Y788" s="401"/>
      <c r="Z788" s="401"/>
      <c r="AA788" s="401"/>
      <c r="AB788" s="401"/>
      <c r="AC788" s="401"/>
      <c r="AD788" s="401"/>
      <c r="AE788" s="401"/>
      <c r="AF788" s="401"/>
      <c r="AG788" s="401"/>
      <c r="AH788" s="401"/>
      <c r="AI788" s="401"/>
      <c r="AJ788" s="401"/>
      <c r="AK788" s="401"/>
      <c r="AL788" s="401"/>
      <c r="AM788" s="401"/>
      <c r="AN788" s="401"/>
      <c r="AO788" s="401"/>
      <c r="AP788" s="401"/>
      <c r="AQ788" s="401"/>
      <c r="AR788" s="401"/>
      <c r="AS788" s="401"/>
      <c r="AT788" s="401"/>
      <c r="AU788" s="401"/>
      <c r="AV788" s="401"/>
      <c r="AW788" s="401"/>
      <c r="AX788" s="401"/>
      <c r="AY788" s="401"/>
      <c r="AZ788" s="401"/>
      <c r="BA788" s="401"/>
      <c r="BB788" s="401"/>
      <c r="BC788" s="401"/>
      <c r="BD788" s="401"/>
      <c r="BE788" s="401"/>
      <c r="BF788" s="401"/>
      <c r="BG788" s="401"/>
      <c r="BH788" s="401"/>
      <c r="BI788" s="401"/>
      <c r="BJ788" s="401">
        <v>0</v>
      </c>
      <c r="BK788" s="401"/>
      <c r="BL788" s="401"/>
      <c r="BM788" s="401"/>
      <c r="BN788" s="401"/>
      <c r="BO788" s="401"/>
      <c r="BP788" s="401"/>
      <c r="BQ788" s="401"/>
      <c r="BR788" s="401"/>
      <c r="BS788" s="401"/>
      <c r="BT788" s="401"/>
      <c r="BU788" s="401"/>
      <c r="BV788" s="401"/>
      <c r="BW788" s="401"/>
      <c r="BX788" s="401"/>
      <c r="BY788" s="401"/>
      <c r="BZ788" s="401"/>
      <c r="CA788" s="401"/>
      <c r="CB788" s="401"/>
      <c r="CC788" s="401"/>
      <c r="CD788" s="401"/>
      <c r="CE788" s="401"/>
      <c r="CF788" s="401"/>
      <c r="CG788" s="401"/>
      <c r="CH788" s="401"/>
      <c r="CI788" s="401"/>
      <c r="CJ788" s="401"/>
      <c r="CK788" s="401"/>
      <c r="CL788" s="401"/>
      <c r="CM788" s="401"/>
      <c r="CN788" s="401"/>
      <c r="CO788" s="401"/>
      <c r="CP788" s="401"/>
    </row>
    <row r="789" spans="1:94" x14ac:dyDescent="0.3">
      <c r="A789" s="8">
        <f t="shared" si="1627"/>
        <v>313</v>
      </c>
      <c r="B789" s="9" t="str">
        <f t="shared" si="1628"/>
        <v xml:space="preserve"> </v>
      </c>
      <c r="C789" s="45" t="str">
        <f t="shared" si="1412"/>
        <v xml:space="preserve">  </v>
      </c>
      <c r="D789" s="45" t="str">
        <f t="shared" si="1413"/>
        <v xml:space="preserve">  </v>
      </c>
      <c r="E789" s="39"/>
      <c r="F789" s="40"/>
      <c r="G789" s="41"/>
      <c r="H789" s="42">
        <v>313</v>
      </c>
      <c r="I789" s="43"/>
      <c r="J789" s="43"/>
      <c r="K789" s="44" t="s">
        <v>53</v>
      </c>
      <c r="L789" s="111">
        <f>SUM(L790:L790)</f>
        <v>0</v>
      </c>
      <c r="N789" s="111">
        <f t="shared" ref="N789:X789" si="1667">SUM(N790:N790)</f>
        <v>0</v>
      </c>
      <c r="O789" s="111">
        <f t="shared" si="1667"/>
        <v>0</v>
      </c>
      <c r="P789" s="111">
        <f t="shared" si="1667"/>
        <v>0</v>
      </c>
      <c r="Q789" s="111">
        <f t="shared" si="1667"/>
        <v>0</v>
      </c>
      <c r="R789" s="111">
        <f t="shared" si="1667"/>
        <v>0</v>
      </c>
      <c r="S789" s="111">
        <f t="shared" si="1667"/>
        <v>0</v>
      </c>
      <c r="T789" s="111">
        <f t="shared" si="1667"/>
        <v>0</v>
      </c>
      <c r="U789" s="111">
        <f t="shared" si="1667"/>
        <v>0</v>
      </c>
      <c r="V789" s="111">
        <f t="shared" si="1667"/>
        <v>0</v>
      </c>
      <c r="W789" s="111">
        <f t="shared" si="1667"/>
        <v>0</v>
      </c>
      <c r="X789" s="111">
        <f t="shared" si="1667"/>
        <v>0</v>
      </c>
      <c r="Y789" s="111">
        <v>0</v>
      </c>
      <c r="Z789" s="111">
        <f>SUM(Z790:Z790)</f>
        <v>0</v>
      </c>
      <c r="AA789" s="111">
        <f>SUM(AA790:AA790)</f>
        <v>0</v>
      </c>
      <c r="AB789" s="111">
        <f>SUM(AB790:AB790)</f>
        <v>0</v>
      </c>
      <c r="AC789" s="111">
        <f>SUM(AC790:AC790)</f>
        <v>0</v>
      </c>
      <c r="AD789" s="111">
        <f>SUM(AD790:AD790)</f>
        <v>0</v>
      </c>
      <c r="AE789" s="111">
        <v>0</v>
      </c>
      <c r="AF789" s="111">
        <f>SUM(AF790:AF790)</f>
        <v>0</v>
      </c>
      <c r="AG789" s="111">
        <f>SUM(AG790:AG790)</f>
        <v>0</v>
      </c>
      <c r="AH789" s="111">
        <f>SUM(AH790:AH790)</f>
        <v>0</v>
      </c>
      <c r="AI789" s="111">
        <f t="shared" ref="AI789:BZ789" si="1668">SUM(AI790:AI790)</f>
        <v>0</v>
      </c>
      <c r="AJ789" s="111">
        <f t="shared" si="1668"/>
        <v>0</v>
      </c>
      <c r="AK789" s="111">
        <f>SUM(AK790:AK790)</f>
        <v>0</v>
      </c>
      <c r="AL789" s="111">
        <f>SUM(AL790:AL790)</f>
        <v>0</v>
      </c>
      <c r="AM789" s="111">
        <f>SUM(AM790:AM790)</f>
        <v>0</v>
      </c>
      <c r="AN789" s="111">
        <f t="shared" ref="AN789:BD789" si="1669">SUM(AN790:AN790)</f>
        <v>0</v>
      </c>
      <c r="AO789" s="111">
        <f t="shared" si="1669"/>
        <v>0</v>
      </c>
      <c r="AP789" s="111">
        <f t="shared" si="1669"/>
        <v>0</v>
      </c>
      <c r="AQ789" s="111">
        <f t="shared" si="1669"/>
        <v>0</v>
      </c>
      <c r="AR789" s="111">
        <f t="shared" si="1669"/>
        <v>0</v>
      </c>
      <c r="AS789" s="111">
        <f t="shared" si="1669"/>
        <v>0</v>
      </c>
      <c r="AT789" s="111">
        <f t="shared" si="1669"/>
        <v>0</v>
      </c>
      <c r="AU789" s="111">
        <f t="shared" si="1669"/>
        <v>0</v>
      </c>
      <c r="AV789" s="111">
        <f t="shared" si="1669"/>
        <v>0</v>
      </c>
      <c r="AW789" s="111">
        <f t="shared" si="1669"/>
        <v>0</v>
      </c>
      <c r="AX789" s="111">
        <f t="shared" si="1669"/>
        <v>0</v>
      </c>
      <c r="AY789" s="111">
        <f t="shared" si="1669"/>
        <v>0</v>
      </c>
      <c r="AZ789" s="111">
        <f t="shared" si="1669"/>
        <v>0</v>
      </c>
      <c r="BA789" s="111">
        <f t="shared" si="1669"/>
        <v>0</v>
      </c>
      <c r="BB789" s="111">
        <f t="shared" si="1669"/>
        <v>0</v>
      </c>
      <c r="BC789" s="111">
        <f t="shared" si="1669"/>
        <v>0</v>
      </c>
      <c r="BD789" s="111">
        <f t="shared" si="1669"/>
        <v>0</v>
      </c>
      <c r="BE789" s="111">
        <v>0</v>
      </c>
      <c r="BF789" s="111">
        <f t="shared" ref="BF789:BL789" si="1670">SUM(BF790:BF790)</f>
        <v>0</v>
      </c>
      <c r="BG789" s="111">
        <f t="shared" si="1670"/>
        <v>0</v>
      </c>
      <c r="BH789" s="111">
        <f t="shared" si="1670"/>
        <v>0</v>
      </c>
      <c r="BI789" s="111">
        <f t="shared" si="1670"/>
        <v>0</v>
      </c>
      <c r="BJ789" s="111">
        <f t="shared" si="1670"/>
        <v>0</v>
      </c>
      <c r="BK789" s="111">
        <f t="shared" si="1670"/>
        <v>0</v>
      </c>
      <c r="BL789" s="111">
        <f t="shared" si="1670"/>
        <v>0</v>
      </c>
      <c r="BM789" s="111">
        <v>0</v>
      </c>
      <c r="BN789" s="111">
        <f>SUM(BN790:BN790)</f>
        <v>0</v>
      </c>
      <c r="BO789" s="111">
        <f t="shared" si="1668"/>
        <v>0</v>
      </c>
      <c r="BP789" s="111">
        <f t="shared" si="1668"/>
        <v>0</v>
      </c>
      <c r="BQ789" s="111">
        <f t="shared" si="1668"/>
        <v>0</v>
      </c>
      <c r="BR789" s="111">
        <f t="shared" si="1668"/>
        <v>0</v>
      </c>
      <c r="BS789" s="111">
        <f t="shared" si="1668"/>
        <v>0</v>
      </c>
      <c r="BT789" s="111">
        <f t="shared" si="1668"/>
        <v>0</v>
      </c>
      <c r="BU789" s="111">
        <f t="shared" si="1668"/>
        <v>0</v>
      </c>
      <c r="BV789" s="111">
        <f t="shared" si="1668"/>
        <v>0</v>
      </c>
      <c r="BW789" s="111">
        <f t="shared" si="1668"/>
        <v>0</v>
      </c>
      <c r="BX789" s="111">
        <f t="shared" si="1668"/>
        <v>0</v>
      </c>
      <c r="BY789" s="111">
        <f t="shared" si="1668"/>
        <v>0</v>
      </c>
      <c r="BZ789" s="111">
        <f t="shared" si="1668"/>
        <v>0</v>
      </c>
      <c r="CA789" s="111">
        <f t="shared" ref="CA789:CP789" si="1671">SUM(CA790:CA790)</f>
        <v>0</v>
      </c>
      <c r="CB789" s="111">
        <f t="shared" si="1671"/>
        <v>0</v>
      </c>
      <c r="CC789" s="111">
        <f t="shared" si="1671"/>
        <v>0</v>
      </c>
      <c r="CD789" s="111">
        <f t="shared" si="1671"/>
        <v>0</v>
      </c>
      <c r="CE789" s="111">
        <f t="shared" si="1671"/>
        <v>0</v>
      </c>
      <c r="CF789" s="111">
        <f t="shared" si="1671"/>
        <v>0</v>
      </c>
      <c r="CG789" s="111">
        <f t="shared" si="1671"/>
        <v>0</v>
      </c>
      <c r="CH789" s="111">
        <f t="shared" si="1671"/>
        <v>0</v>
      </c>
      <c r="CI789" s="111">
        <f t="shared" si="1671"/>
        <v>0</v>
      </c>
      <c r="CJ789" s="111">
        <f t="shared" si="1671"/>
        <v>0</v>
      </c>
      <c r="CK789" s="111">
        <f t="shared" si="1671"/>
        <v>0</v>
      </c>
      <c r="CL789" s="111">
        <f t="shared" si="1671"/>
        <v>0</v>
      </c>
      <c r="CM789" s="111">
        <f t="shared" si="1671"/>
        <v>0</v>
      </c>
      <c r="CN789" s="111">
        <f t="shared" si="1671"/>
        <v>0</v>
      </c>
      <c r="CO789" s="111">
        <f t="shared" si="1671"/>
        <v>0</v>
      </c>
      <c r="CP789" s="111">
        <f t="shared" si="1671"/>
        <v>0</v>
      </c>
    </row>
    <row r="790" spans="1:94" ht="26.4" x14ac:dyDescent="0.3">
      <c r="A790" s="8">
        <f t="shared" si="1627"/>
        <v>3132</v>
      </c>
      <c r="B790" s="9">
        <f t="shared" si="1628"/>
        <v>11</v>
      </c>
      <c r="C790" s="45" t="str">
        <f t="shared" si="1412"/>
        <v xml:space="preserve">  </v>
      </c>
      <c r="D790" s="45" t="str">
        <f t="shared" si="1413"/>
        <v xml:space="preserve">  </v>
      </c>
      <c r="E790" s="39" t="s">
        <v>136</v>
      </c>
      <c r="F790" s="40">
        <v>11</v>
      </c>
      <c r="G790" s="41">
        <v>11</v>
      </c>
      <c r="H790" s="42">
        <v>3132</v>
      </c>
      <c r="I790" s="46"/>
      <c r="J790" s="46">
        <v>1365</v>
      </c>
      <c r="K790" s="44" t="s">
        <v>54</v>
      </c>
      <c r="L790" s="401">
        <f>SUM(N790:CP790)</f>
        <v>0</v>
      </c>
      <c r="N790" s="401"/>
      <c r="O790" s="401"/>
      <c r="P790" s="401"/>
      <c r="Q790" s="401"/>
      <c r="R790" s="401"/>
      <c r="S790" s="401"/>
      <c r="T790" s="401"/>
      <c r="U790" s="401"/>
      <c r="V790" s="401"/>
      <c r="W790" s="401"/>
      <c r="X790" s="401"/>
      <c r="Y790" s="401"/>
      <c r="Z790" s="401">
        <v>0</v>
      </c>
      <c r="AA790" s="401"/>
      <c r="AB790" s="401"/>
      <c r="AC790" s="401"/>
      <c r="AD790" s="401"/>
      <c r="AE790" s="401"/>
      <c r="AF790" s="401"/>
      <c r="AG790" s="401"/>
      <c r="AH790" s="401"/>
      <c r="AI790" s="401"/>
      <c r="AJ790" s="401"/>
      <c r="AK790" s="401"/>
      <c r="AL790" s="401"/>
      <c r="AM790" s="401"/>
      <c r="AN790" s="401"/>
      <c r="AO790" s="401"/>
      <c r="AP790" s="401"/>
      <c r="AQ790" s="401"/>
      <c r="AR790" s="401"/>
      <c r="AS790" s="401"/>
      <c r="AT790" s="401"/>
      <c r="AU790" s="401"/>
      <c r="AV790" s="401"/>
      <c r="AW790" s="401"/>
      <c r="AX790" s="401"/>
      <c r="AY790" s="401"/>
      <c r="AZ790" s="401"/>
      <c r="BA790" s="401"/>
      <c r="BB790" s="401"/>
      <c r="BC790" s="401"/>
      <c r="BD790" s="401"/>
      <c r="BE790" s="401"/>
      <c r="BF790" s="401"/>
      <c r="BG790" s="401"/>
      <c r="BH790" s="401"/>
      <c r="BI790" s="401"/>
      <c r="BJ790" s="401"/>
      <c r="BK790" s="401"/>
      <c r="BL790" s="401"/>
      <c r="BM790" s="401"/>
      <c r="BN790" s="401"/>
      <c r="BO790" s="401"/>
      <c r="BP790" s="401"/>
      <c r="BQ790" s="401"/>
      <c r="BR790" s="401"/>
      <c r="BS790" s="401"/>
      <c r="BT790" s="401"/>
      <c r="BU790" s="401"/>
      <c r="BV790" s="401"/>
      <c r="BW790" s="401"/>
      <c r="BX790" s="401"/>
      <c r="BY790" s="401"/>
      <c r="BZ790" s="401"/>
      <c r="CA790" s="401"/>
      <c r="CB790" s="401"/>
      <c r="CC790" s="401"/>
      <c r="CD790" s="401"/>
      <c r="CE790" s="401"/>
      <c r="CF790" s="401"/>
      <c r="CG790" s="401"/>
      <c r="CH790" s="401"/>
      <c r="CI790" s="401"/>
      <c r="CJ790" s="401"/>
      <c r="CK790" s="401"/>
      <c r="CL790" s="401"/>
      <c r="CM790" s="401"/>
      <c r="CN790" s="401"/>
      <c r="CO790" s="401"/>
      <c r="CP790" s="401"/>
    </row>
    <row r="791" spans="1:94" x14ac:dyDescent="0.3">
      <c r="A791" s="8">
        <f t="shared" si="1627"/>
        <v>32</v>
      </c>
      <c r="B791" s="9" t="str">
        <f t="shared" si="1628"/>
        <v xml:space="preserve"> </v>
      </c>
      <c r="C791" s="45" t="str">
        <f t="shared" si="1412"/>
        <v xml:space="preserve">  </v>
      </c>
      <c r="D791" s="45" t="str">
        <f t="shared" si="1413"/>
        <v xml:space="preserve">  </v>
      </c>
      <c r="E791" s="39"/>
      <c r="F791" s="40"/>
      <c r="G791" s="41"/>
      <c r="H791" s="42">
        <v>32</v>
      </c>
      <c r="I791" s="43"/>
      <c r="J791" s="43"/>
      <c r="K791" s="44" t="s">
        <v>55</v>
      </c>
      <c r="L791" s="111">
        <f t="shared" ref="L791:P791" si="1672">SUM(L792,L795)</f>
        <v>0</v>
      </c>
      <c r="N791" s="111">
        <f t="shared" ref="N791" si="1673">SUM(N792,N795)</f>
        <v>0</v>
      </c>
      <c r="O791" s="111">
        <f t="shared" si="1672"/>
        <v>0</v>
      </c>
      <c r="P791" s="111">
        <f t="shared" si="1672"/>
        <v>0</v>
      </c>
      <c r="Q791" s="111">
        <f t="shared" ref="Q791:BZ791" si="1674">SUM(Q792,Q795)</f>
        <v>0</v>
      </c>
      <c r="R791" s="111">
        <f t="shared" si="1674"/>
        <v>0</v>
      </c>
      <c r="S791" s="111">
        <f t="shared" si="1674"/>
        <v>0</v>
      </c>
      <c r="T791" s="111">
        <f t="shared" si="1674"/>
        <v>0</v>
      </c>
      <c r="U791" s="111">
        <f t="shared" si="1674"/>
        <v>0</v>
      </c>
      <c r="V791" s="111">
        <f t="shared" si="1674"/>
        <v>0</v>
      </c>
      <c r="W791" s="111">
        <f t="shared" si="1674"/>
        <v>0</v>
      </c>
      <c r="X791" s="111">
        <f t="shared" si="1674"/>
        <v>0</v>
      </c>
      <c r="Y791" s="111">
        <v>0</v>
      </c>
      <c r="Z791" s="111">
        <f t="shared" si="1674"/>
        <v>0</v>
      </c>
      <c r="AA791" s="111">
        <f t="shared" si="1674"/>
        <v>0</v>
      </c>
      <c r="AB791" s="111">
        <f t="shared" si="1674"/>
        <v>0</v>
      </c>
      <c r="AC791" s="111">
        <f t="shared" si="1674"/>
        <v>0</v>
      </c>
      <c r="AD791" s="111">
        <f t="shared" si="1674"/>
        <v>0</v>
      </c>
      <c r="AE791" s="111">
        <v>0</v>
      </c>
      <c r="AF791" s="111">
        <f t="shared" si="1674"/>
        <v>0</v>
      </c>
      <c r="AG791" s="111">
        <f t="shared" si="1674"/>
        <v>0</v>
      </c>
      <c r="AH791" s="111">
        <f t="shared" si="1674"/>
        <v>0</v>
      </c>
      <c r="AI791" s="111">
        <f t="shared" si="1674"/>
        <v>0</v>
      </c>
      <c r="AJ791" s="111">
        <f t="shared" si="1674"/>
        <v>0</v>
      </c>
      <c r="AK791" s="111">
        <f t="shared" si="1674"/>
        <v>0</v>
      </c>
      <c r="AL791" s="111">
        <f t="shared" si="1674"/>
        <v>0</v>
      </c>
      <c r="AM791" s="111">
        <f t="shared" si="1674"/>
        <v>0</v>
      </c>
      <c r="AN791" s="111">
        <f t="shared" si="1674"/>
        <v>0</v>
      </c>
      <c r="AO791" s="111">
        <f t="shared" si="1674"/>
        <v>0</v>
      </c>
      <c r="AP791" s="111">
        <f t="shared" si="1674"/>
        <v>0</v>
      </c>
      <c r="AQ791" s="111">
        <f t="shared" si="1674"/>
        <v>0</v>
      </c>
      <c r="AR791" s="111">
        <f t="shared" si="1674"/>
        <v>0</v>
      </c>
      <c r="AS791" s="111">
        <f t="shared" si="1674"/>
        <v>0</v>
      </c>
      <c r="AT791" s="111">
        <f t="shared" si="1674"/>
        <v>0</v>
      </c>
      <c r="AU791" s="111">
        <f t="shared" si="1674"/>
        <v>0</v>
      </c>
      <c r="AV791" s="111">
        <f t="shared" si="1674"/>
        <v>0</v>
      </c>
      <c r="AW791" s="111">
        <f t="shared" si="1674"/>
        <v>0</v>
      </c>
      <c r="AX791" s="111">
        <f t="shared" si="1674"/>
        <v>0</v>
      </c>
      <c r="AY791" s="111">
        <f t="shared" si="1674"/>
        <v>0</v>
      </c>
      <c r="AZ791" s="111">
        <f t="shared" si="1674"/>
        <v>0</v>
      </c>
      <c r="BA791" s="111">
        <f t="shared" si="1674"/>
        <v>0</v>
      </c>
      <c r="BB791" s="111">
        <f t="shared" si="1674"/>
        <v>0</v>
      </c>
      <c r="BC791" s="111">
        <f t="shared" si="1674"/>
        <v>0</v>
      </c>
      <c r="BD791" s="111">
        <f t="shared" si="1674"/>
        <v>0</v>
      </c>
      <c r="BE791" s="111">
        <v>0</v>
      </c>
      <c r="BF791" s="111">
        <f t="shared" si="1674"/>
        <v>0</v>
      </c>
      <c r="BG791" s="111">
        <f t="shared" si="1674"/>
        <v>0</v>
      </c>
      <c r="BH791" s="111">
        <f t="shared" si="1674"/>
        <v>0</v>
      </c>
      <c r="BI791" s="111">
        <f t="shared" si="1674"/>
        <v>0</v>
      </c>
      <c r="BJ791" s="111">
        <f t="shared" si="1674"/>
        <v>0</v>
      </c>
      <c r="BK791" s="111">
        <f t="shared" si="1674"/>
        <v>0</v>
      </c>
      <c r="BL791" s="111">
        <f t="shared" si="1674"/>
        <v>0</v>
      </c>
      <c r="BM791" s="111">
        <v>0</v>
      </c>
      <c r="BN791" s="111">
        <f t="shared" si="1674"/>
        <v>0</v>
      </c>
      <c r="BO791" s="111">
        <f t="shared" si="1674"/>
        <v>0</v>
      </c>
      <c r="BP791" s="111">
        <f t="shared" si="1674"/>
        <v>0</v>
      </c>
      <c r="BQ791" s="111">
        <f t="shared" si="1674"/>
        <v>0</v>
      </c>
      <c r="BR791" s="111">
        <f t="shared" si="1674"/>
        <v>0</v>
      </c>
      <c r="BS791" s="111">
        <f t="shared" si="1674"/>
        <v>0</v>
      </c>
      <c r="BT791" s="111">
        <f t="shared" si="1674"/>
        <v>0</v>
      </c>
      <c r="BU791" s="111">
        <f t="shared" si="1674"/>
        <v>0</v>
      </c>
      <c r="BV791" s="111">
        <f t="shared" si="1674"/>
        <v>0</v>
      </c>
      <c r="BW791" s="111">
        <f t="shared" si="1674"/>
        <v>0</v>
      </c>
      <c r="BX791" s="111">
        <f t="shared" si="1674"/>
        <v>0</v>
      </c>
      <c r="BY791" s="111">
        <f t="shared" si="1674"/>
        <v>0</v>
      </c>
      <c r="BZ791" s="111">
        <f t="shared" si="1674"/>
        <v>0</v>
      </c>
      <c r="CA791" s="111">
        <f t="shared" ref="CA791:CP791" si="1675">SUM(CA792,CA795)</f>
        <v>0</v>
      </c>
      <c r="CB791" s="111">
        <f t="shared" si="1675"/>
        <v>0</v>
      </c>
      <c r="CC791" s="111">
        <f t="shared" si="1675"/>
        <v>0</v>
      </c>
      <c r="CD791" s="111">
        <f t="shared" si="1675"/>
        <v>0</v>
      </c>
      <c r="CE791" s="111">
        <f t="shared" si="1675"/>
        <v>0</v>
      </c>
      <c r="CF791" s="111">
        <f t="shared" si="1675"/>
        <v>0</v>
      </c>
      <c r="CG791" s="111">
        <f t="shared" si="1675"/>
        <v>0</v>
      </c>
      <c r="CH791" s="111">
        <f t="shared" si="1675"/>
        <v>0</v>
      </c>
      <c r="CI791" s="111">
        <f t="shared" si="1675"/>
        <v>0</v>
      </c>
      <c r="CJ791" s="111">
        <f t="shared" si="1675"/>
        <v>0</v>
      </c>
      <c r="CK791" s="111">
        <f t="shared" si="1675"/>
        <v>0</v>
      </c>
      <c r="CL791" s="111">
        <f t="shared" si="1675"/>
        <v>0</v>
      </c>
      <c r="CM791" s="111">
        <f t="shared" si="1675"/>
        <v>0</v>
      </c>
      <c r="CN791" s="111">
        <f t="shared" si="1675"/>
        <v>0</v>
      </c>
      <c r="CO791" s="111">
        <f t="shared" si="1675"/>
        <v>0</v>
      </c>
      <c r="CP791" s="111">
        <f t="shared" si="1675"/>
        <v>0</v>
      </c>
    </row>
    <row r="792" spans="1:94" x14ac:dyDescent="0.3">
      <c r="A792" s="8">
        <f t="shared" si="1627"/>
        <v>321</v>
      </c>
      <c r="B792" s="9" t="str">
        <f t="shared" si="1628"/>
        <v xml:space="preserve"> </v>
      </c>
      <c r="C792" s="45" t="str">
        <f t="shared" si="1412"/>
        <v xml:space="preserve">  </v>
      </c>
      <c r="D792" s="45" t="str">
        <f t="shared" si="1413"/>
        <v xml:space="preserve">  </v>
      </c>
      <c r="E792" s="39"/>
      <c r="F792" s="40"/>
      <c r="G792" s="41"/>
      <c r="H792" s="42">
        <v>321</v>
      </c>
      <c r="I792" s="43"/>
      <c r="J792" s="43"/>
      <c r="K792" s="44" t="s">
        <v>74</v>
      </c>
      <c r="L792" s="111">
        <f>SUM(L793:L794)</f>
        <v>0</v>
      </c>
      <c r="N792" s="111">
        <f t="shared" ref="N792:X792" si="1676">SUM(N793:N794)</f>
        <v>0</v>
      </c>
      <c r="O792" s="111">
        <f t="shared" si="1676"/>
        <v>0</v>
      </c>
      <c r="P792" s="111">
        <f t="shared" si="1676"/>
        <v>0</v>
      </c>
      <c r="Q792" s="111">
        <f t="shared" si="1676"/>
        <v>0</v>
      </c>
      <c r="R792" s="111">
        <f t="shared" si="1676"/>
        <v>0</v>
      </c>
      <c r="S792" s="111">
        <f t="shared" si="1676"/>
        <v>0</v>
      </c>
      <c r="T792" s="111">
        <f t="shared" si="1676"/>
        <v>0</v>
      </c>
      <c r="U792" s="111">
        <f t="shared" si="1676"/>
        <v>0</v>
      </c>
      <c r="V792" s="111">
        <f t="shared" si="1676"/>
        <v>0</v>
      </c>
      <c r="W792" s="111">
        <f t="shared" si="1676"/>
        <v>0</v>
      </c>
      <c r="X792" s="111">
        <f t="shared" si="1676"/>
        <v>0</v>
      </c>
      <c r="Y792" s="111">
        <v>0</v>
      </c>
      <c r="Z792" s="111">
        <f>SUM(Z793:Z794)</f>
        <v>0</v>
      </c>
      <c r="AA792" s="111">
        <f>SUM(AA793:AA794)</f>
        <v>0</v>
      </c>
      <c r="AB792" s="111">
        <f>SUM(AB793:AB794)</f>
        <v>0</v>
      </c>
      <c r="AC792" s="111">
        <f>SUM(AC793:AC794)</f>
        <v>0</v>
      </c>
      <c r="AD792" s="111">
        <f>SUM(AD793:AD794)</f>
        <v>0</v>
      </c>
      <c r="AE792" s="111">
        <v>0</v>
      </c>
      <c r="AF792" s="111">
        <f>SUM(AF793:AF794)</f>
        <v>0</v>
      </c>
      <c r="AG792" s="111">
        <f>SUM(AG793:AG794)</f>
        <v>0</v>
      </c>
      <c r="AH792" s="111">
        <f>SUM(AH793:AH794)</f>
        <v>0</v>
      </c>
      <c r="AI792" s="111">
        <f t="shared" ref="AI792:BZ792" si="1677">SUM(AI793:AI794)</f>
        <v>0</v>
      </c>
      <c r="AJ792" s="111">
        <f t="shared" si="1677"/>
        <v>0</v>
      </c>
      <c r="AK792" s="111">
        <f>SUM(AK793:AK794)</f>
        <v>0</v>
      </c>
      <c r="AL792" s="111">
        <f>SUM(AL793:AL794)</f>
        <v>0</v>
      </c>
      <c r="AM792" s="111">
        <f>SUM(AM793:AM794)</f>
        <v>0</v>
      </c>
      <c r="AN792" s="111">
        <f t="shared" ref="AN792:BD792" si="1678">SUM(AN793:AN794)</f>
        <v>0</v>
      </c>
      <c r="AO792" s="111">
        <f t="shared" si="1678"/>
        <v>0</v>
      </c>
      <c r="AP792" s="111">
        <f t="shared" si="1678"/>
        <v>0</v>
      </c>
      <c r="AQ792" s="111">
        <f t="shared" si="1678"/>
        <v>0</v>
      </c>
      <c r="AR792" s="111">
        <f t="shared" si="1678"/>
        <v>0</v>
      </c>
      <c r="AS792" s="111">
        <f t="shared" si="1678"/>
        <v>0</v>
      </c>
      <c r="AT792" s="111">
        <f t="shared" si="1678"/>
        <v>0</v>
      </c>
      <c r="AU792" s="111">
        <f t="shared" si="1678"/>
        <v>0</v>
      </c>
      <c r="AV792" s="111">
        <f t="shared" si="1678"/>
        <v>0</v>
      </c>
      <c r="AW792" s="111">
        <f t="shared" si="1678"/>
        <v>0</v>
      </c>
      <c r="AX792" s="111">
        <f t="shared" si="1678"/>
        <v>0</v>
      </c>
      <c r="AY792" s="111">
        <f t="shared" si="1678"/>
        <v>0</v>
      </c>
      <c r="AZ792" s="111">
        <f t="shared" si="1678"/>
        <v>0</v>
      </c>
      <c r="BA792" s="111">
        <f t="shared" si="1678"/>
        <v>0</v>
      </c>
      <c r="BB792" s="111">
        <f t="shared" si="1678"/>
        <v>0</v>
      </c>
      <c r="BC792" s="111">
        <f t="shared" si="1678"/>
        <v>0</v>
      </c>
      <c r="BD792" s="111">
        <f t="shared" si="1678"/>
        <v>0</v>
      </c>
      <c r="BE792" s="111">
        <v>0</v>
      </c>
      <c r="BF792" s="111">
        <f t="shared" ref="BF792:BL792" si="1679">SUM(BF793:BF794)</f>
        <v>0</v>
      </c>
      <c r="BG792" s="111">
        <f t="shared" si="1679"/>
        <v>0</v>
      </c>
      <c r="BH792" s="111">
        <f t="shared" si="1679"/>
        <v>0</v>
      </c>
      <c r="BI792" s="111">
        <f t="shared" si="1679"/>
        <v>0</v>
      </c>
      <c r="BJ792" s="111">
        <f t="shared" si="1679"/>
        <v>0</v>
      </c>
      <c r="BK792" s="111">
        <f t="shared" si="1679"/>
        <v>0</v>
      </c>
      <c r="BL792" s="111">
        <f t="shared" si="1679"/>
        <v>0</v>
      </c>
      <c r="BM792" s="111">
        <v>0</v>
      </c>
      <c r="BN792" s="111">
        <f>SUM(BN793:BN794)</f>
        <v>0</v>
      </c>
      <c r="BO792" s="111">
        <f t="shared" si="1677"/>
        <v>0</v>
      </c>
      <c r="BP792" s="111">
        <f t="shared" si="1677"/>
        <v>0</v>
      </c>
      <c r="BQ792" s="111">
        <f t="shared" si="1677"/>
        <v>0</v>
      </c>
      <c r="BR792" s="111">
        <f t="shared" si="1677"/>
        <v>0</v>
      </c>
      <c r="BS792" s="111">
        <f t="shared" si="1677"/>
        <v>0</v>
      </c>
      <c r="BT792" s="111">
        <f t="shared" si="1677"/>
        <v>0</v>
      </c>
      <c r="BU792" s="111">
        <f t="shared" si="1677"/>
        <v>0</v>
      </c>
      <c r="BV792" s="111">
        <f t="shared" si="1677"/>
        <v>0</v>
      </c>
      <c r="BW792" s="111">
        <f t="shared" si="1677"/>
        <v>0</v>
      </c>
      <c r="BX792" s="111">
        <f t="shared" si="1677"/>
        <v>0</v>
      </c>
      <c r="BY792" s="111">
        <f t="shared" si="1677"/>
        <v>0</v>
      </c>
      <c r="BZ792" s="111">
        <f t="shared" si="1677"/>
        <v>0</v>
      </c>
      <c r="CA792" s="111">
        <f t="shared" ref="CA792:CP792" si="1680">SUM(CA793:CA794)</f>
        <v>0</v>
      </c>
      <c r="CB792" s="111">
        <f t="shared" si="1680"/>
        <v>0</v>
      </c>
      <c r="CC792" s="111">
        <f t="shared" si="1680"/>
        <v>0</v>
      </c>
      <c r="CD792" s="111">
        <f t="shared" si="1680"/>
        <v>0</v>
      </c>
      <c r="CE792" s="111">
        <f t="shared" si="1680"/>
        <v>0</v>
      </c>
      <c r="CF792" s="111">
        <f t="shared" si="1680"/>
        <v>0</v>
      </c>
      <c r="CG792" s="111">
        <f t="shared" si="1680"/>
        <v>0</v>
      </c>
      <c r="CH792" s="111">
        <f t="shared" si="1680"/>
        <v>0</v>
      </c>
      <c r="CI792" s="111">
        <f t="shared" si="1680"/>
        <v>0</v>
      </c>
      <c r="CJ792" s="111">
        <f t="shared" si="1680"/>
        <v>0</v>
      </c>
      <c r="CK792" s="111">
        <f t="shared" si="1680"/>
        <v>0</v>
      </c>
      <c r="CL792" s="111">
        <f t="shared" si="1680"/>
        <v>0</v>
      </c>
      <c r="CM792" s="111">
        <f t="shared" si="1680"/>
        <v>0</v>
      </c>
      <c r="CN792" s="111">
        <f t="shared" si="1680"/>
        <v>0</v>
      </c>
      <c r="CO792" s="111">
        <f t="shared" si="1680"/>
        <v>0</v>
      </c>
      <c r="CP792" s="111">
        <f t="shared" si="1680"/>
        <v>0</v>
      </c>
    </row>
    <row r="793" spans="1:94" x14ac:dyDescent="0.3">
      <c r="A793" s="8">
        <f t="shared" si="1627"/>
        <v>3211</v>
      </c>
      <c r="B793" s="9">
        <f t="shared" si="1628"/>
        <v>11</v>
      </c>
      <c r="C793" s="45" t="str">
        <f t="shared" si="1412"/>
        <v xml:space="preserve">  </v>
      </c>
      <c r="D793" s="45" t="str">
        <f t="shared" si="1413"/>
        <v xml:space="preserve">  </v>
      </c>
      <c r="E793" s="39" t="s">
        <v>136</v>
      </c>
      <c r="F793" s="40">
        <v>11</v>
      </c>
      <c r="G793" s="41">
        <v>11</v>
      </c>
      <c r="H793" s="42">
        <v>3211</v>
      </c>
      <c r="I793" s="46"/>
      <c r="J793" s="46">
        <v>1366</v>
      </c>
      <c r="K793" s="44" t="s">
        <v>75</v>
      </c>
      <c r="L793" s="401">
        <f t="shared" ref="L793:L794" si="1681">SUM(N793:CP793)</f>
        <v>0</v>
      </c>
      <c r="N793" s="401"/>
      <c r="O793" s="401"/>
      <c r="P793" s="401"/>
      <c r="Q793" s="401"/>
      <c r="R793" s="401"/>
      <c r="S793" s="401"/>
      <c r="T793" s="401"/>
      <c r="U793" s="401"/>
      <c r="V793" s="401"/>
      <c r="W793" s="401"/>
      <c r="X793" s="401"/>
      <c r="Y793" s="401"/>
      <c r="Z793" s="401"/>
      <c r="AA793" s="401"/>
      <c r="AB793" s="401"/>
      <c r="AC793" s="401"/>
      <c r="AD793" s="401"/>
      <c r="AE793" s="401"/>
      <c r="AF793" s="401"/>
      <c r="AG793" s="401"/>
      <c r="AH793" s="401"/>
      <c r="AI793" s="401"/>
      <c r="AJ793" s="401"/>
      <c r="AK793" s="401"/>
      <c r="AL793" s="401"/>
      <c r="AM793" s="401"/>
      <c r="AN793" s="401"/>
      <c r="AO793" s="401"/>
      <c r="AP793" s="401"/>
      <c r="AQ793" s="401"/>
      <c r="AR793" s="401"/>
      <c r="AS793" s="401"/>
      <c r="AT793" s="401"/>
      <c r="AU793" s="401"/>
      <c r="AV793" s="401"/>
      <c r="AW793" s="401"/>
      <c r="AX793" s="401"/>
      <c r="AY793" s="401"/>
      <c r="AZ793" s="401"/>
      <c r="BA793" s="401"/>
      <c r="BB793" s="401"/>
      <c r="BC793" s="401"/>
      <c r="BD793" s="401"/>
      <c r="BE793" s="401"/>
      <c r="BF793" s="401"/>
      <c r="BG793" s="401"/>
      <c r="BH793" s="401"/>
      <c r="BI793" s="401"/>
      <c r="BJ793" s="401">
        <v>0</v>
      </c>
      <c r="BK793" s="401"/>
      <c r="BL793" s="401"/>
      <c r="BM793" s="401"/>
      <c r="BN793" s="401"/>
      <c r="BO793" s="401"/>
      <c r="BP793" s="401"/>
      <c r="BQ793" s="401"/>
      <c r="BR793" s="401"/>
      <c r="BS793" s="401"/>
      <c r="BT793" s="401"/>
      <c r="BU793" s="401"/>
      <c r="BV793" s="401"/>
      <c r="BW793" s="401"/>
      <c r="BX793" s="401"/>
      <c r="BY793" s="401"/>
      <c r="BZ793" s="401"/>
      <c r="CA793" s="401"/>
      <c r="CB793" s="401"/>
      <c r="CC793" s="401"/>
      <c r="CD793" s="401"/>
      <c r="CE793" s="401"/>
      <c r="CF793" s="401"/>
      <c r="CG793" s="401"/>
      <c r="CH793" s="401"/>
      <c r="CI793" s="401"/>
      <c r="CJ793" s="401"/>
      <c r="CK793" s="401"/>
      <c r="CL793" s="401"/>
      <c r="CM793" s="401"/>
      <c r="CN793" s="401"/>
      <c r="CO793" s="401"/>
      <c r="CP793" s="401"/>
    </row>
    <row r="794" spans="1:94" ht="26.4" x14ac:dyDescent="0.3">
      <c r="A794" s="8">
        <f t="shared" si="1627"/>
        <v>3212</v>
      </c>
      <c r="B794" s="9">
        <f t="shared" si="1628"/>
        <v>11</v>
      </c>
      <c r="C794" s="45" t="str">
        <f t="shared" si="1412"/>
        <v xml:space="preserve">  </v>
      </c>
      <c r="D794" s="45" t="str">
        <f t="shared" si="1413"/>
        <v xml:space="preserve">  </v>
      </c>
      <c r="E794" s="39" t="s">
        <v>136</v>
      </c>
      <c r="F794" s="40">
        <v>11</v>
      </c>
      <c r="G794" s="41">
        <v>11</v>
      </c>
      <c r="H794" s="42">
        <v>3212</v>
      </c>
      <c r="I794" s="46"/>
      <c r="J794" s="46">
        <v>1367</v>
      </c>
      <c r="K794" s="44" t="s">
        <v>88</v>
      </c>
      <c r="L794" s="401">
        <f t="shared" si="1681"/>
        <v>0</v>
      </c>
      <c r="N794" s="401"/>
      <c r="O794" s="401"/>
      <c r="P794" s="401"/>
      <c r="Q794" s="401"/>
      <c r="R794" s="401"/>
      <c r="S794" s="401"/>
      <c r="T794" s="401"/>
      <c r="U794" s="401"/>
      <c r="V794" s="401"/>
      <c r="W794" s="401"/>
      <c r="X794" s="401"/>
      <c r="Y794" s="401"/>
      <c r="Z794" s="401"/>
      <c r="AA794" s="401"/>
      <c r="AB794" s="401"/>
      <c r="AC794" s="401"/>
      <c r="AD794" s="401"/>
      <c r="AE794" s="401"/>
      <c r="AF794" s="401"/>
      <c r="AG794" s="401"/>
      <c r="AH794" s="401"/>
      <c r="AI794" s="401"/>
      <c r="AJ794" s="401"/>
      <c r="AK794" s="401"/>
      <c r="AL794" s="401"/>
      <c r="AM794" s="401"/>
      <c r="AN794" s="401"/>
      <c r="AO794" s="401"/>
      <c r="AP794" s="401"/>
      <c r="AQ794" s="401"/>
      <c r="AR794" s="401"/>
      <c r="AS794" s="401"/>
      <c r="AT794" s="401"/>
      <c r="AU794" s="401"/>
      <c r="AV794" s="401"/>
      <c r="AW794" s="401"/>
      <c r="AX794" s="401"/>
      <c r="AY794" s="401"/>
      <c r="AZ794" s="401"/>
      <c r="BA794" s="401"/>
      <c r="BB794" s="401"/>
      <c r="BC794" s="401"/>
      <c r="BD794" s="401"/>
      <c r="BE794" s="401"/>
      <c r="BF794" s="401"/>
      <c r="BG794" s="401"/>
      <c r="BH794" s="401"/>
      <c r="BI794" s="401"/>
      <c r="BJ794" s="401">
        <v>0</v>
      </c>
      <c r="BK794" s="401"/>
      <c r="BL794" s="401"/>
      <c r="BM794" s="401"/>
      <c r="BN794" s="401"/>
      <c r="BO794" s="401"/>
      <c r="BP794" s="401"/>
      <c r="BQ794" s="401"/>
      <c r="BR794" s="401"/>
      <c r="BS794" s="401"/>
      <c r="BT794" s="401"/>
      <c r="BU794" s="401"/>
      <c r="BV794" s="401"/>
      <c r="BW794" s="401"/>
      <c r="BX794" s="401"/>
      <c r="BY794" s="401"/>
      <c r="BZ794" s="401"/>
      <c r="CA794" s="401"/>
      <c r="CB794" s="401"/>
      <c r="CC794" s="401"/>
      <c r="CD794" s="401"/>
      <c r="CE794" s="401"/>
      <c r="CF794" s="401"/>
      <c r="CG794" s="401"/>
      <c r="CH794" s="401"/>
      <c r="CI794" s="401"/>
      <c r="CJ794" s="401"/>
      <c r="CK794" s="401"/>
      <c r="CL794" s="401"/>
      <c r="CM794" s="401"/>
      <c r="CN794" s="401"/>
      <c r="CO794" s="401"/>
      <c r="CP794" s="401"/>
    </row>
    <row r="795" spans="1:94" x14ac:dyDescent="0.3">
      <c r="A795" s="8">
        <f t="shared" si="1627"/>
        <v>322</v>
      </c>
      <c r="B795" s="9" t="str">
        <f t="shared" si="1628"/>
        <v xml:space="preserve"> </v>
      </c>
      <c r="C795" s="45" t="str">
        <f t="shared" si="1412"/>
        <v xml:space="preserve">  </v>
      </c>
      <c r="D795" s="45" t="str">
        <f t="shared" si="1413"/>
        <v xml:space="preserve">  </v>
      </c>
      <c r="E795" s="39"/>
      <c r="F795" s="40"/>
      <c r="G795" s="41"/>
      <c r="H795" s="42">
        <v>322</v>
      </c>
      <c r="I795" s="43"/>
      <c r="J795" s="43"/>
      <c r="K795" s="44" t="s">
        <v>77</v>
      </c>
      <c r="L795" s="111">
        <f t="shared" ref="L795:BW795" si="1682">SUM(L796)</f>
        <v>0</v>
      </c>
      <c r="N795" s="111">
        <f t="shared" ref="N795" si="1683">SUM(N796)</f>
        <v>0</v>
      </c>
      <c r="O795" s="111">
        <f t="shared" ref="O795" si="1684">SUM(O796)</f>
        <v>0</v>
      </c>
      <c r="P795" s="111">
        <f t="shared" ref="P795" si="1685">SUM(P796)</f>
        <v>0</v>
      </c>
      <c r="Q795" s="111">
        <f t="shared" ref="Q795" si="1686">SUM(Q796)</f>
        <v>0</v>
      </c>
      <c r="R795" s="111">
        <f t="shared" ref="R795" si="1687">SUM(R796)</f>
        <v>0</v>
      </c>
      <c r="S795" s="111">
        <f t="shared" ref="S795" si="1688">SUM(S796)</f>
        <v>0</v>
      </c>
      <c r="T795" s="111">
        <f t="shared" ref="T795" si="1689">SUM(T796)</f>
        <v>0</v>
      </c>
      <c r="U795" s="111">
        <f t="shared" ref="U795" si="1690">SUM(U796)</f>
        <v>0</v>
      </c>
      <c r="V795" s="111">
        <f t="shared" ref="V795:W795" si="1691">SUM(V796)</f>
        <v>0</v>
      </c>
      <c r="W795" s="111">
        <f t="shared" si="1691"/>
        <v>0</v>
      </c>
      <c r="X795" s="111">
        <f t="shared" ref="X795" si="1692">SUM(X796)</f>
        <v>0</v>
      </c>
      <c r="Y795" s="111">
        <v>0</v>
      </c>
      <c r="Z795" s="111">
        <f t="shared" ref="Z795" si="1693">SUM(Z796)</f>
        <v>0</v>
      </c>
      <c r="AA795" s="111">
        <f t="shared" ref="AA795:AB795" si="1694">SUM(AA796)</f>
        <v>0</v>
      </c>
      <c r="AB795" s="111">
        <f t="shared" si="1694"/>
        <v>0</v>
      </c>
      <c r="AC795" s="111">
        <f t="shared" ref="AC795" si="1695">SUM(AC796)</f>
        <v>0</v>
      </c>
      <c r="AD795" s="111">
        <f t="shared" ref="AD795" si="1696">SUM(AD796)</f>
        <v>0</v>
      </c>
      <c r="AE795" s="111">
        <v>0</v>
      </c>
      <c r="AF795" s="111">
        <f t="shared" ref="AF795" si="1697">SUM(AF796)</f>
        <v>0</v>
      </c>
      <c r="AG795" s="111">
        <f t="shared" ref="AG795" si="1698">SUM(AG796)</f>
        <v>0</v>
      </c>
      <c r="AH795" s="111">
        <f t="shared" ref="AH795" si="1699">SUM(AH796)</f>
        <v>0</v>
      </c>
      <c r="AI795" s="111">
        <f t="shared" si="1682"/>
        <v>0</v>
      </c>
      <c r="AJ795" s="111">
        <f t="shared" si="1682"/>
        <v>0</v>
      </c>
      <c r="AK795" s="111">
        <f t="shared" ref="AK795" si="1700">SUM(AK796)</f>
        <v>0</v>
      </c>
      <c r="AL795" s="111">
        <f t="shared" ref="AL795" si="1701">SUM(AL796)</f>
        <v>0</v>
      </c>
      <c r="AM795" s="111">
        <v>0</v>
      </c>
      <c r="AN795" s="111">
        <f t="shared" ref="AN795" si="1702">SUM(AN796)</f>
        <v>0</v>
      </c>
      <c r="AO795" s="111">
        <f t="shared" ref="AO795" si="1703">SUM(AO796)</f>
        <v>0</v>
      </c>
      <c r="AP795" s="111">
        <f t="shared" ref="AP795" si="1704">SUM(AP796)</f>
        <v>0</v>
      </c>
      <c r="AQ795" s="111">
        <f t="shared" ref="AQ795:AR795" si="1705">SUM(AQ796)</f>
        <v>0</v>
      </c>
      <c r="AR795" s="111">
        <f t="shared" si="1705"/>
        <v>0</v>
      </c>
      <c r="AS795" s="111">
        <f t="shared" ref="AS795:AT795" si="1706">SUM(AS796)</f>
        <v>0</v>
      </c>
      <c r="AT795" s="111">
        <f t="shared" si="1706"/>
        <v>0</v>
      </c>
      <c r="AU795" s="111">
        <f t="shared" ref="AU795" si="1707">SUM(AU796)</f>
        <v>0</v>
      </c>
      <c r="AV795" s="111">
        <f t="shared" ref="AV795:AW795" si="1708">SUM(AV796)</f>
        <v>0</v>
      </c>
      <c r="AW795" s="111">
        <f t="shared" si="1708"/>
        <v>0</v>
      </c>
      <c r="AX795" s="111">
        <f t="shared" ref="AX795:AZ795" si="1709">SUM(AX796)</f>
        <v>0</v>
      </c>
      <c r="AY795" s="111">
        <f t="shared" si="1709"/>
        <v>0</v>
      </c>
      <c r="AZ795" s="111">
        <f t="shared" si="1709"/>
        <v>0</v>
      </c>
      <c r="BA795" s="111">
        <f t="shared" ref="BA795:BB795" si="1710">SUM(BA796)</f>
        <v>0</v>
      </c>
      <c r="BB795" s="111">
        <f t="shared" si="1710"/>
        <v>0</v>
      </c>
      <c r="BC795" s="111">
        <f t="shared" ref="BC795" si="1711">SUM(BC796)</f>
        <v>0</v>
      </c>
      <c r="BD795" s="111">
        <f t="shared" ref="BD795" si="1712">SUM(BD796)</f>
        <v>0</v>
      </c>
      <c r="BE795" s="111">
        <v>0</v>
      </c>
      <c r="BF795" s="111">
        <f t="shared" ref="BF795:BG795" si="1713">SUM(BF796)</f>
        <v>0</v>
      </c>
      <c r="BG795" s="111">
        <f t="shared" si="1713"/>
        <v>0</v>
      </c>
      <c r="BH795" s="111">
        <f t="shared" ref="BH795" si="1714">SUM(BH796)</f>
        <v>0</v>
      </c>
      <c r="BI795" s="111">
        <f t="shared" ref="BI795" si="1715">SUM(BI796)</f>
        <v>0</v>
      </c>
      <c r="BJ795" s="111">
        <f t="shared" ref="BJ795:BK795" si="1716">SUM(BJ796)</f>
        <v>0</v>
      </c>
      <c r="BK795" s="111">
        <f t="shared" si="1716"/>
        <v>0</v>
      </c>
      <c r="BL795" s="111">
        <f t="shared" ref="BL795" si="1717">SUM(BL796)</f>
        <v>0</v>
      </c>
      <c r="BM795" s="111">
        <v>0</v>
      </c>
      <c r="BN795" s="111">
        <f t="shared" ref="BN795" si="1718">SUM(BN796)</f>
        <v>0</v>
      </c>
      <c r="BO795" s="111">
        <f t="shared" si="1682"/>
        <v>0</v>
      </c>
      <c r="BP795" s="111">
        <f t="shared" si="1682"/>
        <v>0</v>
      </c>
      <c r="BQ795" s="111">
        <f t="shared" si="1682"/>
        <v>0</v>
      </c>
      <c r="BR795" s="111">
        <f t="shared" si="1682"/>
        <v>0</v>
      </c>
      <c r="BS795" s="111">
        <f t="shared" si="1682"/>
        <v>0</v>
      </c>
      <c r="BT795" s="111">
        <f t="shared" si="1682"/>
        <v>0</v>
      </c>
      <c r="BU795" s="111">
        <f t="shared" si="1682"/>
        <v>0</v>
      </c>
      <c r="BV795" s="111">
        <f t="shared" si="1682"/>
        <v>0</v>
      </c>
      <c r="BW795" s="111">
        <f t="shared" si="1682"/>
        <v>0</v>
      </c>
      <c r="BX795" s="111">
        <f t="shared" ref="BX795:CP795" si="1719">SUM(BX796)</f>
        <v>0</v>
      </c>
      <c r="BY795" s="111">
        <f t="shared" si="1719"/>
        <v>0</v>
      </c>
      <c r="BZ795" s="111">
        <f t="shared" si="1719"/>
        <v>0</v>
      </c>
      <c r="CA795" s="111">
        <f t="shared" si="1719"/>
        <v>0</v>
      </c>
      <c r="CB795" s="111">
        <f t="shared" si="1719"/>
        <v>0</v>
      </c>
      <c r="CC795" s="111">
        <f t="shared" si="1719"/>
        <v>0</v>
      </c>
      <c r="CD795" s="111">
        <f t="shared" si="1719"/>
        <v>0</v>
      </c>
      <c r="CE795" s="111">
        <f t="shared" si="1719"/>
        <v>0</v>
      </c>
      <c r="CF795" s="111">
        <f t="shared" si="1719"/>
        <v>0</v>
      </c>
      <c r="CG795" s="111">
        <f t="shared" si="1719"/>
        <v>0</v>
      </c>
      <c r="CH795" s="111">
        <f t="shared" si="1719"/>
        <v>0</v>
      </c>
      <c r="CI795" s="111">
        <f t="shared" si="1719"/>
        <v>0</v>
      </c>
      <c r="CJ795" s="111">
        <f t="shared" si="1719"/>
        <v>0</v>
      </c>
      <c r="CK795" s="111">
        <f t="shared" si="1719"/>
        <v>0</v>
      </c>
      <c r="CL795" s="111">
        <f t="shared" si="1719"/>
        <v>0</v>
      </c>
      <c r="CM795" s="111">
        <f t="shared" si="1719"/>
        <v>0</v>
      </c>
      <c r="CN795" s="111">
        <f t="shared" si="1719"/>
        <v>0</v>
      </c>
      <c r="CO795" s="111">
        <f t="shared" si="1719"/>
        <v>0</v>
      </c>
      <c r="CP795" s="111">
        <f t="shared" si="1719"/>
        <v>0</v>
      </c>
    </row>
    <row r="796" spans="1:94" x14ac:dyDescent="0.3">
      <c r="A796" s="8">
        <f t="shared" si="1627"/>
        <v>3222</v>
      </c>
      <c r="B796" s="9">
        <f t="shared" si="1628"/>
        <v>11</v>
      </c>
      <c r="C796" s="45" t="str">
        <f t="shared" si="1412"/>
        <v xml:space="preserve">  </v>
      </c>
      <c r="D796" s="45" t="str">
        <f t="shared" si="1413"/>
        <v xml:space="preserve">  </v>
      </c>
      <c r="E796" s="39" t="s">
        <v>136</v>
      </c>
      <c r="F796" s="40">
        <v>11</v>
      </c>
      <c r="G796" s="41">
        <v>11</v>
      </c>
      <c r="H796" s="42">
        <v>3222</v>
      </c>
      <c r="I796" s="46"/>
      <c r="J796" s="46">
        <v>1368</v>
      </c>
      <c r="K796" s="44" t="s">
        <v>123</v>
      </c>
      <c r="L796" s="401">
        <f>SUM(N796:CP796)</f>
        <v>0</v>
      </c>
      <c r="N796" s="401"/>
      <c r="O796" s="401"/>
      <c r="P796" s="401"/>
      <c r="Q796" s="401"/>
      <c r="R796" s="401"/>
      <c r="S796" s="401"/>
      <c r="T796" s="401"/>
      <c r="U796" s="401"/>
      <c r="V796" s="401"/>
      <c r="W796" s="401"/>
      <c r="X796" s="401"/>
      <c r="Y796" s="401"/>
      <c r="Z796" s="401"/>
      <c r="AA796" s="401"/>
      <c r="AB796" s="401"/>
      <c r="AC796" s="401"/>
      <c r="AD796" s="401"/>
      <c r="AE796" s="401"/>
      <c r="AF796" s="401"/>
      <c r="AG796" s="401"/>
      <c r="AH796" s="401"/>
      <c r="AI796" s="401"/>
      <c r="AJ796" s="401"/>
      <c r="AK796" s="401"/>
      <c r="AL796" s="401"/>
      <c r="AM796" s="401"/>
      <c r="AN796" s="401"/>
      <c r="AO796" s="401"/>
      <c r="AP796" s="401"/>
      <c r="AQ796" s="401"/>
      <c r="AR796" s="401"/>
      <c r="AS796" s="401"/>
      <c r="AT796" s="401"/>
      <c r="AU796" s="401"/>
      <c r="AV796" s="401"/>
      <c r="AW796" s="401"/>
      <c r="AX796" s="401"/>
      <c r="AY796" s="401"/>
      <c r="AZ796" s="401"/>
      <c r="BA796" s="401"/>
      <c r="BB796" s="401"/>
      <c r="BC796" s="401"/>
      <c r="BD796" s="401"/>
      <c r="BE796" s="401"/>
      <c r="BF796" s="401"/>
      <c r="BG796" s="401"/>
      <c r="BH796" s="401"/>
      <c r="BI796" s="401"/>
      <c r="BJ796" s="401">
        <v>0</v>
      </c>
      <c r="BK796" s="401"/>
      <c r="BL796" s="401"/>
      <c r="BM796" s="401"/>
      <c r="BN796" s="401"/>
      <c r="BO796" s="401"/>
      <c r="BP796" s="401"/>
      <c r="BQ796" s="401"/>
      <c r="BR796" s="401"/>
      <c r="BS796" s="401"/>
      <c r="BT796" s="401"/>
      <c r="BU796" s="401"/>
      <c r="BV796" s="401"/>
      <c r="BW796" s="401"/>
      <c r="BX796" s="401"/>
      <c r="BY796" s="401"/>
      <c r="BZ796" s="401"/>
      <c r="CA796" s="401"/>
      <c r="CB796" s="401"/>
      <c r="CC796" s="401"/>
      <c r="CD796" s="401"/>
      <c r="CE796" s="401"/>
      <c r="CF796" s="401"/>
      <c r="CG796" s="401"/>
      <c r="CH796" s="401"/>
      <c r="CI796" s="401"/>
      <c r="CJ796" s="401"/>
      <c r="CK796" s="401"/>
      <c r="CL796" s="401"/>
      <c r="CM796" s="401"/>
      <c r="CN796" s="401"/>
      <c r="CO796" s="401"/>
      <c r="CP796" s="401"/>
    </row>
    <row r="797" spans="1:94" x14ac:dyDescent="0.3">
      <c r="A797" s="8">
        <f t="shared" si="1627"/>
        <v>0</v>
      </c>
      <c r="B797" s="9" t="str">
        <f t="shared" si="1628"/>
        <v xml:space="preserve"> </v>
      </c>
      <c r="C797" s="45" t="str">
        <f t="shared" si="1412"/>
        <v xml:space="preserve">  </v>
      </c>
      <c r="D797" s="45" t="str">
        <f t="shared" si="1413"/>
        <v xml:space="preserve">  </v>
      </c>
      <c r="E797" s="39"/>
      <c r="F797" s="40"/>
      <c r="G797" s="41"/>
      <c r="H797" s="42"/>
      <c r="I797" s="43"/>
      <c r="J797" s="43"/>
      <c r="K797" s="44"/>
      <c r="L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1"/>
      <c r="AZ797" s="111"/>
      <c r="BA797" s="111"/>
      <c r="BB797" s="111"/>
      <c r="BC797" s="111"/>
      <c r="BD797" s="111"/>
      <c r="BE797" s="111"/>
      <c r="BF797" s="111"/>
      <c r="BG797" s="111"/>
      <c r="BH797" s="111"/>
      <c r="BI797" s="111"/>
      <c r="BJ797" s="111"/>
      <c r="BK797" s="111"/>
      <c r="BL797" s="111"/>
      <c r="BM797" s="111"/>
      <c r="BN797" s="111"/>
      <c r="BO797" s="111"/>
      <c r="BP797" s="111"/>
      <c r="BQ797" s="111"/>
      <c r="BR797" s="111"/>
      <c r="BS797" s="111"/>
      <c r="BT797" s="111"/>
      <c r="BU797" s="111"/>
      <c r="BV797" s="111"/>
      <c r="BW797" s="111"/>
      <c r="BX797" s="111"/>
      <c r="BY797" s="111"/>
      <c r="BZ797" s="111"/>
      <c r="CA797" s="111"/>
      <c r="CB797" s="111"/>
      <c r="CC797" s="111"/>
      <c r="CD797" s="111"/>
      <c r="CE797" s="111"/>
      <c r="CF797" s="111"/>
      <c r="CG797" s="111"/>
      <c r="CH797" s="111"/>
      <c r="CI797" s="111"/>
      <c r="CJ797" s="111"/>
      <c r="CK797" s="111"/>
      <c r="CL797" s="111"/>
      <c r="CM797" s="111"/>
      <c r="CN797" s="111"/>
      <c r="CO797" s="111"/>
      <c r="CP797" s="111"/>
    </row>
    <row r="798" spans="1:94" x14ac:dyDescent="0.3">
      <c r="A798" s="8" t="str">
        <f t="shared" si="1627"/>
        <v>T 1207 22</v>
      </c>
      <c r="B798" s="9" t="str">
        <f t="shared" si="1628"/>
        <v xml:space="preserve"> </v>
      </c>
      <c r="C798" s="45" t="str">
        <f t="shared" si="1412"/>
        <v xml:space="preserve">  </v>
      </c>
      <c r="D798" s="45" t="str">
        <f t="shared" si="1413"/>
        <v xml:space="preserve">  </v>
      </c>
      <c r="E798" s="33" t="s">
        <v>136</v>
      </c>
      <c r="F798" s="34" t="s">
        <v>95</v>
      </c>
      <c r="G798" s="35"/>
      <c r="H798" s="107" t="s">
        <v>203</v>
      </c>
      <c r="I798" s="37"/>
      <c r="J798" s="37"/>
      <c r="K798" s="38" t="s">
        <v>204</v>
      </c>
      <c r="L798" s="115">
        <f t="shared" ref="L798:BW798" si="1720">SUM(L799)</f>
        <v>0</v>
      </c>
      <c r="M798" s="18"/>
      <c r="N798" s="115">
        <f t="shared" ref="N798" si="1721">SUM(N799)</f>
        <v>0</v>
      </c>
      <c r="O798" s="115">
        <f t="shared" ref="O798" si="1722">SUM(O799)</f>
        <v>0</v>
      </c>
      <c r="P798" s="115">
        <f t="shared" ref="P798" si="1723">SUM(P799)</f>
        <v>0</v>
      </c>
      <c r="Q798" s="115">
        <f t="shared" ref="Q798" si="1724">SUM(Q799)</f>
        <v>0</v>
      </c>
      <c r="R798" s="115">
        <f t="shared" ref="R798" si="1725">SUM(R799)</f>
        <v>0</v>
      </c>
      <c r="S798" s="115">
        <f t="shared" ref="S798" si="1726">SUM(S799)</f>
        <v>0</v>
      </c>
      <c r="T798" s="115">
        <f t="shared" ref="T798" si="1727">SUM(T799)</f>
        <v>0</v>
      </c>
      <c r="U798" s="115">
        <f t="shared" ref="U798" si="1728">SUM(U799)</f>
        <v>0</v>
      </c>
      <c r="V798" s="115">
        <f t="shared" ref="V798:W798" si="1729">SUM(V799)</f>
        <v>0</v>
      </c>
      <c r="W798" s="115">
        <f t="shared" si="1729"/>
        <v>0</v>
      </c>
      <c r="X798" s="115">
        <f t="shared" ref="X798" si="1730">SUM(X799)</f>
        <v>0</v>
      </c>
      <c r="Y798" s="115">
        <v>0</v>
      </c>
      <c r="Z798" s="115">
        <f t="shared" ref="Z798" si="1731">SUM(Z799)</f>
        <v>0</v>
      </c>
      <c r="AA798" s="115">
        <f t="shared" ref="AA798:AB798" si="1732">SUM(AA799)</f>
        <v>0</v>
      </c>
      <c r="AB798" s="115">
        <f t="shared" si="1732"/>
        <v>0</v>
      </c>
      <c r="AC798" s="115">
        <f t="shared" ref="AC798" si="1733">SUM(AC799)</f>
        <v>0</v>
      </c>
      <c r="AD798" s="115">
        <f t="shared" ref="AD798" si="1734">SUM(AD799)</f>
        <v>0</v>
      </c>
      <c r="AE798" s="115">
        <v>0</v>
      </c>
      <c r="AF798" s="115">
        <f t="shared" ref="AF798" si="1735">SUM(AF799)</f>
        <v>0</v>
      </c>
      <c r="AG798" s="115">
        <f t="shared" ref="AG798" si="1736">SUM(AG799)</f>
        <v>0</v>
      </c>
      <c r="AH798" s="115">
        <f t="shared" ref="AH798" si="1737">SUM(AH799)</f>
        <v>0</v>
      </c>
      <c r="AI798" s="115">
        <f t="shared" si="1720"/>
        <v>0</v>
      </c>
      <c r="AJ798" s="115">
        <f t="shared" si="1720"/>
        <v>0</v>
      </c>
      <c r="AK798" s="115">
        <f t="shared" ref="AK798" si="1738">SUM(AK799)</f>
        <v>0</v>
      </c>
      <c r="AL798" s="115">
        <f t="shared" ref="AL798" si="1739">SUM(AL799)</f>
        <v>0</v>
      </c>
      <c r="AM798" s="115">
        <v>0</v>
      </c>
      <c r="AN798" s="115">
        <f t="shared" ref="AN798" si="1740">SUM(AN799)</f>
        <v>0</v>
      </c>
      <c r="AO798" s="115">
        <f t="shared" ref="AO798" si="1741">SUM(AO799)</f>
        <v>0</v>
      </c>
      <c r="AP798" s="115">
        <f t="shared" ref="AP798" si="1742">SUM(AP799)</f>
        <v>0</v>
      </c>
      <c r="AQ798" s="115">
        <f t="shared" ref="AQ798:AR798" si="1743">SUM(AQ799)</f>
        <v>0</v>
      </c>
      <c r="AR798" s="115">
        <f t="shared" si="1743"/>
        <v>0</v>
      </c>
      <c r="AS798" s="115">
        <f t="shared" ref="AS798:AT798" si="1744">SUM(AS799)</f>
        <v>0</v>
      </c>
      <c r="AT798" s="115">
        <f t="shared" si="1744"/>
        <v>0</v>
      </c>
      <c r="AU798" s="115">
        <f t="shared" ref="AU798" si="1745">SUM(AU799)</f>
        <v>0</v>
      </c>
      <c r="AV798" s="115">
        <f t="shared" ref="AV798:AW798" si="1746">SUM(AV799)</f>
        <v>0</v>
      </c>
      <c r="AW798" s="115">
        <f t="shared" si="1746"/>
        <v>0</v>
      </c>
      <c r="AX798" s="115">
        <f t="shared" ref="AX798:AZ798" si="1747">SUM(AX799)</f>
        <v>0</v>
      </c>
      <c r="AY798" s="115">
        <f t="shared" si="1747"/>
        <v>0</v>
      </c>
      <c r="AZ798" s="115">
        <f t="shared" si="1747"/>
        <v>0</v>
      </c>
      <c r="BA798" s="115">
        <f t="shared" ref="BA798:BB798" si="1748">SUM(BA799)</f>
        <v>0</v>
      </c>
      <c r="BB798" s="115">
        <f t="shared" si="1748"/>
        <v>0</v>
      </c>
      <c r="BC798" s="115">
        <f t="shared" ref="BC798" si="1749">SUM(BC799)</f>
        <v>0</v>
      </c>
      <c r="BD798" s="115">
        <f t="shared" ref="BD798" si="1750">SUM(BD799)</f>
        <v>0</v>
      </c>
      <c r="BE798" s="115">
        <v>0</v>
      </c>
      <c r="BF798" s="115">
        <f t="shared" ref="BF798:BG798" si="1751">SUM(BF799)</f>
        <v>0</v>
      </c>
      <c r="BG798" s="115">
        <f t="shared" si="1751"/>
        <v>0</v>
      </c>
      <c r="BH798" s="115">
        <f t="shared" ref="BH798" si="1752">SUM(BH799)</f>
        <v>0</v>
      </c>
      <c r="BI798" s="115">
        <f t="shared" ref="BI798" si="1753">SUM(BI799)</f>
        <v>0</v>
      </c>
      <c r="BJ798" s="115">
        <f t="shared" ref="BJ798:BK798" si="1754">SUM(BJ799)</f>
        <v>0</v>
      </c>
      <c r="BK798" s="115">
        <f t="shared" si="1754"/>
        <v>0</v>
      </c>
      <c r="BL798" s="115">
        <f t="shared" ref="BL798" si="1755">SUM(BL799)</f>
        <v>0</v>
      </c>
      <c r="BM798" s="115">
        <v>0</v>
      </c>
      <c r="BN798" s="115">
        <f t="shared" ref="BN798" si="1756">SUM(BN799)</f>
        <v>0</v>
      </c>
      <c r="BO798" s="115">
        <f t="shared" si="1720"/>
        <v>0</v>
      </c>
      <c r="BP798" s="115">
        <f t="shared" si="1720"/>
        <v>0</v>
      </c>
      <c r="BQ798" s="115">
        <f t="shared" si="1720"/>
        <v>0</v>
      </c>
      <c r="BR798" s="115">
        <f t="shared" si="1720"/>
        <v>0</v>
      </c>
      <c r="BS798" s="115">
        <f t="shared" si="1720"/>
        <v>0</v>
      </c>
      <c r="BT798" s="115">
        <f t="shared" si="1720"/>
        <v>0</v>
      </c>
      <c r="BU798" s="115">
        <f t="shared" si="1720"/>
        <v>0</v>
      </c>
      <c r="BV798" s="115">
        <f t="shared" si="1720"/>
        <v>0</v>
      </c>
      <c r="BW798" s="115">
        <f t="shared" si="1720"/>
        <v>0</v>
      </c>
      <c r="BX798" s="115">
        <f t="shared" ref="BX798:CP798" si="1757">SUM(BX799)</f>
        <v>0</v>
      </c>
      <c r="BY798" s="115">
        <f t="shared" si="1757"/>
        <v>0</v>
      </c>
      <c r="BZ798" s="115">
        <f t="shared" si="1757"/>
        <v>0</v>
      </c>
      <c r="CA798" s="115">
        <f t="shared" si="1757"/>
        <v>0</v>
      </c>
      <c r="CB798" s="115">
        <f t="shared" si="1757"/>
        <v>0</v>
      </c>
      <c r="CC798" s="115">
        <f t="shared" si="1757"/>
        <v>0</v>
      </c>
      <c r="CD798" s="115">
        <f t="shared" si="1757"/>
        <v>0</v>
      </c>
      <c r="CE798" s="115">
        <f t="shared" si="1757"/>
        <v>0</v>
      </c>
      <c r="CF798" s="115">
        <f t="shared" si="1757"/>
        <v>0</v>
      </c>
      <c r="CG798" s="115">
        <f t="shared" si="1757"/>
        <v>0</v>
      </c>
      <c r="CH798" s="115">
        <f t="shared" si="1757"/>
        <v>0</v>
      </c>
      <c r="CI798" s="115">
        <f t="shared" si="1757"/>
        <v>0</v>
      </c>
      <c r="CJ798" s="115">
        <f t="shared" si="1757"/>
        <v>0</v>
      </c>
      <c r="CK798" s="115">
        <f t="shared" si="1757"/>
        <v>0</v>
      </c>
      <c r="CL798" s="115">
        <f t="shared" si="1757"/>
        <v>0</v>
      </c>
      <c r="CM798" s="115">
        <f t="shared" si="1757"/>
        <v>0</v>
      </c>
      <c r="CN798" s="115">
        <f t="shared" si="1757"/>
        <v>0</v>
      </c>
      <c r="CO798" s="115">
        <f t="shared" si="1757"/>
        <v>0</v>
      </c>
      <c r="CP798" s="115">
        <f t="shared" si="1757"/>
        <v>0</v>
      </c>
    </row>
    <row r="799" spans="1:94" x14ac:dyDescent="0.3">
      <c r="A799" s="8">
        <f t="shared" si="1627"/>
        <v>3</v>
      </c>
      <c r="B799" s="9" t="str">
        <f t="shared" si="1628"/>
        <v xml:space="preserve"> </v>
      </c>
      <c r="C799" s="45" t="str">
        <f t="shared" si="1412"/>
        <v xml:space="preserve">  </v>
      </c>
      <c r="D799" s="45" t="str">
        <f t="shared" si="1413"/>
        <v xml:space="preserve">  </v>
      </c>
      <c r="E799" s="39"/>
      <c r="F799" s="40"/>
      <c r="G799" s="41"/>
      <c r="H799" s="42">
        <v>3</v>
      </c>
      <c r="I799" s="43"/>
      <c r="J799" s="43"/>
      <c r="K799" s="44" t="s">
        <v>49</v>
      </c>
      <c r="L799" s="111">
        <f>SUM(L800,L805)</f>
        <v>0</v>
      </c>
      <c r="M799" s="18"/>
      <c r="N799" s="111">
        <f t="shared" ref="N799:X799" si="1758">SUM(N800,N805)</f>
        <v>0</v>
      </c>
      <c r="O799" s="111">
        <f t="shared" si="1758"/>
        <v>0</v>
      </c>
      <c r="P799" s="111">
        <f t="shared" si="1758"/>
        <v>0</v>
      </c>
      <c r="Q799" s="111">
        <f t="shared" si="1758"/>
        <v>0</v>
      </c>
      <c r="R799" s="111">
        <f t="shared" si="1758"/>
        <v>0</v>
      </c>
      <c r="S799" s="111">
        <f t="shared" si="1758"/>
        <v>0</v>
      </c>
      <c r="T799" s="111">
        <f t="shared" si="1758"/>
        <v>0</v>
      </c>
      <c r="U799" s="111">
        <f t="shared" si="1758"/>
        <v>0</v>
      </c>
      <c r="V799" s="111">
        <f t="shared" si="1758"/>
        <v>0</v>
      </c>
      <c r="W799" s="111">
        <f t="shared" si="1758"/>
        <v>0</v>
      </c>
      <c r="X799" s="111">
        <f t="shared" si="1758"/>
        <v>0</v>
      </c>
      <c r="Y799" s="111">
        <v>0</v>
      </c>
      <c r="Z799" s="111">
        <f>SUM(Z800,Z805)</f>
        <v>0</v>
      </c>
      <c r="AA799" s="111">
        <f>SUM(AA800,AA805)</f>
        <v>0</v>
      </c>
      <c r="AB799" s="111">
        <f>SUM(AB800,AB805)</f>
        <v>0</v>
      </c>
      <c r="AC799" s="111">
        <f>SUM(AC800,AC805)</f>
        <v>0</v>
      </c>
      <c r="AD799" s="111">
        <f>SUM(AD800,AD805)</f>
        <v>0</v>
      </c>
      <c r="AE799" s="111">
        <v>0</v>
      </c>
      <c r="AF799" s="111">
        <f>SUM(AF800,AF805)</f>
        <v>0</v>
      </c>
      <c r="AG799" s="111">
        <f>SUM(AG800,AG805)</f>
        <v>0</v>
      </c>
      <c r="AH799" s="111">
        <f>SUM(AH800,AH805)</f>
        <v>0</v>
      </c>
      <c r="AI799" s="111">
        <f t="shared" ref="AI799:BZ799" si="1759">SUM(AI800,AI805)</f>
        <v>0</v>
      </c>
      <c r="AJ799" s="111">
        <f t="shared" si="1759"/>
        <v>0</v>
      </c>
      <c r="AK799" s="111">
        <f>SUM(AK800,AK805)</f>
        <v>0</v>
      </c>
      <c r="AL799" s="111">
        <f>SUM(AL800,AL805)</f>
        <v>0</v>
      </c>
      <c r="AM799" s="111">
        <v>0</v>
      </c>
      <c r="AN799" s="111">
        <f t="shared" ref="AN799:BD799" si="1760">SUM(AN800,AN805)</f>
        <v>0</v>
      </c>
      <c r="AO799" s="111">
        <f t="shared" si="1760"/>
        <v>0</v>
      </c>
      <c r="AP799" s="111">
        <f t="shared" si="1760"/>
        <v>0</v>
      </c>
      <c r="AQ799" s="111">
        <f t="shared" si="1760"/>
        <v>0</v>
      </c>
      <c r="AR799" s="111">
        <f t="shared" si="1760"/>
        <v>0</v>
      </c>
      <c r="AS799" s="111">
        <f t="shared" si="1760"/>
        <v>0</v>
      </c>
      <c r="AT799" s="111">
        <f t="shared" si="1760"/>
        <v>0</v>
      </c>
      <c r="AU799" s="111">
        <f t="shared" si="1760"/>
        <v>0</v>
      </c>
      <c r="AV799" s="111">
        <f t="shared" si="1760"/>
        <v>0</v>
      </c>
      <c r="AW799" s="111">
        <f t="shared" si="1760"/>
        <v>0</v>
      </c>
      <c r="AX799" s="111">
        <f t="shared" si="1760"/>
        <v>0</v>
      </c>
      <c r="AY799" s="111">
        <f t="shared" si="1760"/>
        <v>0</v>
      </c>
      <c r="AZ799" s="111">
        <f t="shared" si="1760"/>
        <v>0</v>
      </c>
      <c r="BA799" s="111">
        <f t="shared" si="1760"/>
        <v>0</v>
      </c>
      <c r="BB799" s="111">
        <f t="shared" si="1760"/>
        <v>0</v>
      </c>
      <c r="BC799" s="111">
        <f t="shared" si="1760"/>
        <v>0</v>
      </c>
      <c r="BD799" s="111">
        <f t="shared" si="1760"/>
        <v>0</v>
      </c>
      <c r="BE799" s="111">
        <v>0</v>
      </c>
      <c r="BF799" s="111">
        <f t="shared" ref="BF799:BL799" si="1761">SUM(BF800,BF805)</f>
        <v>0</v>
      </c>
      <c r="BG799" s="111">
        <f t="shared" si="1761"/>
        <v>0</v>
      </c>
      <c r="BH799" s="111">
        <f t="shared" si="1761"/>
        <v>0</v>
      </c>
      <c r="BI799" s="111">
        <f t="shared" si="1761"/>
        <v>0</v>
      </c>
      <c r="BJ799" s="111">
        <f t="shared" si="1761"/>
        <v>0</v>
      </c>
      <c r="BK799" s="111">
        <f t="shared" si="1761"/>
        <v>0</v>
      </c>
      <c r="BL799" s="111">
        <f t="shared" si="1761"/>
        <v>0</v>
      </c>
      <c r="BM799" s="111">
        <v>0</v>
      </c>
      <c r="BN799" s="111">
        <f>SUM(BN800,BN805)</f>
        <v>0</v>
      </c>
      <c r="BO799" s="111">
        <f t="shared" si="1759"/>
        <v>0</v>
      </c>
      <c r="BP799" s="111">
        <f t="shared" si="1759"/>
        <v>0</v>
      </c>
      <c r="BQ799" s="111">
        <f t="shared" si="1759"/>
        <v>0</v>
      </c>
      <c r="BR799" s="111">
        <f t="shared" si="1759"/>
        <v>0</v>
      </c>
      <c r="BS799" s="111">
        <f t="shared" si="1759"/>
        <v>0</v>
      </c>
      <c r="BT799" s="111">
        <f t="shared" si="1759"/>
        <v>0</v>
      </c>
      <c r="BU799" s="111">
        <f t="shared" si="1759"/>
        <v>0</v>
      </c>
      <c r="BV799" s="111">
        <f t="shared" si="1759"/>
        <v>0</v>
      </c>
      <c r="BW799" s="111">
        <f t="shared" si="1759"/>
        <v>0</v>
      </c>
      <c r="BX799" s="111">
        <f t="shared" si="1759"/>
        <v>0</v>
      </c>
      <c r="BY799" s="111">
        <f t="shared" si="1759"/>
        <v>0</v>
      </c>
      <c r="BZ799" s="111">
        <f t="shared" si="1759"/>
        <v>0</v>
      </c>
      <c r="CA799" s="111">
        <f t="shared" ref="CA799:CP799" si="1762">SUM(CA800,CA805)</f>
        <v>0</v>
      </c>
      <c r="CB799" s="111">
        <f t="shared" si="1762"/>
        <v>0</v>
      </c>
      <c r="CC799" s="111">
        <f t="shared" si="1762"/>
        <v>0</v>
      </c>
      <c r="CD799" s="111">
        <f t="shared" si="1762"/>
        <v>0</v>
      </c>
      <c r="CE799" s="111">
        <f t="shared" si="1762"/>
        <v>0</v>
      </c>
      <c r="CF799" s="111">
        <f t="shared" si="1762"/>
        <v>0</v>
      </c>
      <c r="CG799" s="111">
        <f t="shared" si="1762"/>
        <v>0</v>
      </c>
      <c r="CH799" s="111">
        <f t="shared" si="1762"/>
        <v>0</v>
      </c>
      <c r="CI799" s="111">
        <f t="shared" si="1762"/>
        <v>0</v>
      </c>
      <c r="CJ799" s="111">
        <f t="shared" si="1762"/>
        <v>0</v>
      </c>
      <c r="CK799" s="111">
        <f t="shared" si="1762"/>
        <v>0</v>
      </c>
      <c r="CL799" s="111">
        <f t="shared" si="1762"/>
        <v>0</v>
      </c>
      <c r="CM799" s="111">
        <f t="shared" si="1762"/>
        <v>0</v>
      </c>
      <c r="CN799" s="111">
        <f t="shared" si="1762"/>
        <v>0</v>
      </c>
      <c r="CO799" s="111">
        <f t="shared" si="1762"/>
        <v>0</v>
      </c>
      <c r="CP799" s="111">
        <f t="shared" si="1762"/>
        <v>0</v>
      </c>
    </row>
    <row r="800" spans="1:94" x14ac:dyDescent="0.3">
      <c r="A800" s="8">
        <f t="shared" si="1627"/>
        <v>31</v>
      </c>
      <c r="B800" s="9" t="str">
        <f t="shared" si="1628"/>
        <v xml:space="preserve"> </v>
      </c>
      <c r="C800" s="45" t="str">
        <f t="shared" si="1412"/>
        <v xml:space="preserve">  </v>
      </c>
      <c r="D800" s="45" t="str">
        <f t="shared" si="1413"/>
        <v xml:space="preserve">  </v>
      </c>
      <c r="E800" s="39"/>
      <c r="F800" s="40"/>
      <c r="G800" s="41"/>
      <c r="H800" s="42">
        <v>31</v>
      </c>
      <c r="I800" s="43"/>
      <c r="J800" s="43"/>
      <c r="K800" s="44" t="s">
        <v>50</v>
      </c>
      <c r="L800" s="111">
        <f>SUM(L801,L803)</f>
        <v>0</v>
      </c>
      <c r="M800" s="18"/>
      <c r="N800" s="111">
        <f t="shared" ref="N800:X800" si="1763">SUM(N801,N803)</f>
        <v>0</v>
      </c>
      <c r="O800" s="111">
        <f t="shared" si="1763"/>
        <v>0</v>
      </c>
      <c r="P800" s="111">
        <f t="shared" si="1763"/>
        <v>0</v>
      </c>
      <c r="Q800" s="111">
        <f t="shared" si="1763"/>
        <v>0</v>
      </c>
      <c r="R800" s="111">
        <f t="shared" si="1763"/>
        <v>0</v>
      </c>
      <c r="S800" s="111">
        <f t="shared" si="1763"/>
        <v>0</v>
      </c>
      <c r="T800" s="111">
        <f t="shared" si="1763"/>
        <v>0</v>
      </c>
      <c r="U800" s="111">
        <f t="shared" si="1763"/>
        <v>0</v>
      </c>
      <c r="V800" s="111">
        <f t="shared" si="1763"/>
        <v>0</v>
      </c>
      <c r="W800" s="111">
        <f t="shared" si="1763"/>
        <v>0</v>
      </c>
      <c r="X800" s="111">
        <f t="shared" si="1763"/>
        <v>0</v>
      </c>
      <c r="Y800" s="111">
        <v>0</v>
      </c>
      <c r="Z800" s="111">
        <f>SUM(Z801,Z803)</f>
        <v>0</v>
      </c>
      <c r="AA800" s="111">
        <f>SUM(AA801,AA803)</f>
        <v>0</v>
      </c>
      <c r="AB800" s="111">
        <f>SUM(AB801,AB803)</f>
        <v>0</v>
      </c>
      <c r="AC800" s="111">
        <f>SUM(AC801,AC803)</f>
        <v>0</v>
      </c>
      <c r="AD800" s="111">
        <f>SUM(AD801,AD803)</f>
        <v>0</v>
      </c>
      <c r="AE800" s="111">
        <v>0</v>
      </c>
      <c r="AF800" s="111">
        <f>SUM(AF801,AF803)</f>
        <v>0</v>
      </c>
      <c r="AG800" s="111">
        <f>SUM(AG801,AG803)</f>
        <v>0</v>
      </c>
      <c r="AH800" s="111">
        <f>SUM(AH801,AH803)</f>
        <v>0</v>
      </c>
      <c r="AI800" s="111">
        <f t="shared" ref="AI800:BZ800" si="1764">SUM(AI801,AI803)</f>
        <v>0</v>
      </c>
      <c r="AJ800" s="111">
        <f t="shared" si="1764"/>
        <v>0</v>
      </c>
      <c r="AK800" s="111">
        <f>SUM(AK801,AK803)</f>
        <v>0</v>
      </c>
      <c r="AL800" s="111">
        <f>SUM(AL801,AL803)</f>
        <v>0</v>
      </c>
      <c r="AM800" s="111">
        <v>0</v>
      </c>
      <c r="AN800" s="111">
        <f t="shared" ref="AN800:BD800" si="1765">SUM(AN801,AN803)</f>
        <v>0</v>
      </c>
      <c r="AO800" s="111">
        <f t="shared" si="1765"/>
        <v>0</v>
      </c>
      <c r="AP800" s="111">
        <f t="shared" si="1765"/>
        <v>0</v>
      </c>
      <c r="AQ800" s="111">
        <f t="shared" si="1765"/>
        <v>0</v>
      </c>
      <c r="AR800" s="111">
        <f t="shared" si="1765"/>
        <v>0</v>
      </c>
      <c r="AS800" s="111">
        <f t="shared" si="1765"/>
        <v>0</v>
      </c>
      <c r="AT800" s="111">
        <f t="shared" si="1765"/>
        <v>0</v>
      </c>
      <c r="AU800" s="111">
        <f t="shared" si="1765"/>
        <v>0</v>
      </c>
      <c r="AV800" s="111">
        <f t="shared" si="1765"/>
        <v>0</v>
      </c>
      <c r="AW800" s="111">
        <f t="shared" si="1765"/>
        <v>0</v>
      </c>
      <c r="AX800" s="111">
        <f t="shared" si="1765"/>
        <v>0</v>
      </c>
      <c r="AY800" s="111">
        <f t="shared" si="1765"/>
        <v>0</v>
      </c>
      <c r="AZ800" s="111">
        <f t="shared" si="1765"/>
        <v>0</v>
      </c>
      <c r="BA800" s="111">
        <f t="shared" si="1765"/>
        <v>0</v>
      </c>
      <c r="BB800" s="111">
        <f t="shared" si="1765"/>
        <v>0</v>
      </c>
      <c r="BC800" s="111">
        <f t="shared" si="1765"/>
        <v>0</v>
      </c>
      <c r="BD800" s="111">
        <f t="shared" si="1765"/>
        <v>0</v>
      </c>
      <c r="BE800" s="111">
        <v>0</v>
      </c>
      <c r="BF800" s="111">
        <f t="shared" ref="BF800:BL800" si="1766">SUM(BF801,BF803)</f>
        <v>0</v>
      </c>
      <c r="BG800" s="111">
        <f t="shared" si="1766"/>
        <v>0</v>
      </c>
      <c r="BH800" s="111">
        <f t="shared" si="1766"/>
        <v>0</v>
      </c>
      <c r="BI800" s="111">
        <f t="shared" si="1766"/>
        <v>0</v>
      </c>
      <c r="BJ800" s="111">
        <f t="shared" si="1766"/>
        <v>0</v>
      </c>
      <c r="BK800" s="111">
        <f t="shared" si="1766"/>
        <v>0</v>
      </c>
      <c r="BL800" s="111">
        <f t="shared" si="1766"/>
        <v>0</v>
      </c>
      <c r="BM800" s="111">
        <v>0</v>
      </c>
      <c r="BN800" s="111">
        <f>SUM(BN801,BN803)</f>
        <v>0</v>
      </c>
      <c r="BO800" s="111">
        <f t="shared" si="1764"/>
        <v>0</v>
      </c>
      <c r="BP800" s="111">
        <f t="shared" si="1764"/>
        <v>0</v>
      </c>
      <c r="BQ800" s="111">
        <f t="shared" si="1764"/>
        <v>0</v>
      </c>
      <c r="BR800" s="111">
        <f t="shared" si="1764"/>
        <v>0</v>
      </c>
      <c r="BS800" s="111">
        <f t="shared" si="1764"/>
        <v>0</v>
      </c>
      <c r="BT800" s="111">
        <f t="shared" si="1764"/>
        <v>0</v>
      </c>
      <c r="BU800" s="111">
        <f t="shared" si="1764"/>
        <v>0</v>
      </c>
      <c r="BV800" s="111">
        <f t="shared" si="1764"/>
        <v>0</v>
      </c>
      <c r="BW800" s="111">
        <f t="shared" si="1764"/>
        <v>0</v>
      </c>
      <c r="BX800" s="111">
        <f t="shared" si="1764"/>
        <v>0</v>
      </c>
      <c r="BY800" s="111">
        <f t="shared" si="1764"/>
        <v>0</v>
      </c>
      <c r="BZ800" s="111">
        <f t="shared" si="1764"/>
        <v>0</v>
      </c>
      <c r="CA800" s="111">
        <f t="shared" ref="CA800:CP800" si="1767">SUM(CA801,CA803)</f>
        <v>0</v>
      </c>
      <c r="CB800" s="111">
        <f t="shared" si="1767"/>
        <v>0</v>
      </c>
      <c r="CC800" s="111">
        <f t="shared" si="1767"/>
        <v>0</v>
      </c>
      <c r="CD800" s="111">
        <f t="shared" si="1767"/>
        <v>0</v>
      </c>
      <c r="CE800" s="111">
        <f t="shared" si="1767"/>
        <v>0</v>
      </c>
      <c r="CF800" s="111">
        <f t="shared" si="1767"/>
        <v>0</v>
      </c>
      <c r="CG800" s="111">
        <f t="shared" si="1767"/>
        <v>0</v>
      </c>
      <c r="CH800" s="111">
        <f t="shared" si="1767"/>
        <v>0</v>
      </c>
      <c r="CI800" s="111">
        <f t="shared" si="1767"/>
        <v>0</v>
      </c>
      <c r="CJ800" s="111">
        <f t="shared" si="1767"/>
        <v>0</v>
      </c>
      <c r="CK800" s="111">
        <f t="shared" si="1767"/>
        <v>0</v>
      </c>
      <c r="CL800" s="111">
        <f t="shared" si="1767"/>
        <v>0</v>
      </c>
      <c r="CM800" s="111">
        <f t="shared" si="1767"/>
        <v>0</v>
      </c>
      <c r="CN800" s="111">
        <f t="shared" si="1767"/>
        <v>0</v>
      </c>
      <c r="CO800" s="111">
        <f t="shared" si="1767"/>
        <v>0</v>
      </c>
      <c r="CP800" s="111">
        <f t="shared" si="1767"/>
        <v>0</v>
      </c>
    </row>
    <row r="801" spans="1:94" x14ac:dyDescent="0.3">
      <c r="A801" s="8">
        <f t="shared" si="1627"/>
        <v>311</v>
      </c>
      <c r="B801" s="9" t="str">
        <f t="shared" si="1628"/>
        <v xml:space="preserve"> </v>
      </c>
      <c r="C801" s="45" t="str">
        <f t="shared" ref="C801:C842" si="1768">IF(I801&gt;0,LEFT(E801,3),"  ")</f>
        <v xml:space="preserve">  </v>
      </c>
      <c r="D801" s="45" t="str">
        <f t="shared" ref="D801:D842" si="1769">IF(I801&gt;0,LEFT(E801,4),"  ")</f>
        <v xml:space="preserve">  </v>
      </c>
      <c r="E801" s="39"/>
      <c r="F801" s="40"/>
      <c r="G801" s="41"/>
      <c r="H801" s="42">
        <v>311</v>
      </c>
      <c r="I801" s="43"/>
      <c r="J801" s="43"/>
      <c r="K801" s="44" t="s">
        <v>51</v>
      </c>
      <c r="L801" s="111">
        <f t="shared" ref="L801:BW801" si="1770">SUM(L802)</f>
        <v>0</v>
      </c>
      <c r="M801" s="18"/>
      <c r="N801" s="111">
        <f t="shared" ref="N801" si="1771">SUM(N802)</f>
        <v>0</v>
      </c>
      <c r="O801" s="111">
        <f t="shared" ref="O801" si="1772">SUM(O802)</f>
        <v>0</v>
      </c>
      <c r="P801" s="111">
        <f t="shared" ref="P801" si="1773">SUM(P802)</f>
        <v>0</v>
      </c>
      <c r="Q801" s="111">
        <f t="shared" ref="Q801" si="1774">SUM(Q802)</f>
        <v>0</v>
      </c>
      <c r="R801" s="111">
        <f t="shared" ref="R801" si="1775">SUM(R802)</f>
        <v>0</v>
      </c>
      <c r="S801" s="111">
        <f t="shared" ref="S801" si="1776">SUM(S802)</f>
        <v>0</v>
      </c>
      <c r="T801" s="111">
        <f t="shared" ref="T801" si="1777">SUM(T802)</f>
        <v>0</v>
      </c>
      <c r="U801" s="111">
        <f t="shared" ref="U801" si="1778">SUM(U802)</f>
        <v>0</v>
      </c>
      <c r="V801" s="111">
        <f t="shared" ref="V801:W801" si="1779">SUM(V802)</f>
        <v>0</v>
      </c>
      <c r="W801" s="111">
        <f t="shared" si="1779"/>
        <v>0</v>
      </c>
      <c r="X801" s="111">
        <f t="shared" ref="X801" si="1780">SUM(X802)</f>
        <v>0</v>
      </c>
      <c r="Y801" s="111">
        <v>0</v>
      </c>
      <c r="Z801" s="111">
        <f t="shared" ref="Z801" si="1781">SUM(Z802)</f>
        <v>0</v>
      </c>
      <c r="AA801" s="111">
        <f t="shared" ref="AA801:AB801" si="1782">SUM(AA802)</f>
        <v>0</v>
      </c>
      <c r="AB801" s="111">
        <f t="shared" si="1782"/>
        <v>0</v>
      </c>
      <c r="AC801" s="111">
        <f t="shared" ref="AC801" si="1783">SUM(AC802)</f>
        <v>0</v>
      </c>
      <c r="AD801" s="111">
        <f t="shared" ref="AD801" si="1784">SUM(AD802)</f>
        <v>0</v>
      </c>
      <c r="AE801" s="111">
        <v>0</v>
      </c>
      <c r="AF801" s="111">
        <f t="shared" ref="AF801" si="1785">SUM(AF802)</f>
        <v>0</v>
      </c>
      <c r="AG801" s="111">
        <f t="shared" ref="AG801" si="1786">SUM(AG802)</f>
        <v>0</v>
      </c>
      <c r="AH801" s="111">
        <f t="shared" ref="AH801" si="1787">SUM(AH802)</f>
        <v>0</v>
      </c>
      <c r="AI801" s="111">
        <f t="shared" si="1770"/>
        <v>0</v>
      </c>
      <c r="AJ801" s="111">
        <f t="shared" si="1770"/>
        <v>0</v>
      </c>
      <c r="AK801" s="111">
        <f t="shared" ref="AK801" si="1788">SUM(AK802)</f>
        <v>0</v>
      </c>
      <c r="AL801" s="111">
        <f t="shared" ref="AL801" si="1789">SUM(AL802)</f>
        <v>0</v>
      </c>
      <c r="AM801" s="111">
        <v>0</v>
      </c>
      <c r="AN801" s="111">
        <f t="shared" ref="AN801" si="1790">SUM(AN802)</f>
        <v>0</v>
      </c>
      <c r="AO801" s="111">
        <f t="shared" ref="AO801" si="1791">SUM(AO802)</f>
        <v>0</v>
      </c>
      <c r="AP801" s="111">
        <f t="shared" ref="AP801" si="1792">SUM(AP802)</f>
        <v>0</v>
      </c>
      <c r="AQ801" s="111">
        <f t="shared" ref="AQ801:AR801" si="1793">SUM(AQ802)</f>
        <v>0</v>
      </c>
      <c r="AR801" s="111">
        <f t="shared" si="1793"/>
        <v>0</v>
      </c>
      <c r="AS801" s="111">
        <f t="shared" ref="AS801:AT801" si="1794">SUM(AS802)</f>
        <v>0</v>
      </c>
      <c r="AT801" s="111">
        <f t="shared" si="1794"/>
        <v>0</v>
      </c>
      <c r="AU801" s="111">
        <f t="shared" ref="AU801" si="1795">SUM(AU802)</f>
        <v>0</v>
      </c>
      <c r="AV801" s="111">
        <f t="shared" ref="AV801:AW801" si="1796">SUM(AV802)</f>
        <v>0</v>
      </c>
      <c r="AW801" s="111">
        <f t="shared" si="1796"/>
        <v>0</v>
      </c>
      <c r="AX801" s="111">
        <f t="shared" ref="AX801:AZ801" si="1797">SUM(AX802)</f>
        <v>0</v>
      </c>
      <c r="AY801" s="111">
        <f t="shared" si="1797"/>
        <v>0</v>
      </c>
      <c r="AZ801" s="111">
        <f t="shared" si="1797"/>
        <v>0</v>
      </c>
      <c r="BA801" s="111">
        <f t="shared" ref="BA801:BB801" si="1798">SUM(BA802)</f>
        <v>0</v>
      </c>
      <c r="BB801" s="111">
        <f t="shared" si="1798"/>
        <v>0</v>
      </c>
      <c r="BC801" s="111">
        <f t="shared" ref="BC801" si="1799">SUM(BC802)</f>
        <v>0</v>
      </c>
      <c r="BD801" s="111">
        <f t="shared" ref="BD801" si="1800">SUM(BD802)</f>
        <v>0</v>
      </c>
      <c r="BE801" s="111">
        <v>0</v>
      </c>
      <c r="BF801" s="111">
        <f t="shared" ref="BF801:BG801" si="1801">SUM(BF802)</f>
        <v>0</v>
      </c>
      <c r="BG801" s="111">
        <f t="shared" si="1801"/>
        <v>0</v>
      </c>
      <c r="BH801" s="111">
        <f t="shared" ref="BH801" si="1802">SUM(BH802)</f>
        <v>0</v>
      </c>
      <c r="BI801" s="111">
        <f t="shared" ref="BI801" si="1803">SUM(BI802)</f>
        <v>0</v>
      </c>
      <c r="BJ801" s="111">
        <f t="shared" ref="BJ801:BK801" si="1804">SUM(BJ802)</f>
        <v>0</v>
      </c>
      <c r="BK801" s="111">
        <f t="shared" si="1804"/>
        <v>0</v>
      </c>
      <c r="BL801" s="111">
        <f t="shared" ref="BL801" si="1805">SUM(BL802)</f>
        <v>0</v>
      </c>
      <c r="BM801" s="111">
        <v>0</v>
      </c>
      <c r="BN801" s="111">
        <f t="shared" ref="BN801" si="1806">SUM(BN802)</f>
        <v>0</v>
      </c>
      <c r="BO801" s="111">
        <f t="shared" si="1770"/>
        <v>0</v>
      </c>
      <c r="BP801" s="111">
        <f t="shared" si="1770"/>
        <v>0</v>
      </c>
      <c r="BQ801" s="111">
        <f t="shared" si="1770"/>
        <v>0</v>
      </c>
      <c r="BR801" s="111">
        <f t="shared" si="1770"/>
        <v>0</v>
      </c>
      <c r="BS801" s="111">
        <f t="shared" si="1770"/>
        <v>0</v>
      </c>
      <c r="BT801" s="111">
        <f t="shared" si="1770"/>
        <v>0</v>
      </c>
      <c r="BU801" s="111">
        <f t="shared" si="1770"/>
        <v>0</v>
      </c>
      <c r="BV801" s="111">
        <f t="shared" si="1770"/>
        <v>0</v>
      </c>
      <c r="BW801" s="111">
        <f t="shared" si="1770"/>
        <v>0</v>
      </c>
      <c r="BX801" s="111">
        <f t="shared" ref="BX801:CP801" si="1807">SUM(BX802)</f>
        <v>0</v>
      </c>
      <c r="BY801" s="111">
        <f t="shared" si="1807"/>
        <v>0</v>
      </c>
      <c r="BZ801" s="111">
        <f t="shared" si="1807"/>
        <v>0</v>
      </c>
      <c r="CA801" s="111">
        <f t="shared" si="1807"/>
        <v>0</v>
      </c>
      <c r="CB801" s="111">
        <f t="shared" si="1807"/>
        <v>0</v>
      </c>
      <c r="CC801" s="111">
        <f t="shared" si="1807"/>
        <v>0</v>
      </c>
      <c r="CD801" s="111">
        <f t="shared" si="1807"/>
        <v>0</v>
      </c>
      <c r="CE801" s="111">
        <f t="shared" si="1807"/>
        <v>0</v>
      </c>
      <c r="CF801" s="111">
        <f t="shared" si="1807"/>
        <v>0</v>
      </c>
      <c r="CG801" s="111">
        <f t="shared" si="1807"/>
        <v>0</v>
      </c>
      <c r="CH801" s="111">
        <f t="shared" si="1807"/>
        <v>0</v>
      </c>
      <c r="CI801" s="111">
        <f t="shared" si="1807"/>
        <v>0</v>
      </c>
      <c r="CJ801" s="111">
        <f t="shared" si="1807"/>
        <v>0</v>
      </c>
      <c r="CK801" s="111">
        <f t="shared" si="1807"/>
        <v>0</v>
      </c>
      <c r="CL801" s="111">
        <f t="shared" si="1807"/>
        <v>0</v>
      </c>
      <c r="CM801" s="111">
        <f t="shared" si="1807"/>
        <v>0</v>
      </c>
      <c r="CN801" s="111">
        <f t="shared" si="1807"/>
        <v>0</v>
      </c>
      <c r="CO801" s="111">
        <f t="shared" si="1807"/>
        <v>0</v>
      </c>
      <c r="CP801" s="111">
        <f t="shared" si="1807"/>
        <v>0</v>
      </c>
    </row>
    <row r="802" spans="1:94" x14ac:dyDescent="0.3">
      <c r="A802" s="8">
        <f t="shared" si="1627"/>
        <v>3111</v>
      </c>
      <c r="B802" s="9">
        <f t="shared" si="1628"/>
        <v>11</v>
      </c>
      <c r="C802" s="45" t="str">
        <f t="shared" si="1768"/>
        <v xml:space="preserve">  </v>
      </c>
      <c r="D802" s="45" t="str">
        <f t="shared" si="1769"/>
        <v xml:space="preserve">  </v>
      </c>
      <c r="E802" s="39" t="s">
        <v>136</v>
      </c>
      <c r="F802" s="40">
        <v>11</v>
      </c>
      <c r="G802" s="41">
        <v>11</v>
      </c>
      <c r="H802" s="42">
        <v>3111</v>
      </c>
      <c r="I802" s="46"/>
      <c r="J802" s="46">
        <v>1369</v>
      </c>
      <c r="K802" s="44" t="s">
        <v>52</v>
      </c>
      <c r="L802" s="401">
        <f>SUM(N802:CP802)</f>
        <v>0</v>
      </c>
      <c r="M802" s="18"/>
      <c r="N802" s="401"/>
      <c r="O802" s="401"/>
      <c r="P802" s="401"/>
      <c r="Q802" s="401"/>
      <c r="R802" s="401"/>
      <c r="S802" s="401"/>
      <c r="T802" s="401"/>
      <c r="U802" s="401"/>
      <c r="V802" s="401"/>
      <c r="W802" s="401"/>
      <c r="X802" s="401"/>
      <c r="Y802" s="401"/>
      <c r="Z802" s="401"/>
      <c r="AA802" s="401"/>
      <c r="AB802" s="401"/>
      <c r="AC802" s="401"/>
      <c r="AD802" s="401"/>
      <c r="AE802" s="401"/>
      <c r="AF802" s="401"/>
      <c r="AG802" s="401"/>
      <c r="AH802" s="401"/>
      <c r="AI802" s="401"/>
      <c r="AJ802" s="401"/>
      <c r="AK802" s="401"/>
      <c r="AL802" s="401"/>
      <c r="AM802" s="401"/>
      <c r="AN802" s="401"/>
      <c r="AO802" s="401"/>
      <c r="AP802" s="401"/>
      <c r="AQ802" s="401"/>
      <c r="AR802" s="401"/>
      <c r="AS802" s="401"/>
      <c r="AT802" s="401"/>
      <c r="AU802" s="401"/>
      <c r="AV802" s="401"/>
      <c r="AW802" s="401"/>
      <c r="AX802" s="401"/>
      <c r="AY802" s="401"/>
      <c r="AZ802" s="401"/>
      <c r="BA802" s="401"/>
      <c r="BB802" s="401"/>
      <c r="BC802" s="401"/>
      <c r="BD802" s="401"/>
      <c r="BE802" s="401"/>
      <c r="BF802" s="401"/>
      <c r="BG802" s="401"/>
      <c r="BH802" s="401"/>
      <c r="BI802" s="401"/>
      <c r="BJ802" s="401"/>
      <c r="BK802" s="401"/>
      <c r="BL802" s="401"/>
      <c r="BM802" s="401"/>
      <c r="BN802" s="401"/>
      <c r="BO802" s="401"/>
      <c r="BP802" s="401"/>
      <c r="BQ802" s="401"/>
      <c r="BR802" s="401"/>
      <c r="BS802" s="401"/>
      <c r="BT802" s="401"/>
      <c r="BU802" s="401"/>
      <c r="BV802" s="401"/>
      <c r="BW802" s="401"/>
      <c r="BX802" s="401"/>
      <c r="BY802" s="401"/>
      <c r="BZ802" s="401"/>
      <c r="CA802" s="401"/>
      <c r="CB802" s="401"/>
      <c r="CC802" s="401"/>
      <c r="CD802" s="401"/>
      <c r="CE802" s="401"/>
      <c r="CF802" s="401"/>
      <c r="CG802" s="401"/>
      <c r="CH802" s="401"/>
      <c r="CI802" s="401"/>
      <c r="CJ802" s="401"/>
      <c r="CK802" s="401"/>
      <c r="CL802" s="401"/>
      <c r="CM802" s="401"/>
      <c r="CN802" s="401"/>
      <c r="CO802" s="401"/>
      <c r="CP802" s="401"/>
    </row>
    <row r="803" spans="1:94" x14ac:dyDescent="0.3">
      <c r="A803" s="8">
        <f t="shared" si="1627"/>
        <v>313</v>
      </c>
      <c r="B803" s="9" t="str">
        <f t="shared" si="1628"/>
        <v xml:space="preserve"> </v>
      </c>
      <c r="C803" s="45" t="str">
        <f t="shared" si="1768"/>
        <v xml:space="preserve">  </v>
      </c>
      <c r="D803" s="45" t="str">
        <f t="shared" si="1769"/>
        <v xml:space="preserve">  </v>
      </c>
      <c r="E803" s="39"/>
      <c r="F803" s="40"/>
      <c r="G803" s="41"/>
      <c r="H803" s="42">
        <v>313</v>
      </c>
      <c r="I803" s="43"/>
      <c r="J803" s="43"/>
      <c r="K803" s="44" t="s">
        <v>53</v>
      </c>
      <c r="L803" s="111">
        <f>SUM(L804:L804)</f>
        <v>0</v>
      </c>
      <c r="M803" s="18"/>
      <c r="N803" s="111">
        <f t="shared" ref="N803:X803" si="1808">SUM(N804:N804)</f>
        <v>0</v>
      </c>
      <c r="O803" s="111">
        <f t="shared" si="1808"/>
        <v>0</v>
      </c>
      <c r="P803" s="111">
        <f t="shared" si="1808"/>
        <v>0</v>
      </c>
      <c r="Q803" s="111">
        <f t="shared" si="1808"/>
        <v>0</v>
      </c>
      <c r="R803" s="111">
        <f t="shared" si="1808"/>
        <v>0</v>
      </c>
      <c r="S803" s="111">
        <f t="shared" si="1808"/>
        <v>0</v>
      </c>
      <c r="T803" s="111">
        <f t="shared" si="1808"/>
        <v>0</v>
      </c>
      <c r="U803" s="111">
        <f t="shared" si="1808"/>
        <v>0</v>
      </c>
      <c r="V803" s="111">
        <f t="shared" si="1808"/>
        <v>0</v>
      </c>
      <c r="W803" s="111">
        <f t="shared" si="1808"/>
        <v>0</v>
      </c>
      <c r="X803" s="111">
        <f t="shared" si="1808"/>
        <v>0</v>
      </c>
      <c r="Y803" s="111">
        <v>0</v>
      </c>
      <c r="Z803" s="111">
        <f>SUM(Z804:Z804)</f>
        <v>0</v>
      </c>
      <c r="AA803" s="111">
        <f>SUM(AA804:AA804)</f>
        <v>0</v>
      </c>
      <c r="AB803" s="111">
        <f>SUM(AB804:AB804)</f>
        <v>0</v>
      </c>
      <c r="AC803" s="111">
        <f>SUM(AC804:AC804)</f>
        <v>0</v>
      </c>
      <c r="AD803" s="111">
        <f>SUM(AD804:AD804)</f>
        <v>0</v>
      </c>
      <c r="AE803" s="111">
        <v>0</v>
      </c>
      <c r="AF803" s="111">
        <f>SUM(AF804:AF804)</f>
        <v>0</v>
      </c>
      <c r="AG803" s="111">
        <f>SUM(AG804:AG804)</f>
        <v>0</v>
      </c>
      <c r="AH803" s="111">
        <f>SUM(AH804:AH804)</f>
        <v>0</v>
      </c>
      <c r="AI803" s="111">
        <f t="shared" ref="AI803:BZ803" si="1809">SUM(AI804:AI804)</f>
        <v>0</v>
      </c>
      <c r="AJ803" s="111">
        <f t="shared" si="1809"/>
        <v>0</v>
      </c>
      <c r="AK803" s="111">
        <f>SUM(AK804:AK804)</f>
        <v>0</v>
      </c>
      <c r="AL803" s="111">
        <f>SUM(AL804:AL804)</f>
        <v>0</v>
      </c>
      <c r="AM803" s="111">
        <v>0</v>
      </c>
      <c r="AN803" s="111">
        <f t="shared" ref="AN803:BD803" si="1810">SUM(AN804:AN804)</f>
        <v>0</v>
      </c>
      <c r="AO803" s="111">
        <f t="shared" si="1810"/>
        <v>0</v>
      </c>
      <c r="AP803" s="111">
        <f t="shared" si="1810"/>
        <v>0</v>
      </c>
      <c r="AQ803" s="111">
        <f t="shared" si="1810"/>
        <v>0</v>
      </c>
      <c r="AR803" s="111">
        <f t="shared" si="1810"/>
        <v>0</v>
      </c>
      <c r="AS803" s="111">
        <f t="shared" si="1810"/>
        <v>0</v>
      </c>
      <c r="AT803" s="111">
        <f t="shared" si="1810"/>
        <v>0</v>
      </c>
      <c r="AU803" s="111">
        <f t="shared" si="1810"/>
        <v>0</v>
      </c>
      <c r="AV803" s="111">
        <f t="shared" si="1810"/>
        <v>0</v>
      </c>
      <c r="AW803" s="111">
        <f t="shared" si="1810"/>
        <v>0</v>
      </c>
      <c r="AX803" s="111">
        <f t="shared" si="1810"/>
        <v>0</v>
      </c>
      <c r="AY803" s="111">
        <f t="shared" si="1810"/>
        <v>0</v>
      </c>
      <c r="AZ803" s="111">
        <f t="shared" si="1810"/>
        <v>0</v>
      </c>
      <c r="BA803" s="111">
        <f t="shared" si="1810"/>
        <v>0</v>
      </c>
      <c r="BB803" s="111">
        <f t="shared" si="1810"/>
        <v>0</v>
      </c>
      <c r="BC803" s="111">
        <f t="shared" si="1810"/>
        <v>0</v>
      </c>
      <c r="BD803" s="111">
        <f t="shared" si="1810"/>
        <v>0</v>
      </c>
      <c r="BE803" s="111">
        <v>0</v>
      </c>
      <c r="BF803" s="111">
        <f t="shared" ref="BF803:BL803" si="1811">SUM(BF804:BF804)</f>
        <v>0</v>
      </c>
      <c r="BG803" s="111">
        <f t="shared" si="1811"/>
        <v>0</v>
      </c>
      <c r="BH803" s="111">
        <f t="shared" si="1811"/>
        <v>0</v>
      </c>
      <c r="BI803" s="111">
        <f t="shared" si="1811"/>
        <v>0</v>
      </c>
      <c r="BJ803" s="111">
        <f t="shared" si="1811"/>
        <v>0</v>
      </c>
      <c r="BK803" s="111">
        <f t="shared" si="1811"/>
        <v>0</v>
      </c>
      <c r="BL803" s="111">
        <f t="shared" si="1811"/>
        <v>0</v>
      </c>
      <c r="BM803" s="111">
        <v>0</v>
      </c>
      <c r="BN803" s="111">
        <f>SUM(BN804:BN804)</f>
        <v>0</v>
      </c>
      <c r="BO803" s="111">
        <f t="shared" si="1809"/>
        <v>0</v>
      </c>
      <c r="BP803" s="111">
        <f t="shared" si="1809"/>
        <v>0</v>
      </c>
      <c r="BQ803" s="111">
        <f t="shared" si="1809"/>
        <v>0</v>
      </c>
      <c r="BR803" s="111">
        <f t="shared" si="1809"/>
        <v>0</v>
      </c>
      <c r="BS803" s="111">
        <f t="shared" si="1809"/>
        <v>0</v>
      </c>
      <c r="BT803" s="111">
        <f t="shared" si="1809"/>
        <v>0</v>
      </c>
      <c r="BU803" s="111">
        <f t="shared" si="1809"/>
        <v>0</v>
      </c>
      <c r="BV803" s="111">
        <f t="shared" si="1809"/>
        <v>0</v>
      </c>
      <c r="BW803" s="111">
        <f t="shared" si="1809"/>
        <v>0</v>
      </c>
      <c r="BX803" s="111">
        <f t="shared" si="1809"/>
        <v>0</v>
      </c>
      <c r="BY803" s="111">
        <f t="shared" si="1809"/>
        <v>0</v>
      </c>
      <c r="BZ803" s="111">
        <f t="shared" si="1809"/>
        <v>0</v>
      </c>
      <c r="CA803" s="111">
        <f t="shared" ref="CA803:CP803" si="1812">SUM(CA804:CA804)</f>
        <v>0</v>
      </c>
      <c r="CB803" s="111">
        <f t="shared" si="1812"/>
        <v>0</v>
      </c>
      <c r="CC803" s="111">
        <f t="shared" si="1812"/>
        <v>0</v>
      </c>
      <c r="CD803" s="111">
        <f t="shared" si="1812"/>
        <v>0</v>
      </c>
      <c r="CE803" s="111">
        <f t="shared" si="1812"/>
        <v>0</v>
      </c>
      <c r="CF803" s="111">
        <f t="shared" si="1812"/>
        <v>0</v>
      </c>
      <c r="CG803" s="111">
        <f t="shared" si="1812"/>
        <v>0</v>
      </c>
      <c r="CH803" s="111">
        <f t="shared" si="1812"/>
        <v>0</v>
      </c>
      <c r="CI803" s="111">
        <f t="shared" si="1812"/>
        <v>0</v>
      </c>
      <c r="CJ803" s="111">
        <f t="shared" si="1812"/>
        <v>0</v>
      </c>
      <c r="CK803" s="111">
        <f t="shared" si="1812"/>
        <v>0</v>
      </c>
      <c r="CL803" s="111">
        <f t="shared" si="1812"/>
        <v>0</v>
      </c>
      <c r="CM803" s="111">
        <f t="shared" si="1812"/>
        <v>0</v>
      </c>
      <c r="CN803" s="111">
        <f t="shared" si="1812"/>
        <v>0</v>
      </c>
      <c r="CO803" s="111">
        <f t="shared" si="1812"/>
        <v>0</v>
      </c>
      <c r="CP803" s="111">
        <f t="shared" si="1812"/>
        <v>0</v>
      </c>
    </row>
    <row r="804" spans="1:94" ht="26.4" x14ac:dyDescent="0.3">
      <c r="A804" s="8">
        <f t="shared" si="1627"/>
        <v>3132</v>
      </c>
      <c r="B804" s="9">
        <f t="shared" si="1628"/>
        <v>11</v>
      </c>
      <c r="C804" s="45" t="str">
        <f t="shared" si="1768"/>
        <v xml:space="preserve">  </v>
      </c>
      <c r="D804" s="45" t="str">
        <f t="shared" si="1769"/>
        <v xml:space="preserve">  </v>
      </c>
      <c r="E804" s="39" t="s">
        <v>136</v>
      </c>
      <c r="F804" s="40">
        <v>11</v>
      </c>
      <c r="G804" s="41">
        <v>11</v>
      </c>
      <c r="H804" s="42">
        <v>3132</v>
      </c>
      <c r="I804" s="46"/>
      <c r="J804" s="46">
        <v>1370</v>
      </c>
      <c r="K804" s="44" t="s">
        <v>54</v>
      </c>
      <c r="L804" s="401">
        <f>SUM(N804:CP804)</f>
        <v>0</v>
      </c>
      <c r="M804" s="18"/>
      <c r="N804" s="401"/>
      <c r="O804" s="401"/>
      <c r="P804" s="401"/>
      <c r="Q804" s="401"/>
      <c r="R804" s="401"/>
      <c r="S804" s="401"/>
      <c r="T804" s="401"/>
      <c r="U804" s="401"/>
      <c r="V804" s="401"/>
      <c r="W804" s="401"/>
      <c r="X804" s="401"/>
      <c r="Y804" s="401"/>
      <c r="Z804" s="401"/>
      <c r="AA804" s="401"/>
      <c r="AB804" s="401"/>
      <c r="AC804" s="401"/>
      <c r="AD804" s="401"/>
      <c r="AE804" s="401"/>
      <c r="AF804" s="401"/>
      <c r="AG804" s="401"/>
      <c r="AH804" s="401"/>
      <c r="AI804" s="401"/>
      <c r="AJ804" s="401"/>
      <c r="AK804" s="401"/>
      <c r="AL804" s="401"/>
      <c r="AM804" s="401"/>
      <c r="AN804" s="401"/>
      <c r="AO804" s="401"/>
      <c r="AP804" s="401"/>
      <c r="AQ804" s="401"/>
      <c r="AR804" s="401"/>
      <c r="AS804" s="401"/>
      <c r="AT804" s="401"/>
      <c r="AU804" s="401"/>
      <c r="AV804" s="401"/>
      <c r="AW804" s="401"/>
      <c r="AX804" s="401"/>
      <c r="AY804" s="401"/>
      <c r="AZ804" s="401"/>
      <c r="BA804" s="401"/>
      <c r="BB804" s="401"/>
      <c r="BC804" s="401"/>
      <c r="BD804" s="401"/>
      <c r="BE804" s="401"/>
      <c r="BF804" s="401"/>
      <c r="BG804" s="401"/>
      <c r="BH804" s="401"/>
      <c r="BI804" s="401"/>
      <c r="BJ804" s="401"/>
      <c r="BK804" s="401"/>
      <c r="BL804" s="401"/>
      <c r="BM804" s="401"/>
      <c r="BN804" s="401"/>
      <c r="BO804" s="401"/>
      <c r="BP804" s="401"/>
      <c r="BQ804" s="401"/>
      <c r="BR804" s="401"/>
      <c r="BS804" s="401"/>
      <c r="BT804" s="401"/>
      <c r="BU804" s="401"/>
      <c r="BV804" s="401"/>
      <c r="BW804" s="401"/>
      <c r="BX804" s="401"/>
      <c r="BY804" s="401"/>
      <c r="BZ804" s="401"/>
      <c r="CA804" s="401"/>
      <c r="CB804" s="401"/>
      <c r="CC804" s="401"/>
      <c r="CD804" s="401"/>
      <c r="CE804" s="401"/>
      <c r="CF804" s="401"/>
      <c r="CG804" s="401"/>
      <c r="CH804" s="401"/>
      <c r="CI804" s="401"/>
      <c r="CJ804" s="401"/>
      <c r="CK804" s="401"/>
      <c r="CL804" s="401"/>
      <c r="CM804" s="401"/>
      <c r="CN804" s="401"/>
      <c r="CO804" s="401"/>
      <c r="CP804" s="401"/>
    </row>
    <row r="805" spans="1:94" x14ac:dyDescent="0.3">
      <c r="A805" s="8">
        <f t="shared" si="1627"/>
        <v>32</v>
      </c>
      <c r="B805" s="9" t="str">
        <f t="shared" si="1628"/>
        <v xml:space="preserve"> </v>
      </c>
      <c r="C805" s="45" t="str">
        <f t="shared" si="1768"/>
        <v xml:space="preserve">  </v>
      </c>
      <c r="D805" s="45" t="str">
        <f t="shared" si="1769"/>
        <v xml:space="preserve">  </v>
      </c>
      <c r="E805" s="39"/>
      <c r="F805" s="40"/>
      <c r="G805" s="41"/>
      <c r="H805" s="42">
        <v>32</v>
      </c>
      <c r="I805" s="43"/>
      <c r="J805" s="43"/>
      <c r="K805" s="44" t="s">
        <v>55</v>
      </c>
      <c r="L805" s="111">
        <f>SUM(L806,L809,L813)</f>
        <v>0</v>
      </c>
      <c r="M805" s="18"/>
      <c r="N805" s="111">
        <f t="shared" ref="N805:X805" si="1813">SUM(N806,N809,N813)</f>
        <v>0</v>
      </c>
      <c r="O805" s="111">
        <f t="shared" si="1813"/>
        <v>0</v>
      </c>
      <c r="P805" s="111">
        <f t="shared" si="1813"/>
        <v>0</v>
      </c>
      <c r="Q805" s="111">
        <f t="shared" si="1813"/>
        <v>0</v>
      </c>
      <c r="R805" s="111">
        <f t="shared" si="1813"/>
        <v>0</v>
      </c>
      <c r="S805" s="111">
        <f t="shared" si="1813"/>
        <v>0</v>
      </c>
      <c r="T805" s="111">
        <f t="shared" si="1813"/>
        <v>0</v>
      </c>
      <c r="U805" s="111">
        <f t="shared" si="1813"/>
        <v>0</v>
      </c>
      <c r="V805" s="111">
        <f t="shared" si="1813"/>
        <v>0</v>
      </c>
      <c r="W805" s="111">
        <f t="shared" si="1813"/>
        <v>0</v>
      </c>
      <c r="X805" s="111">
        <f t="shared" si="1813"/>
        <v>0</v>
      </c>
      <c r="Y805" s="111">
        <v>0</v>
      </c>
      <c r="Z805" s="111">
        <f>SUM(Z806,Z809,Z813)</f>
        <v>0</v>
      </c>
      <c r="AA805" s="111">
        <f>SUM(AA806,AA809,AA813)</f>
        <v>0</v>
      </c>
      <c r="AB805" s="111">
        <f>SUM(AB806,AB809,AB813)</f>
        <v>0</v>
      </c>
      <c r="AC805" s="111">
        <f>SUM(AC806,AC809,AC813)</f>
        <v>0</v>
      </c>
      <c r="AD805" s="111">
        <f>SUM(AD806,AD809,AD813)</f>
        <v>0</v>
      </c>
      <c r="AE805" s="111">
        <v>0</v>
      </c>
      <c r="AF805" s="111">
        <f>SUM(AF806,AF809,AF813)</f>
        <v>0</v>
      </c>
      <c r="AG805" s="111">
        <f>SUM(AG806,AG809,AG813)</f>
        <v>0</v>
      </c>
      <c r="AH805" s="111">
        <f>SUM(AH806,AH809,AH813)</f>
        <v>0</v>
      </c>
      <c r="AI805" s="111">
        <f t="shared" ref="AI805:BZ805" si="1814">SUM(AI806,AI809,AI813)</f>
        <v>0</v>
      </c>
      <c r="AJ805" s="111">
        <f t="shared" si="1814"/>
        <v>0</v>
      </c>
      <c r="AK805" s="111">
        <f>SUM(AK806,AK809,AK813)</f>
        <v>0</v>
      </c>
      <c r="AL805" s="111">
        <f>SUM(AL806,AL809,AL813)</f>
        <v>0</v>
      </c>
      <c r="AM805" s="111">
        <v>0</v>
      </c>
      <c r="AN805" s="111">
        <f t="shared" ref="AN805:BD805" si="1815">SUM(AN806,AN809,AN813)</f>
        <v>0</v>
      </c>
      <c r="AO805" s="111">
        <f t="shared" si="1815"/>
        <v>0</v>
      </c>
      <c r="AP805" s="111">
        <f t="shared" si="1815"/>
        <v>0</v>
      </c>
      <c r="AQ805" s="111">
        <f t="shared" si="1815"/>
        <v>0</v>
      </c>
      <c r="AR805" s="111">
        <f t="shared" si="1815"/>
        <v>0</v>
      </c>
      <c r="AS805" s="111">
        <f t="shared" si="1815"/>
        <v>0</v>
      </c>
      <c r="AT805" s="111">
        <f t="shared" si="1815"/>
        <v>0</v>
      </c>
      <c r="AU805" s="111">
        <f t="shared" si="1815"/>
        <v>0</v>
      </c>
      <c r="AV805" s="111">
        <f t="shared" si="1815"/>
        <v>0</v>
      </c>
      <c r="AW805" s="111">
        <f t="shared" si="1815"/>
        <v>0</v>
      </c>
      <c r="AX805" s="111">
        <f t="shared" si="1815"/>
        <v>0</v>
      </c>
      <c r="AY805" s="111">
        <f t="shared" si="1815"/>
        <v>0</v>
      </c>
      <c r="AZ805" s="111">
        <f t="shared" si="1815"/>
        <v>0</v>
      </c>
      <c r="BA805" s="111">
        <f t="shared" si="1815"/>
        <v>0</v>
      </c>
      <c r="BB805" s="111">
        <f t="shared" si="1815"/>
        <v>0</v>
      </c>
      <c r="BC805" s="111">
        <f t="shared" si="1815"/>
        <v>0</v>
      </c>
      <c r="BD805" s="111">
        <f t="shared" si="1815"/>
        <v>0</v>
      </c>
      <c r="BE805" s="111">
        <v>0</v>
      </c>
      <c r="BF805" s="111">
        <f t="shared" ref="BF805:BL805" si="1816">SUM(BF806,BF809,BF813)</f>
        <v>0</v>
      </c>
      <c r="BG805" s="111">
        <f t="shared" si="1816"/>
        <v>0</v>
      </c>
      <c r="BH805" s="111">
        <f t="shared" si="1816"/>
        <v>0</v>
      </c>
      <c r="BI805" s="111">
        <f t="shared" si="1816"/>
        <v>0</v>
      </c>
      <c r="BJ805" s="111">
        <f t="shared" si="1816"/>
        <v>0</v>
      </c>
      <c r="BK805" s="111">
        <f t="shared" si="1816"/>
        <v>0</v>
      </c>
      <c r="BL805" s="111">
        <f t="shared" si="1816"/>
        <v>0</v>
      </c>
      <c r="BM805" s="111">
        <v>0</v>
      </c>
      <c r="BN805" s="111">
        <f>SUM(BN806,BN809,BN813)</f>
        <v>0</v>
      </c>
      <c r="BO805" s="111">
        <f t="shared" si="1814"/>
        <v>0</v>
      </c>
      <c r="BP805" s="111">
        <f t="shared" si="1814"/>
        <v>0</v>
      </c>
      <c r="BQ805" s="111">
        <f t="shared" si="1814"/>
        <v>0</v>
      </c>
      <c r="BR805" s="111">
        <f t="shared" si="1814"/>
        <v>0</v>
      </c>
      <c r="BS805" s="111">
        <f t="shared" si="1814"/>
        <v>0</v>
      </c>
      <c r="BT805" s="111">
        <f t="shared" si="1814"/>
        <v>0</v>
      </c>
      <c r="BU805" s="111">
        <f t="shared" si="1814"/>
        <v>0</v>
      </c>
      <c r="BV805" s="111">
        <f t="shared" si="1814"/>
        <v>0</v>
      </c>
      <c r="BW805" s="111">
        <f t="shared" si="1814"/>
        <v>0</v>
      </c>
      <c r="BX805" s="111">
        <f t="shared" si="1814"/>
        <v>0</v>
      </c>
      <c r="BY805" s="111">
        <f t="shared" si="1814"/>
        <v>0</v>
      </c>
      <c r="BZ805" s="111">
        <f t="shared" si="1814"/>
        <v>0</v>
      </c>
      <c r="CA805" s="111">
        <f t="shared" ref="CA805:CP805" si="1817">SUM(CA806,CA809,CA813)</f>
        <v>0</v>
      </c>
      <c r="CB805" s="111">
        <f t="shared" si="1817"/>
        <v>0</v>
      </c>
      <c r="CC805" s="111">
        <f t="shared" si="1817"/>
        <v>0</v>
      </c>
      <c r="CD805" s="111">
        <f t="shared" si="1817"/>
        <v>0</v>
      </c>
      <c r="CE805" s="111">
        <f t="shared" si="1817"/>
        <v>0</v>
      </c>
      <c r="CF805" s="111">
        <f t="shared" si="1817"/>
        <v>0</v>
      </c>
      <c r="CG805" s="111">
        <f t="shared" si="1817"/>
        <v>0</v>
      </c>
      <c r="CH805" s="111">
        <f t="shared" si="1817"/>
        <v>0</v>
      </c>
      <c r="CI805" s="111">
        <f t="shared" si="1817"/>
        <v>0</v>
      </c>
      <c r="CJ805" s="111">
        <f t="shared" si="1817"/>
        <v>0</v>
      </c>
      <c r="CK805" s="111">
        <f t="shared" si="1817"/>
        <v>0</v>
      </c>
      <c r="CL805" s="111">
        <f t="shared" si="1817"/>
        <v>0</v>
      </c>
      <c r="CM805" s="111">
        <f t="shared" si="1817"/>
        <v>0</v>
      </c>
      <c r="CN805" s="111">
        <f t="shared" si="1817"/>
        <v>0</v>
      </c>
      <c r="CO805" s="111">
        <f t="shared" si="1817"/>
        <v>0</v>
      </c>
      <c r="CP805" s="111">
        <f t="shared" si="1817"/>
        <v>0</v>
      </c>
    </row>
    <row r="806" spans="1:94" x14ac:dyDescent="0.3">
      <c r="A806" s="8">
        <f t="shared" si="1627"/>
        <v>322</v>
      </c>
      <c r="B806" s="9" t="str">
        <f t="shared" si="1628"/>
        <v xml:space="preserve"> </v>
      </c>
      <c r="C806" s="45" t="str">
        <f t="shared" si="1768"/>
        <v xml:space="preserve">  </v>
      </c>
      <c r="D806" s="45" t="str">
        <f t="shared" si="1769"/>
        <v xml:space="preserve">  </v>
      </c>
      <c r="E806" s="39"/>
      <c r="F806" s="40"/>
      <c r="G806" s="41"/>
      <c r="H806" s="42">
        <v>322</v>
      </c>
      <c r="I806" s="43"/>
      <c r="J806" s="43"/>
      <c r="K806" s="44" t="s">
        <v>77</v>
      </c>
      <c r="L806" s="111">
        <f>SUM(L807:L808)</f>
        <v>0</v>
      </c>
      <c r="M806" s="18"/>
      <c r="N806" s="111">
        <f t="shared" ref="N806:X806" si="1818">SUM(N807:N808)</f>
        <v>0</v>
      </c>
      <c r="O806" s="111">
        <f t="shared" si="1818"/>
        <v>0</v>
      </c>
      <c r="P806" s="111">
        <f t="shared" si="1818"/>
        <v>0</v>
      </c>
      <c r="Q806" s="111">
        <f t="shared" si="1818"/>
        <v>0</v>
      </c>
      <c r="R806" s="111">
        <f t="shared" si="1818"/>
        <v>0</v>
      </c>
      <c r="S806" s="111">
        <f t="shared" si="1818"/>
        <v>0</v>
      </c>
      <c r="T806" s="111">
        <f t="shared" si="1818"/>
        <v>0</v>
      </c>
      <c r="U806" s="111">
        <f t="shared" si="1818"/>
        <v>0</v>
      </c>
      <c r="V806" s="111">
        <f t="shared" si="1818"/>
        <v>0</v>
      </c>
      <c r="W806" s="111">
        <f t="shared" si="1818"/>
        <v>0</v>
      </c>
      <c r="X806" s="111">
        <f t="shared" si="1818"/>
        <v>0</v>
      </c>
      <c r="Y806" s="111">
        <v>0</v>
      </c>
      <c r="Z806" s="111">
        <f>SUM(Z807:Z808)</f>
        <v>0</v>
      </c>
      <c r="AA806" s="111">
        <f>SUM(AA807:AA808)</f>
        <v>0</v>
      </c>
      <c r="AB806" s="111">
        <f>SUM(AB807:AB808)</f>
        <v>0</v>
      </c>
      <c r="AC806" s="111">
        <f>SUM(AC807:AC808)</f>
        <v>0</v>
      </c>
      <c r="AD806" s="111">
        <f>SUM(AD807:AD808)</f>
        <v>0</v>
      </c>
      <c r="AE806" s="111">
        <v>0</v>
      </c>
      <c r="AF806" s="111">
        <f>SUM(AF807:AF808)</f>
        <v>0</v>
      </c>
      <c r="AG806" s="111">
        <f>SUM(AG807:AG808)</f>
        <v>0</v>
      </c>
      <c r="AH806" s="111">
        <f>SUM(AH807:AH808)</f>
        <v>0</v>
      </c>
      <c r="AI806" s="111">
        <f t="shared" ref="AI806:BZ806" si="1819">SUM(AI807:AI808)</f>
        <v>0</v>
      </c>
      <c r="AJ806" s="111">
        <f t="shared" si="1819"/>
        <v>0</v>
      </c>
      <c r="AK806" s="111">
        <f>SUM(AK807:AK808)</f>
        <v>0</v>
      </c>
      <c r="AL806" s="111">
        <f>SUM(AL807:AL808)</f>
        <v>0</v>
      </c>
      <c r="AM806" s="111">
        <v>0</v>
      </c>
      <c r="AN806" s="111">
        <f t="shared" ref="AN806:BD806" si="1820">SUM(AN807:AN808)</f>
        <v>0</v>
      </c>
      <c r="AO806" s="111">
        <f t="shared" si="1820"/>
        <v>0</v>
      </c>
      <c r="AP806" s="111">
        <f t="shared" si="1820"/>
        <v>0</v>
      </c>
      <c r="AQ806" s="111">
        <f t="shared" si="1820"/>
        <v>0</v>
      </c>
      <c r="AR806" s="111">
        <f t="shared" si="1820"/>
        <v>0</v>
      </c>
      <c r="AS806" s="111">
        <f t="shared" si="1820"/>
        <v>0</v>
      </c>
      <c r="AT806" s="111">
        <f t="shared" si="1820"/>
        <v>0</v>
      </c>
      <c r="AU806" s="111">
        <f t="shared" si="1820"/>
        <v>0</v>
      </c>
      <c r="AV806" s="111">
        <f t="shared" si="1820"/>
        <v>0</v>
      </c>
      <c r="AW806" s="111">
        <f t="shared" si="1820"/>
        <v>0</v>
      </c>
      <c r="AX806" s="111">
        <f t="shared" si="1820"/>
        <v>0</v>
      </c>
      <c r="AY806" s="111">
        <f t="shared" si="1820"/>
        <v>0</v>
      </c>
      <c r="AZ806" s="111">
        <f t="shared" si="1820"/>
        <v>0</v>
      </c>
      <c r="BA806" s="111">
        <f t="shared" si="1820"/>
        <v>0</v>
      </c>
      <c r="BB806" s="111">
        <f t="shared" si="1820"/>
        <v>0</v>
      </c>
      <c r="BC806" s="111">
        <f t="shared" si="1820"/>
        <v>0</v>
      </c>
      <c r="BD806" s="111">
        <f t="shared" si="1820"/>
        <v>0</v>
      </c>
      <c r="BE806" s="111">
        <v>0</v>
      </c>
      <c r="BF806" s="111">
        <f t="shared" ref="BF806:BL806" si="1821">SUM(BF807:BF808)</f>
        <v>0</v>
      </c>
      <c r="BG806" s="111">
        <f t="shared" si="1821"/>
        <v>0</v>
      </c>
      <c r="BH806" s="111">
        <f t="shared" si="1821"/>
        <v>0</v>
      </c>
      <c r="BI806" s="111">
        <f t="shared" si="1821"/>
        <v>0</v>
      </c>
      <c r="BJ806" s="111">
        <f t="shared" si="1821"/>
        <v>0</v>
      </c>
      <c r="BK806" s="111">
        <f t="shared" si="1821"/>
        <v>0</v>
      </c>
      <c r="BL806" s="111">
        <f t="shared" si="1821"/>
        <v>0</v>
      </c>
      <c r="BM806" s="111">
        <v>0</v>
      </c>
      <c r="BN806" s="111">
        <f>SUM(BN807:BN808)</f>
        <v>0</v>
      </c>
      <c r="BO806" s="111">
        <f t="shared" si="1819"/>
        <v>0</v>
      </c>
      <c r="BP806" s="111">
        <f t="shared" si="1819"/>
        <v>0</v>
      </c>
      <c r="BQ806" s="111">
        <f t="shared" si="1819"/>
        <v>0</v>
      </c>
      <c r="BR806" s="111">
        <f t="shared" si="1819"/>
        <v>0</v>
      </c>
      <c r="BS806" s="111">
        <f t="shared" si="1819"/>
        <v>0</v>
      </c>
      <c r="BT806" s="111">
        <f t="shared" si="1819"/>
        <v>0</v>
      </c>
      <c r="BU806" s="111">
        <f t="shared" si="1819"/>
        <v>0</v>
      </c>
      <c r="BV806" s="111">
        <f t="shared" si="1819"/>
        <v>0</v>
      </c>
      <c r="BW806" s="111">
        <f t="shared" si="1819"/>
        <v>0</v>
      </c>
      <c r="BX806" s="111">
        <f t="shared" si="1819"/>
        <v>0</v>
      </c>
      <c r="BY806" s="111">
        <f t="shared" si="1819"/>
        <v>0</v>
      </c>
      <c r="BZ806" s="111">
        <f t="shared" si="1819"/>
        <v>0</v>
      </c>
      <c r="CA806" s="111">
        <f t="shared" ref="CA806:CP806" si="1822">SUM(CA807:CA808)</f>
        <v>0</v>
      </c>
      <c r="CB806" s="111">
        <f t="shared" si="1822"/>
        <v>0</v>
      </c>
      <c r="CC806" s="111">
        <f t="shared" si="1822"/>
        <v>0</v>
      </c>
      <c r="CD806" s="111">
        <f t="shared" si="1822"/>
        <v>0</v>
      </c>
      <c r="CE806" s="111">
        <f t="shared" si="1822"/>
        <v>0</v>
      </c>
      <c r="CF806" s="111">
        <f t="shared" si="1822"/>
        <v>0</v>
      </c>
      <c r="CG806" s="111">
        <f t="shared" si="1822"/>
        <v>0</v>
      </c>
      <c r="CH806" s="111">
        <f t="shared" si="1822"/>
        <v>0</v>
      </c>
      <c r="CI806" s="111">
        <f t="shared" si="1822"/>
        <v>0</v>
      </c>
      <c r="CJ806" s="111">
        <f t="shared" si="1822"/>
        <v>0</v>
      </c>
      <c r="CK806" s="111">
        <f t="shared" si="1822"/>
        <v>0</v>
      </c>
      <c r="CL806" s="111">
        <f t="shared" si="1822"/>
        <v>0</v>
      </c>
      <c r="CM806" s="111">
        <f t="shared" si="1822"/>
        <v>0</v>
      </c>
      <c r="CN806" s="111">
        <f t="shared" si="1822"/>
        <v>0</v>
      </c>
      <c r="CO806" s="111">
        <f t="shared" si="1822"/>
        <v>0</v>
      </c>
      <c r="CP806" s="111">
        <f t="shared" si="1822"/>
        <v>0</v>
      </c>
    </row>
    <row r="807" spans="1:94" ht="26.4" x14ac:dyDescent="0.3">
      <c r="A807" s="8">
        <f t="shared" si="1627"/>
        <v>3221</v>
      </c>
      <c r="B807" s="9">
        <f t="shared" si="1628"/>
        <v>11</v>
      </c>
      <c r="C807" s="45" t="str">
        <f t="shared" si="1768"/>
        <v xml:space="preserve">  </v>
      </c>
      <c r="D807" s="45" t="str">
        <f t="shared" si="1769"/>
        <v xml:space="preserve">  </v>
      </c>
      <c r="E807" s="39" t="s">
        <v>136</v>
      </c>
      <c r="F807" s="40">
        <v>11</v>
      </c>
      <c r="G807" s="41">
        <v>11</v>
      </c>
      <c r="H807" s="42">
        <v>3221</v>
      </c>
      <c r="I807" s="46"/>
      <c r="J807" s="46">
        <v>1371</v>
      </c>
      <c r="K807" s="44" t="s">
        <v>78</v>
      </c>
      <c r="L807" s="401">
        <f t="shared" ref="L807:L808" si="1823">SUM(N807:CP807)</f>
        <v>0</v>
      </c>
      <c r="M807" s="18"/>
      <c r="N807" s="401"/>
      <c r="O807" s="401"/>
      <c r="P807" s="401"/>
      <c r="Q807" s="401"/>
      <c r="R807" s="401"/>
      <c r="S807" s="401"/>
      <c r="T807" s="401"/>
      <c r="U807" s="401"/>
      <c r="V807" s="401"/>
      <c r="W807" s="401"/>
      <c r="X807" s="401"/>
      <c r="Y807" s="401"/>
      <c r="Z807" s="401"/>
      <c r="AA807" s="401"/>
      <c r="AB807" s="401"/>
      <c r="AC807" s="401"/>
      <c r="AD807" s="401"/>
      <c r="AE807" s="401"/>
      <c r="AF807" s="401"/>
      <c r="AG807" s="401"/>
      <c r="AH807" s="401"/>
      <c r="AI807" s="401"/>
      <c r="AJ807" s="401"/>
      <c r="AK807" s="401"/>
      <c r="AL807" s="401"/>
      <c r="AM807" s="401"/>
      <c r="AN807" s="401"/>
      <c r="AO807" s="401"/>
      <c r="AP807" s="401"/>
      <c r="AQ807" s="401"/>
      <c r="AR807" s="401"/>
      <c r="AS807" s="401"/>
      <c r="AT807" s="401"/>
      <c r="AU807" s="401"/>
      <c r="AV807" s="401"/>
      <c r="AW807" s="401"/>
      <c r="AX807" s="401"/>
      <c r="AY807" s="401"/>
      <c r="AZ807" s="401"/>
      <c r="BA807" s="401"/>
      <c r="BB807" s="401"/>
      <c r="BC807" s="401"/>
      <c r="BD807" s="401"/>
      <c r="BE807" s="401"/>
      <c r="BF807" s="401"/>
      <c r="BG807" s="401"/>
      <c r="BH807" s="401"/>
      <c r="BI807" s="401"/>
      <c r="BJ807" s="401"/>
      <c r="BK807" s="401"/>
      <c r="BL807" s="401"/>
      <c r="BM807" s="401"/>
      <c r="BN807" s="401"/>
      <c r="BO807" s="401"/>
      <c r="BP807" s="401"/>
      <c r="BQ807" s="401"/>
      <c r="BR807" s="401"/>
      <c r="BS807" s="401"/>
      <c r="BT807" s="401"/>
      <c r="BU807" s="401"/>
      <c r="BV807" s="401"/>
      <c r="BW807" s="401"/>
      <c r="BX807" s="401"/>
      <c r="BY807" s="401"/>
      <c r="BZ807" s="401"/>
      <c r="CA807" s="401"/>
      <c r="CB807" s="401"/>
      <c r="CC807" s="401"/>
      <c r="CD807" s="401"/>
      <c r="CE807" s="401"/>
      <c r="CF807" s="401"/>
      <c r="CG807" s="401"/>
      <c r="CH807" s="401"/>
      <c r="CI807" s="401"/>
      <c r="CJ807" s="401"/>
      <c r="CK807" s="401"/>
      <c r="CL807" s="401"/>
      <c r="CM807" s="401"/>
      <c r="CN807" s="401"/>
      <c r="CO807" s="401"/>
      <c r="CP807" s="401"/>
    </row>
    <row r="808" spans="1:94" x14ac:dyDescent="0.3">
      <c r="A808" s="8">
        <f t="shared" si="1627"/>
        <v>3222</v>
      </c>
      <c r="B808" s="9">
        <f t="shared" si="1628"/>
        <v>11</v>
      </c>
      <c r="C808" s="45" t="str">
        <f t="shared" si="1768"/>
        <v xml:space="preserve">  </v>
      </c>
      <c r="D808" s="45" t="str">
        <f t="shared" si="1769"/>
        <v xml:space="preserve">  </v>
      </c>
      <c r="E808" s="39" t="s">
        <v>136</v>
      </c>
      <c r="F808" s="40">
        <v>11</v>
      </c>
      <c r="G808" s="41">
        <v>11</v>
      </c>
      <c r="H808" s="42">
        <v>3222</v>
      </c>
      <c r="I808" s="46"/>
      <c r="J808" s="46">
        <v>1372</v>
      </c>
      <c r="K808" s="44" t="s">
        <v>123</v>
      </c>
      <c r="L808" s="401">
        <f t="shared" si="1823"/>
        <v>0</v>
      </c>
      <c r="M808" s="18"/>
      <c r="N808" s="401"/>
      <c r="O808" s="401"/>
      <c r="P808" s="401"/>
      <c r="Q808" s="401"/>
      <c r="R808" s="401"/>
      <c r="S808" s="401"/>
      <c r="T808" s="401"/>
      <c r="U808" s="401"/>
      <c r="V808" s="401"/>
      <c r="W808" s="401"/>
      <c r="X808" s="401"/>
      <c r="Y808" s="401"/>
      <c r="Z808" s="401"/>
      <c r="AA808" s="401"/>
      <c r="AB808" s="401"/>
      <c r="AC808" s="401"/>
      <c r="AD808" s="401"/>
      <c r="AE808" s="401"/>
      <c r="AF808" s="401"/>
      <c r="AG808" s="401"/>
      <c r="AH808" s="401"/>
      <c r="AI808" s="401"/>
      <c r="AJ808" s="401"/>
      <c r="AK808" s="401"/>
      <c r="AL808" s="401"/>
      <c r="AM808" s="401"/>
      <c r="AN808" s="401"/>
      <c r="AO808" s="401"/>
      <c r="AP808" s="401"/>
      <c r="AQ808" s="401"/>
      <c r="AR808" s="401"/>
      <c r="AS808" s="401"/>
      <c r="AT808" s="401"/>
      <c r="AU808" s="401"/>
      <c r="AV808" s="401"/>
      <c r="AW808" s="401"/>
      <c r="AX808" s="401"/>
      <c r="AY808" s="401"/>
      <c r="AZ808" s="401"/>
      <c r="BA808" s="401"/>
      <c r="BB808" s="401"/>
      <c r="BC808" s="401"/>
      <c r="BD808" s="401"/>
      <c r="BE808" s="401"/>
      <c r="BF808" s="401"/>
      <c r="BG808" s="401"/>
      <c r="BH808" s="401"/>
      <c r="BI808" s="401"/>
      <c r="BJ808" s="401"/>
      <c r="BK808" s="401"/>
      <c r="BL808" s="401"/>
      <c r="BM808" s="401"/>
      <c r="BN808" s="401"/>
      <c r="BO808" s="401"/>
      <c r="BP808" s="401"/>
      <c r="BQ808" s="401"/>
      <c r="BR808" s="401"/>
      <c r="BS808" s="401"/>
      <c r="BT808" s="401"/>
      <c r="BU808" s="401"/>
      <c r="BV808" s="401"/>
      <c r="BW808" s="401"/>
      <c r="BX808" s="401"/>
      <c r="BY808" s="401"/>
      <c r="BZ808" s="401"/>
      <c r="CA808" s="401"/>
      <c r="CB808" s="401"/>
      <c r="CC808" s="401"/>
      <c r="CD808" s="401"/>
      <c r="CE808" s="401"/>
      <c r="CF808" s="401"/>
      <c r="CG808" s="401"/>
      <c r="CH808" s="401"/>
      <c r="CI808" s="401"/>
      <c r="CJ808" s="401"/>
      <c r="CK808" s="401"/>
      <c r="CL808" s="401"/>
      <c r="CM808" s="401"/>
      <c r="CN808" s="401"/>
      <c r="CO808" s="401"/>
      <c r="CP808" s="401"/>
    </row>
    <row r="809" spans="1:94" x14ac:dyDescent="0.3">
      <c r="A809" s="8">
        <f t="shared" si="1627"/>
        <v>323</v>
      </c>
      <c r="B809" s="9" t="str">
        <f t="shared" si="1628"/>
        <v xml:space="preserve"> </v>
      </c>
      <c r="C809" s="45" t="str">
        <f t="shared" si="1768"/>
        <v xml:space="preserve">  </v>
      </c>
      <c r="D809" s="45" t="str">
        <f t="shared" si="1769"/>
        <v xml:space="preserve">  </v>
      </c>
      <c r="E809" s="39"/>
      <c r="F809" s="40"/>
      <c r="G809" s="41"/>
      <c r="H809" s="42">
        <v>323</v>
      </c>
      <c r="I809" s="43"/>
      <c r="J809" s="43"/>
      <c r="K809" s="44" t="s">
        <v>56</v>
      </c>
      <c r="L809" s="111">
        <f>SUM(L810:L812)</f>
        <v>0</v>
      </c>
      <c r="M809" s="18"/>
      <c r="N809" s="111">
        <f t="shared" ref="N809:X809" si="1824">SUM(N810:N812)</f>
        <v>0</v>
      </c>
      <c r="O809" s="111">
        <f t="shared" si="1824"/>
        <v>0</v>
      </c>
      <c r="P809" s="111">
        <f t="shared" si="1824"/>
        <v>0</v>
      </c>
      <c r="Q809" s="111">
        <f t="shared" si="1824"/>
        <v>0</v>
      </c>
      <c r="R809" s="111">
        <f t="shared" si="1824"/>
        <v>0</v>
      </c>
      <c r="S809" s="111">
        <f t="shared" si="1824"/>
        <v>0</v>
      </c>
      <c r="T809" s="111">
        <f t="shared" si="1824"/>
        <v>0</v>
      </c>
      <c r="U809" s="111">
        <f t="shared" si="1824"/>
        <v>0</v>
      </c>
      <c r="V809" s="111">
        <f t="shared" si="1824"/>
        <v>0</v>
      </c>
      <c r="W809" s="111">
        <f t="shared" si="1824"/>
        <v>0</v>
      </c>
      <c r="X809" s="111">
        <f t="shared" si="1824"/>
        <v>0</v>
      </c>
      <c r="Y809" s="111">
        <v>0</v>
      </c>
      <c r="Z809" s="111">
        <f>SUM(Z810:Z812)</f>
        <v>0</v>
      </c>
      <c r="AA809" s="111">
        <f>SUM(AA810:AA812)</f>
        <v>0</v>
      </c>
      <c r="AB809" s="111">
        <f>SUM(AB810:AB812)</f>
        <v>0</v>
      </c>
      <c r="AC809" s="111">
        <f>SUM(AC810:AC812)</f>
        <v>0</v>
      </c>
      <c r="AD809" s="111">
        <f>SUM(AD810:AD812)</f>
        <v>0</v>
      </c>
      <c r="AE809" s="111">
        <v>0</v>
      </c>
      <c r="AF809" s="111">
        <f>SUM(AF810:AF812)</f>
        <v>0</v>
      </c>
      <c r="AG809" s="111">
        <f>SUM(AG810:AG812)</f>
        <v>0</v>
      </c>
      <c r="AH809" s="111">
        <f>SUM(AH810:AH812)</f>
        <v>0</v>
      </c>
      <c r="AI809" s="111">
        <f t="shared" ref="AI809:BZ809" si="1825">SUM(AI810:AI812)</f>
        <v>0</v>
      </c>
      <c r="AJ809" s="111">
        <f t="shared" si="1825"/>
        <v>0</v>
      </c>
      <c r="AK809" s="111">
        <f>SUM(AK810:AK812)</f>
        <v>0</v>
      </c>
      <c r="AL809" s="111">
        <f>SUM(AL810:AL812)</f>
        <v>0</v>
      </c>
      <c r="AM809" s="111">
        <v>0</v>
      </c>
      <c r="AN809" s="111">
        <f t="shared" ref="AN809:BD809" si="1826">SUM(AN810:AN812)</f>
        <v>0</v>
      </c>
      <c r="AO809" s="111">
        <f t="shared" si="1826"/>
        <v>0</v>
      </c>
      <c r="AP809" s="111">
        <f t="shared" si="1826"/>
        <v>0</v>
      </c>
      <c r="AQ809" s="111">
        <f t="shared" si="1826"/>
        <v>0</v>
      </c>
      <c r="AR809" s="111">
        <f t="shared" si="1826"/>
        <v>0</v>
      </c>
      <c r="AS809" s="111">
        <f t="shared" si="1826"/>
        <v>0</v>
      </c>
      <c r="AT809" s="111">
        <f t="shared" si="1826"/>
        <v>0</v>
      </c>
      <c r="AU809" s="111">
        <f t="shared" si="1826"/>
        <v>0</v>
      </c>
      <c r="AV809" s="111">
        <f t="shared" si="1826"/>
        <v>0</v>
      </c>
      <c r="AW809" s="111">
        <f t="shared" si="1826"/>
        <v>0</v>
      </c>
      <c r="AX809" s="111">
        <f t="shared" si="1826"/>
        <v>0</v>
      </c>
      <c r="AY809" s="111">
        <f t="shared" si="1826"/>
        <v>0</v>
      </c>
      <c r="AZ809" s="111">
        <f t="shared" si="1826"/>
        <v>0</v>
      </c>
      <c r="BA809" s="111">
        <f t="shared" si="1826"/>
        <v>0</v>
      </c>
      <c r="BB809" s="111">
        <f t="shared" si="1826"/>
        <v>0</v>
      </c>
      <c r="BC809" s="111">
        <f t="shared" si="1826"/>
        <v>0</v>
      </c>
      <c r="BD809" s="111">
        <f t="shared" si="1826"/>
        <v>0</v>
      </c>
      <c r="BE809" s="111">
        <v>0</v>
      </c>
      <c r="BF809" s="111">
        <f t="shared" ref="BF809:BL809" si="1827">SUM(BF810:BF812)</f>
        <v>0</v>
      </c>
      <c r="BG809" s="111">
        <f t="shared" si="1827"/>
        <v>0</v>
      </c>
      <c r="BH809" s="111">
        <f t="shared" si="1827"/>
        <v>0</v>
      </c>
      <c r="BI809" s="111">
        <f t="shared" si="1827"/>
        <v>0</v>
      </c>
      <c r="BJ809" s="111">
        <f t="shared" si="1827"/>
        <v>0</v>
      </c>
      <c r="BK809" s="111">
        <f t="shared" si="1827"/>
        <v>0</v>
      </c>
      <c r="BL809" s="111">
        <f t="shared" si="1827"/>
        <v>0</v>
      </c>
      <c r="BM809" s="111">
        <v>0</v>
      </c>
      <c r="BN809" s="111">
        <f>SUM(BN810:BN812)</f>
        <v>0</v>
      </c>
      <c r="BO809" s="111">
        <f t="shared" si="1825"/>
        <v>0</v>
      </c>
      <c r="BP809" s="111">
        <f t="shared" si="1825"/>
        <v>0</v>
      </c>
      <c r="BQ809" s="111">
        <f t="shared" si="1825"/>
        <v>0</v>
      </c>
      <c r="BR809" s="111">
        <f t="shared" si="1825"/>
        <v>0</v>
      </c>
      <c r="BS809" s="111">
        <f t="shared" si="1825"/>
        <v>0</v>
      </c>
      <c r="BT809" s="111">
        <f t="shared" si="1825"/>
        <v>0</v>
      </c>
      <c r="BU809" s="111">
        <f t="shared" si="1825"/>
        <v>0</v>
      </c>
      <c r="BV809" s="111">
        <f t="shared" si="1825"/>
        <v>0</v>
      </c>
      <c r="BW809" s="111">
        <f t="shared" si="1825"/>
        <v>0</v>
      </c>
      <c r="BX809" s="111">
        <f t="shared" si="1825"/>
        <v>0</v>
      </c>
      <c r="BY809" s="111">
        <f t="shared" si="1825"/>
        <v>0</v>
      </c>
      <c r="BZ809" s="111">
        <f t="shared" si="1825"/>
        <v>0</v>
      </c>
      <c r="CA809" s="111">
        <f t="shared" ref="CA809:CP809" si="1828">SUM(CA810:CA812)</f>
        <v>0</v>
      </c>
      <c r="CB809" s="111">
        <f t="shared" si="1828"/>
        <v>0</v>
      </c>
      <c r="CC809" s="111">
        <f t="shared" si="1828"/>
        <v>0</v>
      </c>
      <c r="CD809" s="111">
        <f t="shared" si="1828"/>
        <v>0</v>
      </c>
      <c r="CE809" s="111">
        <f t="shared" si="1828"/>
        <v>0</v>
      </c>
      <c r="CF809" s="111">
        <f t="shared" si="1828"/>
        <v>0</v>
      </c>
      <c r="CG809" s="111">
        <f t="shared" si="1828"/>
        <v>0</v>
      </c>
      <c r="CH809" s="111">
        <f t="shared" si="1828"/>
        <v>0</v>
      </c>
      <c r="CI809" s="111">
        <f t="shared" si="1828"/>
        <v>0</v>
      </c>
      <c r="CJ809" s="111">
        <f t="shared" si="1828"/>
        <v>0</v>
      </c>
      <c r="CK809" s="111">
        <f t="shared" si="1828"/>
        <v>0</v>
      </c>
      <c r="CL809" s="111">
        <f t="shared" si="1828"/>
        <v>0</v>
      </c>
      <c r="CM809" s="111">
        <f t="shared" si="1828"/>
        <v>0</v>
      </c>
      <c r="CN809" s="111">
        <f t="shared" si="1828"/>
        <v>0</v>
      </c>
      <c r="CO809" s="111">
        <f t="shared" si="1828"/>
        <v>0</v>
      </c>
      <c r="CP809" s="111">
        <f t="shared" si="1828"/>
        <v>0</v>
      </c>
    </row>
    <row r="810" spans="1:94" x14ac:dyDescent="0.3">
      <c r="A810" s="8">
        <f t="shared" si="1627"/>
        <v>3231</v>
      </c>
      <c r="B810" s="9">
        <f t="shared" si="1628"/>
        <v>11</v>
      </c>
      <c r="C810" s="45" t="str">
        <f t="shared" si="1768"/>
        <v xml:space="preserve">  </v>
      </c>
      <c r="D810" s="45" t="str">
        <f t="shared" si="1769"/>
        <v xml:space="preserve">  </v>
      </c>
      <c r="E810" s="39" t="s">
        <v>136</v>
      </c>
      <c r="F810" s="40">
        <v>11</v>
      </c>
      <c r="G810" s="41">
        <v>11</v>
      </c>
      <c r="H810" s="42">
        <v>3231</v>
      </c>
      <c r="I810" s="46"/>
      <c r="J810" s="46">
        <v>1373</v>
      </c>
      <c r="K810" s="44" t="s">
        <v>57</v>
      </c>
      <c r="L810" s="401">
        <f t="shared" ref="L810:L812" si="1829">SUM(N810:CP810)</f>
        <v>0</v>
      </c>
      <c r="M810" s="18"/>
      <c r="N810" s="401"/>
      <c r="O810" s="401"/>
      <c r="P810" s="401"/>
      <c r="Q810" s="401"/>
      <c r="R810" s="401"/>
      <c r="S810" s="401"/>
      <c r="T810" s="401"/>
      <c r="U810" s="401"/>
      <c r="V810" s="401"/>
      <c r="W810" s="401"/>
      <c r="X810" s="401"/>
      <c r="Y810" s="401"/>
      <c r="Z810" s="401"/>
      <c r="AA810" s="401"/>
      <c r="AB810" s="401"/>
      <c r="AC810" s="401"/>
      <c r="AD810" s="401"/>
      <c r="AE810" s="401"/>
      <c r="AF810" s="401"/>
      <c r="AG810" s="401"/>
      <c r="AH810" s="401"/>
      <c r="AI810" s="401"/>
      <c r="AJ810" s="401"/>
      <c r="AK810" s="401"/>
      <c r="AL810" s="401"/>
      <c r="AM810" s="401"/>
      <c r="AN810" s="401"/>
      <c r="AO810" s="401"/>
      <c r="AP810" s="401"/>
      <c r="AQ810" s="401"/>
      <c r="AR810" s="401"/>
      <c r="AS810" s="401"/>
      <c r="AT810" s="401"/>
      <c r="AU810" s="401"/>
      <c r="AV810" s="401"/>
      <c r="AW810" s="401"/>
      <c r="AX810" s="401"/>
      <c r="AY810" s="401"/>
      <c r="AZ810" s="401"/>
      <c r="BA810" s="401"/>
      <c r="BB810" s="401"/>
      <c r="BC810" s="401"/>
      <c r="BD810" s="401"/>
      <c r="BE810" s="401"/>
      <c r="BF810" s="401"/>
      <c r="BG810" s="401"/>
      <c r="BH810" s="401"/>
      <c r="BI810" s="401"/>
      <c r="BJ810" s="401"/>
      <c r="BK810" s="401"/>
      <c r="BL810" s="401"/>
      <c r="BM810" s="401"/>
      <c r="BN810" s="401"/>
      <c r="BO810" s="401"/>
      <c r="BP810" s="401"/>
      <c r="BQ810" s="401"/>
      <c r="BR810" s="401"/>
      <c r="BS810" s="401"/>
      <c r="BT810" s="401"/>
      <c r="BU810" s="401"/>
      <c r="BV810" s="401"/>
      <c r="BW810" s="401"/>
      <c r="BX810" s="401"/>
      <c r="BY810" s="401"/>
      <c r="BZ810" s="401"/>
      <c r="CA810" s="401"/>
      <c r="CB810" s="401"/>
      <c r="CC810" s="401"/>
      <c r="CD810" s="401"/>
      <c r="CE810" s="401"/>
      <c r="CF810" s="401"/>
      <c r="CG810" s="401"/>
      <c r="CH810" s="401"/>
      <c r="CI810" s="401"/>
      <c r="CJ810" s="401"/>
      <c r="CK810" s="401"/>
      <c r="CL810" s="401"/>
      <c r="CM810" s="401"/>
      <c r="CN810" s="401"/>
      <c r="CO810" s="401"/>
      <c r="CP810" s="401"/>
    </row>
    <row r="811" spans="1:94" x14ac:dyDescent="0.3">
      <c r="A811" s="8">
        <f t="shared" si="1627"/>
        <v>3233</v>
      </c>
      <c r="B811" s="9">
        <f t="shared" si="1628"/>
        <v>11</v>
      </c>
      <c r="C811" s="45" t="str">
        <f t="shared" si="1768"/>
        <v xml:space="preserve">  </v>
      </c>
      <c r="D811" s="45" t="str">
        <f t="shared" si="1769"/>
        <v xml:space="preserve">  </v>
      </c>
      <c r="E811" s="39" t="s">
        <v>136</v>
      </c>
      <c r="F811" s="40">
        <v>11</v>
      </c>
      <c r="G811" s="41">
        <v>11</v>
      </c>
      <c r="H811" s="42">
        <v>3233</v>
      </c>
      <c r="I811" s="46"/>
      <c r="J811" s="46">
        <v>1374</v>
      </c>
      <c r="K811" s="44" t="s">
        <v>58</v>
      </c>
      <c r="L811" s="401">
        <f t="shared" si="1829"/>
        <v>0</v>
      </c>
      <c r="M811" s="18"/>
      <c r="N811" s="401"/>
      <c r="O811" s="401"/>
      <c r="P811" s="401"/>
      <c r="Q811" s="401"/>
      <c r="R811" s="401"/>
      <c r="S811" s="401"/>
      <c r="T811" s="401"/>
      <c r="U811" s="401"/>
      <c r="V811" s="401"/>
      <c r="W811" s="401"/>
      <c r="X811" s="401"/>
      <c r="Y811" s="401"/>
      <c r="Z811" s="401"/>
      <c r="AA811" s="401"/>
      <c r="AB811" s="401"/>
      <c r="AC811" s="401"/>
      <c r="AD811" s="401"/>
      <c r="AE811" s="401"/>
      <c r="AF811" s="401"/>
      <c r="AG811" s="401"/>
      <c r="AH811" s="401"/>
      <c r="AI811" s="401"/>
      <c r="AJ811" s="401"/>
      <c r="AK811" s="401"/>
      <c r="AL811" s="401"/>
      <c r="AM811" s="401"/>
      <c r="AN811" s="401"/>
      <c r="AO811" s="401"/>
      <c r="AP811" s="401"/>
      <c r="AQ811" s="401"/>
      <c r="AR811" s="401"/>
      <c r="AS811" s="401"/>
      <c r="AT811" s="401"/>
      <c r="AU811" s="401"/>
      <c r="AV811" s="401"/>
      <c r="AW811" s="401"/>
      <c r="AX811" s="401"/>
      <c r="AY811" s="401"/>
      <c r="AZ811" s="401"/>
      <c r="BA811" s="401"/>
      <c r="BB811" s="401"/>
      <c r="BC811" s="401"/>
      <c r="BD811" s="401"/>
      <c r="BE811" s="401"/>
      <c r="BF811" s="401"/>
      <c r="BG811" s="401"/>
      <c r="BH811" s="401"/>
      <c r="BI811" s="401"/>
      <c r="BJ811" s="401"/>
      <c r="BK811" s="401"/>
      <c r="BL811" s="401"/>
      <c r="BM811" s="401"/>
      <c r="BN811" s="401"/>
      <c r="BO811" s="401"/>
      <c r="BP811" s="401"/>
      <c r="BQ811" s="401"/>
      <c r="BR811" s="401"/>
      <c r="BS811" s="401"/>
      <c r="BT811" s="401"/>
      <c r="BU811" s="401"/>
      <c r="BV811" s="401"/>
      <c r="BW811" s="401"/>
      <c r="BX811" s="401"/>
      <c r="BY811" s="401"/>
      <c r="BZ811" s="401"/>
      <c r="CA811" s="401"/>
      <c r="CB811" s="401"/>
      <c r="CC811" s="401"/>
      <c r="CD811" s="401"/>
      <c r="CE811" s="401"/>
      <c r="CF811" s="401"/>
      <c r="CG811" s="401"/>
      <c r="CH811" s="401"/>
      <c r="CI811" s="401"/>
      <c r="CJ811" s="401"/>
      <c r="CK811" s="401"/>
      <c r="CL811" s="401"/>
      <c r="CM811" s="401"/>
      <c r="CN811" s="401"/>
      <c r="CO811" s="401"/>
      <c r="CP811" s="401"/>
    </row>
    <row r="812" spans="1:94" x14ac:dyDescent="0.3">
      <c r="A812" s="8">
        <f t="shared" si="1627"/>
        <v>3237</v>
      </c>
      <c r="B812" s="9">
        <f t="shared" si="1628"/>
        <v>11</v>
      </c>
      <c r="C812" s="45" t="str">
        <f t="shared" si="1768"/>
        <v xml:space="preserve">  </v>
      </c>
      <c r="D812" s="45" t="str">
        <f t="shared" si="1769"/>
        <v xml:space="preserve">  </v>
      </c>
      <c r="E812" s="39" t="s">
        <v>136</v>
      </c>
      <c r="F812" s="40">
        <v>11</v>
      </c>
      <c r="G812" s="41">
        <v>11</v>
      </c>
      <c r="H812" s="42">
        <v>3237</v>
      </c>
      <c r="I812" s="46"/>
      <c r="J812" s="46">
        <v>1375</v>
      </c>
      <c r="K812" s="5" t="s">
        <v>69</v>
      </c>
      <c r="L812" s="401">
        <f t="shared" si="1829"/>
        <v>0</v>
      </c>
      <c r="M812" s="18"/>
      <c r="N812" s="401"/>
      <c r="O812" s="401"/>
      <c r="P812" s="401"/>
      <c r="Q812" s="401"/>
      <c r="R812" s="401"/>
      <c r="S812" s="401"/>
      <c r="T812" s="401"/>
      <c r="U812" s="401"/>
      <c r="V812" s="401"/>
      <c r="W812" s="401"/>
      <c r="X812" s="401"/>
      <c r="Y812" s="401"/>
      <c r="Z812" s="401"/>
      <c r="AA812" s="401"/>
      <c r="AB812" s="401"/>
      <c r="AC812" s="401"/>
      <c r="AD812" s="401"/>
      <c r="AE812" s="401"/>
      <c r="AF812" s="401"/>
      <c r="AG812" s="401"/>
      <c r="AH812" s="401"/>
      <c r="AI812" s="401"/>
      <c r="AJ812" s="401"/>
      <c r="AK812" s="401"/>
      <c r="AL812" s="401"/>
      <c r="AM812" s="401"/>
      <c r="AN812" s="401"/>
      <c r="AO812" s="401"/>
      <c r="AP812" s="401"/>
      <c r="AQ812" s="401"/>
      <c r="AR812" s="401"/>
      <c r="AS812" s="401"/>
      <c r="AT812" s="401"/>
      <c r="AU812" s="401"/>
      <c r="AV812" s="401"/>
      <c r="AW812" s="401"/>
      <c r="AX812" s="401"/>
      <c r="AY812" s="401"/>
      <c r="AZ812" s="401"/>
      <c r="BA812" s="401"/>
      <c r="BB812" s="401"/>
      <c r="BC812" s="401"/>
      <c r="BD812" s="401"/>
      <c r="BE812" s="401"/>
      <c r="BF812" s="401"/>
      <c r="BG812" s="401"/>
      <c r="BH812" s="401"/>
      <c r="BI812" s="401"/>
      <c r="BJ812" s="401"/>
      <c r="BK812" s="401"/>
      <c r="BL812" s="401"/>
      <c r="BM812" s="401"/>
      <c r="BN812" s="401"/>
      <c r="BO812" s="401"/>
      <c r="BP812" s="401"/>
      <c r="BQ812" s="401"/>
      <c r="BR812" s="401"/>
      <c r="BS812" s="401"/>
      <c r="BT812" s="401"/>
      <c r="BU812" s="401"/>
      <c r="BV812" s="401"/>
      <c r="BW812" s="401"/>
      <c r="BX812" s="401"/>
      <c r="BY812" s="401"/>
      <c r="BZ812" s="401"/>
      <c r="CA812" s="401"/>
      <c r="CB812" s="401"/>
      <c r="CC812" s="401"/>
      <c r="CD812" s="401"/>
      <c r="CE812" s="401"/>
      <c r="CF812" s="401"/>
      <c r="CG812" s="401"/>
      <c r="CH812" s="401"/>
      <c r="CI812" s="401"/>
      <c r="CJ812" s="401"/>
      <c r="CK812" s="401"/>
      <c r="CL812" s="401"/>
      <c r="CM812" s="401"/>
      <c r="CN812" s="401"/>
      <c r="CO812" s="401"/>
      <c r="CP812" s="401"/>
    </row>
    <row r="813" spans="1:94" ht="26.4" x14ac:dyDescent="0.3">
      <c r="A813" s="8">
        <f t="shared" si="1627"/>
        <v>329</v>
      </c>
      <c r="B813" s="9" t="str">
        <f t="shared" si="1628"/>
        <v xml:space="preserve"> </v>
      </c>
      <c r="C813" s="45" t="str">
        <f t="shared" si="1768"/>
        <v xml:space="preserve">  </v>
      </c>
      <c r="D813" s="45" t="str">
        <f t="shared" si="1769"/>
        <v xml:space="preserve">  </v>
      </c>
      <c r="E813" s="39"/>
      <c r="F813" s="40"/>
      <c r="G813" s="41"/>
      <c r="H813" s="42">
        <v>329</v>
      </c>
      <c r="I813" s="43"/>
      <c r="J813" s="43"/>
      <c r="K813" s="44" t="s">
        <v>62</v>
      </c>
      <c r="L813" s="111">
        <f>SUM(L814:L815)</f>
        <v>0</v>
      </c>
      <c r="M813" s="18"/>
      <c r="N813" s="111">
        <f t="shared" ref="N813:X813" si="1830">SUM(N814:N815)</f>
        <v>0</v>
      </c>
      <c r="O813" s="111">
        <f t="shared" si="1830"/>
        <v>0</v>
      </c>
      <c r="P813" s="111">
        <f t="shared" si="1830"/>
        <v>0</v>
      </c>
      <c r="Q813" s="111">
        <f t="shared" si="1830"/>
        <v>0</v>
      </c>
      <c r="R813" s="111">
        <f t="shared" si="1830"/>
        <v>0</v>
      </c>
      <c r="S813" s="111">
        <f t="shared" si="1830"/>
        <v>0</v>
      </c>
      <c r="T813" s="111">
        <f t="shared" si="1830"/>
        <v>0</v>
      </c>
      <c r="U813" s="111">
        <f t="shared" si="1830"/>
        <v>0</v>
      </c>
      <c r="V813" s="111">
        <f t="shared" si="1830"/>
        <v>0</v>
      </c>
      <c r="W813" s="111">
        <f t="shared" si="1830"/>
        <v>0</v>
      </c>
      <c r="X813" s="111">
        <f t="shared" si="1830"/>
        <v>0</v>
      </c>
      <c r="Y813" s="111">
        <v>0</v>
      </c>
      <c r="Z813" s="111">
        <f>SUM(Z814:Z815)</f>
        <v>0</v>
      </c>
      <c r="AA813" s="111">
        <f>SUM(AA814:AA815)</f>
        <v>0</v>
      </c>
      <c r="AB813" s="111">
        <f>SUM(AB814:AB815)</f>
        <v>0</v>
      </c>
      <c r="AC813" s="111">
        <f>SUM(AC814:AC815)</f>
        <v>0</v>
      </c>
      <c r="AD813" s="111">
        <f>SUM(AD814:AD815)</f>
        <v>0</v>
      </c>
      <c r="AE813" s="111">
        <v>0</v>
      </c>
      <c r="AF813" s="111">
        <f>SUM(AF814:AF815)</f>
        <v>0</v>
      </c>
      <c r="AG813" s="111">
        <f>SUM(AG814:AG815)</f>
        <v>0</v>
      </c>
      <c r="AH813" s="111">
        <f>SUM(AH814:AH815)</f>
        <v>0</v>
      </c>
      <c r="AI813" s="111">
        <f t="shared" ref="AI813:BZ813" si="1831">SUM(AI814:AI815)</f>
        <v>0</v>
      </c>
      <c r="AJ813" s="111">
        <f t="shared" si="1831"/>
        <v>0</v>
      </c>
      <c r="AK813" s="111">
        <f>SUM(AK814:AK815)</f>
        <v>0</v>
      </c>
      <c r="AL813" s="111">
        <f>SUM(AL814:AL815)</f>
        <v>0</v>
      </c>
      <c r="AM813" s="111">
        <v>0</v>
      </c>
      <c r="AN813" s="111">
        <f t="shared" ref="AN813:BD813" si="1832">SUM(AN814:AN815)</f>
        <v>0</v>
      </c>
      <c r="AO813" s="111">
        <f t="shared" si="1832"/>
        <v>0</v>
      </c>
      <c r="AP813" s="111">
        <f t="shared" si="1832"/>
        <v>0</v>
      </c>
      <c r="AQ813" s="111">
        <f t="shared" si="1832"/>
        <v>0</v>
      </c>
      <c r="AR813" s="111">
        <f t="shared" si="1832"/>
        <v>0</v>
      </c>
      <c r="AS813" s="111">
        <f t="shared" si="1832"/>
        <v>0</v>
      </c>
      <c r="AT813" s="111">
        <f t="shared" si="1832"/>
        <v>0</v>
      </c>
      <c r="AU813" s="111">
        <f t="shared" si="1832"/>
        <v>0</v>
      </c>
      <c r="AV813" s="111">
        <f t="shared" si="1832"/>
        <v>0</v>
      </c>
      <c r="AW813" s="111">
        <f t="shared" si="1832"/>
        <v>0</v>
      </c>
      <c r="AX813" s="111">
        <f t="shared" si="1832"/>
        <v>0</v>
      </c>
      <c r="AY813" s="111">
        <f t="shared" si="1832"/>
        <v>0</v>
      </c>
      <c r="AZ813" s="111">
        <f t="shared" si="1832"/>
        <v>0</v>
      </c>
      <c r="BA813" s="111">
        <f t="shared" si="1832"/>
        <v>0</v>
      </c>
      <c r="BB813" s="111">
        <f t="shared" si="1832"/>
        <v>0</v>
      </c>
      <c r="BC813" s="111">
        <f t="shared" si="1832"/>
        <v>0</v>
      </c>
      <c r="BD813" s="111">
        <f t="shared" si="1832"/>
        <v>0</v>
      </c>
      <c r="BE813" s="111">
        <v>0</v>
      </c>
      <c r="BF813" s="111">
        <f t="shared" ref="BF813:BL813" si="1833">SUM(BF814:BF815)</f>
        <v>0</v>
      </c>
      <c r="BG813" s="111">
        <f t="shared" si="1833"/>
        <v>0</v>
      </c>
      <c r="BH813" s="111">
        <f t="shared" si="1833"/>
        <v>0</v>
      </c>
      <c r="BI813" s="111">
        <f t="shared" si="1833"/>
        <v>0</v>
      </c>
      <c r="BJ813" s="111">
        <f t="shared" si="1833"/>
        <v>0</v>
      </c>
      <c r="BK813" s="111">
        <f t="shared" si="1833"/>
        <v>0</v>
      </c>
      <c r="BL813" s="111">
        <f t="shared" si="1833"/>
        <v>0</v>
      </c>
      <c r="BM813" s="111">
        <v>0</v>
      </c>
      <c r="BN813" s="111">
        <f>SUM(BN814:BN815)</f>
        <v>0</v>
      </c>
      <c r="BO813" s="111">
        <f t="shared" si="1831"/>
        <v>0</v>
      </c>
      <c r="BP813" s="111">
        <f t="shared" si="1831"/>
        <v>0</v>
      </c>
      <c r="BQ813" s="111">
        <f t="shared" si="1831"/>
        <v>0</v>
      </c>
      <c r="BR813" s="111">
        <f t="shared" si="1831"/>
        <v>0</v>
      </c>
      <c r="BS813" s="111">
        <f t="shared" si="1831"/>
        <v>0</v>
      </c>
      <c r="BT813" s="111">
        <f t="shared" si="1831"/>
        <v>0</v>
      </c>
      <c r="BU813" s="111">
        <f t="shared" si="1831"/>
        <v>0</v>
      </c>
      <c r="BV813" s="111">
        <f t="shared" si="1831"/>
        <v>0</v>
      </c>
      <c r="BW813" s="111">
        <f t="shared" si="1831"/>
        <v>0</v>
      </c>
      <c r="BX813" s="111">
        <f t="shared" si="1831"/>
        <v>0</v>
      </c>
      <c r="BY813" s="111">
        <f t="shared" si="1831"/>
        <v>0</v>
      </c>
      <c r="BZ813" s="111">
        <f t="shared" si="1831"/>
        <v>0</v>
      </c>
      <c r="CA813" s="111">
        <f t="shared" ref="CA813:CP813" si="1834">SUM(CA814:CA815)</f>
        <v>0</v>
      </c>
      <c r="CB813" s="111">
        <f t="shared" si="1834"/>
        <v>0</v>
      </c>
      <c r="CC813" s="111">
        <f t="shared" si="1834"/>
        <v>0</v>
      </c>
      <c r="CD813" s="111">
        <f t="shared" si="1834"/>
        <v>0</v>
      </c>
      <c r="CE813" s="111">
        <f t="shared" si="1834"/>
        <v>0</v>
      </c>
      <c r="CF813" s="111">
        <f t="shared" si="1834"/>
        <v>0</v>
      </c>
      <c r="CG813" s="111">
        <f t="shared" si="1834"/>
        <v>0</v>
      </c>
      <c r="CH813" s="111">
        <f t="shared" si="1834"/>
        <v>0</v>
      </c>
      <c r="CI813" s="111">
        <f t="shared" si="1834"/>
        <v>0</v>
      </c>
      <c r="CJ813" s="111">
        <f t="shared" si="1834"/>
        <v>0</v>
      </c>
      <c r="CK813" s="111">
        <f t="shared" si="1834"/>
        <v>0</v>
      </c>
      <c r="CL813" s="111">
        <f t="shared" si="1834"/>
        <v>0</v>
      </c>
      <c r="CM813" s="111">
        <f t="shared" si="1834"/>
        <v>0</v>
      </c>
      <c r="CN813" s="111">
        <f t="shared" si="1834"/>
        <v>0</v>
      </c>
      <c r="CO813" s="111">
        <f t="shared" si="1834"/>
        <v>0</v>
      </c>
      <c r="CP813" s="111">
        <f t="shared" si="1834"/>
        <v>0</v>
      </c>
    </row>
    <row r="814" spans="1:94" x14ac:dyDescent="0.3">
      <c r="A814" s="8">
        <f t="shared" si="1627"/>
        <v>3293</v>
      </c>
      <c r="B814" s="9">
        <f t="shared" si="1628"/>
        <v>11</v>
      </c>
      <c r="C814" s="45" t="str">
        <f t="shared" si="1768"/>
        <v xml:space="preserve">  </v>
      </c>
      <c r="D814" s="45" t="str">
        <f t="shared" si="1769"/>
        <v xml:space="preserve">  </v>
      </c>
      <c r="E814" s="39" t="s">
        <v>136</v>
      </c>
      <c r="F814" s="40">
        <v>11</v>
      </c>
      <c r="G814" s="41">
        <v>11</v>
      </c>
      <c r="H814" s="42">
        <v>3293</v>
      </c>
      <c r="I814" s="46"/>
      <c r="J814" s="46">
        <v>1376</v>
      </c>
      <c r="K814" s="44" t="s">
        <v>64</v>
      </c>
      <c r="L814" s="401">
        <f t="shared" ref="L814:L815" si="1835">SUM(N814:CP814)</f>
        <v>0</v>
      </c>
      <c r="M814" s="18"/>
      <c r="N814" s="401"/>
      <c r="O814" s="401"/>
      <c r="P814" s="401"/>
      <c r="Q814" s="401"/>
      <c r="R814" s="401"/>
      <c r="S814" s="401"/>
      <c r="T814" s="401"/>
      <c r="U814" s="401"/>
      <c r="V814" s="401"/>
      <c r="W814" s="401"/>
      <c r="X814" s="401"/>
      <c r="Y814" s="401"/>
      <c r="Z814" s="401"/>
      <c r="AA814" s="401"/>
      <c r="AB814" s="401"/>
      <c r="AC814" s="401"/>
      <c r="AD814" s="401"/>
      <c r="AE814" s="401"/>
      <c r="AF814" s="401"/>
      <c r="AG814" s="401"/>
      <c r="AH814" s="401"/>
      <c r="AI814" s="401"/>
      <c r="AJ814" s="401"/>
      <c r="AK814" s="401"/>
      <c r="AL814" s="401"/>
      <c r="AM814" s="401"/>
      <c r="AN814" s="401"/>
      <c r="AO814" s="401"/>
      <c r="AP814" s="401"/>
      <c r="AQ814" s="401"/>
      <c r="AR814" s="401"/>
      <c r="AS814" s="401"/>
      <c r="AT814" s="401"/>
      <c r="AU814" s="401"/>
      <c r="AV814" s="401"/>
      <c r="AW814" s="401"/>
      <c r="AX814" s="401"/>
      <c r="AY814" s="401"/>
      <c r="AZ814" s="401"/>
      <c r="BA814" s="401"/>
      <c r="BB814" s="401"/>
      <c r="BC814" s="401"/>
      <c r="BD814" s="401"/>
      <c r="BE814" s="401"/>
      <c r="BF814" s="401"/>
      <c r="BG814" s="401"/>
      <c r="BH814" s="401"/>
      <c r="BI814" s="401"/>
      <c r="BJ814" s="401"/>
      <c r="BK814" s="401"/>
      <c r="BL814" s="401"/>
      <c r="BM814" s="401"/>
      <c r="BN814" s="401"/>
      <c r="BO814" s="401"/>
      <c r="BP814" s="401"/>
      <c r="BQ814" s="401"/>
      <c r="BR814" s="401"/>
      <c r="BS814" s="401"/>
      <c r="BT814" s="401"/>
      <c r="BU814" s="401"/>
      <c r="BV814" s="401"/>
      <c r="BW814" s="401"/>
      <c r="BX814" s="401"/>
      <c r="BY814" s="401"/>
      <c r="BZ814" s="401"/>
      <c r="CA814" s="401"/>
      <c r="CB814" s="401"/>
      <c r="CC814" s="401"/>
      <c r="CD814" s="401"/>
      <c r="CE814" s="401"/>
      <c r="CF814" s="401"/>
      <c r="CG814" s="401"/>
      <c r="CH814" s="401"/>
      <c r="CI814" s="401"/>
      <c r="CJ814" s="401"/>
      <c r="CK814" s="401"/>
      <c r="CL814" s="401"/>
      <c r="CM814" s="401"/>
      <c r="CN814" s="401"/>
      <c r="CO814" s="401"/>
      <c r="CP814" s="401"/>
    </row>
    <row r="815" spans="1:94" ht="26.4" x14ac:dyDescent="0.3">
      <c r="A815" s="8">
        <f t="shared" si="1627"/>
        <v>3299</v>
      </c>
      <c r="B815" s="9">
        <f t="shared" si="1628"/>
        <v>11</v>
      </c>
      <c r="C815" s="45" t="str">
        <f t="shared" si="1768"/>
        <v xml:space="preserve">  </v>
      </c>
      <c r="D815" s="45" t="str">
        <f t="shared" si="1769"/>
        <v xml:space="preserve">  </v>
      </c>
      <c r="E815" s="39" t="s">
        <v>136</v>
      </c>
      <c r="F815" s="40">
        <v>11</v>
      </c>
      <c r="G815" s="41">
        <v>11</v>
      </c>
      <c r="H815" s="42">
        <v>3299</v>
      </c>
      <c r="I815" s="46"/>
      <c r="J815" s="46">
        <v>1377</v>
      </c>
      <c r="K815" s="44" t="s">
        <v>62</v>
      </c>
      <c r="L815" s="401">
        <f t="shared" si="1835"/>
        <v>0</v>
      </c>
      <c r="M815" s="18"/>
      <c r="N815" s="401"/>
      <c r="O815" s="401"/>
      <c r="P815" s="401"/>
      <c r="Q815" s="401"/>
      <c r="R815" s="401"/>
      <c r="S815" s="401"/>
      <c r="T815" s="401"/>
      <c r="U815" s="401"/>
      <c r="V815" s="401"/>
      <c r="W815" s="401"/>
      <c r="X815" s="401"/>
      <c r="Y815" s="401"/>
      <c r="Z815" s="401"/>
      <c r="AA815" s="401"/>
      <c r="AB815" s="401"/>
      <c r="AC815" s="401"/>
      <c r="AD815" s="401"/>
      <c r="AE815" s="401"/>
      <c r="AF815" s="401"/>
      <c r="AG815" s="401"/>
      <c r="AH815" s="401"/>
      <c r="AI815" s="401"/>
      <c r="AJ815" s="401"/>
      <c r="AK815" s="401"/>
      <c r="AL815" s="401"/>
      <c r="AM815" s="401"/>
      <c r="AN815" s="401"/>
      <c r="AO815" s="401"/>
      <c r="AP815" s="401"/>
      <c r="AQ815" s="401"/>
      <c r="AR815" s="401"/>
      <c r="AS815" s="401"/>
      <c r="AT815" s="401"/>
      <c r="AU815" s="401"/>
      <c r="AV815" s="401"/>
      <c r="AW815" s="401"/>
      <c r="AX815" s="401"/>
      <c r="AY815" s="401"/>
      <c r="AZ815" s="401"/>
      <c r="BA815" s="401"/>
      <c r="BB815" s="401"/>
      <c r="BC815" s="401"/>
      <c r="BD815" s="401"/>
      <c r="BE815" s="401"/>
      <c r="BF815" s="401"/>
      <c r="BG815" s="401"/>
      <c r="BH815" s="401"/>
      <c r="BI815" s="401"/>
      <c r="BJ815" s="401"/>
      <c r="BK815" s="401"/>
      <c r="BL815" s="401"/>
      <c r="BM815" s="401"/>
      <c r="BN815" s="401"/>
      <c r="BO815" s="401"/>
      <c r="BP815" s="401"/>
      <c r="BQ815" s="401"/>
      <c r="BR815" s="401"/>
      <c r="BS815" s="401"/>
      <c r="BT815" s="401"/>
      <c r="BU815" s="401"/>
      <c r="BV815" s="401"/>
      <c r="BW815" s="401"/>
      <c r="BX815" s="401"/>
      <c r="BY815" s="401"/>
      <c r="BZ815" s="401"/>
      <c r="CA815" s="401"/>
      <c r="CB815" s="401"/>
      <c r="CC815" s="401"/>
      <c r="CD815" s="401"/>
      <c r="CE815" s="401"/>
      <c r="CF815" s="401"/>
      <c r="CG815" s="401"/>
      <c r="CH815" s="401"/>
      <c r="CI815" s="401"/>
      <c r="CJ815" s="401"/>
      <c r="CK815" s="401"/>
      <c r="CL815" s="401"/>
      <c r="CM815" s="401"/>
      <c r="CN815" s="401"/>
      <c r="CO815" s="401"/>
      <c r="CP815" s="401"/>
    </row>
    <row r="816" spans="1:94" x14ac:dyDescent="0.3">
      <c r="A816" s="8">
        <f t="shared" si="1627"/>
        <v>0</v>
      </c>
      <c r="B816" s="9" t="str">
        <f t="shared" si="1628"/>
        <v xml:space="preserve"> </v>
      </c>
      <c r="C816" s="45" t="str">
        <f t="shared" si="1768"/>
        <v xml:space="preserve">  </v>
      </c>
      <c r="D816" s="45" t="str">
        <f t="shared" si="1769"/>
        <v xml:space="preserve">  </v>
      </c>
      <c r="E816" s="39"/>
      <c r="F816" s="40"/>
      <c r="G816" s="41"/>
      <c r="H816" s="42"/>
      <c r="I816" s="43"/>
      <c r="J816" s="43"/>
      <c r="K816" s="44"/>
      <c r="L816" s="111"/>
      <c r="M816" s="18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1"/>
      <c r="AZ816" s="111"/>
      <c r="BA816" s="111"/>
      <c r="BB816" s="111"/>
      <c r="BC816" s="111"/>
      <c r="BD816" s="111"/>
      <c r="BE816" s="111"/>
      <c r="BF816" s="111"/>
      <c r="BG816" s="111"/>
      <c r="BH816" s="111"/>
      <c r="BI816" s="111"/>
      <c r="BJ816" s="111"/>
      <c r="BK816" s="111"/>
      <c r="BL816" s="111"/>
      <c r="BM816" s="111"/>
      <c r="BN816" s="111"/>
      <c r="BO816" s="111"/>
      <c r="BP816" s="111"/>
      <c r="BQ816" s="111"/>
      <c r="BR816" s="111"/>
      <c r="BS816" s="111"/>
      <c r="BT816" s="111"/>
      <c r="BU816" s="111"/>
      <c r="BV816" s="111"/>
      <c r="BW816" s="111"/>
      <c r="BX816" s="111"/>
      <c r="BY816" s="111"/>
      <c r="BZ816" s="111"/>
      <c r="CA816" s="111"/>
      <c r="CB816" s="111"/>
      <c r="CC816" s="111"/>
      <c r="CD816" s="111"/>
      <c r="CE816" s="111"/>
      <c r="CF816" s="111"/>
      <c r="CG816" s="111"/>
      <c r="CH816" s="111"/>
      <c r="CI816" s="111"/>
      <c r="CJ816" s="111"/>
      <c r="CK816" s="111"/>
      <c r="CL816" s="111"/>
      <c r="CM816" s="111"/>
      <c r="CN816" s="111"/>
      <c r="CO816" s="111"/>
      <c r="CP816" s="111"/>
    </row>
    <row r="817" spans="1:94" ht="26.4" x14ac:dyDescent="0.3">
      <c r="A817" s="8" t="str">
        <f t="shared" ref="A817:A825" si="1836">H817</f>
        <v>T 1207 24</v>
      </c>
      <c r="B817" s="9" t="str">
        <f t="shared" ref="B817:B825" si="1837">IF(J817&gt;0,G817," ")</f>
        <v xml:space="preserve"> </v>
      </c>
      <c r="C817" s="45" t="str">
        <f t="shared" ref="C817:C825" si="1838">IF(I817&gt;0,LEFT(E817,3),"  ")</f>
        <v xml:space="preserve">  </v>
      </c>
      <c r="D817" s="45" t="str">
        <f t="shared" ref="D817:D825" si="1839">IF(I817&gt;0,LEFT(E817,4),"  ")</f>
        <v xml:space="preserve">  </v>
      </c>
      <c r="E817" s="33" t="s">
        <v>136</v>
      </c>
      <c r="F817" s="34">
        <v>11</v>
      </c>
      <c r="G817" s="35"/>
      <c r="H817" s="405" t="s">
        <v>3436</v>
      </c>
      <c r="I817" s="37"/>
      <c r="J817" s="37"/>
      <c r="K817" s="406" t="s">
        <v>3437</v>
      </c>
      <c r="L817" s="115">
        <f t="shared" ref="L817" si="1840">SUM(L818)</f>
        <v>0</v>
      </c>
      <c r="N817" s="115">
        <f t="shared" ref="N817" si="1841">SUM(N818)</f>
        <v>0</v>
      </c>
      <c r="O817" s="115">
        <f t="shared" ref="O817:P817" si="1842">SUM(O818)</f>
        <v>0</v>
      </c>
      <c r="P817" s="115">
        <f t="shared" si="1842"/>
        <v>0</v>
      </c>
      <c r="Q817" s="115">
        <f t="shared" ref="Q817:R817" si="1843">SUM(Q818)</f>
        <v>0</v>
      </c>
      <c r="R817" s="115">
        <f t="shared" si="1843"/>
        <v>0</v>
      </c>
      <c r="S817" s="115">
        <f t="shared" ref="S817" si="1844">SUM(S818)</f>
        <v>0</v>
      </c>
      <c r="T817" s="115">
        <f t="shared" ref="T817" si="1845">SUM(T818)</f>
        <v>0</v>
      </c>
      <c r="U817" s="115">
        <f t="shared" ref="U817:W817" si="1846">SUM(U818)</f>
        <v>0</v>
      </c>
      <c r="V817" s="115">
        <f t="shared" si="1846"/>
        <v>0</v>
      </c>
      <c r="W817" s="115">
        <f t="shared" si="1846"/>
        <v>0</v>
      </c>
      <c r="X817" s="115">
        <f t="shared" ref="X817" si="1847">SUM(X818)</f>
        <v>0</v>
      </c>
      <c r="Y817" s="115">
        <v>0</v>
      </c>
      <c r="Z817" s="115">
        <f t="shared" ref="Z817" si="1848">SUM(Z818)</f>
        <v>0</v>
      </c>
      <c r="AA817" s="115">
        <f t="shared" ref="AA817:AC817" si="1849">SUM(AA818)</f>
        <v>0</v>
      </c>
      <c r="AB817" s="115">
        <f t="shared" si="1849"/>
        <v>0</v>
      </c>
      <c r="AC817" s="115">
        <f t="shared" si="1849"/>
        <v>0</v>
      </c>
      <c r="AD817" s="115">
        <f t="shared" ref="AD817:CM817" si="1850">SUM(AD818)</f>
        <v>0</v>
      </c>
      <c r="AE817" s="115">
        <v>0</v>
      </c>
      <c r="AF817" s="115">
        <f t="shared" si="1850"/>
        <v>0</v>
      </c>
      <c r="AG817" s="115">
        <f t="shared" si="1850"/>
        <v>0</v>
      </c>
      <c r="AH817" s="115">
        <f t="shared" si="1850"/>
        <v>0</v>
      </c>
      <c r="AI817" s="115">
        <f t="shared" si="1850"/>
        <v>0</v>
      </c>
      <c r="AJ817" s="115">
        <f t="shared" si="1850"/>
        <v>0</v>
      </c>
      <c r="AK817" s="115">
        <f t="shared" si="1850"/>
        <v>0</v>
      </c>
      <c r="AL817" s="115">
        <f t="shared" si="1850"/>
        <v>0</v>
      </c>
      <c r="AM817" s="115">
        <v>0</v>
      </c>
      <c r="AN817" s="115">
        <f t="shared" si="1850"/>
        <v>0</v>
      </c>
      <c r="AO817" s="115">
        <f t="shared" si="1850"/>
        <v>0</v>
      </c>
      <c r="AP817" s="115">
        <f t="shared" si="1850"/>
        <v>0</v>
      </c>
      <c r="AQ817" s="115">
        <f t="shared" si="1850"/>
        <v>0</v>
      </c>
      <c r="AR817" s="115">
        <f t="shared" si="1850"/>
        <v>0</v>
      </c>
      <c r="AS817" s="115">
        <f t="shared" si="1850"/>
        <v>0</v>
      </c>
      <c r="AT817" s="115">
        <f t="shared" si="1850"/>
        <v>0</v>
      </c>
      <c r="AU817" s="115">
        <f t="shared" si="1850"/>
        <v>0</v>
      </c>
      <c r="AV817" s="115">
        <f t="shared" si="1850"/>
        <v>0</v>
      </c>
      <c r="AW817" s="115">
        <f t="shared" si="1850"/>
        <v>0</v>
      </c>
      <c r="AX817" s="115">
        <f t="shared" si="1850"/>
        <v>0</v>
      </c>
      <c r="AY817" s="115">
        <f t="shared" si="1850"/>
        <v>0</v>
      </c>
      <c r="AZ817" s="115">
        <f t="shared" si="1850"/>
        <v>0</v>
      </c>
      <c r="BA817" s="115">
        <f t="shared" si="1850"/>
        <v>0</v>
      </c>
      <c r="BB817" s="115">
        <f t="shared" si="1850"/>
        <v>0</v>
      </c>
      <c r="BC817" s="115">
        <f t="shared" si="1850"/>
        <v>0</v>
      </c>
      <c r="BD817" s="115">
        <f t="shared" si="1850"/>
        <v>0</v>
      </c>
      <c r="BE817" s="115">
        <v>0</v>
      </c>
      <c r="BF817" s="115">
        <f t="shared" si="1850"/>
        <v>0</v>
      </c>
      <c r="BG817" s="115">
        <f t="shared" si="1850"/>
        <v>0</v>
      </c>
      <c r="BH817" s="115">
        <f t="shared" si="1850"/>
        <v>0</v>
      </c>
      <c r="BI817" s="115">
        <f t="shared" si="1850"/>
        <v>0</v>
      </c>
      <c r="BJ817" s="115">
        <f t="shared" si="1850"/>
        <v>0</v>
      </c>
      <c r="BK817" s="115">
        <f t="shared" si="1850"/>
        <v>0</v>
      </c>
      <c r="BL817" s="115">
        <f t="shared" si="1850"/>
        <v>0</v>
      </c>
      <c r="BM817" s="115">
        <v>0</v>
      </c>
      <c r="BN817" s="115">
        <f t="shared" si="1850"/>
        <v>0</v>
      </c>
      <c r="BO817" s="115">
        <f t="shared" si="1850"/>
        <v>0</v>
      </c>
      <c r="BP817" s="115">
        <f t="shared" si="1850"/>
        <v>0</v>
      </c>
      <c r="BQ817" s="115">
        <f t="shared" si="1850"/>
        <v>0</v>
      </c>
      <c r="BR817" s="115">
        <f t="shared" si="1850"/>
        <v>0</v>
      </c>
      <c r="BS817" s="115">
        <f t="shared" si="1850"/>
        <v>0</v>
      </c>
      <c r="BT817" s="115">
        <f t="shared" si="1850"/>
        <v>0</v>
      </c>
      <c r="BU817" s="115">
        <f t="shared" si="1850"/>
        <v>0</v>
      </c>
      <c r="BV817" s="115">
        <f t="shared" si="1850"/>
        <v>0</v>
      </c>
      <c r="BW817" s="115">
        <f t="shared" si="1850"/>
        <v>0</v>
      </c>
      <c r="BX817" s="115">
        <f t="shared" si="1850"/>
        <v>0</v>
      </c>
      <c r="BY817" s="115">
        <f t="shared" si="1850"/>
        <v>0</v>
      </c>
      <c r="BZ817" s="115">
        <f t="shared" si="1850"/>
        <v>0</v>
      </c>
      <c r="CA817" s="115">
        <f t="shared" si="1850"/>
        <v>0</v>
      </c>
      <c r="CB817" s="115">
        <f t="shared" si="1850"/>
        <v>0</v>
      </c>
      <c r="CC817" s="115">
        <f t="shared" si="1850"/>
        <v>0</v>
      </c>
      <c r="CD817" s="115">
        <f t="shared" si="1850"/>
        <v>0</v>
      </c>
      <c r="CE817" s="115">
        <f t="shared" si="1850"/>
        <v>0</v>
      </c>
      <c r="CF817" s="115">
        <f t="shared" si="1850"/>
        <v>0</v>
      </c>
      <c r="CG817" s="115">
        <f t="shared" si="1850"/>
        <v>0</v>
      </c>
      <c r="CH817" s="115">
        <f t="shared" si="1850"/>
        <v>0</v>
      </c>
      <c r="CI817" s="115">
        <f t="shared" si="1850"/>
        <v>0</v>
      </c>
      <c r="CJ817" s="115">
        <f t="shared" si="1850"/>
        <v>0</v>
      </c>
      <c r="CK817" s="115">
        <f t="shared" si="1850"/>
        <v>0</v>
      </c>
      <c r="CL817" s="115">
        <f t="shared" si="1850"/>
        <v>0</v>
      </c>
      <c r="CM817" s="115">
        <f t="shared" si="1850"/>
        <v>0</v>
      </c>
      <c r="CN817" s="115">
        <f t="shared" ref="CN817:CP817" si="1851">SUM(CN818)</f>
        <v>0</v>
      </c>
      <c r="CO817" s="115">
        <f t="shared" si="1851"/>
        <v>0</v>
      </c>
      <c r="CP817" s="115">
        <f t="shared" si="1851"/>
        <v>0</v>
      </c>
    </row>
    <row r="818" spans="1:94" x14ac:dyDescent="0.3">
      <c r="A818" s="8">
        <f t="shared" si="1836"/>
        <v>3</v>
      </c>
      <c r="B818" s="9" t="str">
        <f t="shared" si="1837"/>
        <v xml:space="preserve"> </v>
      </c>
      <c r="C818" s="45" t="str">
        <f t="shared" si="1838"/>
        <v xml:space="preserve">  </v>
      </c>
      <c r="D818" s="45" t="str">
        <f t="shared" si="1839"/>
        <v xml:space="preserve">  </v>
      </c>
      <c r="E818" s="39"/>
      <c r="F818" s="40"/>
      <c r="G818" s="41"/>
      <c r="H818" s="42">
        <v>3</v>
      </c>
      <c r="I818" s="43"/>
      <c r="J818" s="43"/>
      <c r="K818" s="44" t="s">
        <v>49</v>
      </c>
      <c r="L818" s="111">
        <f>SUM(L819,L826)</f>
        <v>0</v>
      </c>
      <c r="M818" s="18"/>
      <c r="N818" s="111">
        <f t="shared" ref="N818" si="1852">SUM(N819,N826)</f>
        <v>0</v>
      </c>
      <c r="O818" s="111">
        <f t="shared" ref="O818:P818" si="1853">SUM(O819,O826)</f>
        <v>0</v>
      </c>
      <c r="P818" s="111">
        <f t="shared" si="1853"/>
        <v>0</v>
      </c>
      <c r="Q818" s="111">
        <f t="shared" ref="Q818:BY818" si="1854">SUM(Q819,Q826)</f>
        <v>0</v>
      </c>
      <c r="R818" s="111">
        <f t="shared" si="1854"/>
        <v>0</v>
      </c>
      <c r="S818" s="111">
        <f t="shared" si="1854"/>
        <v>0</v>
      </c>
      <c r="T818" s="111">
        <f t="shared" si="1854"/>
        <v>0</v>
      </c>
      <c r="U818" s="111">
        <f t="shared" si="1854"/>
        <v>0</v>
      </c>
      <c r="V818" s="111">
        <f t="shared" si="1854"/>
        <v>0</v>
      </c>
      <c r="W818" s="111">
        <f t="shared" si="1854"/>
        <v>0</v>
      </c>
      <c r="X818" s="111">
        <f t="shared" si="1854"/>
        <v>0</v>
      </c>
      <c r="Y818" s="111">
        <v>0</v>
      </c>
      <c r="Z818" s="111">
        <f t="shared" si="1854"/>
        <v>0</v>
      </c>
      <c r="AA818" s="111">
        <f t="shared" si="1854"/>
        <v>0</v>
      </c>
      <c r="AB818" s="111">
        <f t="shared" si="1854"/>
        <v>0</v>
      </c>
      <c r="AC818" s="111">
        <f t="shared" si="1854"/>
        <v>0</v>
      </c>
      <c r="AD818" s="111">
        <f t="shared" si="1854"/>
        <v>0</v>
      </c>
      <c r="AE818" s="111">
        <v>0</v>
      </c>
      <c r="AF818" s="111">
        <f t="shared" si="1854"/>
        <v>0</v>
      </c>
      <c r="AG818" s="111">
        <f t="shared" si="1854"/>
        <v>0</v>
      </c>
      <c r="AH818" s="111">
        <f t="shared" si="1854"/>
        <v>0</v>
      </c>
      <c r="AI818" s="111">
        <f t="shared" si="1854"/>
        <v>0</v>
      </c>
      <c r="AJ818" s="111">
        <f t="shared" si="1854"/>
        <v>0</v>
      </c>
      <c r="AK818" s="111">
        <f t="shared" si="1854"/>
        <v>0</v>
      </c>
      <c r="AL818" s="111">
        <f t="shared" si="1854"/>
        <v>0</v>
      </c>
      <c r="AM818" s="111">
        <v>0</v>
      </c>
      <c r="AN818" s="111">
        <f t="shared" si="1854"/>
        <v>0</v>
      </c>
      <c r="AO818" s="111">
        <f t="shared" si="1854"/>
        <v>0</v>
      </c>
      <c r="AP818" s="111">
        <f t="shared" si="1854"/>
        <v>0</v>
      </c>
      <c r="AQ818" s="111">
        <f t="shared" si="1854"/>
        <v>0</v>
      </c>
      <c r="AR818" s="111">
        <f t="shared" si="1854"/>
        <v>0</v>
      </c>
      <c r="AS818" s="111">
        <f t="shared" si="1854"/>
        <v>0</v>
      </c>
      <c r="AT818" s="111">
        <f t="shared" si="1854"/>
        <v>0</v>
      </c>
      <c r="AU818" s="111">
        <f t="shared" si="1854"/>
        <v>0</v>
      </c>
      <c r="AV818" s="111">
        <f t="shared" si="1854"/>
        <v>0</v>
      </c>
      <c r="AW818" s="111">
        <f t="shared" si="1854"/>
        <v>0</v>
      </c>
      <c r="AX818" s="111">
        <f t="shared" si="1854"/>
        <v>0</v>
      </c>
      <c r="AY818" s="111">
        <f t="shared" si="1854"/>
        <v>0</v>
      </c>
      <c r="AZ818" s="111">
        <f t="shared" si="1854"/>
        <v>0</v>
      </c>
      <c r="BA818" s="111">
        <f t="shared" si="1854"/>
        <v>0</v>
      </c>
      <c r="BB818" s="111">
        <f t="shared" si="1854"/>
        <v>0</v>
      </c>
      <c r="BC818" s="111">
        <f t="shared" si="1854"/>
        <v>0</v>
      </c>
      <c r="BD818" s="111">
        <f t="shared" si="1854"/>
        <v>0</v>
      </c>
      <c r="BE818" s="111">
        <v>0</v>
      </c>
      <c r="BF818" s="111">
        <f t="shared" si="1854"/>
        <v>0</v>
      </c>
      <c r="BG818" s="111">
        <f t="shared" si="1854"/>
        <v>0</v>
      </c>
      <c r="BH818" s="111">
        <f t="shared" si="1854"/>
        <v>0</v>
      </c>
      <c r="BI818" s="111">
        <f t="shared" si="1854"/>
        <v>0</v>
      </c>
      <c r="BJ818" s="111">
        <f t="shared" si="1854"/>
        <v>0</v>
      </c>
      <c r="BK818" s="111">
        <f t="shared" si="1854"/>
        <v>0</v>
      </c>
      <c r="BL818" s="111">
        <f t="shared" si="1854"/>
        <v>0</v>
      </c>
      <c r="BM818" s="111">
        <v>0</v>
      </c>
      <c r="BN818" s="111">
        <f t="shared" si="1854"/>
        <v>0</v>
      </c>
      <c r="BO818" s="111">
        <f t="shared" si="1854"/>
        <v>0</v>
      </c>
      <c r="BP818" s="111">
        <f t="shared" si="1854"/>
        <v>0</v>
      </c>
      <c r="BQ818" s="111">
        <f t="shared" si="1854"/>
        <v>0</v>
      </c>
      <c r="BR818" s="111">
        <f t="shared" si="1854"/>
        <v>0</v>
      </c>
      <c r="BS818" s="111">
        <f t="shared" si="1854"/>
        <v>0</v>
      </c>
      <c r="BT818" s="111">
        <f t="shared" si="1854"/>
        <v>0</v>
      </c>
      <c r="BU818" s="111">
        <f t="shared" si="1854"/>
        <v>0</v>
      </c>
      <c r="BV818" s="111">
        <f t="shared" si="1854"/>
        <v>0</v>
      </c>
      <c r="BW818" s="111">
        <f t="shared" si="1854"/>
        <v>0</v>
      </c>
      <c r="BX818" s="111">
        <f t="shared" si="1854"/>
        <v>0</v>
      </c>
      <c r="BY818" s="111">
        <f t="shared" si="1854"/>
        <v>0</v>
      </c>
      <c r="BZ818" s="111">
        <f t="shared" ref="BZ818:CO818" si="1855">SUM(BZ819,BZ826)</f>
        <v>0</v>
      </c>
      <c r="CA818" s="111">
        <f t="shared" si="1855"/>
        <v>0</v>
      </c>
      <c r="CB818" s="111">
        <f t="shared" si="1855"/>
        <v>0</v>
      </c>
      <c r="CC818" s="111">
        <f t="shared" si="1855"/>
        <v>0</v>
      </c>
      <c r="CD818" s="111">
        <f t="shared" si="1855"/>
        <v>0</v>
      </c>
      <c r="CE818" s="111">
        <f t="shared" si="1855"/>
        <v>0</v>
      </c>
      <c r="CF818" s="111">
        <f t="shared" si="1855"/>
        <v>0</v>
      </c>
      <c r="CG818" s="111">
        <f t="shared" si="1855"/>
        <v>0</v>
      </c>
      <c r="CH818" s="111">
        <f t="shared" si="1855"/>
        <v>0</v>
      </c>
      <c r="CI818" s="111">
        <f t="shared" si="1855"/>
        <v>0</v>
      </c>
      <c r="CJ818" s="111">
        <f t="shared" si="1855"/>
        <v>0</v>
      </c>
      <c r="CK818" s="111">
        <f t="shared" si="1855"/>
        <v>0</v>
      </c>
      <c r="CL818" s="111">
        <f t="shared" si="1855"/>
        <v>0</v>
      </c>
      <c r="CM818" s="111">
        <f t="shared" si="1855"/>
        <v>0</v>
      </c>
      <c r="CN818" s="111">
        <f t="shared" si="1855"/>
        <v>0</v>
      </c>
      <c r="CO818" s="111">
        <f t="shared" si="1855"/>
        <v>0</v>
      </c>
      <c r="CP818" s="111">
        <f>SUM(CP819,CP826)</f>
        <v>0</v>
      </c>
    </row>
    <row r="819" spans="1:94" x14ac:dyDescent="0.3">
      <c r="A819" s="8">
        <f t="shared" si="1836"/>
        <v>31</v>
      </c>
      <c r="B819" s="9" t="str">
        <f t="shared" si="1837"/>
        <v xml:space="preserve"> </v>
      </c>
      <c r="C819" s="45" t="str">
        <f t="shared" si="1838"/>
        <v xml:space="preserve">  </v>
      </c>
      <c r="D819" s="45" t="str">
        <f t="shared" si="1839"/>
        <v xml:space="preserve">  </v>
      </c>
      <c r="E819" s="39"/>
      <c r="F819" s="40"/>
      <c r="G819" s="41"/>
      <c r="H819" s="42">
        <v>31</v>
      </c>
      <c r="I819" s="43"/>
      <c r="J819" s="43"/>
      <c r="K819" s="44" t="s">
        <v>50</v>
      </c>
      <c r="L819" s="111">
        <f>SUM(L820,L822,L824)</f>
        <v>0</v>
      </c>
      <c r="M819" s="18"/>
      <c r="N819" s="111">
        <f t="shared" ref="N819" si="1856">SUM(N820,N822,N824)</f>
        <v>0</v>
      </c>
      <c r="O819" s="111">
        <f t="shared" ref="O819:BY819" si="1857">SUM(O820,O822,O824)</f>
        <v>0</v>
      </c>
      <c r="P819" s="111">
        <f t="shared" si="1857"/>
        <v>0</v>
      </c>
      <c r="Q819" s="111">
        <f t="shared" si="1857"/>
        <v>0</v>
      </c>
      <c r="R819" s="111">
        <f t="shared" si="1857"/>
        <v>0</v>
      </c>
      <c r="S819" s="111">
        <f t="shared" si="1857"/>
        <v>0</v>
      </c>
      <c r="T819" s="111">
        <f t="shared" si="1857"/>
        <v>0</v>
      </c>
      <c r="U819" s="111">
        <f t="shared" si="1857"/>
        <v>0</v>
      </c>
      <c r="V819" s="111">
        <f t="shared" si="1857"/>
        <v>0</v>
      </c>
      <c r="W819" s="111">
        <f t="shared" si="1857"/>
        <v>0</v>
      </c>
      <c r="X819" s="111">
        <f t="shared" si="1857"/>
        <v>0</v>
      </c>
      <c r="Y819" s="111">
        <v>0</v>
      </c>
      <c r="Z819" s="111">
        <f t="shared" si="1857"/>
        <v>0</v>
      </c>
      <c r="AA819" s="111">
        <f t="shared" si="1857"/>
        <v>0</v>
      </c>
      <c r="AB819" s="111">
        <f t="shared" si="1857"/>
        <v>0</v>
      </c>
      <c r="AC819" s="111">
        <f t="shared" si="1857"/>
        <v>0</v>
      </c>
      <c r="AD819" s="111">
        <f t="shared" si="1857"/>
        <v>0</v>
      </c>
      <c r="AE819" s="111">
        <v>0</v>
      </c>
      <c r="AF819" s="111">
        <f t="shared" si="1857"/>
        <v>0</v>
      </c>
      <c r="AG819" s="111">
        <f t="shared" si="1857"/>
        <v>0</v>
      </c>
      <c r="AH819" s="111">
        <f t="shared" si="1857"/>
        <v>0</v>
      </c>
      <c r="AI819" s="111">
        <f t="shared" si="1857"/>
        <v>0</v>
      </c>
      <c r="AJ819" s="111">
        <f t="shared" si="1857"/>
        <v>0</v>
      </c>
      <c r="AK819" s="111">
        <f t="shared" si="1857"/>
        <v>0</v>
      </c>
      <c r="AL819" s="111">
        <f t="shared" si="1857"/>
        <v>0</v>
      </c>
      <c r="AM819" s="111">
        <v>0</v>
      </c>
      <c r="AN819" s="111">
        <f t="shared" si="1857"/>
        <v>0</v>
      </c>
      <c r="AO819" s="111">
        <f t="shared" si="1857"/>
        <v>0</v>
      </c>
      <c r="AP819" s="111">
        <f t="shared" si="1857"/>
        <v>0</v>
      </c>
      <c r="AQ819" s="111">
        <f t="shared" si="1857"/>
        <v>0</v>
      </c>
      <c r="AR819" s="111">
        <f t="shared" si="1857"/>
        <v>0</v>
      </c>
      <c r="AS819" s="111">
        <f t="shared" si="1857"/>
        <v>0</v>
      </c>
      <c r="AT819" s="111">
        <f t="shared" si="1857"/>
        <v>0</v>
      </c>
      <c r="AU819" s="111">
        <f t="shared" si="1857"/>
        <v>0</v>
      </c>
      <c r="AV819" s="111">
        <f t="shared" si="1857"/>
        <v>0</v>
      </c>
      <c r="AW819" s="111">
        <f t="shared" si="1857"/>
        <v>0</v>
      </c>
      <c r="AX819" s="111">
        <f t="shared" si="1857"/>
        <v>0</v>
      </c>
      <c r="AY819" s="111">
        <f t="shared" si="1857"/>
        <v>0</v>
      </c>
      <c r="AZ819" s="111">
        <f t="shared" si="1857"/>
        <v>0</v>
      </c>
      <c r="BA819" s="111">
        <f t="shared" si="1857"/>
        <v>0</v>
      </c>
      <c r="BB819" s="111">
        <f t="shared" si="1857"/>
        <v>0</v>
      </c>
      <c r="BC819" s="111">
        <f t="shared" si="1857"/>
        <v>0</v>
      </c>
      <c r="BD819" s="111">
        <f t="shared" si="1857"/>
        <v>0</v>
      </c>
      <c r="BE819" s="111">
        <v>0</v>
      </c>
      <c r="BF819" s="111">
        <f t="shared" si="1857"/>
        <v>0</v>
      </c>
      <c r="BG819" s="111">
        <f t="shared" si="1857"/>
        <v>0</v>
      </c>
      <c r="BH819" s="111">
        <f t="shared" si="1857"/>
        <v>0</v>
      </c>
      <c r="BI819" s="111">
        <f t="shared" si="1857"/>
        <v>0</v>
      </c>
      <c r="BJ819" s="111">
        <f t="shared" si="1857"/>
        <v>0</v>
      </c>
      <c r="BK819" s="111">
        <f t="shared" si="1857"/>
        <v>0</v>
      </c>
      <c r="BL819" s="111">
        <f t="shared" si="1857"/>
        <v>0</v>
      </c>
      <c r="BM819" s="111">
        <v>0</v>
      </c>
      <c r="BN819" s="111">
        <f t="shared" si="1857"/>
        <v>0</v>
      </c>
      <c r="BO819" s="111">
        <f t="shared" si="1857"/>
        <v>0</v>
      </c>
      <c r="BP819" s="111">
        <f t="shared" si="1857"/>
        <v>0</v>
      </c>
      <c r="BQ819" s="111">
        <f t="shared" si="1857"/>
        <v>0</v>
      </c>
      <c r="BR819" s="111">
        <f t="shared" si="1857"/>
        <v>0</v>
      </c>
      <c r="BS819" s="111">
        <f t="shared" si="1857"/>
        <v>0</v>
      </c>
      <c r="BT819" s="111">
        <f t="shared" si="1857"/>
        <v>0</v>
      </c>
      <c r="BU819" s="111">
        <f t="shared" si="1857"/>
        <v>0</v>
      </c>
      <c r="BV819" s="111">
        <f t="shared" si="1857"/>
        <v>0</v>
      </c>
      <c r="BW819" s="111">
        <f t="shared" si="1857"/>
        <v>0</v>
      </c>
      <c r="BX819" s="111">
        <f t="shared" si="1857"/>
        <v>0</v>
      </c>
      <c r="BY819" s="111">
        <f t="shared" si="1857"/>
        <v>0</v>
      </c>
      <c r="BZ819" s="111">
        <f t="shared" ref="BZ819:CP819" si="1858">SUM(BZ820,BZ822,BZ824)</f>
        <v>0</v>
      </c>
      <c r="CA819" s="111">
        <f t="shared" si="1858"/>
        <v>0</v>
      </c>
      <c r="CB819" s="111">
        <f t="shared" si="1858"/>
        <v>0</v>
      </c>
      <c r="CC819" s="111">
        <f t="shared" si="1858"/>
        <v>0</v>
      </c>
      <c r="CD819" s="111">
        <f t="shared" si="1858"/>
        <v>0</v>
      </c>
      <c r="CE819" s="111">
        <f t="shared" si="1858"/>
        <v>0</v>
      </c>
      <c r="CF819" s="111">
        <f t="shared" si="1858"/>
        <v>0</v>
      </c>
      <c r="CG819" s="111">
        <f t="shared" si="1858"/>
        <v>0</v>
      </c>
      <c r="CH819" s="111">
        <f t="shared" si="1858"/>
        <v>0</v>
      </c>
      <c r="CI819" s="111">
        <f t="shared" si="1858"/>
        <v>0</v>
      </c>
      <c r="CJ819" s="111">
        <f t="shared" si="1858"/>
        <v>0</v>
      </c>
      <c r="CK819" s="111">
        <f t="shared" si="1858"/>
        <v>0</v>
      </c>
      <c r="CL819" s="111">
        <f t="shared" si="1858"/>
        <v>0</v>
      </c>
      <c r="CM819" s="111">
        <f t="shared" si="1858"/>
        <v>0</v>
      </c>
      <c r="CN819" s="111">
        <f t="shared" si="1858"/>
        <v>0</v>
      </c>
      <c r="CO819" s="111">
        <f t="shared" si="1858"/>
        <v>0</v>
      </c>
      <c r="CP819" s="111">
        <f t="shared" si="1858"/>
        <v>0</v>
      </c>
    </row>
    <row r="820" spans="1:94" x14ac:dyDescent="0.3">
      <c r="A820" s="8">
        <f t="shared" si="1836"/>
        <v>311</v>
      </c>
      <c r="B820" s="9" t="str">
        <f t="shared" si="1837"/>
        <v xml:space="preserve"> </v>
      </c>
      <c r="C820" s="45" t="str">
        <f t="shared" si="1838"/>
        <v xml:space="preserve">  </v>
      </c>
      <c r="D820" s="45" t="str">
        <f t="shared" si="1839"/>
        <v xml:space="preserve">  </v>
      </c>
      <c r="E820" s="39"/>
      <c r="F820" s="40"/>
      <c r="G820" s="41"/>
      <c r="H820" s="42">
        <v>311</v>
      </c>
      <c r="I820" s="43"/>
      <c r="J820" s="43"/>
      <c r="K820" s="44" t="s">
        <v>51</v>
      </c>
      <c r="L820" s="111">
        <f>SUM(L821)</f>
        <v>0</v>
      </c>
      <c r="N820" s="111">
        <f t="shared" ref="N820" si="1859">SUM(N821)</f>
        <v>0</v>
      </c>
      <c r="O820" s="111">
        <f t="shared" ref="O820:BY820" si="1860">SUM(O821)</f>
        <v>0</v>
      </c>
      <c r="P820" s="111">
        <f t="shared" si="1860"/>
        <v>0</v>
      </c>
      <c r="Q820" s="111">
        <f t="shared" si="1860"/>
        <v>0</v>
      </c>
      <c r="R820" s="111">
        <f t="shared" si="1860"/>
        <v>0</v>
      </c>
      <c r="S820" s="111">
        <f t="shared" si="1860"/>
        <v>0</v>
      </c>
      <c r="T820" s="111">
        <f t="shared" si="1860"/>
        <v>0</v>
      </c>
      <c r="U820" s="111">
        <f t="shared" si="1860"/>
        <v>0</v>
      </c>
      <c r="V820" s="111">
        <f t="shared" si="1860"/>
        <v>0</v>
      </c>
      <c r="W820" s="111">
        <f t="shared" si="1860"/>
        <v>0</v>
      </c>
      <c r="X820" s="111">
        <f t="shared" si="1860"/>
        <v>0</v>
      </c>
      <c r="Y820" s="111">
        <v>0</v>
      </c>
      <c r="Z820" s="111">
        <f t="shared" si="1860"/>
        <v>0</v>
      </c>
      <c r="AA820" s="111">
        <f t="shared" si="1860"/>
        <v>0</v>
      </c>
      <c r="AB820" s="111">
        <f t="shared" si="1860"/>
        <v>0</v>
      </c>
      <c r="AC820" s="111">
        <f t="shared" si="1860"/>
        <v>0</v>
      </c>
      <c r="AD820" s="111">
        <f t="shared" si="1860"/>
        <v>0</v>
      </c>
      <c r="AE820" s="111">
        <v>0</v>
      </c>
      <c r="AF820" s="111">
        <f t="shared" si="1860"/>
        <v>0</v>
      </c>
      <c r="AG820" s="111">
        <f t="shared" si="1860"/>
        <v>0</v>
      </c>
      <c r="AH820" s="111">
        <f t="shared" si="1860"/>
        <v>0</v>
      </c>
      <c r="AI820" s="111">
        <f t="shared" si="1860"/>
        <v>0</v>
      </c>
      <c r="AJ820" s="111">
        <f t="shared" si="1860"/>
        <v>0</v>
      </c>
      <c r="AK820" s="111">
        <f t="shared" si="1860"/>
        <v>0</v>
      </c>
      <c r="AL820" s="111">
        <f t="shared" si="1860"/>
        <v>0</v>
      </c>
      <c r="AM820" s="111">
        <v>0</v>
      </c>
      <c r="AN820" s="111">
        <f t="shared" si="1860"/>
        <v>0</v>
      </c>
      <c r="AO820" s="111">
        <f t="shared" si="1860"/>
        <v>0</v>
      </c>
      <c r="AP820" s="111">
        <f t="shared" si="1860"/>
        <v>0</v>
      </c>
      <c r="AQ820" s="111">
        <f t="shared" si="1860"/>
        <v>0</v>
      </c>
      <c r="AR820" s="111">
        <f t="shared" si="1860"/>
        <v>0</v>
      </c>
      <c r="AS820" s="111">
        <f t="shared" si="1860"/>
        <v>0</v>
      </c>
      <c r="AT820" s="111">
        <f t="shared" si="1860"/>
        <v>0</v>
      </c>
      <c r="AU820" s="111">
        <f t="shared" si="1860"/>
        <v>0</v>
      </c>
      <c r="AV820" s="111">
        <f t="shared" si="1860"/>
        <v>0</v>
      </c>
      <c r="AW820" s="111">
        <f t="shared" si="1860"/>
        <v>0</v>
      </c>
      <c r="AX820" s="111">
        <f t="shared" si="1860"/>
        <v>0</v>
      </c>
      <c r="AY820" s="111">
        <f t="shared" si="1860"/>
        <v>0</v>
      </c>
      <c r="AZ820" s="111">
        <f t="shared" si="1860"/>
        <v>0</v>
      </c>
      <c r="BA820" s="111">
        <f t="shared" si="1860"/>
        <v>0</v>
      </c>
      <c r="BB820" s="111">
        <f t="shared" si="1860"/>
        <v>0</v>
      </c>
      <c r="BC820" s="111">
        <f t="shared" si="1860"/>
        <v>0</v>
      </c>
      <c r="BD820" s="111">
        <f t="shared" si="1860"/>
        <v>0</v>
      </c>
      <c r="BE820" s="111">
        <v>0</v>
      </c>
      <c r="BF820" s="111">
        <f t="shared" si="1860"/>
        <v>0</v>
      </c>
      <c r="BG820" s="111">
        <f t="shared" si="1860"/>
        <v>0</v>
      </c>
      <c r="BH820" s="111">
        <f t="shared" si="1860"/>
        <v>0</v>
      </c>
      <c r="BI820" s="111">
        <f t="shared" si="1860"/>
        <v>0</v>
      </c>
      <c r="BJ820" s="111">
        <f t="shared" si="1860"/>
        <v>0</v>
      </c>
      <c r="BK820" s="111">
        <f t="shared" si="1860"/>
        <v>0</v>
      </c>
      <c r="BL820" s="111">
        <f t="shared" si="1860"/>
        <v>0</v>
      </c>
      <c r="BM820" s="111">
        <v>0</v>
      </c>
      <c r="BN820" s="111">
        <f t="shared" si="1860"/>
        <v>0</v>
      </c>
      <c r="BO820" s="111">
        <f t="shared" si="1860"/>
        <v>0</v>
      </c>
      <c r="BP820" s="111">
        <f t="shared" si="1860"/>
        <v>0</v>
      </c>
      <c r="BQ820" s="111">
        <f t="shared" si="1860"/>
        <v>0</v>
      </c>
      <c r="BR820" s="111">
        <f t="shared" si="1860"/>
        <v>0</v>
      </c>
      <c r="BS820" s="111">
        <f t="shared" si="1860"/>
        <v>0</v>
      </c>
      <c r="BT820" s="111">
        <f t="shared" si="1860"/>
        <v>0</v>
      </c>
      <c r="BU820" s="111">
        <f t="shared" si="1860"/>
        <v>0</v>
      </c>
      <c r="BV820" s="111">
        <f t="shared" si="1860"/>
        <v>0</v>
      </c>
      <c r="BW820" s="111">
        <f t="shared" si="1860"/>
        <v>0</v>
      </c>
      <c r="BX820" s="111">
        <f t="shared" si="1860"/>
        <v>0</v>
      </c>
      <c r="BY820" s="111">
        <f t="shared" si="1860"/>
        <v>0</v>
      </c>
      <c r="BZ820" s="111">
        <f t="shared" ref="BZ820:CP820" si="1861">SUM(BZ821)</f>
        <v>0</v>
      </c>
      <c r="CA820" s="111">
        <f t="shared" si="1861"/>
        <v>0</v>
      </c>
      <c r="CB820" s="111">
        <f t="shared" si="1861"/>
        <v>0</v>
      </c>
      <c r="CC820" s="111">
        <f t="shared" si="1861"/>
        <v>0</v>
      </c>
      <c r="CD820" s="111">
        <f t="shared" si="1861"/>
        <v>0</v>
      </c>
      <c r="CE820" s="111">
        <f t="shared" si="1861"/>
        <v>0</v>
      </c>
      <c r="CF820" s="111">
        <f t="shared" si="1861"/>
        <v>0</v>
      </c>
      <c r="CG820" s="111">
        <f t="shared" si="1861"/>
        <v>0</v>
      </c>
      <c r="CH820" s="111">
        <f t="shared" si="1861"/>
        <v>0</v>
      </c>
      <c r="CI820" s="111">
        <f t="shared" si="1861"/>
        <v>0</v>
      </c>
      <c r="CJ820" s="111">
        <f t="shared" si="1861"/>
        <v>0</v>
      </c>
      <c r="CK820" s="111">
        <f t="shared" si="1861"/>
        <v>0</v>
      </c>
      <c r="CL820" s="111">
        <f t="shared" si="1861"/>
        <v>0</v>
      </c>
      <c r="CM820" s="111">
        <f t="shared" si="1861"/>
        <v>0</v>
      </c>
      <c r="CN820" s="111">
        <f t="shared" si="1861"/>
        <v>0</v>
      </c>
      <c r="CO820" s="111">
        <f t="shared" si="1861"/>
        <v>0</v>
      </c>
      <c r="CP820" s="111">
        <f t="shared" si="1861"/>
        <v>0</v>
      </c>
    </row>
    <row r="821" spans="1:94" x14ac:dyDescent="0.3">
      <c r="A821" s="8">
        <f t="shared" si="1836"/>
        <v>3111</v>
      </c>
      <c r="B821" s="9">
        <f t="shared" si="1837"/>
        <v>11</v>
      </c>
      <c r="C821" s="45" t="str">
        <f t="shared" si="1838"/>
        <v xml:space="preserve">  </v>
      </c>
      <c r="D821" s="45" t="str">
        <f t="shared" si="1839"/>
        <v xml:space="preserve">  </v>
      </c>
      <c r="E821" s="39" t="s">
        <v>136</v>
      </c>
      <c r="F821" s="40">
        <v>11</v>
      </c>
      <c r="G821" s="41">
        <v>11</v>
      </c>
      <c r="H821" s="42">
        <v>3111</v>
      </c>
      <c r="I821" s="398"/>
      <c r="J821" s="46">
        <v>1378</v>
      </c>
      <c r="K821" s="44" t="s">
        <v>52</v>
      </c>
      <c r="L821" s="401">
        <f>SUM(N821:CP821)</f>
        <v>0</v>
      </c>
      <c r="M821" s="18"/>
      <c r="N821" s="401"/>
      <c r="O821" s="401"/>
      <c r="P821" s="401"/>
      <c r="Q821" s="401"/>
      <c r="R821" s="401"/>
      <c r="S821" s="401"/>
      <c r="T821" s="401"/>
      <c r="U821" s="401"/>
      <c r="V821" s="401"/>
      <c r="W821" s="401"/>
      <c r="X821" s="401"/>
      <c r="Y821" s="401"/>
      <c r="Z821" s="401"/>
      <c r="AA821" s="401"/>
      <c r="AB821" s="401"/>
      <c r="AC821" s="401"/>
      <c r="AD821" s="401"/>
      <c r="AE821" s="401"/>
      <c r="AF821" s="401"/>
      <c r="AG821" s="401"/>
      <c r="AH821" s="401"/>
      <c r="AI821" s="401"/>
      <c r="AJ821" s="401"/>
      <c r="AK821" s="401"/>
      <c r="AL821" s="401"/>
      <c r="AM821" s="401"/>
      <c r="AN821" s="401"/>
      <c r="AO821" s="401"/>
      <c r="AP821" s="401"/>
      <c r="AQ821" s="401"/>
      <c r="AR821" s="401"/>
      <c r="AS821" s="401"/>
      <c r="AT821" s="401"/>
      <c r="AU821" s="401"/>
      <c r="AV821" s="401"/>
      <c r="AW821" s="401"/>
      <c r="AX821" s="401"/>
      <c r="AY821" s="401"/>
      <c r="AZ821" s="401"/>
      <c r="BA821" s="401"/>
      <c r="BB821" s="401"/>
      <c r="BC821" s="401"/>
      <c r="BD821" s="401"/>
      <c r="BE821" s="401"/>
      <c r="BF821" s="401"/>
      <c r="BG821" s="401"/>
      <c r="BH821" s="401"/>
      <c r="BI821" s="401"/>
      <c r="BJ821" s="401"/>
      <c r="BK821" s="401"/>
      <c r="BL821" s="401"/>
      <c r="BM821" s="401"/>
      <c r="BN821" s="401"/>
      <c r="BO821" s="401"/>
      <c r="BP821" s="401"/>
      <c r="BQ821" s="401"/>
      <c r="BR821" s="401"/>
      <c r="BS821" s="401"/>
      <c r="BT821" s="401"/>
      <c r="BU821" s="401"/>
      <c r="BV821" s="401"/>
      <c r="BW821" s="401"/>
      <c r="BX821" s="401"/>
      <c r="BY821" s="401"/>
      <c r="BZ821" s="401"/>
      <c r="CA821" s="401"/>
      <c r="CB821" s="401"/>
      <c r="CC821" s="401"/>
      <c r="CD821" s="401"/>
      <c r="CE821" s="401"/>
      <c r="CF821" s="401"/>
      <c r="CG821" s="401"/>
      <c r="CH821" s="401"/>
      <c r="CI821" s="401"/>
      <c r="CJ821" s="401"/>
      <c r="CK821" s="401"/>
      <c r="CL821" s="401"/>
      <c r="CM821" s="401"/>
      <c r="CN821" s="401"/>
      <c r="CO821" s="401"/>
      <c r="CP821" s="401"/>
    </row>
    <row r="822" spans="1:94" x14ac:dyDescent="0.3">
      <c r="A822" s="8">
        <f t="shared" ref="A822:A823" si="1862">H822</f>
        <v>312</v>
      </c>
      <c r="B822" s="9" t="str">
        <f t="shared" ref="B822:B823" si="1863">IF(J822&gt;0,G822," ")</f>
        <v xml:space="preserve"> </v>
      </c>
      <c r="C822" s="45" t="str">
        <f t="shared" ref="C822:C823" si="1864">IF(I822&gt;0,LEFT(E822,3),"  ")</f>
        <v xml:space="preserve">  </v>
      </c>
      <c r="D822" s="45" t="str">
        <f t="shared" ref="D822:D823" si="1865">IF(I822&gt;0,LEFT(E822,4),"  ")</f>
        <v xml:space="preserve">  </v>
      </c>
      <c r="E822" s="39"/>
      <c r="F822" s="40"/>
      <c r="G822" s="41"/>
      <c r="H822" s="42">
        <v>312</v>
      </c>
      <c r="I822" s="43"/>
      <c r="J822" s="43"/>
      <c r="K822" s="44" t="s">
        <v>87</v>
      </c>
      <c r="L822" s="111">
        <f>SUM(L823)</f>
        <v>0</v>
      </c>
      <c r="N822" s="111">
        <f t="shared" ref="N822:X822" si="1866">SUM(N823)</f>
        <v>0</v>
      </c>
      <c r="O822" s="111">
        <f t="shared" si="1866"/>
        <v>0</v>
      </c>
      <c r="P822" s="111">
        <f t="shared" si="1866"/>
        <v>0</v>
      </c>
      <c r="Q822" s="111">
        <f t="shared" si="1866"/>
        <v>0</v>
      </c>
      <c r="R822" s="111">
        <f t="shared" si="1866"/>
        <v>0</v>
      </c>
      <c r="S822" s="111">
        <f t="shared" si="1866"/>
        <v>0</v>
      </c>
      <c r="T822" s="111">
        <f t="shared" si="1866"/>
        <v>0</v>
      </c>
      <c r="U822" s="111">
        <f t="shared" si="1866"/>
        <v>0</v>
      </c>
      <c r="V822" s="111">
        <f t="shared" si="1866"/>
        <v>0</v>
      </c>
      <c r="W822" s="111">
        <f t="shared" si="1866"/>
        <v>0</v>
      </c>
      <c r="X822" s="111">
        <f t="shared" si="1866"/>
        <v>0</v>
      </c>
      <c r="Y822" s="111">
        <v>0</v>
      </c>
      <c r="Z822" s="111">
        <f>SUM(Z823)</f>
        <v>0</v>
      </c>
      <c r="AA822" s="111">
        <f>SUM(AA823)</f>
        <v>0</v>
      </c>
      <c r="AB822" s="111">
        <f>SUM(AB823)</f>
        <v>0</v>
      </c>
      <c r="AC822" s="111">
        <f>SUM(AC823)</f>
        <v>0</v>
      </c>
      <c r="AD822" s="111">
        <f>SUM(AD823)</f>
        <v>0</v>
      </c>
      <c r="AE822" s="111">
        <v>0</v>
      </c>
      <c r="AF822" s="111">
        <f>SUM(AF823)</f>
        <v>0</v>
      </c>
      <c r="AG822" s="111">
        <f>SUM(AG823)</f>
        <v>0</v>
      </c>
      <c r="AH822" s="111">
        <f>SUM(AH823)</f>
        <v>0</v>
      </c>
      <c r="AI822" s="111">
        <f t="shared" ref="AI822:BZ822" si="1867">SUM(AI823)</f>
        <v>0</v>
      </c>
      <c r="AJ822" s="111">
        <f t="shared" si="1867"/>
        <v>0</v>
      </c>
      <c r="AK822" s="111">
        <f>SUM(AK823)</f>
        <v>0</v>
      </c>
      <c r="AL822" s="111">
        <f>SUM(AL823)</f>
        <v>0</v>
      </c>
      <c r="AM822" s="111">
        <v>0</v>
      </c>
      <c r="AN822" s="111">
        <f t="shared" ref="AN822:BD822" si="1868">SUM(AN823)</f>
        <v>0</v>
      </c>
      <c r="AO822" s="111">
        <f t="shared" si="1868"/>
        <v>0</v>
      </c>
      <c r="AP822" s="111">
        <f t="shared" si="1868"/>
        <v>0</v>
      </c>
      <c r="AQ822" s="111">
        <f t="shared" si="1868"/>
        <v>0</v>
      </c>
      <c r="AR822" s="111">
        <f t="shared" si="1868"/>
        <v>0</v>
      </c>
      <c r="AS822" s="111">
        <f t="shared" si="1868"/>
        <v>0</v>
      </c>
      <c r="AT822" s="111">
        <f t="shared" si="1868"/>
        <v>0</v>
      </c>
      <c r="AU822" s="111">
        <f t="shared" si="1868"/>
        <v>0</v>
      </c>
      <c r="AV822" s="111">
        <f t="shared" si="1868"/>
        <v>0</v>
      </c>
      <c r="AW822" s="111">
        <f t="shared" si="1868"/>
        <v>0</v>
      </c>
      <c r="AX822" s="111">
        <f t="shared" si="1868"/>
        <v>0</v>
      </c>
      <c r="AY822" s="111">
        <f t="shared" si="1868"/>
        <v>0</v>
      </c>
      <c r="AZ822" s="111">
        <f t="shared" si="1868"/>
        <v>0</v>
      </c>
      <c r="BA822" s="111">
        <f t="shared" si="1868"/>
        <v>0</v>
      </c>
      <c r="BB822" s="111">
        <f t="shared" si="1868"/>
        <v>0</v>
      </c>
      <c r="BC822" s="111">
        <f t="shared" si="1868"/>
        <v>0</v>
      </c>
      <c r="BD822" s="111">
        <f t="shared" si="1868"/>
        <v>0</v>
      </c>
      <c r="BE822" s="111">
        <v>0</v>
      </c>
      <c r="BF822" s="111">
        <f t="shared" ref="BF822:BL822" si="1869">SUM(BF823)</f>
        <v>0</v>
      </c>
      <c r="BG822" s="111">
        <f t="shared" si="1869"/>
        <v>0</v>
      </c>
      <c r="BH822" s="111">
        <f t="shared" si="1869"/>
        <v>0</v>
      </c>
      <c r="BI822" s="111">
        <f t="shared" si="1869"/>
        <v>0</v>
      </c>
      <c r="BJ822" s="111">
        <f t="shared" si="1869"/>
        <v>0</v>
      </c>
      <c r="BK822" s="111">
        <f t="shared" si="1869"/>
        <v>0</v>
      </c>
      <c r="BL822" s="111">
        <f t="shared" si="1869"/>
        <v>0</v>
      </c>
      <c r="BM822" s="111">
        <v>0</v>
      </c>
      <c r="BN822" s="111">
        <f>SUM(BN823)</f>
        <v>0</v>
      </c>
      <c r="BO822" s="111">
        <f t="shared" si="1867"/>
        <v>0</v>
      </c>
      <c r="BP822" s="111">
        <f t="shared" si="1867"/>
        <v>0</v>
      </c>
      <c r="BQ822" s="111">
        <f t="shared" si="1867"/>
        <v>0</v>
      </c>
      <c r="BR822" s="111">
        <f t="shared" si="1867"/>
        <v>0</v>
      </c>
      <c r="BS822" s="111">
        <f t="shared" si="1867"/>
        <v>0</v>
      </c>
      <c r="BT822" s="111">
        <f t="shared" si="1867"/>
        <v>0</v>
      </c>
      <c r="BU822" s="111">
        <f t="shared" si="1867"/>
        <v>0</v>
      </c>
      <c r="BV822" s="111">
        <f t="shared" si="1867"/>
        <v>0</v>
      </c>
      <c r="BW822" s="111">
        <f t="shared" si="1867"/>
        <v>0</v>
      </c>
      <c r="BX822" s="111">
        <f t="shared" si="1867"/>
        <v>0</v>
      </c>
      <c r="BY822" s="111">
        <f t="shared" si="1867"/>
        <v>0</v>
      </c>
      <c r="BZ822" s="111">
        <f t="shared" si="1867"/>
        <v>0</v>
      </c>
      <c r="CA822" s="111">
        <f t="shared" ref="CA822:CP822" si="1870">SUM(CA823)</f>
        <v>0</v>
      </c>
      <c r="CB822" s="111">
        <f t="shared" si="1870"/>
        <v>0</v>
      </c>
      <c r="CC822" s="111">
        <f t="shared" si="1870"/>
        <v>0</v>
      </c>
      <c r="CD822" s="111">
        <f t="shared" si="1870"/>
        <v>0</v>
      </c>
      <c r="CE822" s="111">
        <f t="shared" si="1870"/>
        <v>0</v>
      </c>
      <c r="CF822" s="111">
        <f t="shared" si="1870"/>
        <v>0</v>
      </c>
      <c r="CG822" s="111">
        <f t="shared" si="1870"/>
        <v>0</v>
      </c>
      <c r="CH822" s="111">
        <f t="shared" si="1870"/>
        <v>0</v>
      </c>
      <c r="CI822" s="111">
        <f t="shared" si="1870"/>
        <v>0</v>
      </c>
      <c r="CJ822" s="111">
        <f t="shared" si="1870"/>
        <v>0</v>
      </c>
      <c r="CK822" s="111">
        <f t="shared" si="1870"/>
        <v>0</v>
      </c>
      <c r="CL822" s="111">
        <f t="shared" si="1870"/>
        <v>0</v>
      </c>
      <c r="CM822" s="111">
        <f t="shared" si="1870"/>
        <v>0</v>
      </c>
      <c r="CN822" s="111">
        <f t="shared" si="1870"/>
        <v>0</v>
      </c>
      <c r="CO822" s="111">
        <f t="shared" si="1870"/>
        <v>0</v>
      </c>
      <c r="CP822" s="111">
        <f t="shared" si="1870"/>
        <v>0</v>
      </c>
    </row>
    <row r="823" spans="1:94" x14ac:dyDescent="0.3">
      <c r="A823" s="8">
        <f t="shared" si="1862"/>
        <v>3121</v>
      </c>
      <c r="B823" s="9">
        <f t="shared" si="1863"/>
        <v>11</v>
      </c>
      <c r="C823" s="45" t="str">
        <f t="shared" si="1864"/>
        <v xml:space="preserve">  </v>
      </c>
      <c r="D823" s="45" t="str">
        <f t="shared" si="1865"/>
        <v xml:space="preserve">  </v>
      </c>
      <c r="E823" s="39" t="s">
        <v>136</v>
      </c>
      <c r="F823" s="40">
        <v>11</v>
      </c>
      <c r="G823" s="41">
        <v>11</v>
      </c>
      <c r="H823" s="42">
        <v>3121</v>
      </c>
      <c r="I823" s="398"/>
      <c r="J823" s="46">
        <v>1378</v>
      </c>
      <c r="K823" s="44" t="s">
        <v>87</v>
      </c>
      <c r="L823" s="401">
        <f>SUM(N823:CP823)</f>
        <v>0</v>
      </c>
      <c r="M823" s="18"/>
      <c r="N823" s="401"/>
      <c r="O823" s="401"/>
      <c r="P823" s="401"/>
      <c r="Q823" s="401"/>
      <c r="R823" s="401"/>
      <c r="S823" s="401"/>
      <c r="T823" s="401"/>
      <c r="U823" s="401"/>
      <c r="V823" s="401"/>
      <c r="W823" s="401"/>
      <c r="X823" s="401"/>
      <c r="Y823" s="401"/>
      <c r="Z823" s="401"/>
      <c r="AA823" s="401"/>
      <c r="AB823" s="401"/>
      <c r="AC823" s="401"/>
      <c r="AD823" s="401"/>
      <c r="AE823" s="401"/>
      <c r="AF823" s="401"/>
      <c r="AG823" s="401"/>
      <c r="AH823" s="401"/>
      <c r="AI823" s="401"/>
      <c r="AJ823" s="401"/>
      <c r="AK823" s="401"/>
      <c r="AL823" s="401"/>
      <c r="AM823" s="401"/>
      <c r="AN823" s="401"/>
      <c r="AO823" s="401"/>
      <c r="AP823" s="401"/>
      <c r="AQ823" s="401"/>
      <c r="AR823" s="401"/>
      <c r="AS823" s="401"/>
      <c r="AT823" s="401"/>
      <c r="AU823" s="401"/>
      <c r="AV823" s="401"/>
      <c r="AW823" s="401"/>
      <c r="AX823" s="401"/>
      <c r="AY823" s="401"/>
      <c r="AZ823" s="401"/>
      <c r="BA823" s="401"/>
      <c r="BB823" s="401"/>
      <c r="BC823" s="401"/>
      <c r="BD823" s="401"/>
      <c r="BE823" s="401"/>
      <c r="BF823" s="401"/>
      <c r="BG823" s="401"/>
      <c r="BH823" s="401"/>
      <c r="BI823" s="401"/>
      <c r="BJ823" s="401"/>
      <c r="BK823" s="401"/>
      <c r="BL823" s="401"/>
      <c r="BM823" s="401"/>
      <c r="BN823" s="401"/>
      <c r="BO823" s="401"/>
      <c r="BP823" s="401"/>
      <c r="BQ823" s="401"/>
      <c r="BR823" s="401"/>
      <c r="BS823" s="401"/>
      <c r="BT823" s="401"/>
      <c r="BU823" s="401"/>
      <c r="BV823" s="401"/>
      <c r="BW823" s="401"/>
      <c r="BX823" s="401"/>
      <c r="BY823" s="401"/>
      <c r="BZ823" s="401"/>
      <c r="CA823" s="401"/>
      <c r="CB823" s="401"/>
      <c r="CC823" s="401"/>
      <c r="CD823" s="401"/>
      <c r="CE823" s="401"/>
      <c r="CF823" s="401"/>
      <c r="CG823" s="401"/>
      <c r="CH823" s="401"/>
      <c r="CI823" s="401"/>
      <c r="CJ823" s="401"/>
      <c r="CK823" s="401"/>
      <c r="CL823" s="401"/>
      <c r="CM823" s="401"/>
      <c r="CN823" s="401"/>
      <c r="CO823" s="401"/>
      <c r="CP823" s="401"/>
    </row>
    <row r="824" spans="1:94" x14ac:dyDescent="0.3">
      <c r="A824" s="8">
        <f t="shared" si="1836"/>
        <v>313</v>
      </c>
      <c r="B824" s="9" t="str">
        <f t="shared" si="1837"/>
        <v xml:space="preserve"> </v>
      </c>
      <c r="C824" s="45" t="str">
        <f t="shared" si="1838"/>
        <v xml:space="preserve">  </v>
      </c>
      <c r="D824" s="45" t="str">
        <f t="shared" si="1839"/>
        <v xml:space="preserve">  </v>
      </c>
      <c r="E824" s="39"/>
      <c r="F824" s="40"/>
      <c r="G824" s="41"/>
      <c r="H824" s="42">
        <v>313</v>
      </c>
      <c r="I824" s="43"/>
      <c r="J824" s="43"/>
      <c r="K824" s="44" t="s">
        <v>53</v>
      </c>
      <c r="L824" s="111">
        <f>SUM(L825)</f>
        <v>0</v>
      </c>
      <c r="M824" s="18"/>
      <c r="N824" s="111">
        <f t="shared" ref="N824:X824" si="1871">SUM(N825)</f>
        <v>0</v>
      </c>
      <c r="O824" s="111">
        <f t="shared" si="1871"/>
        <v>0</v>
      </c>
      <c r="P824" s="111">
        <f t="shared" si="1871"/>
        <v>0</v>
      </c>
      <c r="Q824" s="111">
        <f t="shared" si="1871"/>
        <v>0</v>
      </c>
      <c r="R824" s="111">
        <f t="shared" si="1871"/>
        <v>0</v>
      </c>
      <c r="S824" s="111">
        <f t="shared" si="1871"/>
        <v>0</v>
      </c>
      <c r="T824" s="111">
        <f t="shared" si="1871"/>
        <v>0</v>
      </c>
      <c r="U824" s="111">
        <f t="shared" si="1871"/>
        <v>0</v>
      </c>
      <c r="V824" s="111">
        <f t="shared" si="1871"/>
        <v>0</v>
      </c>
      <c r="W824" s="111">
        <f t="shared" si="1871"/>
        <v>0</v>
      </c>
      <c r="X824" s="111">
        <f t="shared" si="1871"/>
        <v>0</v>
      </c>
      <c r="Y824" s="111">
        <v>0</v>
      </c>
      <c r="Z824" s="111">
        <f>SUM(Z825)</f>
        <v>0</v>
      </c>
      <c r="AA824" s="111">
        <f>SUM(AA825)</f>
        <v>0</v>
      </c>
      <c r="AB824" s="111">
        <f>SUM(AB825)</f>
        <v>0</v>
      </c>
      <c r="AC824" s="111">
        <f>SUM(AC825)</f>
        <v>0</v>
      </c>
      <c r="AD824" s="111">
        <f>SUM(AD825)</f>
        <v>0</v>
      </c>
      <c r="AE824" s="111">
        <v>0</v>
      </c>
      <c r="AF824" s="111">
        <f>SUM(AF825)</f>
        <v>0</v>
      </c>
      <c r="AG824" s="111">
        <f>SUM(AG825)</f>
        <v>0</v>
      </c>
      <c r="AH824" s="111">
        <f>SUM(AH825)</f>
        <v>0</v>
      </c>
      <c r="AI824" s="111">
        <f t="shared" ref="AI824:BZ824" si="1872">SUM(AI825)</f>
        <v>0</v>
      </c>
      <c r="AJ824" s="111">
        <f t="shared" si="1872"/>
        <v>0</v>
      </c>
      <c r="AK824" s="111">
        <f>SUM(AK825)</f>
        <v>0</v>
      </c>
      <c r="AL824" s="111">
        <f>SUM(AL825)</f>
        <v>0</v>
      </c>
      <c r="AM824" s="111">
        <v>0</v>
      </c>
      <c r="AN824" s="111">
        <f t="shared" ref="AN824:BD824" si="1873">SUM(AN825)</f>
        <v>0</v>
      </c>
      <c r="AO824" s="111">
        <f t="shared" si="1873"/>
        <v>0</v>
      </c>
      <c r="AP824" s="111">
        <f t="shared" si="1873"/>
        <v>0</v>
      </c>
      <c r="AQ824" s="111">
        <f t="shared" si="1873"/>
        <v>0</v>
      </c>
      <c r="AR824" s="111">
        <f t="shared" si="1873"/>
        <v>0</v>
      </c>
      <c r="AS824" s="111">
        <f t="shared" si="1873"/>
        <v>0</v>
      </c>
      <c r="AT824" s="111">
        <f t="shared" si="1873"/>
        <v>0</v>
      </c>
      <c r="AU824" s="111">
        <f t="shared" si="1873"/>
        <v>0</v>
      </c>
      <c r="AV824" s="111">
        <f t="shared" si="1873"/>
        <v>0</v>
      </c>
      <c r="AW824" s="111">
        <f t="shared" si="1873"/>
        <v>0</v>
      </c>
      <c r="AX824" s="111">
        <f t="shared" si="1873"/>
        <v>0</v>
      </c>
      <c r="AY824" s="111">
        <f t="shared" si="1873"/>
        <v>0</v>
      </c>
      <c r="AZ824" s="111">
        <f t="shared" si="1873"/>
        <v>0</v>
      </c>
      <c r="BA824" s="111">
        <f t="shared" si="1873"/>
        <v>0</v>
      </c>
      <c r="BB824" s="111">
        <f t="shared" si="1873"/>
        <v>0</v>
      </c>
      <c r="BC824" s="111">
        <f t="shared" si="1873"/>
        <v>0</v>
      </c>
      <c r="BD824" s="111">
        <f t="shared" si="1873"/>
        <v>0</v>
      </c>
      <c r="BE824" s="111">
        <v>0</v>
      </c>
      <c r="BF824" s="111">
        <f t="shared" ref="BF824:BL824" si="1874">SUM(BF825)</f>
        <v>0</v>
      </c>
      <c r="BG824" s="111">
        <f t="shared" si="1874"/>
        <v>0</v>
      </c>
      <c r="BH824" s="111">
        <f t="shared" si="1874"/>
        <v>0</v>
      </c>
      <c r="BI824" s="111">
        <f t="shared" si="1874"/>
        <v>0</v>
      </c>
      <c r="BJ824" s="111">
        <f t="shared" si="1874"/>
        <v>0</v>
      </c>
      <c r="BK824" s="111">
        <f t="shared" si="1874"/>
        <v>0</v>
      </c>
      <c r="BL824" s="111">
        <f t="shared" si="1874"/>
        <v>0</v>
      </c>
      <c r="BM824" s="111">
        <v>0</v>
      </c>
      <c r="BN824" s="111">
        <f>SUM(BN825)</f>
        <v>0</v>
      </c>
      <c r="BO824" s="111">
        <f t="shared" si="1872"/>
        <v>0</v>
      </c>
      <c r="BP824" s="111">
        <f t="shared" si="1872"/>
        <v>0</v>
      </c>
      <c r="BQ824" s="111">
        <f t="shared" si="1872"/>
        <v>0</v>
      </c>
      <c r="BR824" s="111">
        <f t="shared" si="1872"/>
        <v>0</v>
      </c>
      <c r="BS824" s="111">
        <f t="shared" si="1872"/>
        <v>0</v>
      </c>
      <c r="BT824" s="111">
        <f t="shared" si="1872"/>
        <v>0</v>
      </c>
      <c r="BU824" s="111">
        <f t="shared" si="1872"/>
        <v>0</v>
      </c>
      <c r="BV824" s="111">
        <f t="shared" si="1872"/>
        <v>0</v>
      </c>
      <c r="BW824" s="111">
        <f t="shared" si="1872"/>
        <v>0</v>
      </c>
      <c r="BX824" s="111">
        <f t="shared" si="1872"/>
        <v>0</v>
      </c>
      <c r="BY824" s="111">
        <f t="shared" si="1872"/>
        <v>0</v>
      </c>
      <c r="BZ824" s="111">
        <f t="shared" si="1872"/>
        <v>0</v>
      </c>
      <c r="CA824" s="111">
        <f t="shared" ref="CA824:CP824" si="1875">SUM(CA825)</f>
        <v>0</v>
      </c>
      <c r="CB824" s="111">
        <f t="shared" si="1875"/>
        <v>0</v>
      </c>
      <c r="CC824" s="111">
        <f t="shared" si="1875"/>
        <v>0</v>
      </c>
      <c r="CD824" s="111">
        <f t="shared" si="1875"/>
        <v>0</v>
      </c>
      <c r="CE824" s="111">
        <f t="shared" si="1875"/>
        <v>0</v>
      </c>
      <c r="CF824" s="111">
        <f t="shared" si="1875"/>
        <v>0</v>
      </c>
      <c r="CG824" s="111">
        <f t="shared" si="1875"/>
        <v>0</v>
      </c>
      <c r="CH824" s="111">
        <f t="shared" si="1875"/>
        <v>0</v>
      </c>
      <c r="CI824" s="111">
        <f t="shared" si="1875"/>
        <v>0</v>
      </c>
      <c r="CJ824" s="111">
        <f t="shared" si="1875"/>
        <v>0</v>
      </c>
      <c r="CK824" s="111">
        <f t="shared" si="1875"/>
        <v>0</v>
      </c>
      <c r="CL824" s="111">
        <f t="shared" si="1875"/>
        <v>0</v>
      </c>
      <c r="CM824" s="111">
        <f t="shared" si="1875"/>
        <v>0</v>
      </c>
      <c r="CN824" s="111">
        <f t="shared" si="1875"/>
        <v>0</v>
      </c>
      <c r="CO824" s="111">
        <f t="shared" si="1875"/>
        <v>0</v>
      </c>
      <c r="CP824" s="111">
        <f t="shared" si="1875"/>
        <v>0</v>
      </c>
    </row>
    <row r="825" spans="1:94" ht="26.4" x14ac:dyDescent="0.3">
      <c r="A825" s="8">
        <f t="shared" si="1836"/>
        <v>3132</v>
      </c>
      <c r="B825" s="9">
        <f t="shared" si="1837"/>
        <v>11</v>
      </c>
      <c r="C825" s="45" t="str">
        <f t="shared" si="1838"/>
        <v xml:space="preserve">  </v>
      </c>
      <c r="D825" s="45" t="str">
        <f t="shared" si="1839"/>
        <v xml:space="preserve">  </v>
      </c>
      <c r="E825" s="39" t="s">
        <v>136</v>
      </c>
      <c r="F825" s="40">
        <v>11</v>
      </c>
      <c r="G825" s="41">
        <v>11</v>
      </c>
      <c r="H825" s="42">
        <v>3132</v>
      </c>
      <c r="I825" s="398"/>
      <c r="J825" s="46">
        <v>1379</v>
      </c>
      <c r="K825" s="44" t="s">
        <v>54</v>
      </c>
      <c r="L825" s="401">
        <f>SUM(N825:CP825)</f>
        <v>0</v>
      </c>
      <c r="N825" s="401"/>
      <c r="O825" s="401"/>
      <c r="P825" s="401"/>
      <c r="Q825" s="401"/>
      <c r="R825" s="401"/>
      <c r="S825" s="401"/>
      <c r="T825" s="401"/>
      <c r="U825" s="401"/>
      <c r="V825" s="401"/>
      <c r="W825" s="401"/>
      <c r="X825" s="401"/>
      <c r="Y825" s="401"/>
      <c r="Z825" s="401"/>
      <c r="AA825" s="401"/>
      <c r="AB825" s="401"/>
      <c r="AC825" s="401"/>
      <c r="AD825" s="401"/>
      <c r="AE825" s="401"/>
      <c r="AF825" s="401"/>
      <c r="AG825" s="401"/>
      <c r="AH825" s="401"/>
      <c r="AI825" s="401"/>
      <c r="AJ825" s="401"/>
      <c r="AK825" s="401"/>
      <c r="AL825" s="401"/>
      <c r="AM825" s="401"/>
      <c r="AN825" s="401"/>
      <c r="AO825" s="401"/>
      <c r="AP825" s="401"/>
      <c r="AQ825" s="401"/>
      <c r="AR825" s="401"/>
      <c r="AS825" s="401"/>
      <c r="AT825" s="401"/>
      <c r="AU825" s="401"/>
      <c r="AV825" s="401"/>
      <c r="AW825" s="401"/>
      <c r="AX825" s="401"/>
      <c r="AY825" s="401"/>
      <c r="AZ825" s="401"/>
      <c r="BA825" s="401"/>
      <c r="BB825" s="401"/>
      <c r="BC825" s="401"/>
      <c r="BD825" s="401"/>
      <c r="BE825" s="401"/>
      <c r="BF825" s="401"/>
      <c r="BG825" s="401"/>
      <c r="BH825" s="401"/>
      <c r="BI825" s="401"/>
      <c r="BJ825" s="401"/>
      <c r="BK825" s="401"/>
      <c r="BL825" s="401"/>
      <c r="BM825" s="401"/>
      <c r="BN825" s="401"/>
      <c r="BO825" s="401"/>
      <c r="BP825" s="401"/>
      <c r="BQ825" s="401"/>
      <c r="BR825" s="401"/>
      <c r="BS825" s="401"/>
      <c r="BT825" s="401"/>
      <c r="BU825" s="401"/>
      <c r="BV825" s="401"/>
      <c r="BW825" s="401"/>
      <c r="BX825" s="401"/>
      <c r="BY825" s="401"/>
      <c r="BZ825" s="401"/>
      <c r="CA825" s="401"/>
      <c r="CB825" s="401"/>
      <c r="CC825" s="401"/>
      <c r="CD825" s="401"/>
      <c r="CE825" s="401"/>
      <c r="CF825" s="401"/>
      <c r="CG825" s="401"/>
      <c r="CH825" s="401"/>
      <c r="CI825" s="401"/>
      <c r="CJ825" s="401"/>
      <c r="CK825" s="401"/>
      <c r="CL825" s="401"/>
      <c r="CM825" s="401"/>
      <c r="CN825" s="401"/>
      <c r="CO825" s="401"/>
      <c r="CP825" s="401"/>
    </row>
    <row r="826" spans="1:94" x14ac:dyDescent="0.3">
      <c r="A826" s="8">
        <f t="shared" ref="A826:A834" si="1876">H826</f>
        <v>32</v>
      </c>
      <c r="B826" s="9" t="str">
        <f t="shared" ref="B826:B834" si="1877">IF(J826&gt;0,G826," ")</f>
        <v xml:space="preserve"> </v>
      </c>
      <c r="C826" s="45" t="str">
        <f t="shared" ref="C826:C834" si="1878">IF(I826&gt;0,LEFT(E826,3),"  ")</f>
        <v xml:space="preserve">  </v>
      </c>
      <c r="D826" s="45" t="str">
        <f t="shared" ref="D826:D834" si="1879">IF(I826&gt;0,LEFT(E826,4),"  ")</f>
        <v xml:space="preserve">  </v>
      </c>
      <c r="E826" s="39"/>
      <c r="F826" s="40"/>
      <c r="G826" s="41"/>
      <c r="H826" s="42">
        <v>32</v>
      </c>
      <c r="I826" s="43"/>
      <c r="J826" s="43"/>
      <c r="K826" s="44" t="s">
        <v>55</v>
      </c>
      <c r="L826" s="111">
        <f>SUM(L827,L829,L832)</f>
        <v>0</v>
      </c>
      <c r="M826" s="18"/>
      <c r="N826" s="111">
        <f t="shared" ref="N826" si="1880">SUM(N827,N829,N832)</f>
        <v>0</v>
      </c>
      <c r="O826" s="111">
        <f t="shared" ref="O826:P826" si="1881">SUM(O827,O829,O832)</f>
        <v>0</v>
      </c>
      <c r="P826" s="111">
        <f t="shared" si="1881"/>
        <v>0</v>
      </c>
      <c r="Q826" s="111">
        <f t="shared" ref="Q826:R826" si="1882">SUM(Q827,Q829,Q832)</f>
        <v>0</v>
      </c>
      <c r="R826" s="111">
        <f t="shared" si="1882"/>
        <v>0</v>
      </c>
      <c r="S826" s="111">
        <f t="shared" ref="S826" si="1883">SUM(S827,S829,S832)</f>
        <v>0</v>
      </c>
      <c r="T826" s="111">
        <f t="shared" ref="T826" si="1884">SUM(T827,T829,T832)</f>
        <v>0</v>
      </c>
      <c r="U826" s="111">
        <f t="shared" ref="U826:W826" si="1885">SUM(U827,U829,U832)</f>
        <v>0</v>
      </c>
      <c r="V826" s="111">
        <f t="shared" si="1885"/>
        <v>0</v>
      </c>
      <c r="W826" s="111">
        <f t="shared" si="1885"/>
        <v>0</v>
      </c>
      <c r="X826" s="111">
        <f t="shared" ref="X826" si="1886">SUM(X827,X829,X832)</f>
        <v>0</v>
      </c>
      <c r="Y826" s="111">
        <v>0</v>
      </c>
      <c r="Z826" s="111">
        <f t="shared" ref="Z826" si="1887">SUM(Z827,Z829,Z832)</f>
        <v>0</v>
      </c>
      <c r="AA826" s="111">
        <f t="shared" ref="AA826:AC826" si="1888">SUM(AA827,AA829,AA832)</f>
        <v>0</v>
      </c>
      <c r="AB826" s="111">
        <f t="shared" si="1888"/>
        <v>0</v>
      </c>
      <c r="AC826" s="111">
        <f t="shared" si="1888"/>
        <v>0</v>
      </c>
      <c r="AD826" s="111">
        <f t="shared" ref="AD826" si="1889">SUM(AD827,AD829,AD832)</f>
        <v>0</v>
      </c>
      <c r="AE826" s="111">
        <v>0</v>
      </c>
      <c r="AF826" s="111">
        <f t="shared" ref="AF826:AG826" si="1890">SUM(AF827,AF829,AF832)</f>
        <v>0</v>
      </c>
      <c r="AG826" s="111">
        <f t="shared" si="1890"/>
        <v>0</v>
      </c>
      <c r="AH826" s="111">
        <f t="shared" ref="AH826" si="1891">SUM(AH827,AH829,AH832)</f>
        <v>0</v>
      </c>
      <c r="AI826" s="111">
        <f t="shared" ref="AI826" si="1892">SUM(AI827,AI829,AI832)</f>
        <v>0</v>
      </c>
      <c r="AJ826" s="111">
        <f t="shared" ref="AJ826:AK826" si="1893">SUM(AJ827,AJ829,AJ832)</f>
        <v>0</v>
      </c>
      <c r="AK826" s="111">
        <f t="shared" si="1893"/>
        <v>0</v>
      </c>
      <c r="AL826" s="111">
        <f t="shared" ref="AL826" si="1894">SUM(AL827,AL829,AL832)</f>
        <v>0</v>
      </c>
      <c r="AM826" s="111">
        <v>0</v>
      </c>
      <c r="AN826" s="111">
        <f t="shared" ref="AN826:AO826" si="1895">SUM(AN827,AN829,AN832)</f>
        <v>0</v>
      </c>
      <c r="AO826" s="111">
        <f t="shared" si="1895"/>
        <v>0</v>
      </c>
      <c r="AP826" s="111">
        <f t="shared" ref="AP826:AR826" si="1896">SUM(AP827,AP829,AP832)</f>
        <v>0</v>
      </c>
      <c r="AQ826" s="111">
        <f t="shared" si="1896"/>
        <v>0</v>
      </c>
      <c r="AR826" s="111">
        <f t="shared" si="1896"/>
        <v>0</v>
      </c>
      <c r="AS826" s="111">
        <f t="shared" ref="AS826:AU826" si="1897">SUM(AS827,AS829,AS832)</f>
        <v>0</v>
      </c>
      <c r="AT826" s="111">
        <f t="shared" si="1897"/>
        <v>0</v>
      </c>
      <c r="AU826" s="111">
        <f t="shared" si="1897"/>
        <v>0</v>
      </c>
      <c r="AV826" s="111">
        <f t="shared" ref="AV826:AW826" si="1898">SUM(AV827,AV829,AV832)</f>
        <v>0</v>
      </c>
      <c r="AW826" s="111">
        <f t="shared" si="1898"/>
        <v>0</v>
      </c>
      <c r="AX826" s="111">
        <f t="shared" ref="AX826:AZ826" si="1899">SUM(AX827,AX829,AX832)</f>
        <v>0</v>
      </c>
      <c r="AY826" s="111">
        <f t="shared" si="1899"/>
        <v>0</v>
      </c>
      <c r="AZ826" s="111">
        <f t="shared" si="1899"/>
        <v>0</v>
      </c>
      <c r="BA826" s="111">
        <f t="shared" ref="BA826:BB826" si="1900">SUM(BA827,BA829,BA832)</f>
        <v>0</v>
      </c>
      <c r="BB826" s="111">
        <f t="shared" si="1900"/>
        <v>0</v>
      </c>
      <c r="BC826" s="111">
        <f t="shared" ref="BC826:BD826" si="1901">SUM(BC827,BC829,BC832)</f>
        <v>0</v>
      </c>
      <c r="BD826" s="111">
        <f t="shared" si="1901"/>
        <v>0</v>
      </c>
      <c r="BE826" s="111">
        <v>0</v>
      </c>
      <c r="BF826" s="111">
        <f t="shared" ref="BF826:BG826" si="1902">SUM(BF827,BF829,BF832)</f>
        <v>0</v>
      </c>
      <c r="BG826" s="111">
        <f t="shared" si="1902"/>
        <v>0</v>
      </c>
      <c r="BH826" s="111">
        <f t="shared" ref="BH826:BI826" si="1903">SUM(BH827,BH829,BH832)</f>
        <v>0</v>
      </c>
      <c r="BI826" s="111">
        <f t="shared" si="1903"/>
        <v>0</v>
      </c>
      <c r="BJ826" s="111">
        <f t="shared" ref="BJ826:BL826" si="1904">SUM(BJ827,BJ829,BJ832)</f>
        <v>0</v>
      </c>
      <c r="BK826" s="111">
        <f t="shared" si="1904"/>
        <v>0</v>
      </c>
      <c r="BL826" s="111">
        <f t="shared" si="1904"/>
        <v>0</v>
      </c>
      <c r="BM826" s="111">
        <v>0</v>
      </c>
      <c r="BN826" s="111">
        <f t="shared" ref="BN826" si="1905">SUM(BN827,BN829,BN832)</f>
        <v>0</v>
      </c>
      <c r="BO826" s="111">
        <f t="shared" ref="BO826" si="1906">SUM(BO827,BO829,BO832)</f>
        <v>0</v>
      </c>
      <c r="BP826" s="111">
        <f t="shared" ref="BP826" si="1907">SUM(BP827,BP829,BP832)</f>
        <v>0</v>
      </c>
      <c r="BQ826" s="111">
        <f t="shared" ref="BQ826" si="1908">SUM(BQ827,BQ829,BQ832)</f>
        <v>0</v>
      </c>
      <c r="BR826" s="111">
        <f t="shared" ref="BR826" si="1909">SUM(BR827,BR829,BR832)</f>
        <v>0</v>
      </c>
      <c r="BS826" s="111">
        <f t="shared" ref="BS826" si="1910">SUM(BS827,BS829,BS832)</f>
        <v>0</v>
      </c>
      <c r="BT826" s="111">
        <f t="shared" ref="BT826" si="1911">SUM(BT827,BT829,BT832)</f>
        <v>0</v>
      </c>
      <c r="BU826" s="111">
        <f t="shared" ref="BU826" si="1912">SUM(BU827,BU829,BU832)</f>
        <v>0</v>
      </c>
      <c r="BV826" s="111">
        <f t="shared" ref="BV826" si="1913">SUM(BV827,BV829,BV832)</f>
        <v>0</v>
      </c>
      <c r="BW826" s="111">
        <f t="shared" ref="BW826" si="1914">SUM(BW827,BW829,BW832)</f>
        <v>0</v>
      </c>
      <c r="BX826" s="111">
        <f t="shared" ref="BX826" si="1915">SUM(BX827,BX829,BX832)</f>
        <v>0</v>
      </c>
      <c r="BY826" s="111">
        <f t="shared" ref="BY826" si="1916">SUM(BY827,BY829,BY832)</f>
        <v>0</v>
      </c>
      <c r="BZ826" s="111">
        <f t="shared" ref="BZ826" si="1917">SUM(BZ827,BZ829,BZ832)</f>
        <v>0</v>
      </c>
      <c r="CA826" s="111">
        <f t="shared" ref="CA826" si="1918">SUM(CA827,CA829,CA832)</f>
        <v>0</v>
      </c>
      <c r="CB826" s="111">
        <f t="shared" ref="CB826" si="1919">SUM(CB827,CB829,CB832)</f>
        <v>0</v>
      </c>
      <c r="CC826" s="111">
        <f t="shared" ref="CC826" si="1920">SUM(CC827,CC829,CC832)</f>
        <v>0</v>
      </c>
      <c r="CD826" s="111">
        <f t="shared" ref="CD826" si="1921">SUM(CD827,CD829,CD832)</f>
        <v>0</v>
      </c>
      <c r="CE826" s="111">
        <f t="shared" ref="CE826" si="1922">SUM(CE827,CE829,CE832)</f>
        <v>0</v>
      </c>
      <c r="CF826" s="111">
        <f t="shared" ref="CF826" si="1923">SUM(CF827,CF829,CF832)</f>
        <v>0</v>
      </c>
      <c r="CG826" s="111">
        <f t="shared" ref="CG826" si="1924">SUM(CG827,CG829,CG832)</f>
        <v>0</v>
      </c>
      <c r="CH826" s="111">
        <f t="shared" ref="CH826" si="1925">SUM(CH827,CH829,CH832)</f>
        <v>0</v>
      </c>
      <c r="CI826" s="111">
        <f t="shared" ref="CI826" si="1926">SUM(CI827,CI829,CI832)</f>
        <v>0</v>
      </c>
      <c r="CJ826" s="111">
        <f t="shared" ref="CJ826" si="1927">SUM(CJ827,CJ829,CJ832)</f>
        <v>0</v>
      </c>
      <c r="CK826" s="111">
        <f t="shared" ref="CK826" si="1928">SUM(CK827,CK829,CK832)</f>
        <v>0</v>
      </c>
      <c r="CL826" s="111">
        <f t="shared" ref="CL826" si="1929">SUM(CL827,CL829,CL832)</f>
        <v>0</v>
      </c>
      <c r="CM826" s="111">
        <f t="shared" ref="CM826" si="1930">SUM(CM827,CM829,CM832)</f>
        <v>0</v>
      </c>
      <c r="CN826" s="111">
        <f t="shared" ref="CN826" si="1931">SUM(CN827,CN829,CN832)</f>
        <v>0</v>
      </c>
      <c r="CO826" s="111">
        <f t="shared" ref="CO826" si="1932">SUM(CO827,CO829,CO832)</f>
        <v>0</v>
      </c>
      <c r="CP826" s="111">
        <f>SUM(CP827,CP829,CP832)</f>
        <v>0</v>
      </c>
    </row>
    <row r="827" spans="1:94" x14ac:dyDescent="0.3">
      <c r="A827" s="8">
        <f t="shared" si="1876"/>
        <v>321</v>
      </c>
      <c r="B827" s="9" t="str">
        <f t="shared" si="1877"/>
        <v xml:space="preserve"> </v>
      </c>
      <c r="C827" s="45" t="str">
        <f t="shared" si="1878"/>
        <v xml:space="preserve">  </v>
      </c>
      <c r="D827" s="45" t="str">
        <f t="shared" si="1879"/>
        <v xml:space="preserve">  </v>
      </c>
      <c r="E827" s="39"/>
      <c r="F827" s="40"/>
      <c r="G827" s="41"/>
      <c r="H827" s="42">
        <v>321</v>
      </c>
      <c r="I827" s="43"/>
      <c r="J827" s="43"/>
      <c r="K827" s="44" t="s">
        <v>74</v>
      </c>
      <c r="L827" s="111">
        <f>SUM(L828)</f>
        <v>0</v>
      </c>
      <c r="N827" s="111">
        <f t="shared" ref="N827" si="1933">SUM(N828)</f>
        <v>0</v>
      </c>
      <c r="O827" s="111">
        <f t="shared" ref="O827:P827" si="1934">SUM(O828)</f>
        <v>0</v>
      </c>
      <c r="P827" s="111">
        <f t="shared" si="1934"/>
        <v>0</v>
      </c>
      <c r="Q827" s="111">
        <f t="shared" ref="Q827:R827" si="1935">SUM(Q828)</f>
        <v>0</v>
      </c>
      <c r="R827" s="111">
        <f t="shared" si="1935"/>
        <v>0</v>
      </c>
      <c r="S827" s="111">
        <f t="shared" ref="S827" si="1936">SUM(S828)</f>
        <v>0</v>
      </c>
      <c r="T827" s="111">
        <f t="shared" ref="T827" si="1937">SUM(T828)</f>
        <v>0</v>
      </c>
      <c r="U827" s="111">
        <f t="shared" ref="U827:W827" si="1938">SUM(U828)</f>
        <v>0</v>
      </c>
      <c r="V827" s="111">
        <f t="shared" si="1938"/>
        <v>0</v>
      </c>
      <c r="W827" s="111">
        <f t="shared" si="1938"/>
        <v>0</v>
      </c>
      <c r="X827" s="111">
        <f t="shared" ref="X827" si="1939">SUM(X828)</f>
        <v>0</v>
      </c>
      <c r="Y827" s="111">
        <v>0</v>
      </c>
      <c r="Z827" s="111">
        <f t="shared" ref="Z827" si="1940">SUM(Z828)</f>
        <v>0</v>
      </c>
      <c r="AA827" s="111">
        <f t="shared" ref="AA827:AC827" si="1941">SUM(AA828)</f>
        <v>0</v>
      </c>
      <c r="AB827" s="111">
        <f t="shared" si="1941"/>
        <v>0</v>
      </c>
      <c r="AC827" s="111">
        <f t="shared" si="1941"/>
        <v>0</v>
      </c>
      <c r="AD827" s="111">
        <f t="shared" ref="AD827" si="1942">SUM(AD828)</f>
        <v>0</v>
      </c>
      <c r="AE827" s="111">
        <v>0</v>
      </c>
      <c r="AF827" s="111">
        <f t="shared" ref="AF827:AG827" si="1943">SUM(AF828)</f>
        <v>0</v>
      </c>
      <c r="AG827" s="111">
        <f t="shared" si="1943"/>
        <v>0</v>
      </c>
      <c r="AH827" s="111">
        <f t="shared" ref="AH827" si="1944">SUM(AH828)</f>
        <v>0</v>
      </c>
      <c r="AI827" s="111">
        <f t="shared" ref="AI827" si="1945">SUM(AI828)</f>
        <v>0</v>
      </c>
      <c r="AJ827" s="111">
        <f t="shared" ref="AJ827:AK827" si="1946">SUM(AJ828)</f>
        <v>0</v>
      </c>
      <c r="AK827" s="111">
        <f t="shared" si="1946"/>
        <v>0</v>
      </c>
      <c r="AL827" s="111">
        <f t="shared" ref="AL827" si="1947">SUM(AL828)</f>
        <v>0</v>
      </c>
      <c r="AM827" s="111">
        <v>0</v>
      </c>
      <c r="AN827" s="111">
        <f t="shared" ref="AN827:AO827" si="1948">SUM(AN828)</f>
        <v>0</v>
      </c>
      <c r="AO827" s="111">
        <f t="shared" si="1948"/>
        <v>0</v>
      </c>
      <c r="AP827" s="111">
        <f t="shared" ref="AP827:AR827" si="1949">SUM(AP828)</f>
        <v>0</v>
      </c>
      <c r="AQ827" s="111">
        <f t="shared" si="1949"/>
        <v>0</v>
      </c>
      <c r="AR827" s="111">
        <f t="shared" si="1949"/>
        <v>0</v>
      </c>
      <c r="AS827" s="111">
        <f t="shared" ref="AS827:AU827" si="1950">SUM(AS828)</f>
        <v>0</v>
      </c>
      <c r="AT827" s="111">
        <f t="shared" si="1950"/>
        <v>0</v>
      </c>
      <c r="AU827" s="111">
        <f t="shared" si="1950"/>
        <v>0</v>
      </c>
      <c r="AV827" s="111">
        <f t="shared" ref="AV827:AW827" si="1951">SUM(AV828)</f>
        <v>0</v>
      </c>
      <c r="AW827" s="111">
        <f t="shared" si="1951"/>
        <v>0</v>
      </c>
      <c r="AX827" s="111">
        <f t="shared" ref="AX827:AZ827" si="1952">SUM(AX828)</f>
        <v>0</v>
      </c>
      <c r="AY827" s="111">
        <f t="shared" si="1952"/>
        <v>0</v>
      </c>
      <c r="AZ827" s="111">
        <f t="shared" si="1952"/>
        <v>0</v>
      </c>
      <c r="BA827" s="111">
        <f t="shared" ref="BA827:BB827" si="1953">SUM(BA828)</f>
        <v>0</v>
      </c>
      <c r="BB827" s="111">
        <f t="shared" si="1953"/>
        <v>0</v>
      </c>
      <c r="BC827" s="111">
        <f t="shared" ref="BC827:BD827" si="1954">SUM(BC828)</f>
        <v>0</v>
      </c>
      <c r="BD827" s="111">
        <f t="shared" si="1954"/>
        <v>0</v>
      </c>
      <c r="BE827" s="111">
        <v>0</v>
      </c>
      <c r="BF827" s="111">
        <f t="shared" ref="BF827:BG827" si="1955">SUM(BF828)</f>
        <v>0</v>
      </c>
      <c r="BG827" s="111">
        <f t="shared" si="1955"/>
        <v>0</v>
      </c>
      <c r="BH827" s="111">
        <f t="shared" ref="BH827:BI827" si="1956">SUM(BH828)</f>
        <v>0</v>
      </c>
      <c r="BI827" s="111">
        <f t="shared" si="1956"/>
        <v>0</v>
      </c>
      <c r="BJ827" s="111">
        <f t="shared" ref="BJ827:BL827" si="1957">SUM(BJ828)</f>
        <v>0</v>
      </c>
      <c r="BK827" s="111">
        <f t="shared" si="1957"/>
        <v>0</v>
      </c>
      <c r="BL827" s="111">
        <f t="shared" si="1957"/>
        <v>0</v>
      </c>
      <c r="BM827" s="111">
        <v>0</v>
      </c>
      <c r="BN827" s="111">
        <f t="shared" ref="BN827" si="1958">SUM(BN828)</f>
        <v>0</v>
      </c>
      <c r="BO827" s="111">
        <f t="shared" ref="BO827" si="1959">SUM(BO828)</f>
        <v>0</v>
      </c>
      <c r="BP827" s="111">
        <f t="shared" ref="BP827" si="1960">SUM(BP828)</f>
        <v>0</v>
      </c>
      <c r="BQ827" s="111">
        <f t="shared" ref="BQ827" si="1961">SUM(BQ828)</f>
        <v>0</v>
      </c>
      <c r="BR827" s="111">
        <f t="shared" ref="BR827" si="1962">SUM(BR828)</f>
        <v>0</v>
      </c>
      <c r="BS827" s="111">
        <f t="shared" ref="BS827" si="1963">SUM(BS828)</f>
        <v>0</v>
      </c>
      <c r="BT827" s="111">
        <f t="shared" ref="BT827" si="1964">SUM(BT828)</f>
        <v>0</v>
      </c>
      <c r="BU827" s="111">
        <f t="shared" ref="BU827" si="1965">SUM(BU828)</f>
        <v>0</v>
      </c>
      <c r="BV827" s="111">
        <f t="shared" ref="BV827" si="1966">SUM(BV828)</f>
        <v>0</v>
      </c>
      <c r="BW827" s="111">
        <f t="shared" ref="BW827" si="1967">SUM(BW828)</f>
        <v>0</v>
      </c>
      <c r="BX827" s="111">
        <f t="shared" ref="BX827" si="1968">SUM(BX828)</f>
        <v>0</v>
      </c>
      <c r="BY827" s="111">
        <f t="shared" ref="BY827" si="1969">SUM(BY828)</f>
        <v>0</v>
      </c>
      <c r="BZ827" s="111">
        <f t="shared" ref="BZ827" si="1970">SUM(BZ828)</f>
        <v>0</v>
      </c>
      <c r="CA827" s="111">
        <f t="shared" ref="CA827" si="1971">SUM(CA828)</f>
        <v>0</v>
      </c>
      <c r="CB827" s="111">
        <f t="shared" ref="CB827" si="1972">SUM(CB828)</f>
        <v>0</v>
      </c>
      <c r="CC827" s="111">
        <f t="shared" ref="CC827" si="1973">SUM(CC828)</f>
        <v>0</v>
      </c>
      <c r="CD827" s="111">
        <f t="shared" ref="CD827" si="1974">SUM(CD828)</f>
        <v>0</v>
      </c>
      <c r="CE827" s="111">
        <f t="shared" ref="CE827" si="1975">SUM(CE828)</f>
        <v>0</v>
      </c>
      <c r="CF827" s="111">
        <f t="shared" ref="CF827" si="1976">SUM(CF828)</f>
        <v>0</v>
      </c>
      <c r="CG827" s="111">
        <f t="shared" ref="CG827" si="1977">SUM(CG828)</f>
        <v>0</v>
      </c>
      <c r="CH827" s="111">
        <f t="shared" ref="CH827" si="1978">SUM(CH828)</f>
        <v>0</v>
      </c>
      <c r="CI827" s="111">
        <f t="shared" ref="CI827" si="1979">SUM(CI828)</f>
        <v>0</v>
      </c>
      <c r="CJ827" s="111">
        <f t="shared" ref="CJ827" si="1980">SUM(CJ828)</f>
        <v>0</v>
      </c>
      <c r="CK827" s="111">
        <f t="shared" ref="CK827" si="1981">SUM(CK828)</f>
        <v>0</v>
      </c>
      <c r="CL827" s="111">
        <f t="shared" ref="CL827" si="1982">SUM(CL828)</f>
        <v>0</v>
      </c>
      <c r="CM827" s="111">
        <f t="shared" ref="CM827" si="1983">SUM(CM828)</f>
        <v>0</v>
      </c>
      <c r="CN827" s="111">
        <f t="shared" ref="CN827" si="1984">SUM(CN828)</f>
        <v>0</v>
      </c>
      <c r="CO827" s="111">
        <f t="shared" ref="CO827" si="1985">SUM(CO828)</f>
        <v>0</v>
      </c>
      <c r="CP827" s="111">
        <f t="shared" ref="CP827" si="1986">SUM(CP828)</f>
        <v>0</v>
      </c>
    </row>
    <row r="828" spans="1:94" ht="26.4" x14ac:dyDescent="0.3">
      <c r="A828" s="8">
        <f t="shared" si="1876"/>
        <v>3212</v>
      </c>
      <c r="B828" s="9">
        <f t="shared" si="1877"/>
        <v>11</v>
      </c>
      <c r="C828" s="45" t="str">
        <f t="shared" si="1878"/>
        <v xml:space="preserve">  </v>
      </c>
      <c r="D828" s="45" t="str">
        <f t="shared" si="1879"/>
        <v xml:space="preserve">  </v>
      </c>
      <c r="E828" s="39" t="s">
        <v>136</v>
      </c>
      <c r="F828" s="40">
        <v>11</v>
      </c>
      <c r="G828" s="41">
        <v>11</v>
      </c>
      <c r="H828" s="42">
        <v>3212</v>
      </c>
      <c r="I828" s="427"/>
      <c r="J828" s="46" t="s">
        <v>3438</v>
      </c>
      <c r="K828" s="44" t="s">
        <v>88</v>
      </c>
      <c r="L828" s="401">
        <f>SUM(N828:CP828)</f>
        <v>0</v>
      </c>
      <c r="M828" s="18"/>
      <c r="N828" s="401"/>
      <c r="O828" s="401"/>
      <c r="P828" s="401"/>
      <c r="Q828" s="401"/>
      <c r="R828" s="401"/>
      <c r="S828" s="401"/>
      <c r="T828" s="401"/>
      <c r="U828" s="401"/>
      <c r="V828" s="401"/>
      <c r="W828" s="401"/>
      <c r="X828" s="401"/>
      <c r="Y828" s="401"/>
      <c r="Z828" s="401"/>
      <c r="AA828" s="401"/>
      <c r="AB828" s="401"/>
      <c r="AC828" s="401"/>
      <c r="AD828" s="401"/>
      <c r="AE828" s="401"/>
      <c r="AF828" s="401"/>
      <c r="AG828" s="401"/>
      <c r="AH828" s="401"/>
      <c r="AI828" s="401"/>
      <c r="AJ828" s="401"/>
      <c r="AK828" s="401"/>
      <c r="AL828" s="401"/>
      <c r="AM828" s="401"/>
      <c r="AN828" s="401"/>
      <c r="AO828" s="401"/>
      <c r="AP828" s="401"/>
      <c r="AQ828" s="401"/>
      <c r="AR828" s="401"/>
      <c r="AS828" s="401"/>
      <c r="AT828" s="401"/>
      <c r="AU828" s="401"/>
      <c r="AV828" s="401"/>
      <c r="AW828" s="401"/>
      <c r="AX828" s="401"/>
      <c r="AY828" s="401"/>
      <c r="AZ828" s="401"/>
      <c r="BA828" s="401"/>
      <c r="BB828" s="401"/>
      <c r="BC828" s="401"/>
      <c r="BD828" s="401"/>
      <c r="BE828" s="401"/>
      <c r="BF828" s="401"/>
      <c r="BG828" s="401"/>
      <c r="BH828" s="401"/>
      <c r="BI828" s="401"/>
      <c r="BJ828" s="401"/>
      <c r="BK828" s="401"/>
      <c r="BL828" s="401"/>
      <c r="BM828" s="401"/>
      <c r="BN828" s="401"/>
      <c r="BO828" s="401"/>
      <c r="BP828" s="401"/>
      <c r="BQ828" s="401"/>
      <c r="BR828" s="401"/>
      <c r="BS828" s="401"/>
      <c r="BT828" s="401"/>
      <c r="BU828" s="401"/>
      <c r="BV828" s="401"/>
      <c r="BW828" s="401"/>
      <c r="BX828" s="401"/>
      <c r="BY828" s="401"/>
      <c r="BZ828" s="401"/>
      <c r="CA828" s="401"/>
      <c r="CB828" s="401"/>
      <c r="CC828" s="401"/>
      <c r="CD828" s="401"/>
      <c r="CE828" s="401"/>
      <c r="CF828" s="401"/>
      <c r="CG828" s="401"/>
      <c r="CH828" s="401"/>
      <c r="CI828" s="401"/>
      <c r="CJ828" s="401"/>
      <c r="CK828" s="401"/>
      <c r="CL828" s="401"/>
      <c r="CM828" s="401"/>
      <c r="CN828" s="401"/>
      <c r="CO828" s="401"/>
      <c r="CP828" s="401"/>
    </row>
    <row r="829" spans="1:94" x14ac:dyDescent="0.3">
      <c r="A829" s="8">
        <f t="shared" si="1876"/>
        <v>322</v>
      </c>
      <c r="B829" s="9" t="str">
        <f t="shared" si="1877"/>
        <v xml:space="preserve"> </v>
      </c>
      <c r="C829" s="45" t="str">
        <f t="shared" si="1878"/>
        <v xml:space="preserve">  </v>
      </c>
      <c r="D829" s="45" t="str">
        <f t="shared" si="1879"/>
        <v xml:space="preserve">  </v>
      </c>
      <c r="E829" s="39"/>
      <c r="F829" s="40"/>
      <c r="G829" s="41"/>
      <c r="H829" s="42">
        <v>322</v>
      </c>
      <c r="I829" s="43"/>
      <c r="J829" s="43"/>
      <c r="K829" s="44" t="s">
        <v>77</v>
      </c>
      <c r="L829" s="111">
        <f>SUM(L830:L831)</f>
        <v>0</v>
      </c>
      <c r="N829" s="111">
        <f t="shared" ref="N829" si="1987">SUM(N830:N831)</f>
        <v>0</v>
      </c>
      <c r="O829" s="111">
        <f t="shared" ref="O829:P829" si="1988">SUM(O830:O831)</f>
        <v>0</v>
      </c>
      <c r="P829" s="111">
        <f t="shared" si="1988"/>
        <v>0</v>
      </c>
      <c r="Q829" s="111">
        <f t="shared" ref="Q829:CA829" si="1989">SUM(Q830:Q831)</f>
        <v>0</v>
      </c>
      <c r="R829" s="111">
        <f t="shared" si="1989"/>
        <v>0</v>
      </c>
      <c r="S829" s="111">
        <f t="shared" si="1989"/>
        <v>0</v>
      </c>
      <c r="T829" s="111">
        <f t="shared" si="1989"/>
        <v>0</v>
      </c>
      <c r="U829" s="111">
        <f t="shared" si="1989"/>
        <v>0</v>
      </c>
      <c r="V829" s="111">
        <f t="shared" si="1989"/>
        <v>0</v>
      </c>
      <c r="W829" s="111">
        <f t="shared" si="1989"/>
        <v>0</v>
      </c>
      <c r="X829" s="111">
        <f t="shared" si="1989"/>
        <v>0</v>
      </c>
      <c r="Y829" s="111">
        <v>0</v>
      </c>
      <c r="Z829" s="111">
        <f t="shared" si="1989"/>
        <v>0</v>
      </c>
      <c r="AA829" s="111">
        <f t="shared" si="1989"/>
        <v>0</v>
      </c>
      <c r="AB829" s="111">
        <f t="shared" si="1989"/>
        <v>0</v>
      </c>
      <c r="AC829" s="111">
        <f t="shared" si="1989"/>
        <v>0</v>
      </c>
      <c r="AD829" s="111">
        <f t="shared" si="1989"/>
        <v>0</v>
      </c>
      <c r="AE829" s="111">
        <v>0</v>
      </c>
      <c r="AF829" s="111">
        <f t="shared" si="1989"/>
        <v>0</v>
      </c>
      <c r="AG829" s="111">
        <f t="shared" si="1989"/>
        <v>0</v>
      </c>
      <c r="AH829" s="111">
        <f t="shared" si="1989"/>
        <v>0</v>
      </c>
      <c r="AI829" s="111">
        <f t="shared" si="1989"/>
        <v>0</v>
      </c>
      <c r="AJ829" s="111">
        <f t="shared" si="1989"/>
        <v>0</v>
      </c>
      <c r="AK829" s="111">
        <f t="shared" si="1989"/>
        <v>0</v>
      </c>
      <c r="AL829" s="111">
        <f t="shared" si="1989"/>
        <v>0</v>
      </c>
      <c r="AM829" s="111">
        <v>0</v>
      </c>
      <c r="AN829" s="111">
        <f t="shared" si="1989"/>
        <v>0</v>
      </c>
      <c r="AO829" s="111">
        <f t="shared" si="1989"/>
        <v>0</v>
      </c>
      <c r="AP829" s="111">
        <f t="shared" si="1989"/>
        <v>0</v>
      </c>
      <c r="AQ829" s="111">
        <f t="shared" si="1989"/>
        <v>0</v>
      </c>
      <c r="AR829" s="111">
        <f t="shared" si="1989"/>
        <v>0</v>
      </c>
      <c r="AS829" s="111">
        <f t="shared" si="1989"/>
        <v>0</v>
      </c>
      <c r="AT829" s="111">
        <f t="shared" si="1989"/>
        <v>0</v>
      </c>
      <c r="AU829" s="111">
        <f t="shared" si="1989"/>
        <v>0</v>
      </c>
      <c r="AV829" s="111">
        <f t="shared" si="1989"/>
        <v>0</v>
      </c>
      <c r="AW829" s="111">
        <f t="shared" si="1989"/>
        <v>0</v>
      </c>
      <c r="AX829" s="111">
        <f t="shared" si="1989"/>
        <v>0</v>
      </c>
      <c r="AY829" s="111">
        <f t="shared" si="1989"/>
        <v>0</v>
      </c>
      <c r="AZ829" s="111">
        <f t="shared" si="1989"/>
        <v>0</v>
      </c>
      <c r="BA829" s="111">
        <f t="shared" si="1989"/>
        <v>0</v>
      </c>
      <c r="BB829" s="111">
        <f t="shared" si="1989"/>
        <v>0</v>
      </c>
      <c r="BC829" s="111">
        <f t="shared" si="1989"/>
        <v>0</v>
      </c>
      <c r="BD829" s="111">
        <f t="shared" si="1989"/>
        <v>0</v>
      </c>
      <c r="BE829" s="111">
        <v>0</v>
      </c>
      <c r="BF829" s="111">
        <f t="shared" si="1989"/>
        <v>0</v>
      </c>
      <c r="BG829" s="111">
        <f t="shared" si="1989"/>
        <v>0</v>
      </c>
      <c r="BH829" s="111">
        <f t="shared" si="1989"/>
        <v>0</v>
      </c>
      <c r="BI829" s="111">
        <f t="shared" si="1989"/>
        <v>0</v>
      </c>
      <c r="BJ829" s="111">
        <f t="shared" si="1989"/>
        <v>0</v>
      </c>
      <c r="BK829" s="111">
        <f t="shared" si="1989"/>
        <v>0</v>
      </c>
      <c r="BL829" s="111">
        <f t="shared" si="1989"/>
        <v>0</v>
      </c>
      <c r="BM829" s="111">
        <v>0</v>
      </c>
      <c r="BN829" s="111">
        <f t="shared" si="1989"/>
        <v>0</v>
      </c>
      <c r="BO829" s="111">
        <f t="shared" si="1989"/>
        <v>0</v>
      </c>
      <c r="BP829" s="111">
        <f t="shared" si="1989"/>
        <v>0</v>
      </c>
      <c r="BQ829" s="111">
        <f t="shared" si="1989"/>
        <v>0</v>
      </c>
      <c r="BR829" s="111">
        <f t="shared" si="1989"/>
        <v>0</v>
      </c>
      <c r="BS829" s="111">
        <f t="shared" si="1989"/>
        <v>0</v>
      </c>
      <c r="BT829" s="111">
        <f t="shared" si="1989"/>
        <v>0</v>
      </c>
      <c r="BU829" s="111">
        <f t="shared" si="1989"/>
        <v>0</v>
      </c>
      <c r="BV829" s="111">
        <f t="shared" si="1989"/>
        <v>0</v>
      </c>
      <c r="BW829" s="111">
        <f t="shared" si="1989"/>
        <v>0</v>
      </c>
      <c r="BX829" s="111">
        <f t="shared" si="1989"/>
        <v>0</v>
      </c>
      <c r="BY829" s="111">
        <f t="shared" si="1989"/>
        <v>0</v>
      </c>
      <c r="BZ829" s="111">
        <f t="shared" si="1989"/>
        <v>0</v>
      </c>
      <c r="CA829" s="111">
        <f t="shared" si="1989"/>
        <v>0</v>
      </c>
      <c r="CB829" s="111">
        <f t="shared" ref="CB829:CP829" si="1990">SUM(CB830:CB831)</f>
        <v>0</v>
      </c>
      <c r="CC829" s="111">
        <f t="shared" si="1990"/>
        <v>0</v>
      </c>
      <c r="CD829" s="111">
        <f t="shared" si="1990"/>
        <v>0</v>
      </c>
      <c r="CE829" s="111">
        <f t="shared" si="1990"/>
        <v>0</v>
      </c>
      <c r="CF829" s="111">
        <f t="shared" si="1990"/>
        <v>0</v>
      </c>
      <c r="CG829" s="111">
        <f t="shared" si="1990"/>
        <v>0</v>
      </c>
      <c r="CH829" s="111">
        <f t="shared" si="1990"/>
        <v>0</v>
      </c>
      <c r="CI829" s="111">
        <f t="shared" si="1990"/>
        <v>0</v>
      </c>
      <c r="CJ829" s="111">
        <f t="shared" si="1990"/>
        <v>0</v>
      </c>
      <c r="CK829" s="111">
        <f t="shared" si="1990"/>
        <v>0</v>
      </c>
      <c r="CL829" s="111">
        <f t="shared" si="1990"/>
        <v>0</v>
      </c>
      <c r="CM829" s="111">
        <f t="shared" si="1990"/>
        <v>0</v>
      </c>
      <c r="CN829" s="111">
        <f t="shared" si="1990"/>
        <v>0</v>
      </c>
      <c r="CO829" s="111">
        <f t="shared" si="1990"/>
        <v>0</v>
      </c>
      <c r="CP829" s="111">
        <f t="shared" si="1990"/>
        <v>0</v>
      </c>
    </row>
    <row r="830" spans="1:94" ht="26.4" x14ac:dyDescent="0.3">
      <c r="A830" s="8">
        <f t="shared" ref="A830" si="1991">H830</f>
        <v>3221</v>
      </c>
      <c r="B830" s="9">
        <f t="shared" ref="B830" si="1992">IF(J830&gt;0,G830," ")</f>
        <v>11</v>
      </c>
      <c r="C830" s="45" t="str">
        <f t="shared" ref="C830" si="1993">IF(I830&gt;0,LEFT(E830,3),"  ")</f>
        <v xml:space="preserve">  </v>
      </c>
      <c r="D830" s="45" t="str">
        <f t="shared" ref="D830" si="1994">IF(I830&gt;0,LEFT(E830,4),"  ")</f>
        <v xml:space="preserve">  </v>
      </c>
      <c r="E830" s="39" t="s">
        <v>136</v>
      </c>
      <c r="F830" s="40">
        <v>11</v>
      </c>
      <c r="G830" s="41">
        <v>11</v>
      </c>
      <c r="H830" s="42">
        <v>3221</v>
      </c>
      <c r="I830" s="427"/>
      <c r="J830" s="46" t="s">
        <v>3438</v>
      </c>
      <c r="K830" s="44" t="s">
        <v>78</v>
      </c>
      <c r="L830" s="401">
        <f>SUM(N830:CP830)</f>
        <v>0</v>
      </c>
      <c r="M830" s="18"/>
      <c r="N830" s="401"/>
      <c r="O830" s="401"/>
      <c r="P830" s="401"/>
      <c r="Q830" s="401"/>
      <c r="R830" s="401"/>
      <c r="S830" s="401"/>
      <c r="T830" s="401"/>
      <c r="U830" s="401"/>
      <c r="V830" s="401"/>
      <c r="W830" s="401"/>
      <c r="X830" s="401"/>
      <c r="Y830" s="401"/>
      <c r="Z830" s="401"/>
      <c r="AA830" s="401"/>
      <c r="AB830" s="401"/>
      <c r="AC830" s="401"/>
      <c r="AD830" s="401"/>
      <c r="AE830" s="401"/>
      <c r="AF830" s="401"/>
      <c r="AG830" s="401"/>
      <c r="AH830" s="401"/>
      <c r="AI830" s="401"/>
      <c r="AJ830" s="401"/>
      <c r="AK830" s="401"/>
      <c r="AL830" s="401"/>
      <c r="AM830" s="401"/>
      <c r="AN830" s="401"/>
      <c r="AO830" s="401"/>
      <c r="AP830" s="401"/>
      <c r="AQ830" s="401"/>
      <c r="AR830" s="401"/>
      <c r="AS830" s="401"/>
      <c r="AT830" s="401"/>
      <c r="AU830" s="401"/>
      <c r="AV830" s="401"/>
      <c r="AW830" s="401"/>
      <c r="AX830" s="401"/>
      <c r="AY830" s="401"/>
      <c r="AZ830" s="401"/>
      <c r="BA830" s="401"/>
      <c r="BB830" s="401"/>
      <c r="BC830" s="401"/>
      <c r="BD830" s="401"/>
      <c r="BE830" s="401"/>
      <c r="BF830" s="401"/>
      <c r="BG830" s="401"/>
      <c r="BH830" s="401"/>
      <c r="BI830" s="401"/>
      <c r="BJ830" s="401"/>
      <c r="BK830" s="401"/>
      <c r="BL830" s="401"/>
      <c r="BM830" s="401"/>
      <c r="BN830" s="401"/>
      <c r="BO830" s="401"/>
      <c r="BP830" s="401"/>
      <c r="BQ830" s="401"/>
      <c r="BR830" s="401"/>
      <c r="BS830" s="401"/>
      <c r="BT830" s="401"/>
      <c r="BU830" s="401"/>
      <c r="BV830" s="401"/>
      <c r="BW830" s="401"/>
      <c r="BX830" s="401"/>
      <c r="BY830" s="401"/>
      <c r="BZ830" s="401"/>
      <c r="CA830" s="401"/>
      <c r="CB830" s="401"/>
      <c r="CC830" s="401"/>
      <c r="CD830" s="401"/>
      <c r="CE830" s="401"/>
      <c r="CF830" s="401"/>
      <c r="CG830" s="401"/>
      <c r="CH830" s="401"/>
      <c r="CI830" s="401"/>
      <c r="CJ830" s="401"/>
      <c r="CK830" s="401"/>
      <c r="CL830" s="401"/>
      <c r="CM830" s="401"/>
      <c r="CN830" s="401"/>
      <c r="CO830" s="401"/>
      <c r="CP830" s="401"/>
    </row>
    <row r="831" spans="1:94" x14ac:dyDescent="0.3">
      <c r="A831" s="8">
        <f t="shared" si="1876"/>
        <v>3222</v>
      </c>
      <c r="B831" s="9">
        <f t="shared" si="1877"/>
        <v>11</v>
      </c>
      <c r="C831" s="45" t="str">
        <f t="shared" si="1878"/>
        <v xml:space="preserve">  </v>
      </c>
      <c r="D831" s="45" t="str">
        <f t="shared" si="1879"/>
        <v xml:space="preserve">  </v>
      </c>
      <c r="E831" s="39" t="s">
        <v>136</v>
      </c>
      <c r="F831" s="40">
        <v>11</v>
      </c>
      <c r="G831" s="41">
        <v>11</v>
      </c>
      <c r="H831" s="42">
        <v>3222</v>
      </c>
      <c r="I831" s="427"/>
      <c r="J831" s="46" t="s">
        <v>3438</v>
      </c>
      <c r="K831" s="44" t="s">
        <v>123</v>
      </c>
      <c r="L831" s="401">
        <f>SUM(N831:CP831)</f>
        <v>0</v>
      </c>
      <c r="M831" s="18"/>
      <c r="N831" s="401"/>
      <c r="O831" s="401"/>
      <c r="P831" s="401"/>
      <c r="Q831" s="401"/>
      <c r="R831" s="401"/>
      <c r="S831" s="401"/>
      <c r="T831" s="401"/>
      <c r="U831" s="401"/>
      <c r="V831" s="401"/>
      <c r="W831" s="401"/>
      <c r="X831" s="401"/>
      <c r="Y831" s="401"/>
      <c r="Z831" s="401"/>
      <c r="AA831" s="401"/>
      <c r="AB831" s="401"/>
      <c r="AC831" s="401"/>
      <c r="AD831" s="401"/>
      <c r="AE831" s="401"/>
      <c r="AF831" s="401"/>
      <c r="AG831" s="401"/>
      <c r="AH831" s="401"/>
      <c r="AI831" s="401"/>
      <c r="AJ831" s="401"/>
      <c r="AK831" s="401"/>
      <c r="AL831" s="401"/>
      <c r="AM831" s="401"/>
      <c r="AN831" s="401"/>
      <c r="AO831" s="401"/>
      <c r="AP831" s="401"/>
      <c r="AQ831" s="401"/>
      <c r="AR831" s="401"/>
      <c r="AS831" s="401"/>
      <c r="AT831" s="401"/>
      <c r="AU831" s="401"/>
      <c r="AV831" s="401"/>
      <c r="AW831" s="401"/>
      <c r="AX831" s="401"/>
      <c r="AY831" s="401"/>
      <c r="AZ831" s="401"/>
      <c r="BA831" s="401"/>
      <c r="BB831" s="401"/>
      <c r="BC831" s="401"/>
      <c r="BD831" s="401"/>
      <c r="BE831" s="401"/>
      <c r="BF831" s="401"/>
      <c r="BG831" s="401"/>
      <c r="BH831" s="401"/>
      <c r="BI831" s="401"/>
      <c r="BJ831" s="401"/>
      <c r="BK831" s="401"/>
      <c r="BL831" s="401"/>
      <c r="BM831" s="401"/>
      <c r="BN831" s="401"/>
      <c r="BO831" s="401"/>
      <c r="BP831" s="401"/>
      <c r="BQ831" s="401"/>
      <c r="BR831" s="401"/>
      <c r="BS831" s="401"/>
      <c r="BT831" s="401"/>
      <c r="BU831" s="401"/>
      <c r="BV831" s="401"/>
      <c r="BW831" s="401"/>
      <c r="BX831" s="401"/>
      <c r="BY831" s="401"/>
      <c r="BZ831" s="401"/>
      <c r="CA831" s="401"/>
      <c r="CB831" s="401"/>
      <c r="CC831" s="401"/>
      <c r="CD831" s="401"/>
      <c r="CE831" s="401"/>
      <c r="CF831" s="401"/>
      <c r="CG831" s="401"/>
      <c r="CH831" s="401"/>
      <c r="CI831" s="401"/>
      <c r="CJ831" s="401"/>
      <c r="CK831" s="401"/>
      <c r="CL831" s="401"/>
      <c r="CM831" s="401"/>
      <c r="CN831" s="401"/>
      <c r="CO831" s="401"/>
      <c r="CP831" s="401"/>
    </row>
    <row r="832" spans="1:94" ht="26.4" x14ac:dyDescent="0.3">
      <c r="A832" s="8">
        <f t="shared" si="1876"/>
        <v>329</v>
      </c>
      <c r="B832" s="9" t="str">
        <f t="shared" si="1877"/>
        <v xml:space="preserve"> </v>
      </c>
      <c r="C832" s="45" t="str">
        <f t="shared" si="1878"/>
        <v xml:space="preserve">  </v>
      </c>
      <c r="D832" s="45" t="str">
        <f t="shared" si="1879"/>
        <v xml:space="preserve">  </v>
      </c>
      <c r="E832" s="39"/>
      <c r="F832" s="40"/>
      <c r="G832" s="41"/>
      <c r="H832" s="42">
        <v>329</v>
      </c>
      <c r="I832" s="43"/>
      <c r="J832" s="43"/>
      <c r="K832" s="44" t="s">
        <v>62</v>
      </c>
      <c r="L832" s="111">
        <f>SUM(L833:L834)</f>
        <v>0</v>
      </c>
      <c r="M832" s="18"/>
      <c r="N832" s="111">
        <f t="shared" ref="N832" si="1995">SUM(N833:N834)</f>
        <v>0</v>
      </c>
      <c r="O832" s="111">
        <f t="shared" ref="O832:P832" si="1996">SUM(O833:O834)</f>
        <v>0</v>
      </c>
      <c r="P832" s="111">
        <f t="shared" si="1996"/>
        <v>0</v>
      </c>
      <c r="Q832" s="111">
        <f t="shared" ref="Q832:CA832" si="1997">SUM(Q833:Q834)</f>
        <v>0</v>
      </c>
      <c r="R832" s="111">
        <f t="shared" si="1997"/>
        <v>0</v>
      </c>
      <c r="S832" s="111">
        <f t="shared" si="1997"/>
        <v>0</v>
      </c>
      <c r="T832" s="111">
        <f t="shared" si="1997"/>
        <v>0</v>
      </c>
      <c r="U832" s="111">
        <f t="shared" si="1997"/>
        <v>0</v>
      </c>
      <c r="V832" s="111">
        <f t="shared" si="1997"/>
        <v>0</v>
      </c>
      <c r="W832" s="111">
        <f t="shared" si="1997"/>
        <v>0</v>
      </c>
      <c r="X832" s="111">
        <f t="shared" si="1997"/>
        <v>0</v>
      </c>
      <c r="Y832" s="111">
        <v>0</v>
      </c>
      <c r="Z832" s="111">
        <f t="shared" si="1997"/>
        <v>0</v>
      </c>
      <c r="AA832" s="111">
        <f t="shared" si="1997"/>
        <v>0</v>
      </c>
      <c r="AB832" s="111">
        <f t="shared" si="1997"/>
        <v>0</v>
      </c>
      <c r="AC832" s="111">
        <f t="shared" si="1997"/>
        <v>0</v>
      </c>
      <c r="AD832" s="111">
        <f t="shared" si="1997"/>
        <v>0</v>
      </c>
      <c r="AE832" s="111">
        <v>0</v>
      </c>
      <c r="AF832" s="111">
        <f t="shared" si="1997"/>
        <v>0</v>
      </c>
      <c r="AG832" s="111">
        <f t="shared" si="1997"/>
        <v>0</v>
      </c>
      <c r="AH832" s="111">
        <f t="shared" si="1997"/>
        <v>0</v>
      </c>
      <c r="AI832" s="111">
        <f t="shared" si="1997"/>
        <v>0</v>
      </c>
      <c r="AJ832" s="111">
        <f t="shared" si="1997"/>
        <v>0</v>
      </c>
      <c r="AK832" s="111">
        <f t="shared" si="1997"/>
        <v>0</v>
      </c>
      <c r="AL832" s="111">
        <f t="shared" si="1997"/>
        <v>0</v>
      </c>
      <c r="AM832" s="111">
        <v>0</v>
      </c>
      <c r="AN832" s="111">
        <f t="shared" si="1997"/>
        <v>0</v>
      </c>
      <c r="AO832" s="111">
        <f t="shared" si="1997"/>
        <v>0</v>
      </c>
      <c r="AP832" s="111">
        <f t="shared" si="1997"/>
        <v>0</v>
      </c>
      <c r="AQ832" s="111">
        <f t="shared" si="1997"/>
        <v>0</v>
      </c>
      <c r="AR832" s="111">
        <f t="shared" si="1997"/>
        <v>0</v>
      </c>
      <c r="AS832" s="111">
        <f t="shared" si="1997"/>
        <v>0</v>
      </c>
      <c r="AT832" s="111">
        <f t="shared" si="1997"/>
        <v>0</v>
      </c>
      <c r="AU832" s="111">
        <f t="shared" si="1997"/>
        <v>0</v>
      </c>
      <c r="AV832" s="111">
        <f t="shared" si="1997"/>
        <v>0</v>
      </c>
      <c r="AW832" s="111">
        <f t="shared" si="1997"/>
        <v>0</v>
      </c>
      <c r="AX832" s="111">
        <f t="shared" si="1997"/>
        <v>0</v>
      </c>
      <c r="AY832" s="111">
        <f t="shared" si="1997"/>
        <v>0</v>
      </c>
      <c r="AZ832" s="111">
        <f t="shared" si="1997"/>
        <v>0</v>
      </c>
      <c r="BA832" s="111">
        <f t="shared" si="1997"/>
        <v>0</v>
      </c>
      <c r="BB832" s="111">
        <f t="shared" si="1997"/>
        <v>0</v>
      </c>
      <c r="BC832" s="111">
        <f t="shared" si="1997"/>
        <v>0</v>
      </c>
      <c r="BD832" s="111">
        <f t="shared" si="1997"/>
        <v>0</v>
      </c>
      <c r="BE832" s="111">
        <v>0</v>
      </c>
      <c r="BF832" s="111">
        <f t="shared" si="1997"/>
        <v>0</v>
      </c>
      <c r="BG832" s="111">
        <f t="shared" si="1997"/>
        <v>0</v>
      </c>
      <c r="BH832" s="111">
        <f t="shared" si="1997"/>
        <v>0</v>
      </c>
      <c r="BI832" s="111">
        <f t="shared" si="1997"/>
        <v>0</v>
      </c>
      <c r="BJ832" s="111">
        <f t="shared" si="1997"/>
        <v>0</v>
      </c>
      <c r="BK832" s="111">
        <f t="shared" si="1997"/>
        <v>0</v>
      </c>
      <c r="BL832" s="111">
        <f t="shared" si="1997"/>
        <v>0</v>
      </c>
      <c r="BM832" s="111">
        <v>0</v>
      </c>
      <c r="BN832" s="111">
        <f t="shared" si="1997"/>
        <v>0</v>
      </c>
      <c r="BO832" s="111">
        <f t="shared" si="1997"/>
        <v>0</v>
      </c>
      <c r="BP832" s="111">
        <f t="shared" si="1997"/>
        <v>0</v>
      </c>
      <c r="BQ832" s="111">
        <f t="shared" si="1997"/>
        <v>0</v>
      </c>
      <c r="BR832" s="111">
        <f t="shared" si="1997"/>
        <v>0</v>
      </c>
      <c r="BS832" s="111">
        <f t="shared" si="1997"/>
        <v>0</v>
      </c>
      <c r="BT832" s="111">
        <f t="shared" si="1997"/>
        <v>0</v>
      </c>
      <c r="BU832" s="111">
        <f t="shared" si="1997"/>
        <v>0</v>
      </c>
      <c r="BV832" s="111">
        <f t="shared" si="1997"/>
        <v>0</v>
      </c>
      <c r="BW832" s="111">
        <f t="shared" si="1997"/>
        <v>0</v>
      </c>
      <c r="BX832" s="111">
        <f t="shared" si="1997"/>
        <v>0</v>
      </c>
      <c r="BY832" s="111">
        <f t="shared" si="1997"/>
        <v>0</v>
      </c>
      <c r="BZ832" s="111">
        <f t="shared" si="1997"/>
        <v>0</v>
      </c>
      <c r="CA832" s="111">
        <f t="shared" si="1997"/>
        <v>0</v>
      </c>
      <c r="CB832" s="111">
        <f t="shared" ref="CB832:CP832" si="1998">SUM(CB833:CB834)</f>
        <v>0</v>
      </c>
      <c r="CC832" s="111">
        <f t="shared" si="1998"/>
        <v>0</v>
      </c>
      <c r="CD832" s="111">
        <f t="shared" si="1998"/>
        <v>0</v>
      </c>
      <c r="CE832" s="111">
        <f t="shared" si="1998"/>
        <v>0</v>
      </c>
      <c r="CF832" s="111">
        <f t="shared" si="1998"/>
        <v>0</v>
      </c>
      <c r="CG832" s="111">
        <f t="shared" si="1998"/>
        <v>0</v>
      </c>
      <c r="CH832" s="111">
        <f t="shared" si="1998"/>
        <v>0</v>
      </c>
      <c r="CI832" s="111">
        <f t="shared" si="1998"/>
        <v>0</v>
      </c>
      <c r="CJ832" s="111">
        <f t="shared" si="1998"/>
        <v>0</v>
      </c>
      <c r="CK832" s="111">
        <f t="shared" si="1998"/>
        <v>0</v>
      </c>
      <c r="CL832" s="111">
        <f t="shared" si="1998"/>
        <v>0</v>
      </c>
      <c r="CM832" s="111">
        <f t="shared" si="1998"/>
        <v>0</v>
      </c>
      <c r="CN832" s="111">
        <f t="shared" si="1998"/>
        <v>0</v>
      </c>
      <c r="CO832" s="111">
        <f t="shared" si="1998"/>
        <v>0</v>
      </c>
      <c r="CP832" s="111">
        <f t="shared" si="1998"/>
        <v>0</v>
      </c>
    </row>
    <row r="833" spans="1:94" x14ac:dyDescent="0.3">
      <c r="A833" s="8">
        <f t="shared" ref="A833" si="1999">H833</f>
        <v>3293</v>
      </c>
      <c r="B833" s="9">
        <f t="shared" ref="B833" si="2000">IF(J833&gt;0,G833," ")</f>
        <v>11</v>
      </c>
      <c r="C833" s="45" t="str">
        <f t="shared" ref="C833" si="2001">IF(I833&gt;0,LEFT(E833,3),"  ")</f>
        <v xml:space="preserve">  </v>
      </c>
      <c r="D833" s="45" t="str">
        <f t="shared" ref="D833" si="2002">IF(I833&gt;0,LEFT(E833,4),"  ")</f>
        <v xml:space="preserve">  </v>
      </c>
      <c r="E833" s="39" t="s">
        <v>136</v>
      </c>
      <c r="F833" s="40">
        <v>11</v>
      </c>
      <c r="G833" s="41">
        <v>11</v>
      </c>
      <c r="H833" s="42">
        <v>3293</v>
      </c>
      <c r="I833" s="398"/>
      <c r="J833" s="46" t="s">
        <v>3438</v>
      </c>
      <c r="K833" s="44" t="s">
        <v>64</v>
      </c>
      <c r="L833" s="401">
        <f>SUM(N833:CP833)</f>
        <v>0</v>
      </c>
      <c r="N833" s="401"/>
      <c r="O833" s="401"/>
      <c r="P833" s="401"/>
      <c r="Q833" s="401"/>
      <c r="R833" s="401"/>
      <c r="S833" s="401"/>
      <c r="T833" s="401"/>
      <c r="U833" s="401"/>
      <c r="V833" s="401"/>
      <c r="W833" s="401"/>
      <c r="X833" s="401"/>
      <c r="Y833" s="401"/>
      <c r="Z833" s="401"/>
      <c r="AA833" s="401"/>
      <c r="AB833" s="401"/>
      <c r="AC833" s="401"/>
      <c r="AD833" s="401"/>
      <c r="AE833" s="401"/>
      <c r="AF833" s="401"/>
      <c r="AG833" s="401"/>
      <c r="AH833" s="401"/>
      <c r="AI833" s="401"/>
      <c r="AJ833" s="401"/>
      <c r="AK833" s="401"/>
      <c r="AL833" s="401"/>
      <c r="AM833" s="401"/>
      <c r="AN833" s="401"/>
      <c r="AO833" s="401"/>
      <c r="AP833" s="401"/>
      <c r="AQ833" s="401"/>
      <c r="AR833" s="401"/>
      <c r="AS833" s="401"/>
      <c r="AT833" s="401"/>
      <c r="AU833" s="401"/>
      <c r="AV833" s="401"/>
      <c r="AW833" s="401"/>
      <c r="AX833" s="401"/>
      <c r="AY833" s="401"/>
      <c r="AZ833" s="401"/>
      <c r="BA833" s="401"/>
      <c r="BB833" s="401"/>
      <c r="BC833" s="401"/>
      <c r="BD833" s="401"/>
      <c r="BE833" s="401"/>
      <c r="BF833" s="401"/>
      <c r="BG833" s="401"/>
      <c r="BH833" s="401"/>
      <c r="BI833" s="401"/>
      <c r="BJ833" s="401"/>
      <c r="BK833" s="401"/>
      <c r="BL833" s="401"/>
      <c r="BM833" s="401"/>
      <c r="BN833" s="401"/>
      <c r="BO833" s="401"/>
      <c r="BP833" s="401"/>
      <c r="BQ833" s="401"/>
      <c r="BR833" s="401"/>
      <c r="BS833" s="401"/>
      <c r="BT833" s="401"/>
      <c r="BU833" s="401"/>
      <c r="BV833" s="401"/>
      <c r="BW833" s="401"/>
      <c r="BX833" s="401"/>
      <c r="BY833" s="401"/>
      <c r="BZ833" s="401"/>
      <c r="CA833" s="401"/>
      <c r="CB833" s="401"/>
      <c r="CC833" s="401"/>
      <c r="CD833" s="401"/>
      <c r="CE833" s="401"/>
      <c r="CF833" s="401"/>
      <c r="CG833" s="401"/>
      <c r="CH833" s="401"/>
      <c r="CI833" s="401"/>
      <c r="CJ833" s="401"/>
      <c r="CK833" s="401"/>
      <c r="CL833" s="401"/>
      <c r="CM833" s="401"/>
      <c r="CN833" s="401"/>
      <c r="CO833" s="401"/>
      <c r="CP833" s="401"/>
    </row>
    <row r="834" spans="1:94" ht="26.4" x14ac:dyDescent="0.3">
      <c r="A834" s="8">
        <f t="shared" si="1876"/>
        <v>3299</v>
      </c>
      <c r="B834" s="9">
        <f t="shared" si="1877"/>
        <v>11</v>
      </c>
      <c r="C834" s="45" t="str">
        <f t="shared" si="1878"/>
        <v xml:space="preserve">  </v>
      </c>
      <c r="D834" s="45" t="str">
        <f t="shared" si="1879"/>
        <v xml:space="preserve">  </v>
      </c>
      <c r="E834" s="39" t="s">
        <v>136</v>
      </c>
      <c r="F834" s="40">
        <v>11</v>
      </c>
      <c r="G834" s="41">
        <v>11</v>
      </c>
      <c r="H834" s="42">
        <v>3299</v>
      </c>
      <c r="I834" s="398"/>
      <c r="J834" s="46" t="s">
        <v>3438</v>
      </c>
      <c r="K834" s="44" t="s">
        <v>62</v>
      </c>
      <c r="L834" s="401">
        <f>SUM(N834:CP834)</f>
        <v>0</v>
      </c>
      <c r="N834" s="401"/>
      <c r="O834" s="401"/>
      <c r="P834" s="401"/>
      <c r="Q834" s="401"/>
      <c r="R834" s="401"/>
      <c r="S834" s="401"/>
      <c r="T834" s="401"/>
      <c r="U834" s="401"/>
      <c r="V834" s="401"/>
      <c r="W834" s="401"/>
      <c r="X834" s="401"/>
      <c r="Y834" s="401"/>
      <c r="Z834" s="401"/>
      <c r="AA834" s="401"/>
      <c r="AB834" s="401"/>
      <c r="AC834" s="401"/>
      <c r="AD834" s="401"/>
      <c r="AE834" s="401"/>
      <c r="AF834" s="401"/>
      <c r="AG834" s="401"/>
      <c r="AH834" s="401"/>
      <c r="AI834" s="401"/>
      <c r="AJ834" s="401"/>
      <c r="AK834" s="401"/>
      <c r="AL834" s="401"/>
      <c r="AM834" s="401"/>
      <c r="AN834" s="401"/>
      <c r="AO834" s="401"/>
      <c r="AP834" s="401"/>
      <c r="AQ834" s="401"/>
      <c r="AR834" s="401"/>
      <c r="AS834" s="401"/>
      <c r="AT834" s="401"/>
      <c r="AU834" s="401"/>
      <c r="AV834" s="401"/>
      <c r="AW834" s="401"/>
      <c r="AX834" s="401"/>
      <c r="AY834" s="401"/>
      <c r="AZ834" s="401"/>
      <c r="BA834" s="401"/>
      <c r="BB834" s="401"/>
      <c r="BC834" s="401"/>
      <c r="BD834" s="401"/>
      <c r="BE834" s="401"/>
      <c r="BF834" s="401"/>
      <c r="BG834" s="401"/>
      <c r="BH834" s="401"/>
      <c r="BI834" s="401"/>
      <c r="BJ834" s="401"/>
      <c r="BK834" s="401"/>
      <c r="BL834" s="401"/>
      <c r="BM834" s="401"/>
      <c r="BN834" s="401"/>
      <c r="BO834" s="401"/>
      <c r="BP834" s="401"/>
      <c r="BQ834" s="401"/>
      <c r="BR834" s="401"/>
      <c r="BS834" s="401"/>
      <c r="BT834" s="401"/>
      <c r="BU834" s="401"/>
      <c r="BV834" s="401"/>
      <c r="BW834" s="401"/>
      <c r="BX834" s="401"/>
      <c r="BY834" s="401"/>
      <c r="BZ834" s="401"/>
      <c r="CA834" s="401"/>
      <c r="CB834" s="401"/>
      <c r="CC834" s="401"/>
      <c r="CD834" s="401"/>
      <c r="CE834" s="401"/>
      <c r="CF834" s="401"/>
      <c r="CG834" s="401"/>
      <c r="CH834" s="401"/>
      <c r="CI834" s="401"/>
      <c r="CJ834" s="401"/>
      <c r="CK834" s="401"/>
      <c r="CL834" s="401"/>
      <c r="CM834" s="401"/>
      <c r="CN834" s="401"/>
      <c r="CO834" s="401"/>
      <c r="CP834" s="401"/>
    </row>
    <row r="835" spans="1:94" x14ac:dyDescent="0.3"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  <c r="BB835" s="120"/>
      <c r="BC835" s="120"/>
      <c r="BD835" s="120"/>
      <c r="BE835" s="120"/>
      <c r="BF835" s="120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20"/>
      <c r="BS835" s="120"/>
      <c r="BT835" s="120"/>
      <c r="BU835" s="120"/>
      <c r="BV835" s="120"/>
      <c r="BW835" s="120"/>
      <c r="BX835" s="120"/>
      <c r="BY835" s="120"/>
      <c r="BZ835" s="120"/>
      <c r="CA835" s="120"/>
      <c r="CB835" s="120"/>
      <c r="CC835" s="120"/>
      <c r="CD835" s="120"/>
      <c r="CE835" s="120"/>
      <c r="CF835" s="120"/>
      <c r="CG835" s="120"/>
      <c r="CH835" s="120"/>
      <c r="CI835" s="120"/>
      <c r="CJ835" s="120"/>
      <c r="CK835" s="120"/>
      <c r="CL835" s="120"/>
      <c r="CM835" s="120"/>
      <c r="CN835" s="120"/>
      <c r="CO835" s="120"/>
      <c r="CP835" s="120"/>
    </row>
    <row r="836" spans="1:94" ht="39.6" x14ac:dyDescent="0.3">
      <c r="A836" s="8" t="str">
        <f t="shared" si="1627"/>
        <v>T 1207 23</v>
      </c>
      <c r="B836" s="9" t="str">
        <f t="shared" si="1628"/>
        <v xml:space="preserve"> </v>
      </c>
      <c r="C836" s="45" t="str">
        <f t="shared" si="1768"/>
        <v xml:space="preserve">  </v>
      </c>
      <c r="D836" s="45" t="str">
        <f t="shared" si="1769"/>
        <v xml:space="preserve">  </v>
      </c>
      <c r="E836" s="33" t="s">
        <v>68</v>
      </c>
      <c r="F836" s="34">
        <v>11</v>
      </c>
      <c r="G836" s="35"/>
      <c r="H836" s="107" t="s">
        <v>205</v>
      </c>
      <c r="I836" s="37"/>
      <c r="J836" s="37"/>
      <c r="K836" s="38" t="s">
        <v>206</v>
      </c>
      <c r="L836" s="115">
        <f t="shared" ref="L836:L837" si="2003">SUM(L837)</f>
        <v>0</v>
      </c>
      <c r="N836" s="115">
        <f t="shared" ref="N836:N837" si="2004">SUM(N837)</f>
        <v>0</v>
      </c>
      <c r="O836" s="115">
        <f t="shared" ref="O836:O837" si="2005">SUM(O837)</f>
        <v>0</v>
      </c>
      <c r="P836" s="115">
        <f t="shared" ref="P836:P837" si="2006">SUM(P837)</f>
        <v>0</v>
      </c>
      <c r="Q836" s="115">
        <f t="shared" ref="Q836:Q837" si="2007">SUM(Q837)</f>
        <v>0</v>
      </c>
      <c r="R836" s="115">
        <f t="shared" ref="R836:R837" si="2008">SUM(R837)</f>
        <v>0</v>
      </c>
      <c r="S836" s="115">
        <f t="shared" ref="S836:S837" si="2009">SUM(S837)</f>
        <v>0</v>
      </c>
      <c r="T836" s="115">
        <f t="shared" ref="T836:T837" si="2010">SUM(T837)</f>
        <v>0</v>
      </c>
      <c r="U836" s="115">
        <f t="shared" ref="U836:U837" si="2011">SUM(U837)</f>
        <v>0</v>
      </c>
      <c r="V836" s="115">
        <f t="shared" ref="V836:W837" si="2012">SUM(V837)</f>
        <v>0</v>
      </c>
      <c r="W836" s="115">
        <f t="shared" si="2012"/>
        <v>0</v>
      </c>
      <c r="X836" s="115">
        <f t="shared" ref="X836:X837" si="2013">SUM(X837)</f>
        <v>0</v>
      </c>
      <c r="Y836" s="115">
        <v>0</v>
      </c>
      <c r="Z836" s="115">
        <f t="shared" ref="Z836:Z837" si="2014">SUM(Z837)</f>
        <v>0</v>
      </c>
      <c r="AA836" s="115">
        <f t="shared" ref="AA836:AB837" si="2015">SUM(AA837)</f>
        <v>0</v>
      </c>
      <c r="AB836" s="115">
        <f t="shared" si="2015"/>
        <v>0</v>
      </c>
      <c r="AC836" s="115">
        <f t="shared" ref="AC836:AC837" si="2016">SUM(AC837)</f>
        <v>0</v>
      </c>
      <c r="AD836" s="115">
        <f t="shared" ref="AD836:AD837" si="2017">SUM(AD837)</f>
        <v>0</v>
      </c>
      <c r="AE836" s="115">
        <v>0</v>
      </c>
      <c r="AF836" s="115">
        <f t="shared" ref="AF836:AF837" si="2018">SUM(AF837)</f>
        <v>0</v>
      </c>
      <c r="AG836" s="115">
        <f t="shared" ref="AG836:AG837" si="2019">SUM(AG837)</f>
        <v>0</v>
      </c>
      <c r="AH836" s="115">
        <f t="shared" ref="AH836:AH837" si="2020">SUM(AH837)</f>
        <v>0</v>
      </c>
      <c r="AI836" s="115">
        <f t="shared" ref="AI836:CM837" si="2021">SUM(AI837)</f>
        <v>0</v>
      </c>
      <c r="AJ836" s="115">
        <f t="shared" si="2021"/>
        <v>0</v>
      </c>
      <c r="AK836" s="115">
        <f t="shared" ref="AK836:AK837" si="2022">SUM(AK837)</f>
        <v>0</v>
      </c>
      <c r="AL836" s="115">
        <f t="shared" ref="AL836:AL837" si="2023">SUM(AL837)</f>
        <v>0</v>
      </c>
      <c r="AM836" s="115">
        <v>0</v>
      </c>
      <c r="AN836" s="115">
        <f t="shared" ref="AN836:AN837" si="2024">SUM(AN837)</f>
        <v>0</v>
      </c>
      <c r="AO836" s="115">
        <f t="shared" ref="AO836:AO837" si="2025">SUM(AO837)</f>
        <v>0</v>
      </c>
      <c r="AP836" s="115">
        <f t="shared" ref="AP836:AP837" si="2026">SUM(AP837)</f>
        <v>0</v>
      </c>
      <c r="AQ836" s="115">
        <f t="shared" ref="AQ836:AR837" si="2027">SUM(AQ837)</f>
        <v>0</v>
      </c>
      <c r="AR836" s="115">
        <f t="shared" si="2027"/>
        <v>0</v>
      </c>
      <c r="AS836" s="115">
        <f t="shared" ref="AS836:AT837" si="2028">SUM(AS837)</f>
        <v>0</v>
      </c>
      <c r="AT836" s="115">
        <f t="shared" si="2028"/>
        <v>0</v>
      </c>
      <c r="AU836" s="115">
        <f t="shared" ref="AU836:AU837" si="2029">SUM(AU837)</f>
        <v>0</v>
      </c>
      <c r="AV836" s="115">
        <f t="shared" ref="AV836:AW837" si="2030">SUM(AV837)</f>
        <v>0</v>
      </c>
      <c r="AW836" s="115">
        <f t="shared" si="2030"/>
        <v>0</v>
      </c>
      <c r="AX836" s="115">
        <f t="shared" ref="AX836:AZ837" si="2031">SUM(AX837)</f>
        <v>0</v>
      </c>
      <c r="AY836" s="115">
        <f t="shared" si="2031"/>
        <v>0</v>
      </c>
      <c r="AZ836" s="115">
        <f t="shared" si="2031"/>
        <v>0</v>
      </c>
      <c r="BA836" s="115">
        <f t="shared" ref="BA836:BB837" si="2032">SUM(BA837)</f>
        <v>0</v>
      </c>
      <c r="BB836" s="115">
        <f t="shared" si="2032"/>
        <v>0</v>
      </c>
      <c r="BC836" s="115">
        <f t="shared" ref="BC836:BC837" si="2033">SUM(BC837)</f>
        <v>0</v>
      </c>
      <c r="BD836" s="115">
        <f t="shared" ref="BD836:BD837" si="2034">SUM(BD837)</f>
        <v>0</v>
      </c>
      <c r="BE836" s="115">
        <v>0</v>
      </c>
      <c r="BF836" s="115">
        <f t="shared" ref="BF836:BG837" si="2035">SUM(BF837)</f>
        <v>0</v>
      </c>
      <c r="BG836" s="115">
        <f t="shared" si="2035"/>
        <v>0</v>
      </c>
      <c r="BH836" s="115">
        <f t="shared" ref="BH836:BH837" si="2036">SUM(BH837)</f>
        <v>0</v>
      </c>
      <c r="BI836" s="115">
        <f t="shared" ref="BI836:BI837" si="2037">SUM(BI837)</f>
        <v>0</v>
      </c>
      <c r="BJ836" s="115">
        <f t="shared" ref="BJ836:BK837" si="2038">SUM(BJ837)</f>
        <v>0</v>
      </c>
      <c r="BK836" s="115">
        <f t="shared" si="2038"/>
        <v>0</v>
      </c>
      <c r="BL836" s="115">
        <f t="shared" ref="BL836:BL837" si="2039">SUM(BL837)</f>
        <v>0</v>
      </c>
      <c r="BM836" s="115">
        <v>0</v>
      </c>
      <c r="BN836" s="115">
        <f t="shared" ref="BN836:BN837" si="2040">SUM(BN837)</f>
        <v>0</v>
      </c>
      <c r="BO836" s="115">
        <f t="shared" si="2021"/>
        <v>0</v>
      </c>
      <c r="BP836" s="115">
        <f t="shared" si="2021"/>
        <v>0</v>
      </c>
      <c r="BQ836" s="115">
        <f t="shared" si="2021"/>
        <v>0</v>
      </c>
      <c r="BR836" s="115">
        <f t="shared" si="2021"/>
        <v>0</v>
      </c>
      <c r="BS836" s="115">
        <f t="shared" si="2021"/>
        <v>0</v>
      </c>
      <c r="BT836" s="115">
        <f t="shared" si="2021"/>
        <v>0</v>
      </c>
      <c r="BU836" s="115">
        <f t="shared" si="2021"/>
        <v>0</v>
      </c>
      <c r="BV836" s="115">
        <f t="shared" si="2021"/>
        <v>0</v>
      </c>
      <c r="BW836" s="115">
        <f t="shared" si="2021"/>
        <v>0</v>
      </c>
      <c r="BX836" s="115">
        <f t="shared" si="2021"/>
        <v>0</v>
      </c>
      <c r="BY836" s="115">
        <f t="shared" si="2021"/>
        <v>0</v>
      </c>
      <c r="BZ836" s="115">
        <f t="shared" si="2021"/>
        <v>0</v>
      </c>
      <c r="CA836" s="115">
        <f t="shared" si="2021"/>
        <v>0</v>
      </c>
      <c r="CB836" s="115">
        <f t="shared" si="2021"/>
        <v>0</v>
      </c>
      <c r="CC836" s="115">
        <f t="shared" si="2021"/>
        <v>0</v>
      </c>
      <c r="CD836" s="115">
        <f t="shared" si="2021"/>
        <v>0</v>
      </c>
      <c r="CE836" s="115">
        <f t="shared" si="2021"/>
        <v>0</v>
      </c>
      <c r="CF836" s="115">
        <f t="shared" si="2021"/>
        <v>0</v>
      </c>
      <c r="CG836" s="115">
        <f t="shared" si="2021"/>
        <v>0</v>
      </c>
      <c r="CH836" s="115">
        <f t="shared" si="2021"/>
        <v>0</v>
      </c>
      <c r="CI836" s="115">
        <f t="shared" si="2021"/>
        <v>0</v>
      </c>
      <c r="CJ836" s="115">
        <f t="shared" si="2021"/>
        <v>0</v>
      </c>
      <c r="CK836" s="115">
        <f t="shared" si="2021"/>
        <v>0</v>
      </c>
      <c r="CL836" s="115">
        <f t="shared" si="2021"/>
        <v>0</v>
      </c>
      <c r="CM836" s="115">
        <f t="shared" si="2021"/>
        <v>0</v>
      </c>
      <c r="CN836" s="115">
        <f t="shared" ref="CN836:CP837" si="2041">SUM(CN837)</f>
        <v>0</v>
      </c>
      <c r="CO836" s="115">
        <f t="shared" si="2041"/>
        <v>0</v>
      </c>
      <c r="CP836" s="115">
        <f t="shared" si="2041"/>
        <v>0</v>
      </c>
    </row>
    <row r="837" spans="1:94" x14ac:dyDescent="0.3">
      <c r="A837" s="8">
        <f t="shared" si="1627"/>
        <v>3</v>
      </c>
      <c r="B837" s="9" t="str">
        <f t="shared" si="1628"/>
        <v xml:space="preserve"> </v>
      </c>
      <c r="C837" s="45" t="str">
        <f t="shared" si="1768"/>
        <v xml:space="preserve">  </v>
      </c>
      <c r="D837" s="45" t="str">
        <f t="shared" si="1769"/>
        <v xml:space="preserve">  </v>
      </c>
      <c r="E837" s="39"/>
      <c r="F837" s="40"/>
      <c r="G837" s="41"/>
      <c r="H837" s="42">
        <v>3</v>
      </c>
      <c r="I837" s="43"/>
      <c r="J837" s="43"/>
      <c r="K837" s="44" t="s">
        <v>49</v>
      </c>
      <c r="L837" s="111">
        <f t="shared" si="2003"/>
        <v>0</v>
      </c>
      <c r="M837" s="18"/>
      <c r="N837" s="111">
        <f t="shared" si="2004"/>
        <v>0</v>
      </c>
      <c r="O837" s="111">
        <f t="shared" si="2005"/>
        <v>0</v>
      </c>
      <c r="P837" s="111">
        <f t="shared" si="2006"/>
        <v>0</v>
      </c>
      <c r="Q837" s="111">
        <f t="shared" si="2007"/>
        <v>0</v>
      </c>
      <c r="R837" s="111">
        <f t="shared" si="2008"/>
        <v>0</v>
      </c>
      <c r="S837" s="111">
        <f t="shared" si="2009"/>
        <v>0</v>
      </c>
      <c r="T837" s="111">
        <f t="shared" si="2010"/>
        <v>0</v>
      </c>
      <c r="U837" s="111">
        <f t="shared" si="2011"/>
        <v>0</v>
      </c>
      <c r="V837" s="111">
        <f t="shared" si="2012"/>
        <v>0</v>
      </c>
      <c r="W837" s="111">
        <f t="shared" si="2012"/>
        <v>0</v>
      </c>
      <c r="X837" s="111">
        <f t="shared" si="2013"/>
        <v>0</v>
      </c>
      <c r="Y837" s="111">
        <v>0</v>
      </c>
      <c r="Z837" s="111">
        <f t="shared" si="2014"/>
        <v>0</v>
      </c>
      <c r="AA837" s="111">
        <f t="shared" si="2015"/>
        <v>0</v>
      </c>
      <c r="AB837" s="111">
        <f t="shared" si="2015"/>
        <v>0</v>
      </c>
      <c r="AC837" s="111">
        <f t="shared" si="2016"/>
        <v>0</v>
      </c>
      <c r="AD837" s="111">
        <f t="shared" si="2017"/>
        <v>0</v>
      </c>
      <c r="AE837" s="111">
        <v>0</v>
      </c>
      <c r="AF837" s="111">
        <f t="shared" si="2018"/>
        <v>0</v>
      </c>
      <c r="AG837" s="111">
        <f t="shared" si="2019"/>
        <v>0</v>
      </c>
      <c r="AH837" s="111">
        <f t="shared" si="2020"/>
        <v>0</v>
      </c>
      <c r="AI837" s="111">
        <f t="shared" ref="AI837:BZ837" si="2042">SUM(AI838)</f>
        <v>0</v>
      </c>
      <c r="AJ837" s="111">
        <f t="shared" si="2042"/>
        <v>0</v>
      </c>
      <c r="AK837" s="111">
        <f t="shared" si="2022"/>
        <v>0</v>
      </c>
      <c r="AL837" s="111">
        <f t="shared" si="2023"/>
        <v>0</v>
      </c>
      <c r="AM837" s="111">
        <v>0</v>
      </c>
      <c r="AN837" s="111">
        <f t="shared" si="2024"/>
        <v>0</v>
      </c>
      <c r="AO837" s="111">
        <f t="shared" si="2025"/>
        <v>0</v>
      </c>
      <c r="AP837" s="111">
        <f t="shared" si="2026"/>
        <v>0</v>
      </c>
      <c r="AQ837" s="111">
        <f t="shared" si="2027"/>
        <v>0</v>
      </c>
      <c r="AR837" s="111">
        <f t="shared" si="2027"/>
        <v>0</v>
      </c>
      <c r="AS837" s="111">
        <f t="shared" si="2028"/>
        <v>0</v>
      </c>
      <c r="AT837" s="111">
        <f t="shared" si="2028"/>
        <v>0</v>
      </c>
      <c r="AU837" s="111">
        <f t="shared" si="2029"/>
        <v>0</v>
      </c>
      <c r="AV837" s="111">
        <f t="shared" si="2030"/>
        <v>0</v>
      </c>
      <c r="AW837" s="111">
        <f t="shared" si="2030"/>
        <v>0</v>
      </c>
      <c r="AX837" s="111">
        <f t="shared" si="2031"/>
        <v>0</v>
      </c>
      <c r="AY837" s="111">
        <f t="shared" si="2031"/>
        <v>0</v>
      </c>
      <c r="AZ837" s="111">
        <f t="shared" si="2031"/>
        <v>0</v>
      </c>
      <c r="BA837" s="111">
        <f t="shared" si="2032"/>
        <v>0</v>
      </c>
      <c r="BB837" s="111">
        <f t="shared" si="2032"/>
        <v>0</v>
      </c>
      <c r="BC837" s="111">
        <f t="shared" si="2033"/>
        <v>0</v>
      </c>
      <c r="BD837" s="111">
        <f t="shared" si="2034"/>
        <v>0</v>
      </c>
      <c r="BE837" s="111">
        <v>0</v>
      </c>
      <c r="BF837" s="111">
        <f t="shared" si="2035"/>
        <v>0</v>
      </c>
      <c r="BG837" s="111">
        <f t="shared" si="2035"/>
        <v>0</v>
      </c>
      <c r="BH837" s="111">
        <f t="shared" si="2036"/>
        <v>0</v>
      </c>
      <c r="BI837" s="111">
        <f t="shared" si="2037"/>
        <v>0</v>
      </c>
      <c r="BJ837" s="111">
        <f t="shared" si="2038"/>
        <v>0</v>
      </c>
      <c r="BK837" s="111">
        <f t="shared" si="2038"/>
        <v>0</v>
      </c>
      <c r="BL837" s="111">
        <f t="shared" si="2039"/>
        <v>0</v>
      </c>
      <c r="BM837" s="111">
        <v>0</v>
      </c>
      <c r="BN837" s="111">
        <f t="shared" si="2040"/>
        <v>0</v>
      </c>
      <c r="BO837" s="111">
        <f t="shared" si="2042"/>
        <v>0</v>
      </c>
      <c r="BP837" s="111">
        <f t="shared" si="2042"/>
        <v>0</v>
      </c>
      <c r="BQ837" s="111">
        <f t="shared" si="2042"/>
        <v>0</v>
      </c>
      <c r="BR837" s="111">
        <f t="shared" si="2042"/>
        <v>0</v>
      </c>
      <c r="BS837" s="111">
        <f t="shared" si="2042"/>
        <v>0</v>
      </c>
      <c r="BT837" s="111">
        <f t="shared" si="2042"/>
        <v>0</v>
      </c>
      <c r="BU837" s="111">
        <f t="shared" si="2042"/>
        <v>0</v>
      </c>
      <c r="BV837" s="111">
        <f t="shared" si="2042"/>
        <v>0</v>
      </c>
      <c r="BW837" s="111">
        <f t="shared" si="2042"/>
        <v>0</v>
      </c>
      <c r="BX837" s="111">
        <f t="shared" si="2042"/>
        <v>0</v>
      </c>
      <c r="BY837" s="111">
        <f t="shared" si="2042"/>
        <v>0</v>
      </c>
      <c r="BZ837" s="111">
        <f t="shared" si="2042"/>
        <v>0</v>
      </c>
      <c r="CA837" s="111">
        <f t="shared" si="2021"/>
        <v>0</v>
      </c>
      <c r="CB837" s="111">
        <f t="shared" si="2021"/>
        <v>0</v>
      </c>
      <c r="CC837" s="111">
        <f t="shared" si="2021"/>
        <v>0</v>
      </c>
      <c r="CD837" s="111">
        <f t="shared" si="2021"/>
        <v>0</v>
      </c>
      <c r="CE837" s="111">
        <f t="shared" si="2021"/>
        <v>0</v>
      </c>
      <c r="CF837" s="111">
        <f t="shared" si="2021"/>
        <v>0</v>
      </c>
      <c r="CG837" s="111">
        <f t="shared" si="2021"/>
        <v>0</v>
      </c>
      <c r="CH837" s="111">
        <f t="shared" si="2021"/>
        <v>0</v>
      </c>
      <c r="CI837" s="111">
        <f t="shared" si="2021"/>
        <v>0</v>
      </c>
      <c r="CJ837" s="111">
        <f t="shared" si="2021"/>
        <v>0</v>
      </c>
      <c r="CK837" s="111">
        <f t="shared" si="2021"/>
        <v>0</v>
      </c>
      <c r="CL837" s="111">
        <f t="shared" si="2021"/>
        <v>0</v>
      </c>
      <c r="CM837" s="111">
        <f t="shared" si="2021"/>
        <v>0</v>
      </c>
      <c r="CN837" s="111">
        <f t="shared" si="2041"/>
        <v>0</v>
      </c>
      <c r="CO837" s="111">
        <f t="shared" si="2041"/>
        <v>0</v>
      </c>
      <c r="CP837" s="111">
        <f t="shared" si="2041"/>
        <v>0</v>
      </c>
    </row>
    <row r="838" spans="1:94" x14ac:dyDescent="0.3">
      <c r="A838" s="8">
        <f t="shared" si="1627"/>
        <v>32</v>
      </c>
      <c r="B838" s="9" t="str">
        <f t="shared" si="1628"/>
        <v xml:space="preserve"> </v>
      </c>
      <c r="C838" s="45" t="str">
        <f t="shared" si="1768"/>
        <v xml:space="preserve">  </v>
      </c>
      <c r="D838" s="45" t="str">
        <f t="shared" si="1769"/>
        <v xml:space="preserve">  </v>
      </c>
      <c r="E838" s="39"/>
      <c r="F838" s="40"/>
      <c r="G838" s="41"/>
      <c r="H838" s="42">
        <v>32</v>
      </c>
      <c r="I838" s="43"/>
      <c r="J838" s="43"/>
      <c r="K838" s="44" t="s">
        <v>55</v>
      </c>
      <c r="L838" s="111">
        <f>SUM(L839,L841)</f>
        <v>0</v>
      </c>
      <c r="M838" s="18"/>
      <c r="N838" s="111">
        <f t="shared" ref="N838:X838" si="2043">SUM(N839,N841)</f>
        <v>0</v>
      </c>
      <c r="O838" s="111">
        <f t="shared" si="2043"/>
        <v>0</v>
      </c>
      <c r="P838" s="111">
        <f t="shared" si="2043"/>
        <v>0</v>
      </c>
      <c r="Q838" s="111">
        <f t="shared" si="2043"/>
        <v>0</v>
      </c>
      <c r="R838" s="111">
        <f t="shared" si="2043"/>
        <v>0</v>
      </c>
      <c r="S838" s="111">
        <f t="shared" si="2043"/>
        <v>0</v>
      </c>
      <c r="T838" s="111">
        <f t="shared" si="2043"/>
        <v>0</v>
      </c>
      <c r="U838" s="111">
        <f t="shared" si="2043"/>
        <v>0</v>
      </c>
      <c r="V838" s="111">
        <f t="shared" si="2043"/>
        <v>0</v>
      </c>
      <c r="W838" s="111">
        <f t="shared" si="2043"/>
        <v>0</v>
      </c>
      <c r="X838" s="111">
        <f t="shared" si="2043"/>
        <v>0</v>
      </c>
      <c r="Y838" s="111">
        <v>0</v>
      </c>
      <c r="Z838" s="111">
        <f>SUM(Z839,Z841)</f>
        <v>0</v>
      </c>
      <c r="AA838" s="111">
        <f>SUM(AA839,AA841)</f>
        <v>0</v>
      </c>
      <c r="AB838" s="111">
        <f>SUM(AB839,AB841)</f>
        <v>0</v>
      </c>
      <c r="AC838" s="111">
        <f>SUM(AC839,AC841)</f>
        <v>0</v>
      </c>
      <c r="AD838" s="111">
        <f>SUM(AD839,AD841)</f>
        <v>0</v>
      </c>
      <c r="AE838" s="111">
        <v>0</v>
      </c>
      <c r="AF838" s="111">
        <f>SUM(AF839,AF841)</f>
        <v>0</v>
      </c>
      <c r="AG838" s="111">
        <f>SUM(AG839,AG841)</f>
        <v>0</v>
      </c>
      <c r="AH838" s="111">
        <f>SUM(AH839,AH841)</f>
        <v>0</v>
      </c>
      <c r="AI838" s="111">
        <f t="shared" ref="AI838:BZ838" si="2044">SUM(AI839,AI841)</f>
        <v>0</v>
      </c>
      <c r="AJ838" s="111">
        <f t="shared" si="2044"/>
        <v>0</v>
      </c>
      <c r="AK838" s="111">
        <f>SUM(AK839,AK841)</f>
        <v>0</v>
      </c>
      <c r="AL838" s="111">
        <f>SUM(AL839,AL841)</f>
        <v>0</v>
      </c>
      <c r="AM838" s="111">
        <v>0</v>
      </c>
      <c r="AN838" s="111">
        <f t="shared" ref="AN838:BD838" si="2045">SUM(AN839,AN841)</f>
        <v>0</v>
      </c>
      <c r="AO838" s="111">
        <f t="shared" si="2045"/>
        <v>0</v>
      </c>
      <c r="AP838" s="111">
        <f t="shared" si="2045"/>
        <v>0</v>
      </c>
      <c r="AQ838" s="111">
        <f t="shared" si="2045"/>
        <v>0</v>
      </c>
      <c r="AR838" s="111">
        <f t="shared" si="2045"/>
        <v>0</v>
      </c>
      <c r="AS838" s="111">
        <f t="shared" si="2045"/>
        <v>0</v>
      </c>
      <c r="AT838" s="111">
        <f t="shared" si="2045"/>
        <v>0</v>
      </c>
      <c r="AU838" s="111">
        <f t="shared" si="2045"/>
        <v>0</v>
      </c>
      <c r="AV838" s="111">
        <f t="shared" si="2045"/>
        <v>0</v>
      </c>
      <c r="AW838" s="111">
        <f t="shared" si="2045"/>
        <v>0</v>
      </c>
      <c r="AX838" s="111">
        <f t="shared" si="2045"/>
        <v>0</v>
      </c>
      <c r="AY838" s="111">
        <f t="shared" si="2045"/>
        <v>0</v>
      </c>
      <c r="AZ838" s="111">
        <f t="shared" si="2045"/>
        <v>0</v>
      </c>
      <c r="BA838" s="111">
        <f t="shared" si="2045"/>
        <v>0</v>
      </c>
      <c r="BB838" s="111">
        <f t="shared" si="2045"/>
        <v>0</v>
      </c>
      <c r="BC838" s="111">
        <f t="shared" si="2045"/>
        <v>0</v>
      </c>
      <c r="BD838" s="111">
        <f t="shared" si="2045"/>
        <v>0</v>
      </c>
      <c r="BE838" s="111">
        <v>0</v>
      </c>
      <c r="BF838" s="111">
        <f t="shared" ref="BF838:BL838" si="2046">SUM(BF839,BF841)</f>
        <v>0</v>
      </c>
      <c r="BG838" s="111">
        <f t="shared" si="2046"/>
        <v>0</v>
      </c>
      <c r="BH838" s="111">
        <f t="shared" si="2046"/>
        <v>0</v>
      </c>
      <c r="BI838" s="111">
        <f t="shared" si="2046"/>
        <v>0</v>
      </c>
      <c r="BJ838" s="111">
        <f t="shared" si="2046"/>
        <v>0</v>
      </c>
      <c r="BK838" s="111">
        <f t="shared" si="2046"/>
        <v>0</v>
      </c>
      <c r="BL838" s="111">
        <f t="shared" si="2046"/>
        <v>0</v>
      </c>
      <c r="BM838" s="111">
        <v>0</v>
      </c>
      <c r="BN838" s="111">
        <f>SUM(BN839,BN841)</f>
        <v>0</v>
      </c>
      <c r="BO838" s="111">
        <f t="shared" si="2044"/>
        <v>0</v>
      </c>
      <c r="BP838" s="111">
        <f t="shared" si="2044"/>
        <v>0</v>
      </c>
      <c r="BQ838" s="111">
        <f t="shared" si="2044"/>
        <v>0</v>
      </c>
      <c r="BR838" s="111">
        <f t="shared" si="2044"/>
        <v>0</v>
      </c>
      <c r="BS838" s="111">
        <f t="shared" si="2044"/>
        <v>0</v>
      </c>
      <c r="BT838" s="111">
        <f t="shared" si="2044"/>
        <v>0</v>
      </c>
      <c r="BU838" s="111">
        <f t="shared" si="2044"/>
        <v>0</v>
      </c>
      <c r="BV838" s="111">
        <f t="shared" si="2044"/>
        <v>0</v>
      </c>
      <c r="BW838" s="111">
        <f t="shared" si="2044"/>
        <v>0</v>
      </c>
      <c r="BX838" s="111">
        <f t="shared" si="2044"/>
        <v>0</v>
      </c>
      <c r="BY838" s="111">
        <f t="shared" si="2044"/>
        <v>0</v>
      </c>
      <c r="BZ838" s="111">
        <f t="shared" si="2044"/>
        <v>0</v>
      </c>
      <c r="CA838" s="111">
        <f t="shared" ref="CA838:CP838" si="2047">SUM(CA839,CA841)</f>
        <v>0</v>
      </c>
      <c r="CB838" s="111">
        <f t="shared" si="2047"/>
        <v>0</v>
      </c>
      <c r="CC838" s="111">
        <f t="shared" si="2047"/>
        <v>0</v>
      </c>
      <c r="CD838" s="111">
        <f t="shared" si="2047"/>
        <v>0</v>
      </c>
      <c r="CE838" s="111">
        <f t="shared" si="2047"/>
        <v>0</v>
      </c>
      <c r="CF838" s="111">
        <f t="shared" si="2047"/>
        <v>0</v>
      </c>
      <c r="CG838" s="111">
        <f t="shared" si="2047"/>
        <v>0</v>
      </c>
      <c r="CH838" s="111">
        <f t="shared" si="2047"/>
        <v>0</v>
      </c>
      <c r="CI838" s="111">
        <f t="shared" si="2047"/>
        <v>0</v>
      </c>
      <c r="CJ838" s="111">
        <f t="shared" si="2047"/>
        <v>0</v>
      </c>
      <c r="CK838" s="111">
        <f t="shared" si="2047"/>
        <v>0</v>
      </c>
      <c r="CL838" s="111">
        <f t="shared" si="2047"/>
        <v>0</v>
      </c>
      <c r="CM838" s="111">
        <f t="shared" si="2047"/>
        <v>0</v>
      </c>
      <c r="CN838" s="111">
        <f t="shared" si="2047"/>
        <v>0</v>
      </c>
      <c r="CO838" s="111">
        <f t="shared" si="2047"/>
        <v>0</v>
      </c>
      <c r="CP838" s="111">
        <f t="shared" si="2047"/>
        <v>0</v>
      </c>
    </row>
    <row r="839" spans="1:94" x14ac:dyDescent="0.3">
      <c r="A839" s="8">
        <f t="shared" si="1627"/>
        <v>323</v>
      </c>
      <c r="B839" s="9" t="str">
        <f t="shared" si="1628"/>
        <v xml:space="preserve"> </v>
      </c>
      <c r="C839" s="45" t="str">
        <f t="shared" si="1768"/>
        <v xml:space="preserve">  </v>
      </c>
      <c r="D839" s="45" t="str">
        <f t="shared" si="1769"/>
        <v xml:space="preserve">  </v>
      </c>
      <c r="E839" s="39"/>
      <c r="F839" s="40"/>
      <c r="G839" s="41"/>
      <c r="H839" s="42">
        <v>323</v>
      </c>
      <c r="I839" s="43"/>
      <c r="J839" s="43"/>
      <c r="K839" s="44" t="s">
        <v>56</v>
      </c>
      <c r="L839" s="111">
        <f>SUM(L840)</f>
        <v>0</v>
      </c>
      <c r="N839" s="111">
        <f t="shared" ref="N839:X839" si="2048">SUM(N840)</f>
        <v>0</v>
      </c>
      <c r="O839" s="111">
        <f t="shared" si="2048"/>
        <v>0</v>
      </c>
      <c r="P839" s="111">
        <f t="shared" si="2048"/>
        <v>0</v>
      </c>
      <c r="Q839" s="111">
        <f t="shared" si="2048"/>
        <v>0</v>
      </c>
      <c r="R839" s="111">
        <f t="shared" si="2048"/>
        <v>0</v>
      </c>
      <c r="S839" s="111">
        <f t="shared" si="2048"/>
        <v>0</v>
      </c>
      <c r="T839" s="111">
        <f t="shared" si="2048"/>
        <v>0</v>
      </c>
      <c r="U839" s="111">
        <f t="shared" si="2048"/>
        <v>0</v>
      </c>
      <c r="V839" s="111">
        <f t="shared" si="2048"/>
        <v>0</v>
      </c>
      <c r="W839" s="111">
        <f t="shared" si="2048"/>
        <v>0</v>
      </c>
      <c r="X839" s="111">
        <f t="shared" si="2048"/>
        <v>0</v>
      </c>
      <c r="Y839" s="111">
        <v>0</v>
      </c>
      <c r="Z839" s="111">
        <f>SUM(Z840)</f>
        <v>0</v>
      </c>
      <c r="AA839" s="111">
        <f>SUM(AA840)</f>
        <v>0</v>
      </c>
      <c r="AB839" s="111">
        <f>SUM(AB840)</f>
        <v>0</v>
      </c>
      <c r="AC839" s="111">
        <f>SUM(AC840)</f>
        <v>0</v>
      </c>
      <c r="AD839" s="111">
        <f>SUM(AD840)</f>
        <v>0</v>
      </c>
      <c r="AE839" s="111">
        <v>0</v>
      </c>
      <c r="AF839" s="111">
        <f>SUM(AF840)</f>
        <v>0</v>
      </c>
      <c r="AG839" s="111">
        <f>SUM(AG840)</f>
        <v>0</v>
      </c>
      <c r="AH839" s="111">
        <f>SUM(AH840)</f>
        <v>0</v>
      </c>
      <c r="AI839" s="111">
        <f t="shared" ref="AI839:BZ839" si="2049">SUM(AI840)</f>
        <v>0</v>
      </c>
      <c r="AJ839" s="111">
        <f t="shared" si="2049"/>
        <v>0</v>
      </c>
      <c r="AK839" s="111">
        <f>SUM(AK840)</f>
        <v>0</v>
      </c>
      <c r="AL839" s="111">
        <f>SUM(AL840)</f>
        <v>0</v>
      </c>
      <c r="AM839" s="111">
        <v>0</v>
      </c>
      <c r="AN839" s="111">
        <f t="shared" ref="AN839:BD839" si="2050">SUM(AN840)</f>
        <v>0</v>
      </c>
      <c r="AO839" s="111">
        <f t="shared" si="2050"/>
        <v>0</v>
      </c>
      <c r="AP839" s="111">
        <f t="shared" si="2050"/>
        <v>0</v>
      </c>
      <c r="AQ839" s="111">
        <f t="shared" si="2050"/>
        <v>0</v>
      </c>
      <c r="AR839" s="111">
        <f t="shared" si="2050"/>
        <v>0</v>
      </c>
      <c r="AS839" s="111">
        <f t="shared" si="2050"/>
        <v>0</v>
      </c>
      <c r="AT839" s="111">
        <f t="shared" si="2050"/>
        <v>0</v>
      </c>
      <c r="AU839" s="111">
        <f t="shared" si="2050"/>
        <v>0</v>
      </c>
      <c r="AV839" s="111">
        <f t="shared" si="2050"/>
        <v>0</v>
      </c>
      <c r="AW839" s="111">
        <f t="shared" si="2050"/>
        <v>0</v>
      </c>
      <c r="AX839" s="111">
        <f t="shared" si="2050"/>
        <v>0</v>
      </c>
      <c r="AY839" s="111">
        <f t="shared" si="2050"/>
        <v>0</v>
      </c>
      <c r="AZ839" s="111">
        <f t="shared" si="2050"/>
        <v>0</v>
      </c>
      <c r="BA839" s="111">
        <f t="shared" si="2050"/>
        <v>0</v>
      </c>
      <c r="BB839" s="111">
        <f t="shared" si="2050"/>
        <v>0</v>
      </c>
      <c r="BC839" s="111">
        <f t="shared" si="2050"/>
        <v>0</v>
      </c>
      <c r="BD839" s="111">
        <f t="shared" si="2050"/>
        <v>0</v>
      </c>
      <c r="BE839" s="111">
        <v>0</v>
      </c>
      <c r="BF839" s="111">
        <f t="shared" ref="BF839:BL839" si="2051">SUM(BF840)</f>
        <v>0</v>
      </c>
      <c r="BG839" s="111">
        <f t="shared" si="2051"/>
        <v>0</v>
      </c>
      <c r="BH839" s="111">
        <f t="shared" si="2051"/>
        <v>0</v>
      </c>
      <c r="BI839" s="111">
        <f t="shared" si="2051"/>
        <v>0</v>
      </c>
      <c r="BJ839" s="111">
        <f t="shared" si="2051"/>
        <v>0</v>
      </c>
      <c r="BK839" s="111">
        <f t="shared" si="2051"/>
        <v>0</v>
      </c>
      <c r="BL839" s="111">
        <f t="shared" si="2051"/>
        <v>0</v>
      </c>
      <c r="BM839" s="111">
        <v>0</v>
      </c>
      <c r="BN839" s="111">
        <f>SUM(BN840)</f>
        <v>0</v>
      </c>
      <c r="BO839" s="111">
        <f t="shared" si="2049"/>
        <v>0</v>
      </c>
      <c r="BP839" s="111">
        <f t="shared" si="2049"/>
        <v>0</v>
      </c>
      <c r="BQ839" s="111">
        <f t="shared" si="2049"/>
        <v>0</v>
      </c>
      <c r="BR839" s="111">
        <f t="shared" si="2049"/>
        <v>0</v>
      </c>
      <c r="BS839" s="111">
        <f t="shared" si="2049"/>
        <v>0</v>
      </c>
      <c r="BT839" s="111">
        <f t="shared" si="2049"/>
        <v>0</v>
      </c>
      <c r="BU839" s="111">
        <f t="shared" si="2049"/>
        <v>0</v>
      </c>
      <c r="BV839" s="111">
        <f t="shared" si="2049"/>
        <v>0</v>
      </c>
      <c r="BW839" s="111">
        <f t="shared" si="2049"/>
        <v>0</v>
      </c>
      <c r="BX839" s="111">
        <f t="shared" si="2049"/>
        <v>0</v>
      </c>
      <c r="BY839" s="111">
        <f t="shared" si="2049"/>
        <v>0</v>
      </c>
      <c r="BZ839" s="111">
        <f t="shared" si="2049"/>
        <v>0</v>
      </c>
      <c r="CA839" s="111">
        <f t="shared" ref="CA839:CP839" si="2052">SUM(CA840)</f>
        <v>0</v>
      </c>
      <c r="CB839" s="111">
        <f t="shared" si="2052"/>
        <v>0</v>
      </c>
      <c r="CC839" s="111">
        <f t="shared" si="2052"/>
        <v>0</v>
      </c>
      <c r="CD839" s="111">
        <f t="shared" si="2052"/>
        <v>0</v>
      </c>
      <c r="CE839" s="111">
        <f t="shared" si="2052"/>
        <v>0</v>
      </c>
      <c r="CF839" s="111">
        <f t="shared" si="2052"/>
        <v>0</v>
      </c>
      <c r="CG839" s="111">
        <f t="shared" si="2052"/>
        <v>0</v>
      </c>
      <c r="CH839" s="111">
        <f t="shared" si="2052"/>
        <v>0</v>
      </c>
      <c r="CI839" s="111">
        <f t="shared" si="2052"/>
        <v>0</v>
      </c>
      <c r="CJ839" s="111">
        <f t="shared" si="2052"/>
        <v>0</v>
      </c>
      <c r="CK839" s="111">
        <f t="shared" si="2052"/>
        <v>0</v>
      </c>
      <c r="CL839" s="111">
        <f t="shared" si="2052"/>
        <v>0</v>
      </c>
      <c r="CM839" s="111">
        <f t="shared" si="2052"/>
        <v>0</v>
      </c>
      <c r="CN839" s="111">
        <f t="shared" si="2052"/>
        <v>0</v>
      </c>
      <c r="CO839" s="111">
        <f t="shared" si="2052"/>
        <v>0</v>
      </c>
      <c r="CP839" s="111">
        <f t="shared" si="2052"/>
        <v>0</v>
      </c>
    </row>
    <row r="840" spans="1:94" x14ac:dyDescent="0.3">
      <c r="A840" s="8">
        <f t="shared" si="1627"/>
        <v>3237</v>
      </c>
      <c r="B840" s="9">
        <f t="shared" si="1628"/>
        <v>11</v>
      </c>
      <c r="C840" s="45" t="str">
        <f t="shared" si="1768"/>
        <v xml:space="preserve">  </v>
      </c>
      <c r="D840" s="45" t="str">
        <f t="shared" si="1769"/>
        <v xml:space="preserve">  </v>
      </c>
      <c r="E840" s="39" t="s">
        <v>68</v>
      </c>
      <c r="F840" s="40">
        <v>11</v>
      </c>
      <c r="G840" s="41">
        <v>11</v>
      </c>
      <c r="H840" s="42">
        <v>3237</v>
      </c>
      <c r="I840" s="46"/>
      <c r="J840" s="46">
        <v>1378</v>
      </c>
      <c r="K840" s="44" t="s">
        <v>60</v>
      </c>
      <c r="L840" s="401">
        <f>SUM(N840:CP840)</f>
        <v>0</v>
      </c>
      <c r="M840" s="18"/>
      <c r="N840" s="401"/>
      <c r="O840" s="401"/>
      <c r="P840" s="401"/>
      <c r="Q840" s="401"/>
      <c r="R840" s="401"/>
      <c r="S840" s="401"/>
      <c r="T840" s="401"/>
      <c r="U840" s="401"/>
      <c r="V840" s="401"/>
      <c r="W840" s="401"/>
      <c r="X840" s="401"/>
      <c r="Y840" s="401"/>
      <c r="Z840" s="401"/>
      <c r="AA840" s="401"/>
      <c r="AB840" s="401"/>
      <c r="AC840" s="401"/>
      <c r="AD840" s="401"/>
      <c r="AE840" s="401"/>
      <c r="AF840" s="401"/>
      <c r="AG840" s="401"/>
      <c r="AH840" s="401"/>
      <c r="AI840" s="401"/>
      <c r="AJ840" s="401"/>
      <c r="AK840" s="401"/>
      <c r="AL840" s="401"/>
      <c r="AM840" s="401"/>
      <c r="AN840" s="401"/>
      <c r="AO840" s="401"/>
      <c r="AP840" s="401"/>
      <c r="AQ840" s="401"/>
      <c r="AR840" s="401"/>
      <c r="AS840" s="401"/>
      <c r="AT840" s="401"/>
      <c r="AU840" s="401"/>
      <c r="AV840" s="401"/>
      <c r="AW840" s="401"/>
      <c r="AX840" s="401"/>
      <c r="AY840" s="401"/>
      <c r="AZ840" s="401"/>
      <c r="BA840" s="401"/>
      <c r="BB840" s="401"/>
      <c r="BC840" s="401"/>
      <c r="BD840" s="401"/>
      <c r="BE840" s="401"/>
      <c r="BF840" s="401"/>
      <c r="BG840" s="401"/>
      <c r="BH840" s="401"/>
      <c r="BI840" s="401"/>
      <c r="BJ840" s="401"/>
      <c r="BK840" s="401"/>
      <c r="BL840" s="401"/>
      <c r="BM840" s="401"/>
      <c r="BN840" s="401"/>
      <c r="BO840" s="401"/>
      <c r="BP840" s="401"/>
      <c r="BQ840" s="401"/>
      <c r="BR840" s="401"/>
      <c r="BS840" s="401"/>
      <c r="BT840" s="401"/>
      <c r="BU840" s="401"/>
      <c r="BV840" s="401"/>
      <c r="BW840" s="401"/>
      <c r="BX840" s="401"/>
      <c r="BY840" s="401"/>
      <c r="BZ840" s="401"/>
      <c r="CA840" s="401"/>
      <c r="CB840" s="401"/>
      <c r="CC840" s="401"/>
      <c r="CD840" s="401"/>
      <c r="CE840" s="401"/>
      <c r="CF840" s="401"/>
      <c r="CG840" s="401"/>
      <c r="CH840" s="401"/>
      <c r="CI840" s="401"/>
      <c r="CJ840" s="401"/>
      <c r="CK840" s="401"/>
      <c r="CL840" s="401"/>
      <c r="CM840" s="401"/>
      <c r="CN840" s="401"/>
      <c r="CO840" s="401"/>
      <c r="CP840" s="401"/>
    </row>
    <row r="841" spans="1:94" ht="26.4" x14ac:dyDescent="0.3">
      <c r="A841" s="8">
        <f t="shared" si="1627"/>
        <v>329</v>
      </c>
      <c r="B841" s="9" t="str">
        <f t="shared" si="1628"/>
        <v xml:space="preserve"> </v>
      </c>
      <c r="C841" s="45" t="str">
        <f t="shared" si="1768"/>
        <v xml:space="preserve">  </v>
      </c>
      <c r="D841" s="45" t="str">
        <f t="shared" si="1769"/>
        <v xml:space="preserve">  </v>
      </c>
      <c r="E841" s="39"/>
      <c r="F841" s="40"/>
      <c r="G841" s="41"/>
      <c r="H841" s="42">
        <v>329</v>
      </c>
      <c r="I841" s="43"/>
      <c r="J841" s="43"/>
      <c r="K841" s="44" t="s">
        <v>62</v>
      </c>
      <c r="L841" s="111">
        <f>SUM(L842)</f>
        <v>0</v>
      </c>
      <c r="M841" s="18"/>
      <c r="N841" s="111">
        <f t="shared" ref="N841:X841" si="2053">SUM(N842)</f>
        <v>0</v>
      </c>
      <c r="O841" s="111">
        <f t="shared" si="2053"/>
        <v>0</v>
      </c>
      <c r="P841" s="111">
        <f t="shared" si="2053"/>
        <v>0</v>
      </c>
      <c r="Q841" s="111">
        <f t="shared" si="2053"/>
        <v>0</v>
      </c>
      <c r="R841" s="111">
        <f t="shared" si="2053"/>
        <v>0</v>
      </c>
      <c r="S841" s="111">
        <f t="shared" si="2053"/>
        <v>0</v>
      </c>
      <c r="T841" s="111">
        <f t="shared" si="2053"/>
        <v>0</v>
      </c>
      <c r="U841" s="111">
        <f t="shared" si="2053"/>
        <v>0</v>
      </c>
      <c r="V841" s="111">
        <f t="shared" si="2053"/>
        <v>0</v>
      </c>
      <c r="W841" s="111">
        <f t="shared" si="2053"/>
        <v>0</v>
      </c>
      <c r="X841" s="111">
        <f t="shared" si="2053"/>
        <v>0</v>
      </c>
      <c r="Y841" s="111">
        <v>0</v>
      </c>
      <c r="Z841" s="111">
        <f>SUM(Z842)</f>
        <v>0</v>
      </c>
      <c r="AA841" s="111">
        <f>SUM(AA842)</f>
        <v>0</v>
      </c>
      <c r="AB841" s="111">
        <f>SUM(AB842)</f>
        <v>0</v>
      </c>
      <c r="AC841" s="111">
        <f>SUM(AC842)</f>
        <v>0</v>
      </c>
      <c r="AD841" s="111">
        <f>SUM(AD842)</f>
        <v>0</v>
      </c>
      <c r="AE841" s="111">
        <v>0</v>
      </c>
      <c r="AF841" s="111">
        <f>SUM(AF842)</f>
        <v>0</v>
      </c>
      <c r="AG841" s="111">
        <f>SUM(AG842)</f>
        <v>0</v>
      </c>
      <c r="AH841" s="111">
        <f>SUM(AH842)</f>
        <v>0</v>
      </c>
      <c r="AI841" s="111">
        <f t="shared" ref="AI841:BZ841" si="2054">SUM(AI842)</f>
        <v>0</v>
      </c>
      <c r="AJ841" s="111">
        <f t="shared" si="2054"/>
        <v>0</v>
      </c>
      <c r="AK841" s="111">
        <f>SUM(AK842)</f>
        <v>0</v>
      </c>
      <c r="AL841" s="111">
        <f>SUM(AL842)</f>
        <v>0</v>
      </c>
      <c r="AM841" s="111">
        <v>0</v>
      </c>
      <c r="AN841" s="111">
        <f t="shared" ref="AN841:BD841" si="2055">SUM(AN842)</f>
        <v>0</v>
      </c>
      <c r="AO841" s="111">
        <f t="shared" si="2055"/>
        <v>0</v>
      </c>
      <c r="AP841" s="111">
        <f t="shared" si="2055"/>
        <v>0</v>
      </c>
      <c r="AQ841" s="111">
        <f t="shared" si="2055"/>
        <v>0</v>
      </c>
      <c r="AR841" s="111">
        <f t="shared" si="2055"/>
        <v>0</v>
      </c>
      <c r="AS841" s="111">
        <f t="shared" si="2055"/>
        <v>0</v>
      </c>
      <c r="AT841" s="111">
        <f t="shared" si="2055"/>
        <v>0</v>
      </c>
      <c r="AU841" s="111">
        <f t="shared" si="2055"/>
        <v>0</v>
      </c>
      <c r="AV841" s="111">
        <f t="shared" si="2055"/>
        <v>0</v>
      </c>
      <c r="AW841" s="111">
        <f t="shared" si="2055"/>
        <v>0</v>
      </c>
      <c r="AX841" s="111">
        <f t="shared" si="2055"/>
        <v>0</v>
      </c>
      <c r="AY841" s="111">
        <f t="shared" si="2055"/>
        <v>0</v>
      </c>
      <c r="AZ841" s="111">
        <f t="shared" si="2055"/>
        <v>0</v>
      </c>
      <c r="BA841" s="111">
        <f t="shared" si="2055"/>
        <v>0</v>
      </c>
      <c r="BB841" s="111">
        <f t="shared" si="2055"/>
        <v>0</v>
      </c>
      <c r="BC841" s="111">
        <f t="shared" si="2055"/>
        <v>0</v>
      </c>
      <c r="BD841" s="111">
        <f t="shared" si="2055"/>
        <v>0</v>
      </c>
      <c r="BE841" s="111">
        <v>0</v>
      </c>
      <c r="BF841" s="111">
        <f t="shared" ref="BF841:BL841" si="2056">SUM(BF842)</f>
        <v>0</v>
      </c>
      <c r="BG841" s="111">
        <f t="shared" si="2056"/>
        <v>0</v>
      </c>
      <c r="BH841" s="111">
        <f t="shared" si="2056"/>
        <v>0</v>
      </c>
      <c r="BI841" s="111">
        <f t="shared" si="2056"/>
        <v>0</v>
      </c>
      <c r="BJ841" s="111">
        <f t="shared" si="2056"/>
        <v>0</v>
      </c>
      <c r="BK841" s="111">
        <f t="shared" si="2056"/>
        <v>0</v>
      </c>
      <c r="BL841" s="111">
        <f t="shared" si="2056"/>
        <v>0</v>
      </c>
      <c r="BM841" s="111">
        <v>0</v>
      </c>
      <c r="BN841" s="111">
        <f>SUM(BN842)</f>
        <v>0</v>
      </c>
      <c r="BO841" s="111">
        <f t="shared" si="2054"/>
        <v>0</v>
      </c>
      <c r="BP841" s="111">
        <f t="shared" si="2054"/>
        <v>0</v>
      </c>
      <c r="BQ841" s="111">
        <f t="shared" si="2054"/>
        <v>0</v>
      </c>
      <c r="BR841" s="111">
        <f t="shared" si="2054"/>
        <v>0</v>
      </c>
      <c r="BS841" s="111">
        <f t="shared" si="2054"/>
        <v>0</v>
      </c>
      <c r="BT841" s="111">
        <f t="shared" si="2054"/>
        <v>0</v>
      </c>
      <c r="BU841" s="111">
        <f t="shared" si="2054"/>
        <v>0</v>
      </c>
      <c r="BV841" s="111">
        <f t="shared" si="2054"/>
        <v>0</v>
      </c>
      <c r="BW841" s="111">
        <f t="shared" si="2054"/>
        <v>0</v>
      </c>
      <c r="BX841" s="111">
        <f t="shared" si="2054"/>
        <v>0</v>
      </c>
      <c r="BY841" s="111">
        <f t="shared" si="2054"/>
        <v>0</v>
      </c>
      <c r="BZ841" s="111">
        <f t="shared" si="2054"/>
        <v>0</v>
      </c>
      <c r="CA841" s="111">
        <f t="shared" ref="CA841:CP841" si="2057">SUM(CA842)</f>
        <v>0</v>
      </c>
      <c r="CB841" s="111">
        <f t="shared" si="2057"/>
        <v>0</v>
      </c>
      <c r="CC841" s="111">
        <f t="shared" si="2057"/>
        <v>0</v>
      </c>
      <c r="CD841" s="111">
        <f t="shared" si="2057"/>
        <v>0</v>
      </c>
      <c r="CE841" s="111">
        <f t="shared" si="2057"/>
        <v>0</v>
      </c>
      <c r="CF841" s="111">
        <f t="shared" si="2057"/>
        <v>0</v>
      </c>
      <c r="CG841" s="111">
        <f t="shared" si="2057"/>
        <v>0</v>
      </c>
      <c r="CH841" s="111">
        <f t="shared" si="2057"/>
        <v>0</v>
      </c>
      <c r="CI841" s="111">
        <f t="shared" si="2057"/>
        <v>0</v>
      </c>
      <c r="CJ841" s="111">
        <f t="shared" si="2057"/>
        <v>0</v>
      </c>
      <c r="CK841" s="111">
        <f t="shared" si="2057"/>
        <v>0</v>
      </c>
      <c r="CL841" s="111">
        <f t="shared" si="2057"/>
        <v>0</v>
      </c>
      <c r="CM841" s="111">
        <f t="shared" si="2057"/>
        <v>0</v>
      </c>
      <c r="CN841" s="111">
        <f t="shared" si="2057"/>
        <v>0</v>
      </c>
      <c r="CO841" s="111">
        <f t="shared" si="2057"/>
        <v>0</v>
      </c>
      <c r="CP841" s="111">
        <f t="shared" si="2057"/>
        <v>0</v>
      </c>
    </row>
    <row r="842" spans="1:94" x14ac:dyDescent="0.3">
      <c r="A842" s="8">
        <f t="shared" si="1627"/>
        <v>3295</v>
      </c>
      <c r="B842" s="9">
        <f t="shared" si="1628"/>
        <v>11</v>
      </c>
      <c r="C842" s="45" t="str">
        <f t="shared" si="1768"/>
        <v xml:space="preserve">  </v>
      </c>
      <c r="D842" s="45" t="str">
        <f t="shared" si="1769"/>
        <v xml:space="preserve">  </v>
      </c>
      <c r="E842" s="39" t="s">
        <v>68</v>
      </c>
      <c r="F842" s="40">
        <v>11</v>
      </c>
      <c r="G842" s="41">
        <v>11</v>
      </c>
      <c r="H842" s="42">
        <v>3295</v>
      </c>
      <c r="I842" s="46"/>
      <c r="J842" s="46">
        <v>1379</v>
      </c>
      <c r="K842" s="44" t="s">
        <v>94</v>
      </c>
      <c r="L842" s="401">
        <f>SUM(N842:CP842)</f>
        <v>0</v>
      </c>
      <c r="N842" s="401"/>
      <c r="O842" s="401"/>
      <c r="P842" s="401"/>
      <c r="Q842" s="401"/>
      <c r="R842" s="401"/>
      <c r="S842" s="401"/>
      <c r="T842" s="401"/>
      <c r="U842" s="401"/>
      <c r="V842" s="401"/>
      <c r="W842" s="401"/>
      <c r="X842" s="401"/>
      <c r="Y842" s="401"/>
      <c r="Z842" s="401"/>
      <c r="AA842" s="401"/>
      <c r="AB842" s="401"/>
      <c r="AC842" s="401"/>
      <c r="AD842" s="401"/>
      <c r="AE842" s="401"/>
      <c r="AF842" s="401"/>
      <c r="AG842" s="401"/>
      <c r="AH842" s="401"/>
      <c r="AI842" s="401"/>
      <c r="AJ842" s="401"/>
      <c r="AK842" s="401"/>
      <c r="AL842" s="401"/>
      <c r="AM842" s="401"/>
      <c r="AN842" s="401"/>
      <c r="AO842" s="401"/>
      <c r="AP842" s="401"/>
      <c r="AQ842" s="401"/>
      <c r="AR842" s="401"/>
      <c r="AS842" s="401"/>
      <c r="AT842" s="401"/>
      <c r="AU842" s="401"/>
      <c r="AV842" s="401"/>
      <c r="AW842" s="401"/>
      <c r="AX842" s="401"/>
      <c r="AY842" s="401"/>
      <c r="AZ842" s="401"/>
      <c r="BA842" s="401"/>
      <c r="BB842" s="401"/>
      <c r="BC842" s="401"/>
      <c r="BD842" s="401"/>
      <c r="BE842" s="401"/>
      <c r="BF842" s="401"/>
      <c r="BG842" s="401"/>
      <c r="BH842" s="401"/>
      <c r="BI842" s="401"/>
      <c r="BJ842" s="401"/>
      <c r="BK842" s="401"/>
      <c r="BL842" s="401"/>
      <c r="BM842" s="401"/>
      <c r="BN842" s="401"/>
      <c r="BO842" s="401"/>
      <c r="BP842" s="401"/>
      <c r="BQ842" s="401"/>
      <c r="BR842" s="401"/>
      <c r="BS842" s="401"/>
      <c r="BT842" s="401"/>
      <c r="BU842" s="401"/>
      <c r="BV842" s="401"/>
      <c r="BW842" s="401"/>
      <c r="BX842" s="401"/>
      <c r="BY842" s="401"/>
      <c r="BZ842" s="401"/>
      <c r="CA842" s="401"/>
      <c r="CB842" s="401"/>
      <c r="CC842" s="401"/>
      <c r="CD842" s="401"/>
      <c r="CE842" s="401"/>
      <c r="CF842" s="401"/>
      <c r="CG842" s="401"/>
      <c r="CH842" s="401"/>
      <c r="CI842" s="401"/>
      <c r="CJ842" s="401"/>
      <c r="CK842" s="401"/>
      <c r="CL842" s="401"/>
      <c r="CM842" s="401"/>
      <c r="CN842" s="401"/>
      <c r="CO842" s="401"/>
      <c r="CP842" s="401"/>
    </row>
    <row r="843" spans="1:94" x14ac:dyDescent="0.3"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20"/>
      <c r="AV843" s="120"/>
      <c r="AW843" s="120"/>
      <c r="AX843" s="120"/>
      <c r="AY843" s="120"/>
      <c r="AZ843" s="120"/>
      <c r="BA843" s="120"/>
      <c r="BB843" s="120"/>
      <c r="BC843" s="120"/>
      <c r="BD843" s="120"/>
      <c r="BE843" s="120"/>
      <c r="BF843" s="120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20"/>
      <c r="BS843" s="120"/>
      <c r="BT843" s="120"/>
      <c r="BU843" s="120"/>
      <c r="BV843" s="120"/>
      <c r="BW843" s="120"/>
      <c r="BX843" s="120"/>
      <c r="BY843" s="120"/>
      <c r="BZ843" s="120"/>
      <c r="CA843" s="120"/>
      <c r="CB843" s="120"/>
      <c r="CC843" s="120"/>
      <c r="CD843" s="120"/>
      <c r="CE843" s="120"/>
      <c r="CF843" s="120"/>
      <c r="CG843" s="120"/>
      <c r="CH843" s="120"/>
      <c r="CI843" s="120"/>
      <c r="CJ843" s="120"/>
      <c r="CK843" s="120"/>
      <c r="CL843" s="120"/>
      <c r="CM843" s="120"/>
      <c r="CN843" s="120"/>
      <c r="CO843" s="120"/>
      <c r="CP843" s="120"/>
    </row>
    <row r="844" spans="1:94" ht="26.4" x14ac:dyDescent="0.3">
      <c r="E844" s="434" t="s">
        <v>136</v>
      </c>
      <c r="F844" s="435"/>
      <c r="G844" s="108"/>
      <c r="H844" s="107"/>
      <c r="I844" s="436"/>
      <c r="J844" s="436"/>
      <c r="K844" s="437" t="s">
        <v>3445</v>
      </c>
      <c r="L844" s="115">
        <f t="shared" ref="L844" si="2058">SUM(L845)</f>
        <v>0</v>
      </c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20"/>
      <c r="AV844" s="120"/>
      <c r="AW844" s="120"/>
      <c r="AX844" s="120"/>
      <c r="AY844" s="120"/>
      <c r="AZ844" s="120"/>
      <c r="BA844" s="120"/>
      <c r="BB844" s="120"/>
      <c r="BC844" s="120"/>
      <c r="BD844" s="120"/>
      <c r="BE844" s="120"/>
      <c r="BF844" s="120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20"/>
      <c r="BS844" s="120"/>
      <c r="BT844" s="120"/>
      <c r="BU844" s="120"/>
      <c r="BV844" s="120"/>
      <c r="BW844" s="120"/>
      <c r="BX844" s="120"/>
      <c r="BY844" s="120"/>
      <c r="BZ844" s="120"/>
      <c r="CA844" s="120"/>
      <c r="CB844" s="120"/>
      <c r="CC844" s="120"/>
      <c r="CD844" s="120"/>
      <c r="CE844" s="120"/>
      <c r="CF844" s="120"/>
      <c r="CG844" s="120"/>
      <c r="CH844" s="120"/>
      <c r="CI844" s="120"/>
      <c r="CJ844" s="120"/>
      <c r="CK844" s="120"/>
      <c r="CL844" s="120"/>
      <c r="CM844" s="120"/>
      <c r="CN844" s="120"/>
      <c r="CO844" s="120"/>
      <c r="CP844" s="120"/>
    </row>
    <row r="845" spans="1:94" x14ac:dyDescent="0.3">
      <c r="E845" s="438"/>
      <c r="F845" s="40"/>
      <c r="G845" s="41"/>
      <c r="H845" s="42">
        <v>3</v>
      </c>
      <c r="I845" s="43"/>
      <c r="J845" s="43"/>
      <c r="K845" s="44" t="s">
        <v>49</v>
      </c>
      <c r="L845" s="111">
        <f>SUM(L846)</f>
        <v>0</v>
      </c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20"/>
      <c r="AV845" s="120"/>
      <c r="AW845" s="120"/>
      <c r="AX845" s="120"/>
      <c r="AY845" s="120"/>
      <c r="AZ845" s="120"/>
      <c r="BA845" s="120"/>
      <c r="BB845" s="120"/>
      <c r="BC845" s="120"/>
      <c r="BD845" s="120"/>
      <c r="BE845" s="120"/>
      <c r="BF845" s="120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20"/>
      <c r="BS845" s="120"/>
      <c r="BT845" s="120"/>
      <c r="BU845" s="120"/>
      <c r="BV845" s="120"/>
      <c r="BW845" s="120"/>
      <c r="BX845" s="120"/>
      <c r="BY845" s="120"/>
      <c r="BZ845" s="120"/>
      <c r="CA845" s="120"/>
      <c r="CB845" s="120"/>
      <c r="CC845" s="120"/>
      <c r="CD845" s="120"/>
      <c r="CE845" s="120"/>
      <c r="CF845" s="120"/>
      <c r="CG845" s="120"/>
      <c r="CH845" s="120"/>
      <c r="CI845" s="120"/>
      <c r="CJ845" s="120"/>
      <c r="CK845" s="120"/>
      <c r="CL845" s="120"/>
      <c r="CM845" s="120"/>
      <c r="CN845" s="120"/>
      <c r="CO845" s="120"/>
      <c r="CP845" s="120"/>
    </row>
    <row r="846" spans="1:94" x14ac:dyDescent="0.3">
      <c r="E846" s="438"/>
      <c r="F846" s="40"/>
      <c r="G846" s="41"/>
      <c r="H846" s="42">
        <v>31</v>
      </c>
      <c r="I846" s="43"/>
      <c r="J846" s="43"/>
      <c r="K846" s="44" t="s">
        <v>50</v>
      </c>
      <c r="L846" s="111">
        <f>SUM(L847,L849,L851)</f>
        <v>0</v>
      </c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20"/>
      <c r="AV846" s="120"/>
      <c r="AW846" s="120"/>
      <c r="AX846" s="120"/>
      <c r="AY846" s="120"/>
      <c r="AZ846" s="120"/>
      <c r="BA846" s="120"/>
      <c r="BB846" s="120"/>
      <c r="BC846" s="120"/>
      <c r="BD846" s="120"/>
      <c r="BE846" s="120"/>
      <c r="BF846" s="120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20"/>
      <c r="BS846" s="120"/>
      <c r="BT846" s="120"/>
      <c r="BU846" s="120"/>
      <c r="BV846" s="120"/>
      <c r="BW846" s="120"/>
      <c r="BX846" s="120"/>
      <c r="BY846" s="120"/>
      <c r="BZ846" s="120"/>
      <c r="CA846" s="120"/>
      <c r="CB846" s="120"/>
      <c r="CC846" s="120"/>
      <c r="CD846" s="120"/>
      <c r="CE846" s="120"/>
      <c r="CF846" s="120"/>
      <c r="CG846" s="120"/>
      <c r="CH846" s="120"/>
      <c r="CI846" s="120"/>
      <c r="CJ846" s="120"/>
      <c r="CK846" s="120"/>
      <c r="CL846" s="120"/>
      <c r="CM846" s="120"/>
      <c r="CN846" s="120"/>
      <c r="CO846" s="120"/>
      <c r="CP846" s="120"/>
    </row>
    <row r="847" spans="1:94" x14ac:dyDescent="0.3">
      <c r="E847" s="438"/>
      <c r="F847" s="40"/>
      <c r="G847" s="41"/>
      <c r="H847" s="42">
        <v>311</v>
      </c>
      <c r="I847" s="43"/>
      <c r="J847" s="43"/>
      <c r="K847" s="44" t="s">
        <v>51</v>
      </c>
      <c r="L847" s="111">
        <f>SUM(L848)</f>
        <v>0</v>
      </c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20"/>
      <c r="AV847" s="120"/>
      <c r="AW847" s="120"/>
      <c r="AX847" s="120"/>
      <c r="AY847" s="120"/>
      <c r="AZ847" s="120"/>
      <c r="BA847" s="120"/>
      <c r="BB847" s="120"/>
      <c r="BC847" s="120"/>
      <c r="BD847" s="120"/>
      <c r="BE847" s="120"/>
      <c r="BF847" s="120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20"/>
      <c r="BS847" s="120"/>
      <c r="BT847" s="120"/>
      <c r="BU847" s="120"/>
      <c r="BV847" s="120"/>
      <c r="BW847" s="120"/>
      <c r="BX847" s="120"/>
      <c r="BY847" s="120"/>
      <c r="BZ847" s="120"/>
      <c r="CA847" s="120"/>
      <c r="CB847" s="120"/>
      <c r="CC847" s="120"/>
      <c r="CD847" s="120"/>
      <c r="CE847" s="120"/>
      <c r="CF847" s="120"/>
      <c r="CG847" s="120"/>
      <c r="CH847" s="120"/>
      <c r="CI847" s="120"/>
      <c r="CJ847" s="120"/>
      <c r="CK847" s="120"/>
      <c r="CL847" s="120"/>
      <c r="CM847" s="120"/>
      <c r="CN847" s="120"/>
      <c r="CO847" s="120"/>
      <c r="CP847" s="120"/>
    </row>
    <row r="848" spans="1:94" x14ac:dyDescent="0.3">
      <c r="E848" s="438" t="s">
        <v>136</v>
      </c>
      <c r="F848" s="40"/>
      <c r="G848" s="41">
        <v>11</v>
      </c>
      <c r="H848" s="42">
        <v>3111</v>
      </c>
      <c r="I848" s="439">
        <v>0</v>
      </c>
      <c r="J848" s="46">
        <v>1378</v>
      </c>
      <c r="K848" s="44" t="s">
        <v>52</v>
      </c>
      <c r="L848" s="401">
        <v>0</v>
      </c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20"/>
      <c r="AV848" s="120"/>
      <c r="AW848" s="120"/>
      <c r="AX848" s="120"/>
      <c r="AY848" s="120"/>
      <c r="AZ848" s="120"/>
      <c r="BA848" s="120"/>
      <c r="BB848" s="120"/>
      <c r="BC848" s="120"/>
      <c r="BD848" s="120"/>
      <c r="BE848" s="120"/>
      <c r="BF848" s="120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20"/>
      <c r="BS848" s="120"/>
      <c r="BT848" s="120"/>
      <c r="BU848" s="120"/>
      <c r="BV848" s="120"/>
      <c r="BW848" s="120"/>
      <c r="BX848" s="120"/>
      <c r="BY848" s="120"/>
      <c r="BZ848" s="120"/>
      <c r="CA848" s="120"/>
      <c r="CB848" s="120"/>
      <c r="CC848" s="120"/>
      <c r="CD848" s="120"/>
      <c r="CE848" s="120"/>
      <c r="CF848" s="120"/>
      <c r="CG848" s="120"/>
      <c r="CH848" s="120"/>
      <c r="CI848" s="120"/>
      <c r="CJ848" s="120"/>
      <c r="CK848" s="120"/>
      <c r="CL848" s="120"/>
      <c r="CM848" s="120"/>
      <c r="CN848" s="120"/>
      <c r="CO848" s="120"/>
      <c r="CP848" s="120"/>
    </row>
    <row r="849" spans="5:94" x14ac:dyDescent="0.3">
      <c r="E849" s="438"/>
      <c r="F849" s="40"/>
      <c r="G849" s="41"/>
      <c r="H849" s="42">
        <v>312</v>
      </c>
      <c r="I849" s="440"/>
      <c r="J849" s="43"/>
      <c r="K849" s="44" t="s">
        <v>87</v>
      </c>
      <c r="L849" s="111">
        <f>SUM(L850)</f>
        <v>0</v>
      </c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20"/>
      <c r="AV849" s="120"/>
      <c r="AW849" s="120"/>
      <c r="AX849" s="120"/>
      <c r="AY849" s="120"/>
      <c r="AZ849" s="120"/>
      <c r="BA849" s="120"/>
      <c r="BB849" s="120"/>
      <c r="BC849" s="120"/>
      <c r="BD849" s="120"/>
      <c r="BE849" s="120"/>
      <c r="BF849" s="120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20"/>
      <c r="BS849" s="120"/>
      <c r="BT849" s="120"/>
      <c r="BU849" s="120"/>
      <c r="BV849" s="120"/>
      <c r="BW849" s="120"/>
      <c r="BX849" s="120"/>
      <c r="BY849" s="120"/>
      <c r="BZ849" s="120"/>
      <c r="CA849" s="120"/>
      <c r="CB849" s="120"/>
      <c r="CC849" s="120"/>
      <c r="CD849" s="120"/>
      <c r="CE849" s="120"/>
      <c r="CF849" s="120"/>
      <c r="CG849" s="120"/>
      <c r="CH849" s="120"/>
      <c r="CI849" s="120"/>
      <c r="CJ849" s="120"/>
      <c r="CK849" s="120"/>
      <c r="CL849" s="120"/>
      <c r="CM849" s="120"/>
      <c r="CN849" s="120"/>
      <c r="CO849" s="120"/>
      <c r="CP849" s="120"/>
    </row>
    <row r="850" spans="5:94" x14ac:dyDescent="0.3">
      <c r="E850" s="438" t="s">
        <v>136</v>
      </c>
      <c r="F850" s="40"/>
      <c r="G850" s="41">
        <v>11</v>
      </c>
      <c r="H850" s="42">
        <v>3121</v>
      </c>
      <c r="I850" s="439">
        <v>0</v>
      </c>
      <c r="J850" s="46">
        <v>1378</v>
      </c>
      <c r="K850" s="44" t="s">
        <v>87</v>
      </c>
      <c r="L850" s="401">
        <v>0</v>
      </c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20"/>
      <c r="AV850" s="120"/>
      <c r="AW850" s="120"/>
      <c r="AX850" s="120"/>
      <c r="AY850" s="120"/>
      <c r="AZ850" s="120"/>
      <c r="BA850" s="120"/>
      <c r="BB850" s="120"/>
      <c r="BC850" s="120"/>
      <c r="BD850" s="120"/>
      <c r="BE850" s="120"/>
      <c r="BF850" s="120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20"/>
      <c r="BS850" s="120"/>
      <c r="BT850" s="120"/>
      <c r="BU850" s="120"/>
      <c r="BV850" s="120"/>
      <c r="BW850" s="120"/>
      <c r="BX850" s="120"/>
      <c r="BY850" s="120"/>
      <c r="BZ850" s="120"/>
      <c r="CA850" s="120"/>
      <c r="CB850" s="120"/>
      <c r="CC850" s="120"/>
      <c r="CD850" s="120"/>
      <c r="CE850" s="120"/>
      <c r="CF850" s="120"/>
      <c r="CG850" s="120"/>
      <c r="CH850" s="120"/>
      <c r="CI850" s="120"/>
      <c r="CJ850" s="120"/>
      <c r="CK850" s="120"/>
      <c r="CL850" s="120"/>
      <c r="CM850" s="120"/>
      <c r="CN850" s="120"/>
      <c r="CO850" s="120"/>
      <c r="CP850" s="120"/>
    </row>
    <row r="851" spans="5:94" x14ac:dyDescent="0.3">
      <c r="E851" s="438"/>
      <c r="F851" s="40"/>
      <c r="G851" s="41"/>
      <c r="H851" s="42">
        <v>313</v>
      </c>
      <c r="I851" s="440"/>
      <c r="J851" s="43"/>
      <c r="K851" s="44" t="s">
        <v>53</v>
      </c>
      <c r="L851" s="111">
        <f>SUM(L852)</f>
        <v>0</v>
      </c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20"/>
      <c r="AV851" s="120"/>
      <c r="AW851" s="120"/>
      <c r="AX851" s="120"/>
      <c r="AY851" s="120"/>
      <c r="AZ851" s="120"/>
      <c r="BA851" s="120"/>
      <c r="BB851" s="120"/>
      <c r="BC851" s="120"/>
      <c r="BD851" s="120"/>
      <c r="BE851" s="120"/>
      <c r="BF851" s="120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20"/>
      <c r="BS851" s="120"/>
      <c r="BT851" s="120"/>
      <c r="BU851" s="120"/>
      <c r="BV851" s="120"/>
      <c r="BW851" s="120"/>
      <c r="BX851" s="120"/>
      <c r="BY851" s="120"/>
      <c r="BZ851" s="120"/>
      <c r="CA851" s="120"/>
      <c r="CB851" s="120"/>
      <c r="CC851" s="120"/>
      <c r="CD851" s="120"/>
      <c r="CE851" s="120"/>
      <c r="CF851" s="120"/>
      <c r="CG851" s="120"/>
      <c r="CH851" s="120"/>
      <c r="CI851" s="120"/>
      <c r="CJ851" s="120"/>
      <c r="CK851" s="120"/>
      <c r="CL851" s="120"/>
      <c r="CM851" s="120"/>
      <c r="CN851" s="120"/>
      <c r="CO851" s="120"/>
      <c r="CP851" s="120"/>
    </row>
    <row r="852" spans="5:94" ht="26.4" x14ac:dyDescent="0.3">
      <c r="E852" s="438" t="s">
        <v>136</v>
      </c>
      <c r="F852" s="40"/>
      <c r="G852" s="41">
        <v>11</v>
      </c>
      <c r="H852" s="42">
        <v>3132</v>
      </c>
      <c r="I852" s="439">
        <v>0</v>
      </c>
      <c r="J852" s="46">
        <v>1379</v>
      </c>
      <c r="K852" s="44" t="s">
        <v>54</v>
      </c>
      <c r="L852" s="401">
        <v>0</v>
      </c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  <c r="BB852" s="120"/>
      <c r="BC852" s="120"/>
      <c r="BD852" s="120"/>
      <c r="BE852" s="120"/>
      <c r="BF852" s="120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20"/>
      <c r="BS852" s="120"/>
      <c r="BT852" s="120"/>
      <c r="BU852" s="120"/>
      <c r="BV852" s="120"/>
      <c r="BW852" s="120"/>
      <c r="BX852" s="120"/>
      <c r="BY852" s="120"/>
      <c r="BZ852" s="120"/>
      <c r="CA852" s="120"/>
      <c r="CB852" s="120"/>
      <c r="CC852" s="120"/>
      <c r="CD852" s="120"/>
      <c r="CE852" s="120"/>
      <c r="CF852" s="120"/>
      <c r="CG852" s="120"/>
      <c r="CH852" s="120"/>
      <c r="CI852" s="120"/>
      <c r="CJ852" s="120"/>
      <c r="CK852" s="120"/>
      <c r="CL852" s="120"/>
      <c r="CM852" s="120"/>
      <c r="CN852" s="120"/>
      <c r="CO852" s="120"/>
      <c r="CP852" s="120"/>
    </row>
    <row r="853" spans="5:94" x14ac:dyDescent="0.3"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20"/>
      <c r="AV853" s="120"/>
      <c r="AW853" s="120"/>
      <c r="AX853" s="120"/>
      <c r="AY853" s="120"/>
      <c r="AZ853" s="120"/>
      <c r="BA853" s="120"/>
      <c r="BB853" s="120"/>
      <c r="BC853" s="120"/>
      <c r="BD853" s="120"/>
      <c r="BE853" s="120"/>
      <c r="BF853" s="120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20"/>
      <c r="BS853" s="120"/>
      <c r="BT853" s="120"/>
      <c r="BU853" s="120"/>
      <c r="BV853" s="120"/>
      <c r="BW853" s="120"/>
      <c r="BX853" s="120"/>
      <c r="BY853" s="120"/>
      <c r="BZ853" s="120"/>
      <c r="CA853" s="120"/>
      <c r="CB853" s="120"/>
      <c r="CC853" s="120"/>
      <c r="CD853" s="120"/>
      <c r="CE853" s="120"/>
      <c r="CF853" s="120"/>
      <c r="CG853" s="120"/>
      <c r="CH853" s="120"/>
      <c r="CI853" s="120"/>
      <c r="CJ853" s="120"/>
      <c r="CK853" s="120"/>
      <c r="CL853" s="120"/>
      <c r="CM853" s="120"/>
      <c r="CN853" s="120"/>
      <c r="CO853" s="120"/>
      <c r="CP853" s="120"/>
    </row>
    <row r="854" spans="5:94" x14ac:dyDescent="0.3"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20"/>
      <c r="AV854" s="120"/>
      <c r="AW854" s="120"/>
      <c r="AX854" s="120"/>
      <c r="AY854" s="120"/>
      <c r="AZ854" s="120"/>
      <c r="BA854" s="120"/>
      <c r="BB854" s="120"/>
      <c r="BC854" s="120"/>
      <c r="BD854" s="120"/>
      <c r="BE854" s="120"/>
      <c r="BF854" s="120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20"/>
      <c r="BS854" s="120"/>
      <c r="BT854" s="120"/>
      <c r="BU854" s="120"/>
      <c r="BV854" s="120"/>
      <c r="BW854" s="120"/>
      <c r="BX854" s="120"/>
      <c r="BY854" s="120"/>
      <c r="BZ854" s="120"/>
      <c r="CA854" s="120"/>
      <c r="CB854" s="120"/>
      <c r="CC854" s="120"/>
      <c r="CD854" s="120"/>
      <c r="CE854" s="120"/>
      <c r="CF854" s="120"/>
      <c r="CG854" s="120"/>
      <c r="CH854" s="120"/>
      <c r="CI854" s="120"/>
      <c r="CJ854" s="120"/>
      <c r="CK854" s="120"/>
      <c r="CL854" s="120"/>
      <c r="CM854" s="120"/>
      <c r="CN854" s="120"/>
      <c r="CO854" s="120"/>
      <c r="CP854" s="120"/>
    </row>
    <row r="855" spans="5:94" ht="75" customHeight="1" x14ac:dyDescent="0.3">
      <c r="K855" s="132" t="s">
        <v>263</v>
      </c>
      <c r="L855" s="130" t="s">
        <v>264</v>
      </c>
      <c r="M855" s="131" t="s">
        <v>269</v>
      </c>
      <c r="N855" s="130" t="s">
        <v>264</v>
      </c>
      <c r="O855" s="130" t="s">
        <v>264</v>
      </c>
      <c r="P855" s="130" t="s">
        <v>264</v>
      </c>
      <c r="Q855" s="130" t="s">
        <v>264</v>
      </c>
      <c r="R855" s="130" t="s">
        <v>264</v>
      </c>
      <c r="S855" s="130" t="s">
        <v>264</v>
      </c>
      <c r="T855" s="130" t="s">
        <v>264</v>
      </c>
      <c r="U855" s="130" t="s">
        <v>264</v>
      </c>
      <c r="V855" s="130" t="s">
        <v>264</v>
      </c>
      <c r="W855" s="130" t="s">
        <v>264</v>
      </c>
      <c r="X855" s="130" t="s">
        <v>264</v>
      </c>
      <c r="Y855" s="130" t="s">
        <v>264</v>
      </c>
      <c r="Z855" s="130" t="s">
        <v>264</v>
      </c>
      <c r="AA855" s="130" t="s">
        <v>264</v>
      </c>
      <c r="AB855" s="130" t="s">
        <v>264</v>
      </c>
      <c r="AC855" s="130" t="s">
        <v>264</v>
      </c>
      <c r="AD855" s="130" t="s">
        <v>264</v>
      </c>
      <c r="AE855" s="130" t="s">
        <v>264</v>
      </c>
      <c r="AF855" s="130" t="s">
        <v>264</v>
      </c>
      <c r="AG855" s="130" t="s">
        <v>264</v>
      </c>
      <c r="AH855" s="130" t="s">
        <v>264</v>
      </c>
      <c r="AI855" s="130" t="s">
        <v>264</v>
      </c>
      <c r="AJ855" s="130" t="s">
        <v>264</v>
      </c>
      <c r="AK855" s="130" t="s">
        <v>264</v>
      </c>
      <c r="AL855" s="130" t="s">
        <v>264</v>
      </c>
      <c r="AM855" s="130" t="s">
        <v>264</v>
      </c>
      <c r="AN855" s="130" t="s">
        <v>264</v>
      </c>
      <c r="AO855" s="130" t="s">
        <v>264</v>
      </c>
      <c r="AP855" s="130" t="s">
        <v>264</v>
      </c>
      <c r="AQ855" s="130" t="s">
        <v>264</v>
      </c>
      <c r="AR855" s="130" t="s">
        <v>264</v>
      </c>
      <c r="AS855" s="130" t="s">
        <v>264</v>
      </c>
      <c r="AT855" s="130" t="s">
        <v>264</v>
      </c>
      <c r="AU855" s="130" t="s">
        <v>264</v>
      </c>
      <c r="AV855" s="130" t="s">
        <v>264</v>
      </c>
      <c r="AW855" s="130" t="s">
        <v>264</v>
      </c>
      <c r="AX855" s="130" t="s">
        <v>264</v>
      </c>
      <c r="AY855" s="130" t="s">
        <v>264</v>
      </c>
      <c r="AZ855" s="130" t="s">
        <v>264</v>
      </c>
      <c r="BA855" s="130" t="s">
        <v>264</v>
      </c>
      <c r="BB855" s="130" t="s">
        <v>264</v>
      </c>
      <c r="BC855" s="130" t="s">
        <v>264</v>
      </c>
      <c r="BD855" s="130" t="s">
        <v>264</v>
      </c>
      <c r="BE855" s="130" t="s">
        <v>264</v>
      </c>
      <c r="BF855" s="130" t="s">
        <v>264</v>
      </c>
      <c r="BG855" s="130" t="s">
        <v>264</v>
      </c>
      <c r="BH855" s="130" t="s">
        <v>264</v>
      </c>
      <c r="BI855" s="130" t="s">
        <v>264</v>
      </c>
      <c r="BJ855" s="130" t="s">
        <v>264</v>
      </c>
      <c r="BK855" s="130" t="s">
        <v>264</v>
      </c>
      <c r="BL855" s="130" t="s">
        <v>264</v>
      </c>
      <c r="BM855" s="130" t="s">
        <v>264</v>
      </c>
      <c r="BN855" s="130" t="s">
        <v>264</v>
      </c>
      <c r="BO855" s="130" t="s">
        <v>264</v>
      </c>
      <c r="BP855" s="130" t="s">
        <v>264</v>
      </c>
      <c r="BQ855" s="130" t="s">
        <v>264</v>
      </c>
      <c r="BR855" s="130" t="s">
        <v>264</v>
      </c>
      <c r="BS855" s="130" t="s">
        <v>264</v>
      </c>
      <c r="BT855" s="130" t="s">
        <v>264</v>
      </c>
      <c r="BU855" s="130" t="s">
        <v>264</v>
      </c>
      <c r="BV855" s="130" t="s">
        <v>264</v>
      </c>
      <c r="BW855" s="130" t="s">
        <v>264</v>
      </c>
      <c r="BX855" s="130" t="s">
        <v>264</v>
      </c>
      <c r="BY855" s="130" t="s">
        <v>264</v>
      </c>
      <c r="BZ855" s="130" t="s">
        <v>264</v>
      </c>
      <c r="CA855" s="130" t="s">
        <v>264</v>
      </c>
      <c r="CB855" s="130" t="s">
        <v>264</v>
      </c>
      <c r="CC855" s="130" t="s">
        <v>264</v>
      </c>
      <c r="CD855" s="130" t="s">
        <v>264</v>
      </c>
      <c r="CE855" s="130" t="s">
        <v>264</v>
      </c>
      <c r="CF855" s="130" t="s">
        <v>264</v>
      </c>
      <c r="CG855" s="130" t="s">
        <v>264</v>
      </c>
      <c r="CH855" s="130" t="s">
        <v>264</v>
      </c>
      <c r="CI855" s="130" t="s">
        <v>264</v>
      </c>
      <c r="CJ855" s="130" t="s">
        <v>264</v>
      </c>
      <c r="CK855" s="130" t="s">
        <v>264</v>
      </c>
      <c r="CL855" s="130" t="s">
        <v>264</v>
      </c>
      <c r="CM855" s="130" t="s">
        <v>264</v>
      </c>
      <c r="CN855" s="130" t="s">
        <v>264</v>
      </c>
      <c r="CO855" s="130" t="s">
        <v>264</v>
      </c>
      <c r="CP855" s="130" t="s">
        <v>264</v>
      </c>
    </row>
    <row r="856" spans="5:94" x14ac:dyDescent="0.3">
      <c r="K856" s="123">
        <v>11</v>
      </c>
      <c r="L856" s="111">
        <f>SUMIF($G$5:$G$843,$K856,$L$5:$L$843)</f>
        <v>2026040</v>
      </c>
      <c r="M856" s="111">
        <f>'Tablica I.-prihodi OŠ'!C430-'POSEBNI DIO-rashodi'!L856</f>
        <v>-1904440</v>
      </c>
      <c r="N856" s="111">
        <f t="shared" ref="N856:W857" si="2059">SUMIF($G$5:$G$843,$K856,N$5:N$843)</f>
        <v>267200</v>
      </c>
      <c r="O856" s="111">
        <f t="shared" si="2059"/>
        <v>26740</v>
      </c>
      <c r="P856" s="111">
        <f t="shared" si="2059"/>
        <v>52700</v>
      </c>
      <c r="Q856" s="111">
        <f t="shared" si="2059"/>
        <v>75440</v>
      </c>
      <c r="R856" s="111">
        <f t="shared" si="2059"/>
        <v>52760</v>
      </c>
      <c r="S856" s="111">
        <f t="shared" si="2059"/>
        <v>390</v>
      </c>
      <c r="T856" s="111">
        <f t="shared" si="2059"/>
        <v>26350</v>
      </c>
      <c r="U856" s="111">
        <f t="shared" si="2059"/>
        <v>60</v>
      </c>
      <c r="V856" s="111">
        <f t="shared" si="2059"/>
        <v>0</v>
      </c>
      <c r="W856" s="111">
        <f t="shared" si="2059"/>
        <v>52760</v>
      </c>
      <c r="X856" s="111">
        <f t="shared" ref="X856:AG857" si="2060">SUMIF($G$5:$G$843,$K856,X$5:X$843)</f>
        <v>100460</v>
      </c>
      <c r="Y856" s="111">
        <f t="shared" si="2060"/>
        <v>26410</v>
      </c>
      <c r="Z856" s="111">
        <f t="shared" si="2060"/>
        <v>555</v>
      </c>
      <c r="AA856" s="111">
        <f t="shared" si="2060"/>
        <v>225</v>
      </c>
      <c r="AB856" s="111">
        <f t="shared" si="2060"/>
        <v>121600</v>
      </c>
      <c r="AC856" s="111">
        <f t="shared" si="2060"/>
        <v>26410</v>
      </c>
      <c r="AD856" s="111">
        <f t="shared" si="2060"/>
        <v>225</v>
      </c>
      <c r="AE856" s="111">
        <f t="shared" si="2060"/>
        <v>79440</v>
      </c>
      <c r="AF856" s="111">
        <f t="shared" si="2060"/>
        <v>26575</v>
      </c>
      <c r="AG856" s="111">
        <f t="shared" si="2060"/>
        <v>26350</v>
      </c>
      <c r="AH856" s="111">
        <f t="shared" ref="AH856:AQ857" si="2061">SUMIF($G$5:$G$843,$K856,AH$5:AH$843)</f>
        <v>0</v>
      </c>
      <c r="AI856" s="111">
        <f t="shared" si="2061"/>
        <v>27070</v>
      </c>
      <c r="AJ856" s="111">
        <f t="shared" si="2061"/>
        <v>55255</v>
      </c>
      <c r="AK856" s="111">
        <f t="shared" si="2061"/>
        <v>79050</v>
      </c>
      <c r="AL856" s="111">
        <f t="shared" si="2061"/>
        <v>105400</v>
      </c>
      <c r="AM856" s="111">
        <f t="shared" si="2061"/>
        <v>26410</v>
      </c>
      <c r="AN856" s="111">
        <f t="shared" si="2061"/>
        <v>60</v>
      </c>
      <c r="AO856" s="111">
        <f t="shared" si="2061"/>
        <v>79275</v>
      </c>
      <c r="AP856" s="111">
        <f t="shared" si="2061"/>
        <v>0</v>
      </c>
      <c r="AQ856" s="111">
        <f t="shared" si="2061"/>
        <v>52760</v>
      </c>
      <c r="AR856" s="111">
        <f t="shared" ref="AR856:BA857" si="2062">SUMIF($G$5:$G$843,$K856,AR$5:AR$843)</f>
        <v>0</v>
      </c>
      <c r="AS856" s="111">
        <f t="shared" si="2062"/>
        <v>1870</v>
      </c>
      <c r="AT856" s="111">
        <f t="shared" si="2062"/>
        <v>26350</v>
      </c>
      <c r="AU856" s="111">
        <f t="shared" si="2062"/>
        <v>0</v>
      </c>
      <c r="AV856" s="111">
        <f t="shared" si="2062"/>
        <v>26350</v>
      </c>
      <c r="AW856" s="111">
        <f t="shared" si="2062"/>
        <v>0</v>
      </c>
      <c r="AX856" s="111">
        <f t="shared" si="2062"/>
        <v>0</v>
      </c>
      <c r="AY856" s="111">
        <f t="shared" si="2062"/>
        <v>31350</v>
      </c>
      <c r="AZ856" s="111">
        <f t="shared" si="2062"/>
        <v>79110</v>
      </c>
      <c r="BA856" s="111">
        <f t="shared" si="2062"/>
        <v>225</v>
      </c>
      <c r="BB856" s="111">
        <f t="shared" ref="BB856:BK857" si="2063">SUMIF($G$5:$G$843,$K856,BB$5:BB$843)</f>
        <v>27225</v>
      </c>
      <c r="BC856" s="111">
        <f t="shared" si="2063"/>
        <v>225</v>
      </c>
      <c r="BD856" s="111">
        <f t="shared" si="2063"/>
        <v>52700</v>
      </c>
      <c r="BE856" s="111">
        <f t="shared" si="2063"/>
        <v>26350</v>
      </c>
      <c r="BF856" s="111">
        <f t="shared" si="2063"/>
        <v>52760</v>
      </c>
      <c r="BG856" s="111">
        <f t="shared" si="2063"/>
        <v>27070</v>
      </c>
      <c r="BH856" s="111">
        <f t="shared" si="2063"/>
        <v>26350</v>
      </c>
      <c r="BI856" s="111">
        <f t="shared" si="2063"/>
        <v>52700</v>
      </c>
      <c r="BJ856" s="111">
        <f t="shared" si="2063"/>
        <v>38585</v>
      </c>
      <c r="BK856" s="111">
        <f t="shared" si="2063"/>
        <v>168665</v>
      </c>
      <c r="BL856" s="111">
        <f t="shared" ref="BL856:BU857" si="2064">SUMIF($G$5:$G$843,$K856,BL$5:BL$843)</f>
        <v>0</v>
      </c>
      <c r="BM856" s="111">
        <f t="shared" si="2064"/>
        <v>225</v>
      </c>
      <c r="BN856" s="111">
        <f t="shared" si="2064"/>
        <v>0</v>
      </c>
      <c r="BO856" s="111">
        <f t="shared" si="2064"/>
        <v>0</v>
      </c>
      <c r="BP856" s="111">
        <f t="shared" si="2064"/>
        <v>0</v>
      </c>
      <c r="BQ856" s="111">
        <f t="shared" si="2064"/>
        <v>0</v>
      </c>
      <c r="BR856" s="111">
        <f t="shared" si="2064"/>
        <v>0</v>
      </c>
      <c r="BS856" s="111">
        <f t="shared" si="2064"/>
        <v>0</v>
      </c>
      <c r="BT856" s="111">
        <f t="shared" si="2064"/>
        <v>0</v>
      </c>
      <c r="BU856" s="111">
        <f t="shared" si="2064"/>
        <v>0</v>
      </c>
      <c r="BV856" s="111">
        <f t="shared" ref="BV856:CE857" si="2065">SUMIF($G$5:$G$843,$K856,BV$5:BV$843)</f>
        <v>0</v>
      </c>
      <c r="BW856" s="111">
        <f t="shared" si="2065"/>
        <v>0</v>
      </c>
      <c r="BX856" s="111">
        <f t="shared" si="2065"/>
        <v>0</v>
      </c>
      <c r="BY856" s="111">
        <f t="shared" si="2065"/>
        <v>0</v>
      </c>
      <c r="BZ856" s="111">
        <f t="shared" si="2065"/>
        <v>0</v>
      </c>
      <c r="CA856" s="111">
        <f t="shared" si="2065"/>
        <v>0</v>
      </c>
      <c r="CB856" s="111">
        <f t="shared" si="2065"/>
        <v>0</v>
      </c>
      <c r="CC856" s="111">
        <f t="shared" si="2065"/>
        <v>0</v>
      </c>
      <c r="CD856" s="111">
        <f t="shared" si="2065"/>
        <v>0</v>
      </c>
      <c r="CE856" s="111">
        <f t="shared" si="2065"/>
        <v>0</v>
      </c>
      <c r="CF856" s="111">
        <f t="shared" ref="CF856:CP857" si="2066">SUMIF($G$5:$G$843,$K856,CF$5:CF$843)</f>
        <v>0</v>
      </c>
      <c r="CG856" s="111">
        <f t="shared" si="2066"/>
        <v>0</v>
      </c>
      <c r="CH856" s="111">
        <f t="shared" si="2066"/>
        <v>0</v>
      </c>
      <c r="CI856" s="111">
        <f t="shared" si="2066"/>
        <v>0</v>
      </c>
      <c r="CJ856" s="111">
        <f t="shared" si="2066"/>
        <v>0</v>
      </c>
      <c r="CK856" s="111">
        <f t="shared" si="2066"/>
        <v>0</v>
      </c>
      <c r="CL856" s="111">
        <f t="shared" si="2066"/>
        <v>0</v>
      </c>
      <c r="CM856" s="111">
        <f t="shared" si="2066"/>
        <v>0</v>
      </c>
      <c r="CN856" s="111">
        <f t="shared" si="2066"/>
        <v>0</v>
      </c>
      <c r="CO856" s="111">
        <f t="shared" si="2066"/>
        <v>0</v>
      </c>
      <c r="CP856" s="111">
        <f t="shared" si="2066"/>
        <v>0</v>
      </c>
    </row>
    <row r="857" spans="5:94" x14ac:dyDescent="0.3">
      <c r="K857" s="124">
        <v>12</v>
      </c>
      <c r="L857" s="111">
        <f>SUMIF($G$5:$G$843,$K857,$L$5:$L$843)</f>
        <v>2200029</v>
      </c>
      <c r="M857" s="111">
        <f>'Tablica I.-prihodi OŠ'!C431-'POSEBNI DIO-rashodi'!L857</f>
        <v>-1608275</v>
      </c>
      <c r="N857" s="111">
        <f t="shared" si="2059"/>
        <v>12163</v>
      </c>
      <c r="O857" s="111">
        <f t="shared" si="2059"/>
        <v>41504</v>
      </c>
      <c r="P857" s="111">
        <f t="shared" si="2059"/>
        <v>18827</v>
      </c>
      <c r="Q857" s="111">
        <f t="shared" si="2059"/>
        <v>33005</v>
      </c>
      <c r="R857" s="111">
        <f t="shared" si="2059"/>
        <v>17000</v>
      </c>
      <c r="S857" s="111">
        <f t="shared" si="2059"/>
        <v>50077</v>
      </c>
      <c r="T857" s="111">
        <f t="shared" si="2059"/>
        <v>42020</v>
      </c>
      <c r="U857" s="111">
        <f t="shared" si="2059"/>
        <v>15728</v>
      </c>
      <c r="V857" s="111">
        <f t="shared" si="2059"/>
        <v>11828</v>
      </c>
      <c r="W857" s="111">
        <f t="shared" si="2059"/>
        <v>32489</v>
      </c>
      <c r="X857" s="111">
        <f t="shared" si="2060"/>
        <v>29789</v>
      </c>
      <c r="Y857" s="111">
        <f t="shared" si="2060"/>
        <v>31854</v>
      </c>
      <c r="Z857" s="111">
        <f t="shared" si="2060"/>
        <v>27089</v>
      </c>
      <c r="AA857" s="111">
        <f t="shared" si="2060"/>
        <v>39438</v>
      </c>
      <c r="AB857" s="111">
        <f t="shared" si="2060"/>
        <v>591754</v>
      </c>
      <c r="AC857" s="111">
        <f t="shared" si="2060"/>
        <v>22043</v>
      </c>
      <c r="AD857" s="111">
        <f t="shared" si="2060"/>
        <v>16200</v>
      </c>
      <c r="AE857" s="111">
        <f t="shared" si="2060"/>
        <v>42537</v>
      </c>
      <c r="AF857" s="111">
        <f t="shared" si="2060"/>
        <v>22560</v>
      </c>
      <c r="AG857" s="111">
        <f t="shared" si="2060"/>
        <v>44930</v>
      </c>
      <c r="AH857" s="111">
        <f t="shared" si="2061"/>
        <v>23990</v>
      </c>
      <c r="AI857" s="111">
        <f t="shared" si="2061"/>
        <v>41268</v>
      </c>
      <c r="AJ857" s="111">
        <f t="shared" si="2061"/>
        <v>42537</v>
      </c>
      <c r="AK857" s="111">
        <f t="shared" si="2061"/>
        <v>24109</v>
      </c>
      <c r="AL857" s="111">
        <f t="shared" si="2061"/>
        <v>33356</v>
      </c>
      <c r="AM857" s="111">
        <f t="shared" si="2061"/>
        <v>38169</v>
      </c>
      <c r="AN857" s="111">
        <f t="shared" si="2061"/>
        <v>58265</v>
      </c>
      <c r="AO857" s="111">
        <f t="shared" si="2061"/>
        <v>37373</v>
      </c>
      <c r="AP857" s="111">
        <f t="shared" si="2061"/>
        <v>28874</v>
      </c>
      <c r="AQ857" s="111">
        <f t="shared" si="2061"/>
        <v>58781</v>
      </c>
      <c r="AR857" s="111">
        <f t="shared" si="2062"/>
        <v>29907</v>
      </c>
      <c r="AS857" s="111">
        <f t="shared" si="2062"/>
        <v>45000</v>
      </c>
      <c r="AT857" s="111">
        <f t="shared" si="2062"/>
        <v>33005</v>
      </c>
      <c r="AU857" s="111">
        <f t="shared" si="2062"/>
        <v>14696</v>
      </c>
      <c r="AV857" s="111">
        <f t="shared" si="2062"/>
        <v>28874</v>
      </c>
      <c r="AW857" s="111">
        <f t="shared" si="2062"/>
        <v>17000</v>
      </c>
      <c r="AX857" s="111">
        <f t="shared" si="2062"/>
        <v>9763</v>
      </c>
      <c r="AY857" s="111">
        <f t="shared" si="2062"/>
        <v>21527</v>
      </c>
      <c r="AZ857" s="111">
        <f t="shared" si="2062"/>
        <v>67280</v>
      </c>
      <c r="BA857" s="111">
        <f t="shared" si="2062"/>
        <v>17745</v>
      </c>
      <c r="BB857" s="111">
        <f t="shared" si="2063"/>
        <v>43451</v>
      </c>
      <c r="BC857" s="111">
        <f t="shared" si="2063"/>
        <v>21527</v>
      </c>
      <c r="BD857" s="111">
        <f t="shared" si="2063"/>
        <v>19410</v>
      </c>
      <c r="BE857" s="111">
        <f t="shared" si="2063"/>
        <v>22043</v>
      </c>
      <c r="BF857" s="111">
        <f t="shared" si="2063"/>
        <v>27842</v>
      </c>
      <c r="BG857" s="111">
        <f t="shared" si="2063"/>
        <v>21010</v>
      </c>
      <c r="BH857" s="111">
        <f t="shared" si="2063"/>
        <v>50917</v>
      </c>
      <c r="BI857" s="111">
        <f t="shared" si="2063"/>
        <v>17000</v>
      </c>
      <c r="BJ857" s="111">
        <f t="shared" si="2063"/>
        <v>30822</v>
      </c>
      <c r="BK857" s="111">
        <f t="shared" si="2063"/>
        <v>39718</v>
      </c>
      <c r="BL857" s="111">
        <f t="shared" si="2064"/>
        <v>35189</v>
      </c>
      <c r="BM857" s="111">
        <f t="shared" si="2064"/>
        <v>46504</v>
      </c>
      <c r="BN857" s="111">
        <f t="shared" si="2064"/>
        <v>10242</v>
      </c>
      <c r="BO857" s="111">
        <f t="shared" si="2064"/>
        <v>0</v>
      </c>
      <c r="BP857" s="111">
        <f t="shared" si="2064"/>
        <v>0</v>
      </c>
      <c r="BQ857" s="111">
        <f t="shared" si="2064"/>
        <v>0</v>
      </c>
      <c r="BR857" s="111">
        <f t="shared" si="2064"/>
        <v>0</v>
      </c>
      <c r="BS857" s="111">
        <f t="shared" si="2064"/>
        <v>0</v>
      </c>
      <c r="BT857" s="111">
        <f t="shared" si="2064"/>
        <v>0</v>
      </c>
      <c r="BU857" s="111">
        <f t="shared" si="2064"/>
        <v>0</v>
      </c>
      <c r="BV857" s="111">
        <f t="shared" si="2065"/>
        <v>0</v>
      </c>
      <c r="BW857" s="111">
        <f t="shared" si="2065"/>
        <v>0</v>
      </c>
      <c r="BX857" s="111">
        <f t="shared" si="2065"/>
        <v>0</v>
      </c>
      <c r="BY857" s="111">
        <f t="shared" si="2065"/>
        <v>0</v>
      </c>
      <c r="BZ857" s="111">
        <f t="shared" si="2065"/>
        <v>0</v>
      </c>
      <c r="CA857" s="111">
        <f t="shared" si="2065"/>
        <v>0</v>
      </c>
      <c r="CB857" s="111">
        <f t="shared" si="2065"/>
        <v>0</v>
      </c>
      <c r="CC857" s="111">
        <f t="shared" si="2065"/>
        <v>0</v>
      </c>
      <c r="CD857" s="111">
        <f t="shared" si="2065"/>
        <v>0</v>
      </c>
      <c r="CE857" s="111">
        <f t="shared" si="2065"/>
        <v>0</v>
      </c>
      <c r="CF857" s="111">
        <f t="shared" si="2066"/>
        <v>0</v>
      </c>
      <c r="CG857" s="111">
        <f t="shared" si="2066"/>
        <v>0</v>
      </c>
      <c r="CH857" s="111">
        <f t="shared" si="2066"/>
        <v>0</v>
      </c>
      <c r="CI857" s="111">
        <f t="shared" si="2066"/>
        <v>0</v>
      </c>
      <c r="CJ857" s="111">
        <f t="shared" si="2066"/>
        <v>0</v>
      </c>
      <c r="CK857" s="111">
        <f t="shared" si="2066"/>
        <v>0</v>
      </c>
      <c r="CL857" s="111">
        <f t="shared" si="2066"/>
        <v>0</v>
      </c>
      <c r="CM857" s="111">
        <f t="shared" si="2066"/>
        <v>0</v>
      </c>
      <c r="CN857" s="111">
        <f t="shared" si="2066"/>
        <v>0</v>
      </c>
      <c r="CO857" s="111">
        <f t="shared" si="2066"/>
        <v>0</v>
      </c>
      <c r="CP857" s="111">
        <f t="shared" si="2066"/>
        <v>0</v>
      </c>
    </row>
    <row r="858" spans="5:94" x14ac:dyDescent="0.3">
      <c r="K858" s="121">
        <v>5103</v>
      </c>
      <c r="L858" s="111">
        <f t="shared" ref="L858:L867" si="2067">SUMIF($M$5:$M$843,$K858,$L$5:$L$843)</f>
        <v>24610</v>
      </c>
      <c r="M858" s="111">
        <f>'Tablica I.-prihodi OŠ'!C432-'POSEBNI DIO-rashodi'!L858</f>
        <v>-24610</v>
      </c>
      <c r="N858" s="111">
        <f t="shared" ref="N858:W867" si="2068">SUMIF($M$5:$M$843,$K858,N$5:N$843)</f>
        <v>0</v>
      </c>
      <c r="O858" s="111">
        <f t="shared" si="2068"/>
        <v>910</v>
      </c>
      <c r="P858" s="111">
        <f t="shared" si="2068"/>
        <v>0</v>
      </c>
      <c r="Q858" s="111">
        <f t="shared" si="2068"/>
        <v>910</v>
      </c>
      <c r="R858" s="111">
        <f t="shared" si="2068"/>
        <v>140</v>
      </c>
      <c r="S858" s="111">
        <f t="shared" si="2068"/>
        <v>910</v>
      </c>
      <c r="T858" s="111">
        <f t="shared" si="2068"/>
        <v>0</v>
      </c>
      <c r="U858" s="111">
        <f t="shared" si="2068"/>
        <v>140</v>
      </c>
      <c r="V858" s="111">
        <f t="shared" si="2068"/>
        <v>0</v>
      </c>
      <c r="W858" s="111">
        <f t="shared" si="2068"/>
        <v>140</v>
      </c>
      <c r="X858" s="111">
        <f t="shared" ref="X858:AG867" si="2069">SUMIF($M$5:$M$843,$K858,X$5:X$843)</f>
        <v>140</v>
      </c>
      <c r="Y858" s="111">
        <f t="shared" si="2069"/>
        <v>140</v>
      </c>
      <c r="Z858" s="111">
        <f t="shared" si="2069"/>
        <v>1295</v>
      </c>
      <c r="AA858" s="111">
        <f t="shared" si="2069"/>
        <v>525</v>
      </c>
      <c r="AB858" s="111">
        <f t="shared" si="2069"/>
        <v>0</v>
      </c>
      <c r="AC858" s="111">
        <f t="shared" si="2069"/>
        <v>140</v>
      </c>
      <c r="AD858" s="111">
        <f t="shared" si="2069"/>
        <v>525</v>
      </c>
      <c r="AE858" s="111">
        <f t="shared" si="2069"/>
        <v>910</v>
      </c>
      <c r="AF858" s="111">
        <f t="shared" si="2069"/>
        <v>525</v>
      </c>
      <c r="AG858" s="111">
        <f t="shared" si="2069"/>
        <v>0</v>
      </c>
      <c r="AH858" s="111">
        <f t="shared" ref="AH858:AQ867" si="2070">SUMIF($M$5:$M$843,$K858,AH$5:AH$843)</f>
        <v>0</v>
      </c>
      <c r="AI858" s="111">
        <f t="shared" si="2070"/>
        <v>1680</v>
      </c>
      <c r="AJ858" s="111">
        <f t="shared" si="2070"/>
        <v>1295</v>
      </c>
      <c r="AK858" s="111">
        <f t="shared" si="2070"/>
        <v>0</v>
      </c>
      <c r="AL858" s="111">
        <f t="shared" si="2070"/>
        <v>0</v>
      </c>
      <c r="AM858" s="111">
        <f t="shared" si="2070"/>
        <v>140</v>
      </c>
      <c r="AN858" s="111">
        <f t="shared" si="2070"/>
        <v>140</v>
      </c>
      <c r="AO858" s="111">
        <f t="shared" si="2070"/>
        <v>525</v>
      </c>
      <c r="AP858" s="111">
        <f t="shared" si="2070"/>
        <v>0</v>
      </c>
      <c r="AQ858" s="111">
        <f t="shared" si="2070"/>
        <v>140</v>
      </c>
      <c r="AR858" s="111">
        <f t="shared" ref="AR858:BA867" si="2071">SUMIF($M$5:$M$843,$K858,AR$5:AR$843)</f>
        <v>0</v>
      </c>
      <c r="AS858" s="111">
        <f t="shared" si="2071"/>
        <v>4380</v>
      </c>
      <c r="AT858" s="111">
        <f t="shared" si="2071"/>
        <v>0</v>
      </c>
      <c r="AU858" s="111">
        <f t="shared" si="2071"/>
        <v>0</v>
      </c>
      <c r="AV858" s="111">
        <f t="shared" si="2071"/>
        <v>0</v>
      </c>
      <c r="AW858" s="111">
        <f t="shared" si="2071"/>
        <v>0</v>
      </c>
      <c r="AX858" s="111">
        <f t="shared" si="2071"/>
        <v>0</v>
      </c>
      <c r="AY858" s="111">
        <f t="shared" si="2071"/>
        <v>0</v>
      </c>
      <c r="AZ858" s="111">
        <f t="shared" si="2071"/>
        <v>140</v>
      </c>
      <c r="BA858" s="111">
        <f t="shared" si="2071"/>
        <v>525</v>
      </c>
      <c r="BB858" s="111">
        <f t="shared" ref="BB858:BK867" si="2072">SUMIF($M$5:$M$843,$K858,BB$5:BB$843)</f>
        <v>525</v>
      </c>
      <c r="BC858" s="111">
        <f t="shared" si="2072"/>
        <v>525</v>
      </c>
      <c r="BD858" s="111">
        <f t="shared" si="2072"/>
        <v>0</v>
      </c>
      <c r="BE858" s="111">
        <f t="shared" si="2072"/>
        <v>0</v>
      </c>
      <c r="BF858" s="111">
        <f t="shared" si="2072"/>
        <v>140</v>
      </c>
      <c r="BG858" s="111">
        <f t="shared" si="2072"/>
        <v>1680</v>
      </c>
      <c r="BH858" s="111">
        <f t="shared" si="2072"/>
        <v>0</v>
      </c>
      <c r="BI858" s="111">
        <f t="shared" si="2072"/>
        <v>0</v>
      </c>
      <c r="BJ858" s="111">
        <f t="shared" si="2072"/>
        <v>2065</v>
      </c>
      <c r="BK858" s="111">
        <f t="shared" si="2072"/>
        <v>2835</v>
      </c>
      <c r="BL858" s="111">
        <f t="shared" ref="BL858:BU867" si="2073">SUMIF($M$5:$M$843,$K858,BL$5:BL$843)</f>
        <v>0</v>
      </c>
      <c r="BM858" s="111">
        <f t="shared" si="2073"/>
        <v>525</v>
      </c>
      <c r="BN858" s="111">
        <f t="shared" si="2073"/>
        <v>0</v>
      </c>
      <c r="BO858" s="111">
        <f t="shared" si="2073"/>
        <v>0</v>
      </c>
      <c r="BP858" s="111">
        <f t="shared" si="2073"/>
        <v>0</v>
      </c>
      <c r="BQ858" s="111">
        <f t="shared" si="2073"/>
        <v>0</v>
      </c>
      <c r="BR858" s="111">
        <f t="shared" si="2073"/>
        <v>0</v>
      </c>
      <c r="BS858" s="111">
        <f t="shared" si="2073"/>
        <v>0</v>
      </c>
      <c r="BT858" s="111">
        <f t="shared" si="2073"/>
        <v>0</v>
      </c>
      <c r="BU858" s="111">
        <f t="shared" si="2073"/>
        <v>0</v>
      </c>
      <c r="BV858" s="111">
        <f t="shared" ref="BV858:CE867" si="2074">SUMIF($M$5:$M$843,$K858,BV$5:BV$843)</f>
        <v>0</v>
      </c>
      <c r="BW858" s="111">
        <f t="shared" si="2074"/>
        <v>0</v>
      </c>
      <c r="BX858" s="111">
        <f t="shared" si="2074"/>
        <v>0</v>
      </c>
      <c r="BY858" s="111">
        <f t="shared" si="2074"/>
        <v>0</v>
      </c>
      <c r="BZ858" s="111">
        <f t="shared" si="2074"/>
        <v>0</v>
      </c>
      <c r="CA858" s="111">
        <f t="shared" si="2074"/>
        <v>0</v>
      </c>
      <c r="CB858" s="111">
        <f t="shared" si="2074"/>
        <v>0</v>
      </c>
      <c r="CC858" s="111">
        <f t="shared" si="2074"/>
        <v>0</v>
      </c>
      <c r="CD858" s="111">
        <f t="shared" si="2074"/>
        <v>0</v>
      </c>
      <c r="CE858" s="111">
        <f t="shared" si="2074"/>
        <v>0</v>
      </c>
      <c r="CF858" s="111">
        <f t="shared" ref="CF858:CP867" si="2075">SUMIF($M$5:$M$843,$K858,CF$5:CF$843)</f>
        <v>0</v>
      </c>
      <c r="CG858" s="111">
        <f t="shared" si="2075"/>
        <v>0</v>
      </c>
      <c r="CH858" s="111">
        <f t="shared" si="2075"/>
        <v>0</v>
      </c>
      <c r="CI858" s="111">
        <f t="shared" si="2075"/>
        <v>0</v>
      </c>
      <c r="CJ858" s="111">
        <f t="shared" si="2075"/>
        <v>0</v>
      </c>
      <c r="CK858" s="111">
        <f t="shared" si="2075"/>
        <v>0</v>
      </c>
      <c r="CL858" s="111">
        <f t="shared" si="2075"/>
        <v>0</v>
      </c>
      <c r="CM858" s="111">
        <f t="shared" si="2075"/>
        <v>0</v>
      </c>
      <c r="CN858" s="111">
        <f t="shared" si="2075"/>
        <v>0</v>
      </c>
      <c r="CO858" s="111">
        <f t="shared" si="2075"/>
        <v>0</v>
      </c>
      <c r="CP858" s="111">
        <f t="shared" si="2075"/>
        <v>0</v>
      </c>
    </row>
    <row r="859" spans="5:94" x14ac:dyDescent="0.3">
      <c r="K859" s="121">
        <v>526</v>
      </c>
      <c r="L859" s="111">
        <f t="shared" si="2067"/>
        <v>1367400</v>
      </c>
      <c r="M859" s="111">
        <f>'Tablica I.-prihodi OŠ'!C433-'POSEBNI DIO-rashodi'!L859</f>
        <v>-1367400</v>
      </c>
      <c r="N859" s="111">
        <f t="shared" si="2068"/>
        <v>0</v>
      </c>
      <c r="O859" s="111">
        <f t="shared" si="2068"/>
        <v>51600</v>
      </c>
      <c r="P859" s="111">
        <f t="shared" si="2068"/>
        <v>0</v>
      </c>
      <c r="Q859" s="111">
        <f t="shared" si="2068"/>
        <v>51600</v>
      </c>
      <c r="R859" s="111">
        <f t="shared" si="2068"/>
        <v>0</v>
      </c>
      <c r="S859" s="111">
        <f t="shared" si="2068"/>
        <v>51600</v>
      </c>
      <c r="T859" s="111">
        <f t="shared" si="2068"/>
        <v>0</v>
      </c>
      <c r="U859" s="111">
        <f t="shared" si="2068"/>
        <v>0</v>
      </c>
      <c r="V859" s="111">
        <f t="shared" si="2068"/>
        <v>0</v>
      </c>
      <c r="W859" s="111">
        <f t="shared" si="2068"/>
        <v>0</v>
      </c>
      <c r="X859" s="111">
        <f t="shared" si="2069"/>
        <v>0</v>
      </c>
      <c r="Y859" s="111">
        <f t="shared" si="2069"/>
        <v>0</v>
      </c>
      <c r="Z859" s="111">
        <f t="shared" si="2069"/>
        <v>77400</v>
      </c>
      <c r="AA859" s="111">
        <f t="shared" si="2069"/>
        <v>25800</v>
      </c>
      <c r="AB859" s="111">
        <f t="shared" si="2069"/>
        <v>0</v>
      </c>
      <c r="AC859" s="111">
        <f t="shared" si="2069"/>
        <v>0</v>
      </c>
      <c r="AD859" s="111">
        <f t="shared" si="2069"/>
        <v>25800</v>
      </c>
      <c r="AE859" s="111">
        <f t="shared" si="2069"/>
        <v>51600</v>
      </c>
      <c r="AF859" s="111">
        <f t="shared" si="2069"/>
        <v>25800</v>
      </c>
      <c r="AG859" s="111">
        <f t="shared" si="2069"/>
        <v>0</v>
      </c>
      <c r="AH859" s="111">
        <f t="shared" si="2070"/>
        <v>0</v>
      </c>
      <c r="AI859" s="111">
        <f t="shared" si="2070"/>
        <v>103200</v>
      </c>
      <c r="AJ859" s="111">
        <f t="shared" si="2070"/>
        <v>77400</v>
      </c>
      <c r="AK859" s="111">
        <f t="shared" si="2070"/>
        <v>0</v>
      </c>
      <c r="AL859" s="111">
        <f t="shared" si="2070"/>
        <v>0</v>
      </c>
      <c r="AM859" s="111">
        <f t="shared" si="2070"/>
        <v>0</v>
      </c>
      <c r="AN859" s="111">
        <f t="shared" si="2070"/>
        <v>0</v>
      </c>
      <c r="AO859" s="111">
        <f t="shared" si="2070"/>
        <v>25800</v>
      </c>
      <c r="AP859" s="111">
        <f t="shared" si="2070"/>
        <v>0</v>
      </c>
      <c r="AQ859" s="111">
        <f t="shared" si="2070"/>
        <v>0</v>
      </c>
      <c r="AR859" s="111">
        <f t="shared" si="2071"/>
        <v>0</v>
      </c>
      <c r="AS859" s="111">
        <f t="shared" si="2071"/>
        <v>283800</v>
      </c>
      <c r="AT859" s="111">
        <f t="shared" si="2071"/>
        <v>0</v>
      </c>
      <c r="AU859" s="111">
        <f t="shared" si="2071"/>
        <v>0</v>
      </c>
      <c r="AV859" s="111">
        <f t="shared" si="2071"/>
        <v>0</v>
      </c>
      <c r="AW859" s="111">
        <f t="shared" si="2071"/>
        <v>0</v>
      </c>
      <c r="AX859" s="111">
        <f t="shared" si="2071"/>
        <v>0</v>
      </c>
      <c r="AY859" s="111">
        <f t="shared" si="2071"/>
        <v>0</v>
      </c>
      <c r="AZ859" s="111">
        <f t="shared" si="2071"/>
        <v>0</v>
      </c>
      <c r="BA859" s="111">
        <f t="shared" si="2071"/>
        <v>25800</v>
      </c>
      <c r="BB859" s="111">
        <f t="shared" si="2072"/>
        <v>25800</v>
      </c>
      <c r="BC859" s="111">
        <f t="shared" si="2072"/>
        <v>25800</v>
      </c>
      <c r="BD859" s="111">
        <f t="shared" si="2072"/>
        <v>0</v>
      </c>
      <c r="BE859" s="111">
        <f t="shared" si="2072"/>
        <v>0</v>
      </c>
      <c r="BF859" s="111">
        <f t="shared" si="2072"/>
        <v>0</v>
      </c>
      <c r="BG859" s="111">
        <f t="shared" si="2072"/>
        <v>103200</v>
      </c>
      <c r="BH859" s="111">
        <f t="shared" si="2072"/>
        <v>0</v>
      </c>
      <c r="BI859" s="111">
        <f t="shared" si="2072"/>
        <v>0</v>
      </c>
      <c r="BJ859" s="111">
        <f t="shared" si="2072"/>
        <v>129000</v>
      </c>
      <c r="BK859" s="111">
        <f t="shared" si="2072"/>
        <v>180600</v>
      </c>
      <c r="BL859" s="111">
        <f t="shared" si="2073"/>
        <v>0</v>
      </c>
      <c r="BM859" s="111">
        <f t="shared" si="2073"/>
        <v>25800</v>
      </c>
      <c r="BN859" s="111">
        <f t="shared" si="2073"/>
        <v>0</v>
      </c>
      <c r="BO859" s="111">
        <f t="shared" si="2073"/>
        <v>0</v>
      </c>
      <c r="BP859" s="111">
        <f t="shared" si="2073"/>
        <v>0</v>
      </c>
      <c r="BQ859" s="111">
        <f t="shared" si="2073"/>
        <v>0</v>
      </c>
      <c r="BR859" s="111">
        <f t="shared" si="2073"/>
        <v>0</v>
      </c>
      <c r="BS859" s="111">
        <f t="shared" si="2073"/>
        <v>0</v>
      </c>
      <c r="BT859" s="111">
        <f t="shared" si="2073"/>
        <v>0</v>
      </c>
      <c r="BU859" s="111">
        <f t="shared" si="2073"/>
        <v>0</v>
      </c>
      <c r="BV859" s="111">
        <f t="shared" si="2074"/>
        <v>0</v>
      </c>
      <c r="BW859" s="111">
        <f t="shared" si="2074"/>
        <v>0</v>
      </c>
      <c r="BX859" s="111">
        <f t="shared" si="2074"/>
        <v>0</v>
      </c>
      <c r="BY859" s="111">
        <f t="shared" si="2074"/>
        <v>0</v>
      </c>
      <c r="BZ859" s="111">
        <f t="shared" si="2074"/>
        <v>0</v>
      </c>
      <c r="CA859" s="111">
        <f t="shared" si="2074"/>
        <v>0</v>
      </c>
      <c r="CB859" s="111">
        <f t="shared" si="2074"/>
        <v>0</v>
      </c>
      <c r="CC859" s="111">
        <f t="shared" si="2074"/>
        <v>0</v>
      </c>
      <c r="CD859" s="111">
        <f t="shared" si="2074"/>
        <v>0</v>
      </c>
      <c r="CE859" s="111">
        <f t="shared" si="2074"/>
        <v>0</v>
      </c>
      <c r="CF859" s="111">
        <f t="shared" si="2075"/>
        <v>0</v>
      </c>
      <c r="CG859" s="111">
        <f t="shared" si="2075"/>
        <v>0</v>
      </c>
      <c r="CH859" s="111">
        <f t="shared" si="2075"/>
        <v>0</v>
      </c>
      <c r="CI859" s="111">
        <f t="shared" si="2075"/>
        <v>0</v>
      </c>
      <c r="CJ859" s="111">
        <f t="shared" si="2075"/>
        <v>0</v>
      </c>
      <c r="CK859" s="111">
        <f t="shared" si="2075"/>
        <v>0</v>
      </c>
      <c r="CL859" s="111">
        <f t="shared" si="2075"/>
        <v>0</v>
      </c>
      <c r="CM859" s="111">
        <f t="shared" si="2075"/>
        <v>0</v>
      </c>
      <c r="CN859" s="111">
        <f t="shared" si="2075"/>
        <v>0</v>
      </c>
      <c r="CO859" s="111">
        <f t="shared" si="2075"/>
        <v>0</v>
      </c>
      <c r="CP859" s="111">
        <f t="shared" si="2075"/>
        <v>0</v>
      </c>
    </row>
    <row r="860" spans="5:94" x14ac:dyDescent="0.3">
      <c r="K860" s="121">
        <v>527</v>
      </c>
      <c r="L860" s="111">
        <f t="shared" si="2067"/>
        <v>543718</v>
      </c>
      <c r="M860" s="111">
        <f>'Tablica I.-prihodi OŠ'!C434-'POSEBNI DIO-rashodi'!L860</f>
        <v>-543718</v>
      </c>
      <c r="N860" s="111">
        <f t="shared" si="2068"/>
        <v>0</v>
      </c>
      <c r="O860" s="111">
        <f t="shared" si="2068"/>
        <v>0</v>
      </c>
      <c r="P860" s="111">
        <f t="shared" si="2068"/>
        <v>19145</v>
      </c>
      <c r="Q860" s="111">
        <f t="shared" si="2068"/>
        <v>60170</v>
      </c>
      <c r="R860" s="111">
        <f t="shared" si="2068"/>
        <v>0</v>
      </c>
      <c r="S860" s="111">
        <f t="shared" si="2068"/>
        <v>0</v>
      </c>
      <c r="T860" s="111">
        <f t="shared" si="2068"/>
        <v>0</v>
      </c>
      <c r="U860" s="111">
        <f t="shared" si="2068"/>
        <v>0</v>
      </c>
      <c r="V860" s="111">
        <f t="shared" si="2068"/>
        <v>0</v>
      </c>
      <c r="W860" s="111">
        <f t="shared" si="2068"/>
        <v>27350</v>
      </c>
      <c r="X860" s="111">
        <f t="shared" si="2069"/>
        <v>27350</v>
      </c>
      <c r="Y860" s="111">
        <f t="shared" si="2069"/>
        <v>0</v>
      </c>
      <c r="Z860" s="111">
        <f t="shared" si="2069"/>
        <v>0</v>
      </c>
      <c r="AA860" s="111">
        <f t="shared" si="2069"/>
        <v>0</v>
      </c>
      <c r="AB860" s="111">
        <f t="shared" si="2069"/>
        <v>0</v>
      </c>
      <c r="AC860" s="111">
        <f t="shared" si="2069"/>
        <v>0</v>
      </c>
      <c r="AD860" s="111">
        <f t="shared" si="2069"/>
        <v>0</v>
      </c>
      <c r="AE860" s="111">
        <f t="shared" si="2069"/>
        <v>27350</v>
      </c>
      <c r="AF860" s="111">
        <f t="shared" si="2069"/>
        <v>0</v>
      </c>
      <c r="AG860" s="111">
        <f t="shared" si="2069"/>
        <v>0</v>
      </c>
      <c r="AH860" s="111">
        <f t="shared" si="2070"/>
        <v>40478</v>
      </c>
      <c r="AI860" s="111">
        <f t="shared" si="2070"/>
        <v>43760</v>
      </c>
      <c r="AJ860" s="111">
        <f t="shared" si="2070"/>
        <v>0</v>
      </c>
      <c r="AK860" s="111">
        <f t="shared" si="2070"/>
        <v>0</v>
      </c>
      <c r="AL860" s="111">
        <f t="shared" si="2070"/>
        <v>0</v>
      </c>
      <c r="AM860" s="111">
        <f t="shared" si="2070"/>
        <v>60170</v>
      </c>
      <c r="AN860" s="111">
        <f t="shared" si="2070"/>
        <v>0</v>
      </c>
      <c r="AO860" s="111">
        <f t="shared" si="2070"/>
        <v>0</v>
      </c>
      <c r="AP860" s="111">
        <f t="shared" si="2070"/>
        <v>0</v>
      </c>
      <c r="AQ860" s="111">
        <f t="shared" si="2070"/>
        <v>27350</v>
      </c>
      <c r="AR860" s="111">
        <f t="shared" si="2071"/>
        <v>0</v>
      </c>
      <c r="AS860" s="111">
        <f t="shared" si="2071"/>
        <v>60170</v>
      </c>
      <c r="AT860" s="111">
        <f t="shared" si="2071"/>
        <v>0</v>
      </c>
      <c r="AU860" s="111">
        <f t="shared" si="2071"/>
        <v>0</v>
      </c>
      <c r="AV860" s="111">
        <f t="shared" si="2071"/>
        <v>0</v>
      </c>
      <c r="AW860" s="111">
        <f t="shared" si="2071"/>
        <v>0</v>
      </c>
      <c r="AX860" s="111">
        <f t="shared" si="2071"/>
        <v>0</v>
      </c>
      <c r="AY860" s="111">
        <f t="shared" si="2071"/>
        <v>0</v>
      </c>
      <c r="AZ860" s="111">
        <f t="shared" si="2071"/>
        <v>38290</v>
      </c>
      <c r="BA860" s="111">
        <f t="shared" si="2071"/>
        <v>0</v>
      </c>
      <c r="BB860" s="111">
        <f t="shared" si="2072"/>
        <v>46495</v>
      </c>
      <c r="BC860" s="111">
        <f t="shared" si="2072"/>
        <v>0</v>
      </c>
      <c r="BD860" s="111">
        <f t="shared" si="2072"/>
        <v>38290</v>
      </c>
      <c r="BE860" s="111">
        <f t="shared" si="2072"/>
        <v>0</v>
      </c>
      <c r="BF860" s="111">
        <f t="shared" si="2072"/>
        <v>0</v>
      </c>
      <c r="BG860" s="111">
        <f t="shared" si="2072"/>
        <v>0</v>
      </c>
      <c r="BH860" s="111">
        <f t="shared" si="2072"/>
        <v>27350</v>
      </c>
      <c r="BI860" s="111">
        <f t="shared" si="2072"/>
        <v>0</v>
      </c>
      <c r="BJ860" s="111">
        <f t="shared" si="2072"/>
        <v>0</v>
      </c>
      <c r="BK860" s="111">
        <f t="shared" si="2072"/>
        <v>0</v>
      </c>
      <c r="BL860" s="111">
        <f t="shared" si="2073"/>
        <v>0</v>
      </c>
      <c r="BM860" s="111">
        <f t="shared" si="2073"/>
        <v>0</v>
      </c>
      <c r="BN860" s="111">
        <f t="shared" si="2073"/>
        <v>0</v>
      </c>
      <c r="BO860" s="111">
        <f t="shared" si="2073"/>
        <v>0</v>
      </c>
      <c r="BP860" s="111">
        <f t="shared" si="2073"/>
        <v>0</v>
      </c>
      <c r="BQ860" s="111">
        <f t="shared" si="2073"/>
        <v>0</v>
      </c>
      <c r="BR860" s="111">
        <f t="shared" si="2073"/>
        <v>0</v>
      </c>
      <c r="BS860" s="111">
        <f t="shared" si="2073"/>
        <v>0</v>
      </c>
      <c r="BT860" s="111">
        <f t="shared" si="2073"/>
        <v>0</v>
      </c>
      <c r="BU860" s="111">
        <f t="shared" si="2073"/>
        <v>0</v>
      </c>
      <c r="BV860" s="111">
        <f t="shared" si="2074"/>
        <v>0</v>
      </c>
      <c r="BW860" s="111">
        <f t="shared" si="2074"/>
        <v>0</v>
      </c>
      <c r="BX860" s="111">
        <f t="shared" si="2074"/>
        <v>0</v>
      </c>
      <c r="BY860" s="111">
        <f t="shared" si="2074"/>
        <v>0</v>
      </c>
      <c r="BZ860" s="111">
        <f t="shared" si="2074"/>
        <v>0</v>
      </c>
      <c r="CA860" s="111">
        <f t="shared" si="2074"/>
        <v>0</v>
      </c>
      <c r="CB860" s="111">
        <f t="shared" si="2074"/>
        <v>0</v>
      </c>
      <c r="CC860" s="111">
        <f t="shared" si="2074"/>
        <v>0</v>
      </c>
      <c r="CD860" s="111">
        <f t="shared" si="2074"/>
        <v>0</v>
      </c>
      <c r="CE860" s="111">
        <f t="shared" si="2074"/>
        <v>0</v>
      </c>
      <c r="CF860" s="111">
        <f t="shared" si="2075"/>
        <v>0</v>
      </c>
      <c r="CG860" s="111">
        <f t="shared" si="2075"/>
        <v>0</v>
      </c>
      <c r="CH860" s="111">
        <f t="shared" si="2075"/>
        <v>0</v>
      </c>
      <c r="CI860" s="111">
        <f t="shared" si="2075"/>
        <v>0</v>
      </c>
      <c r="CJ860" s="111">
        <f t="shared" si="2075"/>
        <v>0</v>
      </c>
      <c r="CK860" s="111">
        <f t="shared" si="2075"/>
        <v>0</v>
      </c>
      <c r="CL860" s="111">
        <f t="shared" si="2075"/>
        <v>0</v>
      </c>
      <c r="CM860" s="111">
        <f t="shared" si="2075"/>
        <v>0</v>
      </c>
      <c r="CN860" s="111">
        <f t="shared" si="2075"/>
        <v>0</v>
      </c>
      <c r="CO860" s="111">
        <f t="shared" si="2075"/>
        <v>0</v>
      </c>
      <c r="CP860" s="111">
        <f t="shared" si="2075"/>
        <v>0</v>
      </c>
    </row>
    <row r="861" spans="5:94" x14ac:dyDescent="0.3">
      <c r="K861" s="121">
        <v>5212</v>
      </c>
      <c r="L861" s="111">
        <f t="shared" si="2067"/>
        <v>869900</v>
      </c>
      <c r="M861" s="111">
        <f>'Tablica I.-prihodi OŠ'!C435-'POSEBNI DIO-rashodi'!L861</f>
        <v>-857400</v>
      </c>
      <c r="N861" s="111">
        <f t="shared" si="2068"/>
        <v>4500</v>
      </c>
      <c r="O861" s="111">
        <f t="shared" si="2068"/>
        <v>12500</v>
      </c>
      <c r="P861" s="111">
        <f t="shared" si="2068"/>
        <v>21000</v>
      </c>
      <c r="Q861" s="111">
        <f t="shared" si="2068"/>
        <v>34000</v>
      </c>
      <c r="R861" s="111">
        <f t="shared" si="2068"/>
        <v>6500</v>
      </c>
      <c r="S861" s="111">
        <f t="shared" si="2068"/>
        <v>18600</v>
      </c>
      <c r="T861" s="111">
        <f t="shared" si="2068"/>
        <v>17500</v>
      </c>
      <c r="U861" s="111">
        <f t="shared" si="2068"/>
        <v>9000</v>
      </c>
      <c r="V861" s="111">
        <f t="shared" si="2068"/>
        <v>9500</v>
      </c>
      <c r="W861" s="111">
        <f t="shared" si="2068"/>
        <v>16500</v>
      </c>
      <c r="X861" s="111">
        <f t="shared" si="2069"/>
        <v>27500</v>
      </c>
      <c r="Y861" s="111">
        <f t="shared" si="2069"/>
        <v>39000</v>
      </c>
      <c r="Z861" s="111">
        <f t="shared" si="2069"/>
        <v>31500</v>
      </c>
      <c r="AA861" s="111">
        <f t="shared" si="2069"/>
        <v>8000</v>
      </c>
      <c r="AB861" s="111">
        <f t="shared" si="2069"/>
        <v>12500</v>
      </c>
      <c r="AC861" s="111">
        <f t="shared" si="2069"/>
        <v>10000</v>
      </c>
      <c r="AD861" s="111">
        <f t="shared" si="2069"/>
        <v>6500</v>
      </c>
      <c r="AE861" s="111">
        <f t="shared" si="2069"/>
        <v>18500</v>
      </c>
      <c r="AF861" s="111">
        <f t="shared" si="2069"/>
        <v>13500</v>
      </c>
      <c r="AG861" s="111">
        <f t="shared" si="2069"/>
        <v>6500</v>
      </c>
      <c r="AH861" s="111">
        <f t="shared" si="2070"/>
        <v>28000</v>
      </c>
      <c r="AI861" s="111">
        <f t="shared" si="2070"/>
        <v>41000</v>
      </c>
      <c r="AJ861" s="111">
        <f t="shared" si="2070"/>
        <v>8000</v>
      </c>
      <c r="AK861" s="111">
        <f t="shared" si="2070"/>
        <v>13700</v>
      </c>
      <c r="AL861" s="111">
        <f t="shared" si="2070"/>
        <v>10500</v>
      </c>
      <c r="AM861" s="111">
        <f t="shared" si="2070"/>
        <v>34000</v>
      </c>
      <c r="AN861" s="111">
        <f t="shared" si="2070"/>
        <v>27000</v>
      </c>
      <c r="AO861" s="111">
        <f t="shared" si="2070"/>
        <v>7000</v>
      </c>
      <c r="AP861" s="111">
        <f t="shared" si="2070"/>
        <v>8200</v>
      </c>
      <c r="AQ861" s="111">
        <f t="shared" si="2070"/>
        <v>23800</v>
      </c>
      <c r="AR861" s="111">
        <f t="shared" si="2071"/>
        <v>15500</v>
      </c>
      <c r="AS861" s="111">
        <f t="shared" si="2071"/>
        <v>42000</v>
      </c>
      <c r="AT861" s="111">
        <f t="shared" si="2071"/>
        <v>17500</v>
      </c>
      <c r="AU861" s="111">
        <f t="shared" si="2071"/>
        <v>6500</v>
      </c>
      <c r="AV861" s="111">
        <f t="shared" si="2071"/>
        <v>5500</v>
      </c>
      <c r="AW861" s="111">
        <f t="shared" si="2071"/>
        <v>5100</v>
      </c>
      <c r="AX861" s="111">
        <f t="shared" si="2071"/>
        <v>8500</v>
      </c>
      <c r="AY861" s="111">
        <f t="shared" si="2071"/>
        <v>9000</v>
      </c>
      <c r="AZ861" s="111">
        <f t="shared" si="2071"/>
        <v>19000</v>
      </c>
      <c r="BA861" s="111">
        <f t="shared" si="2071"/>
        <v>9000</v>
      </c>
      <c r="BB861" s="111">
        <f t="shared" si="2072"/>
        <v>40000</v>
      </c>
      <c r="BC861" s="111">
        <f t="shared" si="2072"/>
        <v>9000</v>
      </c>
      <c r="BD861" s="111">
        <f t="shared" si="2072"/>
        <v>26000</v>
      </c>
      <c r="BE861" s="111">
        <f t="shared" si="2072"/>
        <v>12500</v>
      </c>
      <c r="BF861" s="111">
        <f t="shared" si="2072"/>
        <v>5500</v>
      </c>
      <c r="BG861" s="111">
        <f t="shared" si="2072"/>
        <v>11500</v>
      </c>
      <c r="BH861" s="111">
        <f t="shared" si="2072"/>
        <v>16500</v>
      </c>
      <c r="BI861" s="111">
        <f t="shared" si="2072"/>
        <v>4000</v>
      </c>
      <c r="BJ861" s="111">
        <f t="shared" si="2072"/>
        <v>31000</v>
      </c>
      <c r="BK861" s="111">
        <f t="shared" si="2072"/>
        <v>39500</v>
      </c>
      <c r="BL861" s="111">
        <f t="shared" si="2073"/>
        <v>9000</v>
      </c>
      <c r="BM861" s="111">
        <f t="shared" si="2073"/>
        <v>3500</v>
      </c>
      <c r="BN861" s="111">
        <f t="shared" si="2073"/>
        <v>0</v>
      </c>
      <c r="BO861" s="111">
        <f t="shared" si="2073"/>
        <v>0</v>
      </c>
      <c r="BP861" s="111">
        <f t="shared" si="2073"/>
        <v>0</v>
      </c>
      <c r="BQ861" s="111">
        <f t="shared" si="2073"/>
        <v>0</v>
      </c>
      <c r="BR861" s="111">
        <f t="shared" si="2073"/>
        <v>0</v>
      </c>
      <c r="BS861" s="111">
        <f t="shared" si="2073"/>
        <v>0</v>
      </c>
      <c r="BT861" s="111">
        <f t="shared" si="2073"/>
        <v>0</v>
      </c>
      <c r="BU861" s="111">
        <f t="shared" si="2073"/>
        <v>0</v>
      </c>
      <c r="BV861" s="111">
        <f t="shared" si="2074"/>
        <v>0</v>
      </c>
      <c r="BW861" s="111">
        <f t="shared" si="2074"/>
        <v>0</v>
      </c>
      <c r="BX861" s="111">
        <f t="shared" si="2074"/>
        <v>0</v>
      </c>
      <c r="BY861" s="111">
        <f t="shared" si="2074"/>
        <v>0</v>
      </c>
      <c r="BZ861" s="111">
        <f t="shared" si="2074"/>
        <v>0</v>
      </c>
      <c r="CA861" s="111">
        <f t="shared" si="2074"/>
        <v>0</v>
      </c>
      <c r="CB861" s="111">
        <f t="shared" si="2074"/>
        <v>0</v>
      </c>
      <c r="CC861" s="111">
        <f t="shared" si="2074"/>
        <v>0</v>
      </c>
      <c r="CD861" s="111">
        <f t="shared" si="2074"/>
        <v>0</v>
      </c>
      <c r="CE861" s="111">
        <f t="shared" si="2074"/>
        <v>0</v>
      </c>
      <c r="CF861" s="111">
        <f t="shared" si="2075"/>
        <v>0</v>
      </c>
      <c r="CG861" s="111">
        <f t="shared" si="2075"/>
        <v>0</v>
      </c>
      <c r="CH861" s="111">
        <f t="shared" si="2075"/>
        <v>0</v>
      </c>
      <c r="CI861" s="111">
        <f t="shared" si="2075"/>
        <v>0</v>
      </c>
      <c r="CJ861" s="111">
        <f t="shared" si="2075"/>
        <v>0</v>
      </c>
      <c r="CK861" s="111">
        <f t="shared" si="2075"/>
        <v>0</v>
      </c>
      <c r="CL861" s="111">
        <f t="shared" si="2075"/>
        <v>0</v>
      </c>
      <c r="CM861" s="111">
        <f t="shared" si="2075"/>
        <v>0</v>
      </c>
      <c r="CN861" s="111">
        <f t="shared" si="2075"/>
        <v>0</v>
      </c>
      <c r="CO861" s="111">
        <f t="shared" si="2075"/>
        <v>0</v>
      </c>
      <c r="CP861" s="111">
        <f t="shared" si="2075"/>
        <v>0</v>
      </c>
    </row>
    <row r="862" spans="5:94" x14ac:dyDescent="0.3">
      <c r="K862" s="126">
        <v>3210</v>
      </c>
      <c r="L862" s="111">
        <f t="shared" si="2067"/>
        <v>44332</v>
      </c>
      <c r="M862" s="111">
        <f>'Tablica I.-prihodi OŠ'!C436-'POSEBNI DIO-rashodi'!L862</f>
        <v>0</v>
      </c>
      <c r="N862" s="111">
        <f t="shared" si="2068"/>
        <v>0</v>
      </c>
      <c r="O862" s="111">
        <f t="shared" si="2068"/>
        <v>0</v>
      </c>
      <c r="P862" s="111">
        <f t="shared" si="2068"/>
        <v>0</v>
      </c>
      <c r="Q862" s="111">
        <f t="shared" si="2068"/>
        <v>0</v>
      </c>
      <c r="R862" s="111">
        <f t="shared" si="2068"/>
        <v>0</v>
      </c>
      <c r="S862" s="111">
        <f t="shared" si="2068"/>
        <v>0</v>
      </c>
      <c r="T862" s="111">
        <f t="shared" si="2068"/>
        <v>0</v>
      </c>
      <c r="U862" s="111">
        <f t="shared" si="2068"/>
        <v>0</v>
      </c>
      <c r="V862" s="111">
        <f t="shared" si="2068"/>
        <v>0</v>
      </c>
      <c r="W862" s="111">
        <f t="shared" si="2068"/>
        <v>0</v>
      </c>
      <c r="X862" s="111">
        <f t="shared" si="2069"/>
        <v>0</v>
      </c>
      <c r="Y862" s="111">
        <f t="shared" si="2069"/>
        <v>0</v>
      </c>
      <c r="Z862" s="111">
        <f t="shared" si="2069"/>
        <v>0</v>
      </c>
      <c r="AA862" s="111">
        <f t="shared" si="2069"/>
        <v>0</v>
      </c>
      <c r="AB862" s="111">
        <f t="shared" si="2069"/>
        <v>44332</v>
      </c>
      <c r="AC862" s="111">
        <f t="shared" si="2069"/>
        <v>0</v>
      </c>
      <c r="AD862" s="111">
        <f t="shared" si="2069"/>
        <v>0</v>
      </c>
      <c r="AE862" s="111">
        <f t="shared" si="2069"/>
        <v>0</v>
      </c>
      <c r="AF862" s="111">
        <f t="shared" si="2069"/>
        <v>0</v>
      </c>
      <c r="AG862" s="111">
        <f t="shared" si="2069"/>
        <v>0</v>
      </c>
      <c r="AH862" s="111">
        <f t="shared" si="2070"/>
        <v>0</v>
      </c>
      <c r="AI862" s="111">
        <f t="shared" si="2070"/>
        <v>0</v>
      </c>
      <c r="AJ862" s="111">
        <f t="shared" si="2070"/>
        <v>0</v>
      </c>
      <c r="AK862" s="111">
        <f t="shared" si="2070"/>
        <v>0</v>
      </c>
      <c r="AL862" s="111">
        <f t="shared" si="2070"/>
        <v>0</v>
      </c>
      <c r="AM862" s="111">
        <f t="shared" si="2070"/>
        <v>0</v>
      </c>
      <c r="AN862" s="111">
        <f t="shared" si="2070"/>
        <v>0</v>
      </c>
      <c r="AO862" s="111">
        <f t="shared" si="2070"/>
        <v>0</v>
      </c>
      <c r="AP862" s="111">
        <f t="shared" si="2070"/>
        <v>0</v>
      </c>
      <c r="AQ862" s="111">
        <f t="shared" si="2070"/>
        <v>0</v>
      </c>
      <c r="AR862" s="111">
        <f t="shared" si="2071"/>
        <v>0</v>
      </c>
      <c r="AS862" s="111">
        <f t="shared" si="2071"/>
        <v>0</v>
      </c>
      <c r="AT862" s="111">
        <f t="shared" si="2071"/>
        <v>0</v>
      </c>
      <c r="AU862" s="111">
        <f t="shared" si="2071"/>
        <v>0</v>
      </c>
      <c r="AV862" s="111">
        <f t="shared" si="2071"/>
        <v>0</v>
      </c>
      <c r="AW862" s="111">
        <f t="shared" si="2071"/>
        <v>0</v>
      </c>
      <c r="AX862" s="111">
        <f t="shared" si="2071"/>
        <v>0</v>
      </c>
      <c r="AY862" s="111">
        <f t="shared" si="2071"/>
        <v>0</v>
      </c>
      <c r="AZ862" s="111">
        <f t="shared" si="2071"/>
        <v>0</v>
      </c>
      <c r="BA862" s="111">
        <f t="shared" si="2071"/>
        <v>0</v>
      </c>
      <c r="BB862" s="111">
        <f t="shared" si="2072"/>
        <v>0</v>
      </c>
      <c r="BC862" s="111">
        <f t="shared" si="2072"/>
        <v>0</v>
      </c>
      <c r="BD862" s="111">
        <f t="shared" si="2072"/>
        <v>0</v>
      </c>
      <c r="BE862" s="111">
        <f t="shared" si="2072"/>
        <v>0</v>
      </c>
      <c r="BF862" s="111">
        <f t="shared" si="2072"/>
        <v>0</v>
      </c>
      <c r="BG862" s="111">
        <f t="shared" si="2072"/>
        <v>0</v>
      </c>
      <c r="BH862" s="111">
        <f t="shared" si="2072"/>
        <v>0</v>
      </c>
      <c r="BI862" s="111">
        <f t="shared" si="2072"/>
        <v>0</v>
      </c>
      <c r="BJ862" s="111">
        <f t="shared" si="2072"/>
        <v>0</v>
      </c>
      <c r="BK862" s="111">
        <f t="shared" si="2072"/>
        <v>0</v>
      </c>
      <c r="BL862" s="111">
        <f t="shared" si="2073"/>
        <v>0</v>
      </c>
      <c r="BM862" s="111">
        <f t="shared" si="2073"/>
        <v>0</v>
      </c>
      <c r="BN862" s="111">
        <f t="shared" si="2073"/>
        <v>0</v>
      </c>
      <c r="BO862" s="111">
        <f t="shared" si="2073"/>
        <v>0</v>
      </c>
      <c r="BP862" s="111">
        <f t="shared" si="2073"/>
        <v>0</v>
      </c>
      <c r="BQ862" s="111">
        <f t="shared" si="2073"/>
        <v>0</v>
      </c>
      <c r="BR862" s="111">
        <f t="shared" si="2073"/>
        <v>0</v>
      </c>
      <c r="BS862" s="111">
        <f t="shared" si="2073"/>
        <v>0</v>
      </c>
      <c r="BT862" s="111">
        <f t="shared" si="2073"/>
        <v>0</v>
      </c>
      <c r="BU862" s="111">
        <f t="shared" si="2073"/>
        <v>0</v>
      </c>
      <c r="BV862" s="111">
        <f t="shared" si="2074"/>
        <v>0</v>
      </c>
      <c r="BW862" s="111">
        <f t="shared" si="2074"/>
        <v>0</v>
      </c>
      <c r="BX862" s="111">
        <f t="shared" si="2074"/>
        <v>0</v>
      </c>
      <c r="BY862" s="111">
        <f t="shared" si="2074"/>
        <v>0</v>
      </c>
      <c r="BZ862" s="111">
        <f t="shared" si="2074"/>
        <v>0</v>
      </c>
      <c r="CA862" s="111">
        <f t="shared" si="2074"/>
        <v>0</v>
      </c>
      <c r="CB862" s="111">
        <f t="shared" si="2074"/>
        <v>0</v>
      </c>
      <c r="CC862" s="111">
        <f t="shared" si="2074"/>
        <v>0</v>
      </c>
      <c r="CD862" s="111">
        <f t="shared" si="2074"/>
        <v>0</v>
      </c>
      <c r="CE862" s="111">
        <f t="shared" si="2074"/>
        <v>0</v>
      </c>
      <c r="CF862" s="111">
        <f t="shared" si="2075"/>
        <v>0</v>
      </c>
      <c r="CG862" s="111">
        <f t="shared" si="2075"/>
        <v>0</v>
      </c>
      <c r="CH862" s="111">
        <f t="shared" si="2075"/>
        <v>0</v>
      </c>
      <c r="CI862" s="111">
        <f t="shared" si="2075"/>
        <v>0</v>
      </c>
      <c r="CJ862" s="111">
        <f t="shared" si="2075"/>
        <v>0</v>
      </c>
      <c r="CK862" s="111">
        <f t="shared" si="2075"/>
        <v>0</v>
      </c>
      <c r="CL862" s="111">
        <f t="shared" si="2075"/>
        <v>0</v>
      </c>
      <c r="CM862" s="111">
        <f t="shared" si="2075"/>
        <v>0</v>
      </c>
      <c r="CN862" s="111">
        <f t="shared" si="2075"/>
        <v>0</v>
      </c>
      <c r="CO862" s="111">
        <f t="shared" si="2075"/>
        <v>0</v>
      </c>
      <c r="CP862" s="111">
        <f t="shared" si="2075"/>
        <v>0</v>
      </c>
    </row>
    <row r="863" spans="5:94" x14ac:dyDescent="0.3">
      <c r="K863" s="126">
        <v>4910</v>
      </c>
      <c r="L863" s="111">
        <f t="shared" si="2067"/>
        <v>212642</v>
      </c>
      <c r="M863" s="111">
        <f>'Tablica I.-prihodi OŠ'!C437-'POSEBNI DIO-rashodi'!L863</f>
        <v>0</v>
      </c>
      <c r="N863" s="111">
        <f t="shared" si="2068"/>
        <v>0</v>
      </c>
      <c r="O863" s="111">
        <f t="shared" si="2068"/>
        <v>0</v>
      </c>
      <c r="P863" s="111">
        <f t="shared" si="2068"/>
        <v>0</v>
      </c>
      <c r="Q863" s="111">
        <f t="shared" si="2068"/>
        <v>0</v>
      </c>
      <c r="R863" s="111">
        <f t="shared" si="2068"/>
        <v>0</v>
      </c>
      <c r="S863" s="111">
        <f t="shared" si="2068"/>
        <v>0</v>
      </c>
      <c r="T863" s="111">
        <f t="shared" si="2068"/>
        <v>0</v>
      </c>
      <c r="U863" s="111">
        <f t="shared" si="2068"/>
        <v>0</v>
      </c>
      <c r="V863" s="111">
        <f t="shared" si="2068"/>
        <v>0</v>
      </c>
      <c r="W863" s="111">
        <f t="shared" si="2068"/>
        <v>0</v>
      </c>
      <c r="X863" s="111">
        <f t="shared" si="2069"/>
        <v>0</v>
      </c>
      <c r="Y863" s="111">
        <f t="shared" si="2069"/>
        <v>0</v>
      </c>
      <c r="Z863" s="111">
        <f t="shared" si="2069"/>
        <v>0</v>
      </c>
      <c r="AA863" s="111">
        <f t="shared" si="2069"/>
        <v>0</v>
      </c>
      <c r="AB863" s="111">
        <f t="shared" si="2069"/>
        <v>212642</v>
      </c>
      <c r="AC863" s="111">
        <f t="shared" si="2069"/>
        <v>0</v>
      </c>
      <c r="AD863" s="111">
        <f t="shared" si="2069"/>
        <v>0</v>
      </c>
      <c r="AE863" s="111">
        <f t="shared" si="2069"/>
        <v>0</v>
      </c>
      <c r="AF863" s="111">
        <f t="shared" si="2069"/>
        <v>0</v>
      </c>
      <c r="AG863" s="111">
        <f t="shared" si="2069"/>
        <v>0</v>
      </c>
      <c r="AH863" s="111">
        <f t="shared" si="2070"/>
        <v>0</v>
      </c>
      <c r="AI863" s="111">
        <f t="shared" si="2070"/>
        <v>0</v>
      </c>
      <c r="AJ863" s="111">
        <f t="shared" si="2070"/>
        <v>0</v>
      </c>
      <c r="AK863" s="111">
        <f t="shared" si="2070"/>
        <v>0</v>
      </c>
      <c r="AL863" s="111">
        <f t="shared" si="2070"/>
        <v>0</v>
      </c>
      <c r="AM863" s="111">
        <f t="shared" si="2070"/>
        <v>0</v>
      </c>
      <c r="AN863" s="111">
        <f t="shared" si="2070"/>
        <v>0</v>
      </c>
      <c r="AO863" s="111">
        <f t="shared" si="2070"/>
        <v>0</v>
      </c>
      <c r="AP863" s="111">
        <f t="shared" si="2070"/>
        <v>0</v>
      </c>
      <c r="AQ863" s="111">
        <f t="shared" si="2070"/>
        <v>0</v>
      </c>
      <c r="AR863" s="111">
        <f t="shared" si="2071"/>
        <v>0</v>
      </c>
      <c r="AS863" s="111">
        <f t="shared" si="2071"/>
        <v>0</v>
      </c>
      <c r="AT863" s="111">
        <f t="shared" si="2071"/>
        <v>0</v>
      </c>
      <c r="AU863" s="111">
        <f t="shared" si="2071"/>
        <v>0</v>
      </c>
      <c r="AV863" s="111">
        <f t="shared" si="2071"/>
        <v>0</v>
      </c>
      <c r="AW863" s="111">
        <f t="shared" si="2071"/>
        <v>0</v>
      </c>
      <c r="AX863" s="111">
        <f t="shared" si="2071"/>
        <v>0</v>
      </c>
      <c r="AY863" s="111">
        <f t="shared" si="2071"/>
        <v>0</v>
      </c>
      <c r="AZ863" s="111">
        <f t="shared" si="2071"/>
        <v>0</v>
      </c>
      <c r="BA863" s="111">
        <f t="shared" si="2071"/>
        <v>0</v>
      </c>
      <c r="BB863" s="111">
        <f t="shared" si="2072"/>
        <v>0</v>
      </c>
      <c r="BC863" s="111">
        <f t="shared" si="2072"/>
        <v>0</v>
      </c>
      <c r="BD863" s="111">
        <f t="shared" si="2072"/>
        <v>0</v>
      </c>
      <c r="BE863" s="111">
        <f t="shared" si="2072"/>
        <v>0</v>
      </c>
      <c r="BF863" s="111">
        <f t="shared" si="2072"/>
        <v>0</v>
      </c>
      <c r="BG863" s="111">
        <f t="shared" si="2072"/>
        <v>0</v>
      </c>
      <c r="BH863" s="111">
        <f t="shared" si="2072"/>
        <v>0</v>
      </c>
      <c r="BI863" s="111">
        <f t="shared" si="2072"/>
        <v>0</v>
      </c>
      <c r="BJ863" s="111">
        <f t="shared" si="2072"/>
        <v>0</v>
      </c>
      <c r="BK863" s="111">
        <f t="shared" si="2072"/>
        <v>0</v>
      </c>
      <c r="BL863" s="111">
        <f t="shared" si="2073"/>
        <v>0</v>
      </c>
      <c r="BM863" s="111">
        <f t="shared" si="2073"/>
        <v>0</v>
      </c>
      <c r="BN863" s="111">
        <f t="shared" si="2073"/>
        <v>0</v>
      </c>
      <c r="BO863" s="111">
        <f t="shared" si="2073"/>
        <v>0</v>
      </c>
      <c r="BP863" s="111">
        <f t="shared" si="2073"/>
        <v>0</v>
      </c>
      <c r="BQ863" s="111">
        <f t="shared" si="2073"/>
        <v>0</v>
      </c>
      <c r="BR863" s="111">
        <f t="shared" si="2073"/>
        <v>0</v>
      </c>
      <c r="BS863" s="111">
        <f t="shared" si="2073"/>
        <v>0</v>
      </c>
      <c r="BT863" s="111">
        <f t="shared" si="2073"/>
        <v>0</v>
      </c>
      <c r="BU863" s="111">
        <f t="shared" si="2073"/>
        <v>0</v>
      </c>
      <c r="BV863" s="111">
        <f t="shared" si="2074"/>
        <v>0</v>
      </c>
      <c r="BW863" s="111">
        <f t="shared" si="2074"/>
        <v>0</v>
      </c>
      <c r="BX863" s="111">
        <f t="shared" si="2074"/>
        <v>0</v>
      </c>
      <c r="BY863" s="111">
        <f t="shared" si="2074"/>
        <v>0</v>
      </c>
      <c r="BZ863" s="111">
        <f t="shared" si="2074"/>
        <v>0</v>
      </c>
      <c r="CA863" s="111">
        <f t="shared" si="2074"/>
        <v>0</v>
      </c>
      <c r="CB863" s="111">
        <f t="shared" si="2074"/>
        <v>0</v>
      </c>
      <c r="CC863" s="111">
        <f t="shared" si="2074"/>
        <v>0</v>
      </c>
      <c r="CD863" s="111">
        <f t="shared" si="2074"/>
        <v>0</v>
      </c>
      <c r="CE863" s="111">
        <f t="shared" si="2074"/>
        <v>0</v>
      </c>
      <c r="CF863" s="111">
        <f t="shared" si="2075"/>
        <v>0</v>
      </c>
      <c r="CG863" s="111">
        <f t="shared" si="2075"/>
        <v>0</v>
      </c>
      <c r="CH863" s="111">
        <f t="shared" si="2075"/>
        <v>0</v>
      </c>
      <c r="CI863" s="111">
        <f t="shared" si="2075"/>
        <v>0</v>
      </c>
      <c r="CJ863" s="111">
        <f t="shared" si="2075"/>
        <v>0</v>
      </c>
      <c r="CK863" s="111">
        <f t="shared" si="2075"/>
        <v>0</v>
      </c>
      <c r="CL863" s="111">
        <f t="shared" si="2075"/>
        <v>0</v>
      </c>
      <c r="CM863" s="111">
        <f t="shared" si="2075"/>
        <v>0</v>
      </c>
      <c r="CN863" s="111">
        <f t="shared" si="2075"/>
        <v>0</v>
      </c>
      <c r="CO863" s="111">
        <f t="shared" si="2075"/>
        <v>0</v>
      </c>
      <c r="CP863" s="111">
        <f t="shared" si="2075"/>
        <v>0</v>
      </c>
    </row>
    <row r="864" spans="5:94" x14ac:dyDescent="0.3">
      <c r="K864" s="126">
        <v>5410</v>
      </c>
      <c r="L864" s="111">
        <f t="shared" si="2067"/>
        <v>6002549</v>
      </c>
      <c r="M864" s="111">
        <f>'Tablica I.-prihodi OŠ'!C438-'POSEBNI DIO-rashodi'!L864</f>
        <v>-75154</v>
      </c>
      <c r="N864" s="111">
        <f t="shared" si="2068"/>
        <v>0</v>
      </c>
      <c r="O864" s="111">
        <f t="shared" si="2068"/>
        <v>0</v>
      </c>
      <c r="P864" s="111">
        <f t="shared" si="2068"/>
        <v>0</v>
      </c>
      <c r="Q864" s="111">
        <f t="shared" si="2068"/>
        <v>0</v>
      </c>
      <c r="R864" s="111">
        <f t="shared" si="2068"/>
        <v>0</v>
      </c>
      <c r="S864" s="111">
        <f t="shared" si="2068"/>
        <v>0</v>
      </c>
      <c r="T864" s="111">
        <f t="shared" si="2068"/>
        <v>0</v>
      </c>
      <c r="U864" s="111">
        <f t="shared" si="2068"/>
        <v>0</v>
      </c>
      <c r="V864" s="111">
        <f t="shared" si="2068"/>
        <v>0</v>
      </c>
      <c r="W864" s="111">
        <f t="shared" si="2068"/>
        <v>0</v>
      </c>
      <c r="X864" s="111">
        <f t="shared" si="2069"/>
        <v>0</v>
      </c>
      <c r="Y864" s="111">
        <f t="shared" si="2069"/>
        <v>0</v>
      </c>
      <c r="Z864" s="111">
        <f t="shared" si="2069"/>
        <v>0</v>
      </c>
      <c r="AA864" s="111">
        <f t="shared" si="2069"/>
        <v>0</v>
      </c>
      <c r="AB864" s="111">
        <f t="shared" si="2069"/>
        <v>5927395</v>
      </c>
      <c r="AC864" s="111">
        <f t="shared" si="2069"/>
        <v>0</v>
      </c>
      <c r="AD864" s="111">
        <f t="shared" si="2069"/>
        <v>0</v>
      </c>
      <c r="AE864" s="111">
        <f t="shared" si="2069"/>
        <v>0</v>
      </c>
      <c r="AF864" s="111">
        <f t="shared" si="2069"/>
        <v>0</v>
      </c>
      <c r="AG864" s="111">
        <f t="shared" si="2069"/>
        <v>0</v>
      </c>
      <c r="AH864" s="111">
        <f t="shared" si="2070"/>
        <v>0</v>
      </c>
      <c r="AI864" s="111">
        <f t="shared" si="2070"/>
        <v>0</v>
      </c>
      <c r="AJ864" s="111">
        <f t="shared" si="2070"/>
        <v>0</v>
      </c>
      <c r="AK864" s="111">
        <f t="shared" si="2070"/>
        <v>0</v>
      </c>
      <c r="AL864" s="111">
        <f t="shared" si="2070"/>
        <v>0</v>
      </c>
      <c r="AM864" s="111">
        <f t="shared" si="2070"/>
        <v>0</v>
      </c>
      <c r="AN864" s="111">
        <f t="shared" si="2070"/>
        <v>0</v>
      </c>
      <c r="AO864" s="111">
        <f t="shared" si="2070"/>
        <v>0</v>
      </c>
      <c r="AP864" s="111">
        <f t="shared" si="2070"/>
        <v>0</v>
      </c>
      <c r="AQ864" s="111">
        <f t="shared" si="2070"/>
        <v>0</v>
      </c>
      <c r="AR864" s="111">
        <f t="shared" si="2071"/>
        <v>0</v>
      </c>
      <c r="AS864" s="111">
        <f t="shared" si="2071"/>
        <v>0</v>
      </c>
      <c r="AT864" s="111">
        <f t="shared" si="2071"/>
        <v>0</v>
      </c>
      <c r="AU864" s="111">
        <f t="shared" si="2071"/>
        <v>0</v>
      </c>
      <c r="AV864" s="111">
        <f t="shared" si="2071"/>
        <v>0</v>
      </c>
      <c r="AW864" s="111">
        <f t="shared" si="2071"/>
        <v>0</v>
      </c>
      <c r="AX864" s="111">
        <f t="shared" si="2071"/>
        <v>0</v>
      </c>
      <c r="AY864" s="111">
        <f t="shared" si="2071"/>
        <v>0</v>
      </c>
      <c r="AZ864" s="111">
        <f t="shared" si="2071"/>
        <v>0</v>
      </c>
      <c r="BA864" s="111">
        <f t="shared" si="2071"/>
        <v>0</v>
      </c>
      <c r="BB864" s="111">
        <f t="shared" si="2072"/>
        <v>0</v>
      </c>
      <c r="BC864" s="111">
        <f t="shared" si="2072"/>
        <v>0</v>
      </c>
      <c r="BD864" s="111">
        <f t="shared" si="2072"/>
        <v>0</v>
      </c>
      <c r="BE864" s="111">
        <f t="shared" si="2072"/>
        <v>0</v>
      </c>
      <c r="BF864" s="111">
        <f t="shared" si="2072"/>
        <v>0</v>
      </c>
      <c r="BG864" s="111">
        <f t="shared" si="2072"/>
        <v>0</v>
      </c>
      <c r="BH864" s="111">
        <f t="shared" si="2072"/>
        <v>0</v>
      </c>
      <c r="BI864" s="111">
        <f t="shared" si="2072"/>
        <v>0</v>
      </c>
      <c r="BJ864" s="111">
        <f t="shared" si="2072"/>
        <v>0</v>
      </c>
      <c r="BK864" s="111">
        <f t="shared" si="2072"/>
        <v>0</v>
      </c>
      <c r="BL864" s="111">
        <f t="shared" si="2073"/>
        <v>0</v>
      </c>
      <c r="BM864" s="111">
        <f t="shared" si="2073"/>
        <v>0</v>
      </c>
      <c r="BN864" s="111">
        <f t="shared" si="2073"/>
        <v>0</v>
      </c>
      <c r="BO864" s="111">
        <f t="shared" si="2073"/>
        <v>0</v>
      </c>
      <c r="BP864" s="111">
        <f t="shared" si="2073"/>
        <v>0</v>
      </c>
      <c r="BQ864" s="111">
        <f t="shared" si="2073"/>
        <v>0</v>
      </c>
      <c r="BR864" s="111">
        <f t="shared" si="2073"/>
        <v>0</v>
      </c>
      <c r="BS864" s="111">
        <f t="shared" si="2073"/>
        <v>0</v>
      </c>
      <c r="BT864" s="111">
        <f t="shared" si="2073"/>
        <v>0</v>
      </c>
      <c r="BU864" s="111">
        <f t="shared" si="2073"/>
        <v>0</v>
      </c>
      <c r="BV864" s="111">
        <f t="shared" si="2074"/>
        <v>0</v>
      </c>
      <c r="BW864" s="111">
        <f t="shared" si="2074"/>
        <v>0</v>
      </c>
      <c r="BX864" s="111">
        <f t="shared" si="2074"/>
        <v>0</v>
      </c>
      <c r="BY864" s="111">
        <f t="shared" si="2074"/>
        <v>0</v>
      </c>
      <c r="BZ864" s="111">
        <f t="shared" si="2074"/>
        <v>0</v>
      </c>
      <c r="CA864" s="111">
        <f t="shared" si="2074"/>
        <v>0</v>
      </c>
      <c r="CB864" s="111">
        <f t="shared" si="2074"/>
        <v>0</v>
      </c>
      <c r="CC864" s="111">
        <f t="shared" si="2074"/>
        <v>0</v>
      </c>
      <c r="CD864" s="111">
        <f t="shared" si="2074"/>
        <v>0</v>
      </c>
      <c r="CE864" s="111">
        <f t="shared" si="2074"/>
        <v>0</v>
      </c>
      <c r="CF864" s="111">
        <f t="shared" si="2075"/>
        <v>0</v>
      </c>
      <c r="CG864" s="111">
        <f t="shared" si="2075"/>
        <v>0</v>
      </c>
      <c r="CH864" s="111">
        <f t="shared" si="2075"/>
        <v>0</v>
      </c>
      <c r="CI864" s="111">
        <f t="shared" si="2075"/>
        <v>0</v>
      </c>
      <c r="CJ864" s="111">
        <f t="shared" si="2075"/>
        <v>0</v>
      </c>
      <c r="CK864" s="111">
        <f t="shared" si="2075"/>
        <v>0</v>
      </c>
      <c r="CL864" s="111">
        <f t="shared" si="2075"/>
        <v>0</v>
      </c>
      <c r="CM864" s="111">
        <f t="shared" si="2075"/>
        <v>0</v>
      </c>
      <c r="CN864" s="111">
        <f t="shared" si="2075"/>
        <v>0</v>
      </c>
      <c r="CO864" s="111">
        <f t="shared" si="2075"/>
        <v>0</v>
      </c>
      <c r="CP864" s="111">
        <f t="shared" si="2075"/>
        <v>0</v>
      </c>
    </row>
    <row r="865" spans="11:94" x14ac:dyDescent="0.3">
      <c r="K865" s="126">
        <v>6210</v>
      </c>
      <c r="L865" s="111">
        <f t="shared" si="2067"/>
        <v>0</v>
      </c>
      <c r="M865" s="111">
        <f>'Tablica I.-prihodi OŠ'!C439-'POSEBNI DIO-rashodi'!L865</f>
        <v>0</v>
      </c>
      <c r="N865" s="111">
        <f t="shared" si="2068"/>
        <v>0</v>
      </c>
      <c r="O865" s="111">
        <f t="shared" si="2068"/>
        <v>0</v>
      </c>
      <c r="P865" s="111">
        <f t="shared" si="2068"/>
        <v>0</v>
      </c>
      <c r="Q865" s="111">
        <f t="shared" si="2068"/>
        <v>0</v>
      </c>
      <c r="R865" s="111">
        <f t="shared" si="2068"/>
        <v>0</v>
      </c>
      <c r="S865" s="111">
        <f t="shared" si="2068"/>
        <v>0</v>
      </c>
      <c r="T865" s="111">
        <f t="shared" si="2068"/>
        <v>0</v>
      </c>
      <c r="U865" s="111">
        <f t="shared" si="2068"/>
        <v>0</v>
      </c>
      <c r="V865" s="111">
        <f t="shared" si="2068"/>
        <v>0</v>
      </c>
      <c r="W865" s="111">
        <f t="shared" si="2068"/>
        <v>0</v>
      </c>
      <c r="X865" s="111">
        <f t="shared" si="2069"/>
        <v>0</v>
      </c>
      <c r="Y865" s="111">
        <f t="shared" si="2069"/>
        <v>0</v>
      </c>
      <c r="Z865" s="111">
        <f t="shared" si="2069"/>
        <v>0</v>
      </c>
      <c r="AA865" s="111">
        <f t="shared" si="2069"/>
        <v>0</v>
      </c>
      <c r="AB865" s="111">
        <f t="shared" si="2069"/>
        <v>0</v>
      </c>
      <c r="AC865" s="111">
        <f t="shared" si="2069"/>
        <v>0</v>
      </c>
      <c r="AD865" s="111">
        <f t="shared" si="2069"/>
        <v>0</v>
      </c>
      <c r="AE865" s="111">
        <f t="shared" si="2069"/>
        <v>0</v>
      </c>
      <c r="AF865" s="111">
        <f t="shared" si="2069"/>
        <v>0</v>
      </c>
      <c r="AG865" s="111">
        <f t="shared" si="2069"/>
        <v>0</v>
      </c>
      <c r="AH865" s="111">
        <f t="shared" si="2070"/>
        <v>0</v>
      </c>
      <c r="AI865" s="111">
        <f t="shared" si="2070"/>
        <v>0</v>
      </c>
      <c r="AJ865" s="111">
        <f t="shared" si="2070"/>
        <v>0</v>
      </c>
      <c r="AK865" s="111">
        <f t="shared" si="2070"/>
        <v>0</v>
      </c>
      <c r="AL865" s="111">
        <f t="shared" si="2070"/>
        <v>0</v>
      </c>
      <c r="AM865" s="111">
        <f t="shared" si="2070"/>
        <v>0</v>
      </c>
      <c r="AN865" s="111">
        <f t="shared" si="2070"/>
        <v>0</v>
      </c>
      <c r="AO865" s="111">
        <f t="shared" si="2070"/>
        <v>0</v>
      </c>
      <c r="AP865" s="111">
        <f t="shared" si="2070"/>
        <v>0</v>
      </c>
      <c r="AQ865" s="111">
        <f t="shared" si="2070"/>
        <v>0</v>
      </c>
      <c r="AR865" s="111">
        <f t="shared" si="2071"/>
        <v>0</v>
      </c>
      <c r="AS865" s="111">
        <f t="shared" si="2071"/>
        <v>0</v>
      </c>
      <c r="AT865" s="111">
        <f t="shared" si="2071"/>
        <v>0</v>
      </c>
      <c r="AU865" s="111">
        <f t="shared" si="2071"/>
        <v>0</v>
      </c>
      <c r="AV865" s="111">
        <f t="shared" si="2071"/>
        <v>0</v>
      </c>
      <c r="AW865" s="111">
        <f t="shared" si="2071"/>
        <v>0</v>
      </c>
      <c r="AX865" s="111">
        <f t="shared" si="2071"/>
        <v>0</v>
      </c>
      <c r="AY865" s="111">
        <f t="shared" si="2071"/>
        <v>0</v>
      </c>
      <c r="AZ865" s="111">
        <f t="shared" si="2071"/>
        <v>0</v>
      </c>
      <c r="BA865" s="111">
        <f t="shared" si="2071"/>
        <v>0</v>
      </c>
      <c r="BB865" s="111">
        <f t="shared" si="2072"/>
        <v>0</v>
      </c>
      <c r="BC865" s="111">
        <f t="shared" si="2072"/>
        <v>0</v>
      </c>
      <c r="BD865" s="111">
        <f t="shared" si="2072"/>
        <v>0</v>
      </c>
      <c r="BE865" s="111">
        <f t="shared" si="2072"/>
        <v>0</v>
      </c>
      <c r="BF865" s="111">
        <f t="shared" si="2072"/>
        <v>0</v>
      </c>
      <c r="BG865" s="111">
        <f t="shared" si="2072"/>
        <v>0</v>
      </c>
      <c r="BH865" s="111">
        <f t="shared" si="2072"/>
        <v>0</v>
      </c>
      <c r="BI865" s="111">
        <f t="shared" si="2072"/>
        <v>0</v>
      </c>
      <c r="BJ865" s="111">
        <f t="shared" si="2072"/>
        <v>0</v>
      </c>
      <c r="BK865" s="111">
        <f t="shared" si="2072"/>
        <v>0</v>
      </c>
      <c r="BL865" s="111">
        <f t="shared" si="2073"/>
        <v>0</v>
      </c>
      <c r="BM865" s="111">
        <f t="shared" si="2073"/>
        <v>0</v>
      </c>
      <c r="BN865" s="111">
        <f t="shared" si="2073"/>
        <v>0</v>
      </c>
      <c r="BO865" s="111">
        <f t="shared" si="2073"/>
        <v>0</v>
      </c>
      <c r="BP865" s="111">
        <f t="shared" si="2073"/>
        <v>0</v>
      </c>
      <c r="BQ865" s="111">
        <f t="shared" si="2073"/>
        <v>0</v>
      </c>
      <c r="BR865" s="111">
        <f t="shared" si="2073"/>
        <v>0</v>
      </c>
      <c r="BS865" s="111">
        <f t="shared" si="2073"/>
        <v>0</v>
      </c>
      <c r="BT865" s="111">
        <f t="shared" si="2073"/>
        <v>0</v>
      </c>
      <c r="BU865" s="111">
        <f t="shared" si="2073"/>
        <v>0</v>
      </c>
      <c r="BV865" s="111">
        <f t="shared" si="2074"/>
        <v>0</v>
      </c>
      <c r="BW865" s="111">
        <f t="shared" si="2074"/>
        <v>0</v>
      </c>
      <c r="BX865" s="111">
        <f t="shared" si="2074"/>
        <v>0</v>
      </c>
      <c r="BY865" s="111">
        <f t="shared" si="2074"/>
        <v>0</v>
      </c>
      <c r="BZ865" s="111">
        <f t="shared" si="2074"/>
        <v>0</v>
      </c>
      <c r="CA865" s="111">
        <f t="shared" si="2074"/>
        <v>0</v>
      </c>
      <c r="CB865" s="111">
        <f t="shared" si="2074"/>
        <v>0</v>
      </c>
      <c r="CC865" s="111">
        <f t="shared" si="2074"/>
        <v>0</v>
      </c>
      <c r="CD865" s="111">
        <f t="shared" si="2074"/>
        <v>0</v>
      </c>
      <c r="CE865" s="111">
        <f t="shared" si="2074"/>
        <v>0</v>
      </c>
      <c r="CF865" s="111">
        <f t="shared" si="2075"/>
        <v>0</v>
      </c>
      <c r="CG865" s="111">
        <f t="shared" si="2075"/>
        <v>0</v>
      </c>
      <c r="CH865" s="111">
        <f t="shared" si="2075"/>
        <v>0</v>
      </c>
      <c r="CI865" s="111">
        <f t="shared" si="2075"/>
        <v>0</v>
      </c>
      <c r="CJ865" s="111">
        <f t="shared" si="2075"/>
        <v>0</v>
      </c>
      <c r="CK865" s="111">
        <f t="shared" si="2075"/>
        <v>0</v>
      </c>
      <c r="CL865" s="111">
        <f t="shared" si="2075"/>
        <v>0</v>
      </c>
      <c r="CM865" s="111">
        <f t="shared" si="2075"/>
        <v>0</v>
      </c>
      <c r="CN865" s="111">
        <f t="shared" si="2075"/>
        <v>0</v>
      </c>
      <c r="CO865" s="111">
        <f t="shared" si="2075"/>
        <v>0</v>
      </c>
      <c r="CP865" s="111">
        <f t="shared" si="2075"/>
        <v>0</v>
      </c>
    </row>
    <row r="866" spans="11:94" x14ac:dyDescent="0.3">
      <c r="K866" s="126">
        <v>7210</v>
      </c>
      <c r="L866" s="111">
        <f t="shared" si="2067"/>
        <v>20700</v>
      </c>
      <c r="M866" s="111">
        <f>'Tablica I.-prihodi OŠ'!C440-'POSEBNI DIO-rashodi'!L866</f>
        <v>0</v>
      </c>
      <c r="N866" s="111">
        <f t="shared" si="2068"/>
        <v>0</v>
      </c>
      <c r="O866" s="111">
        <f t="shared" si="2068"/>
        <v>0</v>
      </c>
      <c r="P866" s="111">
        <f t="shared" si="2068"/>
        <v>0</v>
      </c>
      <c r="Q866" s="111">
        <f t="shared" si="2068"/>
        <v>0</v>
      </c>
      <c r="R866" s="111">
        <f t="shared" si="2068"/>
        <v>0</v>
      </c>
      <c r="S866" s="111">
        <f t="shared" si="2068"/>
        <v>0</v>
      </c>
      <c r="T866" s="111">
        <f t="shared" si="2068"/>
        <v>0</v>
      </c>
      <c r="U866" s="111">
        <f t="shared" si="2068"/>
        <v>0</v>
      </c>
      <c r="V866" s="111">
        <f t="shared" si="2068"/>
        <v>0</v>
      </c>
      <c r="W866" s="111">
        <f t="shared" si="2068"/>
        <v>0</v>
      </c>
      <c r="X866" s="111">
        <f t="shared" si="2069"/>
        <v>0</v>
      </c>
      <c r="Y866" s="111">
        <f t="shared" si="2069"/>
        <v>0</v>
      </c>
      <c r="Z866" s="111">
        <f t="shared" si="2069"/>
        <v>0</v>
      </c>
      <c r="AA866" s="111">
        <f t="shared" si="2069"/>
        <v>0</v>
      </c>
      <c r="AB866" s="111">
        <f t="shared" si="2069"/>
        <v>20700</v>
      </c>
      <c r="AC866" s="111">
        <f t="shared" si="2069"/>
        <v>0</v>
      </c>
      <c r="AD866" s="111">
        <f t="shared" si="2069"/>
        <v>0</v>
      </c>
      <c r="AE866" s="111">
        <f t="shared" si="2069"/>
        <v>0</v>
      </c>
      <c r="AF866" s="111">
        <f t="shared" si="2069"/>
        <v>0</v>
      </c>
      <c r="AG866" s="111">
        <f t="shared" si="2069"/>
        <v>0</v>
      </c>
      <c r="AH866" s="111">
        <f t="shared" si="2070"/>
        <v>0</v>
      </c>
      <c r="AI866" s="111">
        <f t="shared" si="2070"/>
        <v>0</v>
      </c>
      <c r="AJ866" s="111">
        <f t="shared" si="2070"/>
        <v>0</v>
      </c>
      <c r="AK866" s="111">
        <f t="shared" si="2070"/>
        <v>0</v>
      </c>
      <c r="AL866" s="111">
        <f t="shared" si="2070"/>
        <v>0</v>
      </c>
      <c r="AM866" s="111">
        <f t="shared" si="2070"/>
        <v>0</v>
      </c>
      <c r="AN866" s="111">
        <f t="shared" si="2070"/>
        <v>0</v>
      </c>
      <c r="AO866" s="111">
        <f t="shared" si="2070"/>
        <v>0</v>
      </c>
      <c r="AP866" s="111">
        <f t="shared" si="2070"/>
        <v>0</v>
      </c>
      <c r="AQ866" s="111">
        <f t="shared" si="2070"/>
        <v>0</v>
      </c>
      <c r="AR866" s="111">
        <f t="shared" si="2071"/>
        <v>0</v>
      </c>
      <c r="AS866" s="111">
        <f t="shared" si="2071"/>
        <v>0</v>
      </c>
      <c r="AT866" s="111">
        <f t="shared" si="2071"/>
        <v>0</v>
      </c>
      <c r="AU866" s="111">
        <f t="shared" si="2071"/>
        <v>0</v>
      </c>
      <c r="AV866" s="111">
        <f t="shared" si="2071"/>
        <v>0</v>
      </c>
      <c r="AW866" s="111">
        <f t="shared" si="2071"/>
        <v>0</v>
      </c>
      <c r="AX866" s="111">
        <f t="shared" si="2071"/>
        <v>0</v>
      </c>
      <c r="AY866" s="111">
        <f t="shared" si="2071"/>
        <v>0</v>
      </c>
      <c r="AZ866" s="111">
        <f t="shared" si="2071"/>
        <v>0</v>
      </c>
      <c r="BA866" s="111">
        <f t="shared" si="2071"/>
        <v>0</v>
      </c>
      <c r="BB866" s="111">
        <f t="shared" si="2072"/>
        <v>0</v>
      </c>
      <c r="BC866" s="111">
        <f t="shared" si="2072"/>
        <v>0</v>
      </c>
      <c r="BD866" s="111">
        <f t="shared" si="2072"/>
        <v>0</v>
      </c>
      <c r="BE866" s="111">
        <f t="shared" si="2072"/>
        <v>0</v>
      </c>
      <c r="BF866" s="111">
        <f t="shared" si="2072"/>
        <v>0</v>
      </c>
      <c r="BG866" s="111">
        <f t="shared" si="2072"/>
        <v>0</v>
      </c>
      <c r="BH866" s="111">
        <f t="shared" si="2072"/>
        <v>0</v>
      </c>
      <c r="BI866" s="111">
        <f t="shared" si="2072"/>
        <v>0</v>
      </c>
      <c r="BJ866" s="111">
        <f t="shared" si="2072"/>
        <v>0</v>
      </c>
      <c r="BK866" s="111">
        <f t="shared" si="2072"/>
        <v>0</v>
      </c>
      <c r="BL866" s="111">
        <f t="shared" si="2073"/>
        <v>0</v>
      </c>
      <c r="BM866" s="111">
        <f t="shared" si="2073"/>
        <v>0</v>
      </c>
      <c r="BN866" s="111">
        <f t="shared" si="2073"/>
        <v>0</v>
      </c>
      <c r="BO866" s="111">
        <f t="shared" si="2073"/>
        <v>0</v>
      </c>
      <c r="BP866" s="111">
        <f t="shared" si="2073"/>
        <v>0</v>
      </c>
      <c r="BQ866" s="111">
        <f t="shared" si="2073"/>
        <v>0</v>
      </c>
      <c r="BR866" s="111">
        <f t="shared" si="2073"/>
        <v>0</v>
      </c>
      <c r="BS866" s="111">
        <f t="shared" si="2073"/>
        <v>0</v>
      </c>
      <c r="BT866" s="111">
        <f t="shared" si="2073"/>
        <v>0</v>
      </c>
      <c r="BU866" s="111">
        <f t="shared" si="2073"/>
        <v>0</v>
      </c>
      <c r="BV866" s="111">
        <f t="shared" si="2074"/>
        <v>0</v>
      </c>
      <c r="BW866" s="111">
        <f t="shared" si="2074"/>
        <v>0</v>
      </c>
      <c r="BX866" s="111">
        <f t="shared" si="2074"/>
        <v>0</v>
      </c>
      <c r="BY866" s="111">
        <f t="shared" si="2074"/>
        <v>0</v>
      </c>
      <c r="BZ866" s="111">
        <f t="shared" si="2074"/>
        <v>0</v>
      </c>
      <c r="CA866" s="111">
        <f t="shared" si="2074"/>
        <v>0</v>
      </c>
      <c r="CB866" s="111">
        <f t="shared" si="2074"/>
        <v>0</v>
      </c>
      <c r="CC866" s="111">
        <f t="shared" si="2074"/>
        <v>0</v>
      </c>
      <c r="CD866" s="111">
        <f t="shared" si="2074"/>
        <v>0</v>
      </c>
      <c r="CE866" s="111">
        <f t="shared" si="2074"/>
        <v>0</v>
      </c>
      <c r="CF866" s="111">
        <f t="shared" si="2075"/>
        <v>0</v>
      </c>
      <c r="CG866" s="111">
        <f t="shared" si="2075"/>
        <v>0</v>
      </c>
      <c r="CH866" s="111">
        <f t="shared" si="2075"/>
        <v>0</v>
      </c>
      <c r="CI866" s="111">
        <f t="shared" si="2075"/>
        <v>0</v>
      </c>
      <c r="CJ866" s="111">
        <f t="shared" si="2075"/>
        <v>0</v>
      </c>
      <c r="CK866" s="111">
        <f t="shared" si="2075"/>
        <v>0</v>
      </c>
      <c r="CL866" s="111">
        <f t="shared" si="2075"/>
        <v>0</v>
      </c>
      <c r="CM866" s="111">
        <f t="shared" si="2075"/>
        <v>0</v>
      </c>
      <c r="CN866" s="111">
        <f t="shared" si="2075"/>
        <v>0</v>
      </c>
      <c r="CO866" s="111">
        <f t="shared" si="2075"/>
        <v>0</v>
      </c>
      <c r="CP866" s="111">
        <f t="shared" si="2075"/>
        <v>0</v>
      </c>
    </row>
    <row r="867" spans="11:94" x14ac:dyDescent="0.3">
      <c r="K867" s="126">
        <v>8210</v>
      </c>
      <c r="L867" s="111">
        <f t="shared" si="2067"/>
        <v>0</v>
      </c>
      <c r="M867" s="111">
        <f>'Tablica I.-prihodi OŠ'!C441-'POSEBNI DIO-rashodi'!L867</f>
        <v>0</v>
      </c>
      <c r="N867" s="111">
        <f t="shared" si="2068"/>
        <v>0</v>
      </c>
      <c r="O867" s="111">
        <f t="shared" si="2068"/>
        <v>0</v>
      </c>
      <c r="P867" s="111">
        <f t="shared" si="2068"/>
        <v>0</v>
      </c>
      <c r="Q867" s="111">
        <f t="shared" si="2068"/>
        <v>0</v>
      </c>
      <c r="R867" s="111">
        <f t="shared" si="2068"/>
        <v>0</v>
      </c>
      <c r="S867" s="111">
        <f t="shared" si="2068"/>
        <v>0</v>
      </c>
      <c r="T867" s="111">
        <f t="shared" si="2068"/>
        <v>0</v>
      </c>
      <c r="U867" s="111">
        <f t="shared" si="2068"/>
        <v>0</v>
      </c>
      <c r="V867" s="111">
        <f t="shared" si="2068"/>
        <v>0</v>
      </c>
      <c r="W867" s="111">
        <f t="shared" si="2068"/>
        <v>0</v>
      </c>
      <c r="X867" s="111">
        <f t="shared" si="2069"/>
        <v>0</v>
      </c>
      <c r="Y867" s="111">
        <f t="shared" si="2069"/>
        <v>0</v>
      </c>
      <c r="Z867" s="111">
        <f t="shared" si="2069"/>
        <v>0</v>
      </c>
      <c r="AA867" s="111">
        <f t="shared" si="2069"/>
        <v>0</v>
      </c>
      <c r="AB867" s="111">
        <f t="shared" si="2069"/>
        <v>0</v>
      </c>
      <c r="AC867" s="111">
        <f t="shared" si="2069"/>
        <v>0</v>
      </c>
      <c r="AD867" s="111">
        <f t="shared" si="2069"/>
        <v>0</v>
      </c>
      <c r="AE867" s="111">
        <f t="shared" si="2069"/>
        <v>0</v>
      </c>
      <c r="AF867" s="111">
        <f t="shared" si="2069"/>
        <v>0</v>
      </c>
      <c r="AG867" s="111">
        <f t="shared" si="2069"/>
        <v>0</v>
      </c>
      <c r="AH867" s="111">
        <f t="shared" si="2070"/>
        <v>0</v>
      </c>
      <c r="AI867" s="111">
        <f t="shared" si="2070"/>
        <v>0</v>
      </c>
      <c r="AJ867" s="111">
        <f t="shared" si="2070"/>
        <v>0</v>
      </c>
      <c r="AK867" s="111">
        <f t="shared" si="2070"/>
        <v>0</v>
      </c>
      <c r="AL867" s="111">
        <f t="shared" si="2070"/>
        <v>0</v>
      </c>
      <c r="AM867" s="111">
        <f t="shared" si="2070"/>
        <v>0</v>
      </c>
      <c r="AN867" s="111">
        <f t="shared" si="2070"/>
        <v>0</v>
      </c>
      <c r="AO867" s="111">
        <f t="shared" si="2070"/>
        <v>0</v>
      </c>
      <c r="AP867" s="111">
        <f t="shared" si="2070"/>
        <v>0</v>
      </c>
      <c r="AQ867" s="111">
        <f t="shared" si="2070"/>
        <v>0</v>
      </c>
      <c r="AR867" s="111">
        <f t="shared" si="2071"/>
        <v>0</v>
      </c>
      <c r="AS867" s="111">
        <f t="shared" si="2071"/>
        <v>0</v>
      </c>
      <c r="AT867" s="111">
        <f t="shared" si="2071"/>
        <v>0</v>
      </c>
      <c r="AU867" s="111">
        <f t="shared" si="2071"/>
        <v>0</v>
      </c>
      <c r="AV867" s="111">
        <f t="shared" si="2071"/>
        <v>0</v>
      </c>
      <c r="AW867" s="111">
        <f t="shared" si="2071"/>
        <v>0</v>
      </c>
      <c r="AX867" s="111">
        <f t="shared" si="2071"/>
        <v>0</v>
      </c>
      <c r="AY867" s="111">
        <f t="shared" si="2071"/>
        <v>0</v>
      </c>
      <c r="AZ867" s="111">
        <f t="shared" si="2071"/>
        <v>0</v>
      </c>
      <c r="BA867" s="111">
        <f t="shared" si="2071"/>
        <v>0</v>
      </c>
      <c r="BB867" s="111">
        <f t="shared" si="2072"/>
        <v>0</v>
      </c>
      <c r="BC867" s="111">
        <f t="shared" si="2072"/>
        <v>0</v>
      </c>
      <c r="BD867" s="111">
        <f t="shared" si="2072"/>
        <v>0</v>
      </c>
      <c r="BE867" s="111">
        <f t="shared" si="2072"/>
        <v>0</v>
      </c>
      <c r="BF867" s="111">
        <f t="shared" si="2072"/>
        <v>0</v>
      </c>
      <c r="BG867" s="111">
        <f t="shared" si="2072"/>
        <v>0</v>
      </c>
      <c r="BH867" s="111">
        <f t="shared" si="2072"/>
        <v>0</v>
      </c>
      <c r="BI867" s="111">
        <f t="shared" si="2072"/>
        <v>0</v>
      </c>
      <c r="BJ867" s="111">
        <f t="shared" si="2072"/>
        <v>0</v>
      </c>
      <c r="BK867" s="111">
        <f t="shared" si="2072"/>
        <v>0</v>
      </c>
      <c r="BL867" s="111">
        <f t="shared" si="2073"/>
        <v>0</v>
      </c>
      <c r="BM867" s="111">
        <f t="shared" si="2073"/>
        <v>0</v>
      </c>
      <c r="BN867" s="111">
        <f t="shared" si="2073"/>
        <v>0</v>
      </c>
      <c r="BO867" s="111">
        <f t="shared" si="2073"/>
        <v>0</v>
      </c>
      <c r="BP867" s="111">
        <f t="shared" si="2073"/>
        <v>0</v>
      </c>
      <c r="BQ867" s="111">
        <f t="shared" si="2073"/>
        <v>0</v>
      </c>
      <c r="BR867" s="111">
        <f t="shared" si="2073"/>
        <v>0</v>
      </c>
      <c r="BS867" s="111">
        <f t="shared" si="2073"/>
        <v>0</v>
      </c>
      <c r="BT867" s="111">
        <f t="shared" si="2073"/>
        <v>0</v>
      </c>
      <c r="BU867" s="111">
        <f t="shared" si="2073"/>
        <v>0</v>
      </c>
      <c r="BV867" s="111">
        <f t="shared" si="2074"/>
        <v>0</v>
      </c>
      <c r="BW867" s="111">
        <f t="shared" si="2074"/>
        <v>0</v>
      </c>
      <c r="BX867" s="111">
        <f t="shared" si="2074"/>
        <v>0</v>
      </c>
      <c r="BY867" s="111">
        <f t="shared" si="2074"/>
        <v>0</v>
      </c>
      <c r="BZ867" s="111">
        <f t="shared" si="2074"/>
        <v>0</v>
      </c>
      <c r="CA867" s="111">
        <f t="shared" si="2074"/>
        <v>0</v>
      </c>
      <c r="CB867" s="111">
        <f t="shared" si="2074"/>
        <v>0</v>
      </c>
      <c r="CC867" s="111">
        <f t="shared" si="2074"/>
        <v>0</v>
      </c>
      <c r="CD867" s="111">
        <f t="shared" si="2074"/>
        <v>0</v>
      </c>
      <c r="CE867" s="111">
        <f t="shared" si="2074"/>
        <v>0</v>
      </c>
      <c r="CF867" s="111">
        <f t="shared" si="2075"/>
        <v>0</v>
      </c>
      <c r="CG867" s="111">
        <f t="shared" si="2075"/>
        <v>0</v>
      </c>
      <c r="CH867" s="111">
        <f t="shared" si="2075"/>
        <v>0</v>
      </c>
      <c r="CI867" s="111">
        <f t="shared" si="2075"/>
        <v>0</v>
      </c>
      <c r="CJ867" s="111">
        <f t="shared" si="2075"/>
        <v>0</v>
      </c>
      <c r="CK867" s="111">
        <f t="shared" si="2075"/>
        <v>0</v>
      </c>
      <c r="CL867" s="111">
        <f t="shared" si="2075"/>
        <v>0</v>
      </c>
      <c r="CM867" s="111">
        <f t="shared" si="2075"/>
        <v>0</v>
      </c>
      <c r="CN867" s="111">
        <f t="shared" si="2075"/>
        <v>0</v>
      </c>
      <c r="CO867" s="111">
        <f t="shared" si="2075"/>
        <v>0</v>
      </c>
      <c r="CP867" s="111">
        <f t="shared" si="2075"/>
        <v>0</v>
      </c>
    </row>
    <row r="869" spans="11:94" ht="88.5" customHeight="1" x14ac:dyDescent="0.3">
      <c r="K869" s="140" t="s">
        <v>268</v>
      </c>
      <c r="L869" s="131" t="s">
        <v>269</v>
      </c>
      <c r="N869" s="131" t="s">
        <v>269</v>
      </c>
      <c r="O869" s="131" t="s">
        <v>269</v>
      </c>
      <c r="P869" s="131" t="s">
        <v>269</v>
      </c>
      <c r="Q869" s="131" t="s">
        <v>269</v>
      </c>
      <c r="R869" s="131" t="s">
        <v>269</v>
      </c>
      <c r="S869" s="131" t="s">
        <v>269</v>
      </c>
      <c r="T869" s="131" t="s">
        <v>269</v>
      </c>
      <c r="U869" s="131" t="s">
        <v>269</v>
      </c>
      <c r="V869" s="131" t="s">
        <v>269</v>
      </c>
      <c r="W869" s="131" t="s">
        <v>269</v>
      </c>
      <c r="X869" s="131" t="s">
        <v>269</v>
      </c>
      <c r="Y869" s="131" t="s">
        <v>269</v>
      </c>
      <c r="Z869" s="131" t="s">
        <v>269</v>
      </c>
      <c r="AA869" s="131" t="s">
        <v>269</v>
      </c>
      <c r="AB869" s="131" t="s">
        <v>269</v>
      </c>
      <c r="AC869" s="131" t="s">
        <v>269</v>
      </c>
      <c r="AD869" s="131" t="s">
        <v>269</v>
      </c>
      <c r="AE869" s="131" t="s">
        <v>269</v>
      </c>
      <c r="AF869" s="131" t="s">
        <v>269</v>
      </c>
      <c r="AG869" s="131" t="s">
        <v>269</v>
      </c>
      <c r="AH869" s="131" t="s">
        <v>269</v>
      </c>
      <c r="AI869" s="131" t="s">
        <v>269</v>
      </c>
      <c r="AJ869" s="131" t="s">
        <v>269</v>
      </c>
      <c r="AK869" s="131" t="s">
        <v>269</v>
      </c>
      <c r="AL869" s="131" t="s">
        <v>269</v>
      </c>
      <c r="AM869" s="131" t="s">
        <v>269</v>
      </c>
      <c r="AN869" s="131" t="s">
        <v>269</v>
      </c>
      <c r="AO869" s="131" t="s">
        <v>269</v>
      </c>
      <c r="AP869" s="131" t="s">
        <v>269</v>
      </c>
      <c r="AQ869" s="131" t="s">
        <v>269</v>
      </c>
      <c r="AR869" s="131" t="s">
        <v>269</v>
      </c>
      <c r="AS869" s="131" t="s">
        <v>269</v>
      </c>
      <c r="AT869" s="131" t="s">
        <v>269</v>
      </c>
      <c r="AU869" s="131" t="s">
        <v>269</v>
      </c>
      <c r="AV869" s="131" t="s">
        <v>269</v>
      </c>
      <c r="AW869" s="131" t="s">
        <v>269</v>
      </c>
      <c r="AX869" s="131" t="s">
        <v>269</v>
      </c>
      <c r="AY869" s="131" t="s">
        <v>269</v>
      </c>
      <c r="AZ869" s="131" t="s">
        <v>269</v>
      </c>
      <c r="BA869" s="131" t="s">
        <v>269</v>
      </c>
      <c r="BB869" s="131" t="s">
        <v>269</v>
      </c>
      <c r="BC869" s="131" t="s">
        <v>269</v>
      </c>
      <c r="BD869" s="131" t="s">
        <v>269</v>
      </c>
      <c r="BE869" s="131" t="s">
        <v>269</v>
      </c>
      <c r="BF869" s="131" t="s">
        <v>269</v>
      </c>
      <c r="BG869" s="131" t="s">
        <v>269</v>
      </c>
      <c r="BH869" s="131" t="s">
        <v>269</v>
      </c>
      <c r="BI869" s="131" t="s">
        <v>269</v>
      </c>
      <c r="BJ869" s="131" t="s">
        <v>269</v>
      </c>
      <c r="BK869" s="131" t="s">
        <v>269</v>
      </c>
      <c r="BL869" s="131" t="s">
        <v>269</v>
      </c>
      <c r="BM869" s="131" t="s">
        <v>269</v>
      </c>
      <c r="BN869" s="131" t="s">
        <v>269</v>
      </c>
      <c r="BO869" s="131" t="s">
        <v>269</v>
      </c>
      <c r="BP869" s="131" t="s">
        <v>269</v>
      </c>
      <c r="BQ869" s="131" t="s">
        <v>269</v>
      </c>
      <c r="BR869" s="131" t="s">
        <v>269</v>
      </c>
      <c r="BS869" s="131" t="s">
        <v>269</v>
      </c>
      <c r="BT869" s="131" t="s">
        <v>269</v>
      </c>
      <c r="BU869" s="131" t="s">
        <v>269</v>
      </c>
      <c r="BV869" s="131" t="s">
        <v>269</v>
      </c>
      <c r="BW869" s="131" t="s">
        <v>269</v>
      </c>
      <c r="BX869" s="131" t="s">
        <v>269</v>
      </c>
      <c r="BY869" s="131" t="s">
        <v>269</v>
      </c>
      <c r="BZ869" s="131" t="s">
        <v>269</v>
      </c>
      <c r="CA869" s="131" t="s">
        <v>269</v>
      </c>
      <c r="CB869" s="131" t="s">
        <v>269</v>
      </c>
      <c r="CC869" s="131" t="s">
        <v>269</v>
      </c>
      <c r="CD869" s="131" t="s">
        <v>269</v>
      </c>
      <c r="CE869" s="131" t="s">
        <v>269</v>
      </c>
      <c r="CF869" s="131" t="s">
        <v>269</v>
      </c>
      <c r="CG869" s="131" t="s">
        <v>269</v>
      </c>
      <c r="CH869" s="131" t="s">
        <v>269</v>
      </c>
      <c r="CI869" s="131" t="s">
        <v>269</v>
      </c>
      <c r="CJ869" s="131" t="s">
        <v>269</v>
      </c>
      <c r="CK869" s="131" t="s">
        <v>269</v>
      </c>
      <c r="CL869" s="131" t="s">
        <v>269</v>
      </c>
      <c r="CM869" s="131" t="s">
        <v>269</v>
      </c>
      <c r="CN869" s="131" t="s">
        <v>269</v>
      </c>
      <c r="CO869" s="131" t="s">
        <v>269</v>
      </c>
      <c r="CP869" s="131" t="s">
        <v>269</v>
      </c>
    </row>
    <row r="870" spans="11:94" x14ac:dyDescent="0.3">
      <c r="K870" s="123">
        <v>11</v>
      </c>
      <c r="L870" s="122">
        <f>'Tablica I.-prihodi OŠ'!C430-'POSEBNI DIO-rashodi'!L856</f>
        <v>-1904440</v>
      </c>
      <c r="N870" s="122">
        <f>'Tablica I.-prihodi OŠ'!D430-'POSEBNI DIO-rashodi'!N856</f>
        <v>-267200</v>
      </c>
      <c r="O870" s="122">
        <f>'Tablica I.-prihodi OŠ'!E430-'POSEBNI DIO-rashodi'!O856</f>
        <v>-26740</v>
      </c>
      <c r="P870" s="122">
        <f>'Tablica I.-prihodi OŠ'!F430-'POSEBNI DIO-rashodi'!P856</f>
        <v>-52700</v>
      </c>
      <c r="Q870" s="122">
        <f>'Tablica I.-prihodi OŠ'!G430-'POSEBNI DIO-rashodi'!Q856</f>
        <v>-75440</v>
      </c>
      <c r="R870" s="122">
        <f>'Tablica I.-prihodi OŠ'!H430-'POSEBNI DIO-rashodi'!R856</f>
        <v>-52760</v>
      </c>
      <c r="S870" s="122">
        <f>'Tablica I.-prihodi OŠ'!I430-'POSEBNI DIO-rashodi'!S856</f>
        <v>-390</v>
      </c>
      <c r="T870" s="122">
        <f>'Tablica I.-prihodi OŠ'!J430-'POSEBNI DIO-rashodi'!T856</f>
        <v>-26350</v>
      </c>
      <c r="U870" s="122">
        <f>'Tablica I.-prihodi OŠ'!K430-'POSEBNI DIO-rashodi'!U856</f>
        <v>-60</v>
      </c>
      <c r="V870" s="122">
        <f>'Tablica I.-prihodi OŠ'!L430-'POSEBNI DIO-rashodi'!V856</f>
        <v>0</v>
      </c>
      <c r="W870" s="122">
        <f>'Tablica I.-prihodi OŠ'!M430-'POSEBNI DIO-rashodi'!W856</f>
        <v>-52760</v>
      </c>
      <c r="X870" s="122">
        <f>'Tablica I.-prihodi OŠ'!N430-'POSEBNI DIO-rashodi'!X856</f>
        <v>-100460</v>
      </c>
      <c r="Y870" s="122">
        <f>'Tablica I.-prihodi OŠ'!O430-'POSEBNI DIO-rashodi'!Y856</f>
        <v>-26410</v>
      </c>
      <c r="Z870" s="122">
        <f>'Tablica I.-prihodi OŠ'!P430-'POSEBNI DIO-rashodi'!Z856</f>
        <v>-555</v>
      </c>
      <c r="AA870" s="122">
        <f>'Tablica I.-prihodi OŠ'!Q430-'POSEBNI DIO-rashodi'!AA856</f>
        <v>-225</v>
      </c>
      <c r="AB870" s="122">
        <f>'Tablica I.-prihodi OŠ'!R430-'POSEBNI DIO-rashodi'!AB856</f>
        <v>0</v>
      </c>
      <c r="AC870" s="122">
        <f>'Tablica I.-prihodi OŠ'!S430-'POSEBNI DIO-rashodi'!AC856</f>
        <v>-26410</v>
      </c>
      <c r="AD870" s="122">
        <f>'Tablica I.-prihodi OŠ'!T430-'POSEBNI DIO-rashodi'!AD856</f>
        <v>-225</v>
      </c>
      <c r="AE870" s="122">
        <f>'Tablica I.-prihodi OŠ'!U430-'POSEBNI DIO-rashodi'!AE856</f>
        <v>-79440</v>
      </c>
      <c r="AF870" s="122">
        <f>'Tablica I.-prihodi OŠ'!V430-'POSEBNI DIO-rashodi'!AF856</f>
        <v>-26575</v>
      </c>
      <c r="AG870" s="122">
        <f>'Tablica I.-prihodi OŠ'!W430-'POSEBNI DIO-rashodi'!AG856</f>
        <v>-26350</v>
      </c>
      <c r="AH870" s="122">
        <f>'Tablica I.-prihodi OŠ'!X430-'POSEBNI DIO-rashodi'!AH856</f>
        <v>0</v>
      </c>
      <c r="AI870" s="122">
        <f>'Tablica I.-prihodi OŠ'!Y430-'POSEBNI DIO-rashodi'!AI856</f>
        <v>-27070</v>
      </c>
      <c r="AJ870" s="122">
        <f>'Tablica I.-prihodi OŠ'!Z430-'POSEBNI DIO-rashodi'!AJ856</f>
        <v>-55255</v>
      </c>
      <c r="AK870" s="122">
        <f>'Tablica I.-prihodi OŠ'!AA430-'POSEBNI DIO-rashodi'!AK856</f>
        <v>-79050</v>
      </c>
      <c r="AL870" s="122">
        <f>'Tablica I.-prihodi OŠ'!AB430-'POSEBNI DIO-rashodi'!AL856</f>
        <v>-105400</v>
      </c>
      <c r="AM870" s="122">
        <f>'Tablica I.-prihodi OŠ'!AC430-'POSEBNI DIO-rashodi'!AM856</f>
        <v>-26410</v>
      </c>
      <c r="AN870" s="122">
        <f>'Tablica I.-prihodi OŠ'!AD430-'POSEBNI DIO-rashodi'!AN856</f>
        <v>-60</v>
      </c>
      <c r="AO870" s="122">
        <f>'Tablica I.-prihodi OŠ'!AE430-'POSEBNI DIO-rashodi'!AO856</f>
        <v>-79275</v>
      </c>
      <c r="AP870" s="122">
        <f>'Tablica I.-prihodi OŠ'!AF430-'POSEBNI DIO-rashodi'!AP856</f>
        <v>0</v>
      </c>
      <c r="AQ870" s="122">
        <f>'Tablica I.-prihodi OŠ'!AG430-'POSEBNI DIO-rashodi'!AQ856</f>
        <v>-52760</v>
      </c>
      <c r="AR870" s="122">
        <f>'Tablica I.-prihodi OŠ'!AH430-'POSEBNI DIO-rashodi'!AR856</f>
        <v>0</v>
      </c>
      <c r="AS870" s="122">
        <f>'Tablica I.-prihodi OŠ'!AI430-'POSEBNI DIO-rashodi'!AS856</f>
        <v>-1870</v>
      </c>
      <c r="AT870" s="122">
        <f>'Tablica I.-prihodi OŠ'!AJ430-'POSEBNI DIO-rashodi'!AT856</f>
        <v>-26350</v>
      </c>
      <c r="AU870" s="122">
        <f>'Tablica I.-prihodi OŠ'!AK430-'POSEBNI DIO-rashodi'!AU856</f>
        <v>0</v>
      </c>
      <c r="AV870" s="122">
        <f>'Tablica I.-prihodi OŠ'!AL430-'POSEBNI DIO-rashodi'!AV856</f>
        <v>-26350</v>
      </c>
      <c r="AW870" s="122">
        <f>'Tablica I.-prihodi OŠ'!AM430-'POSEBNI DIO-rashodi'!AW856</f>
        <v>0</v>
      </c>
      <c r="AX870" s="122">
        <f>'Tablica I.-prihodi OŠ'!AN430-'POSEBNI DIO-rashodi'!AX856</f>
        <v>0</v>
      </c>
      <c r="AY870" s="122">
        <f>'Tablica I.-prihodi OŠ'!AO430-'POSEBNI DIO-rashodi'!AY856</f>
        <v>-31350</v>
      </c>
      <c r="AZ870" s="122">
        <f>'Tablica I.-prihodi OŠ'!AP430-'POSEBNI DIO-rashodi'!AZ856</f>
        <v>-79110</v>
      </c>
      <c r="BA870" s="122">
        <f>'Tablica I.-prihodi OŠ'!AQ430-'POSEBNI DIO-rashodi'!BA856</f>
        <v>-225</v>
      </c>
      <c r="BB870" s="122">
        <f>'Tablica I.-prihodi OŠ'!AR430-'POSEBNI DIO-rashodi'!BB856</f>
        <v>-27225</v>
      </c>
      <c r="BC870" s="122">
        <f>'Tablica I.-prihodi OŠ'!AS430-'POSEBNI DIO-rashodi'!BC856</f>
        <v>-225</v>
      </c>
      <c r="BD870" s="122">
        <f>'Tablica I.-prihodi OŠ'!AT430-'POSEBNI DIO-rashodi'!BD856</f>
        <v>-52700</v>
      </c>
      <c r="BE870" s="122">
        <f>'Tablica I.-prihodi OŠ'!AU430-'POSEBNI DIO-rashodi'!BE856</f>
        <v>-26350</v>
      </c>
      <c r="BF870" s="122">
        <f>'Tablica I.-prihodi OŠ'!AV430-'POSEBNI DIO-rashodi'!BF856</f>
        <v>-52760</v>
      </c>
      <c r="BG870" s="122">
        <f>'Tablica I.-prihodi OŠ'!AW430-'POSEBNI DIO-rashodi'!BG856</f>
        <v>-27070</v>
      </c>
      <c r="BH870" s="122">
        <f>'Tablica I.-prihodi OŠ'!AX430-'POSEBNI DIO-rashodi'!BH856</f>
        <v>-26350</v>
      </c>
      <c r="BI870" s="122">
        <f>'Tablica I.-prihodi OŠ'!AY430-'POSEBNI DIO-rashodi'!BI856</f>
        <v>-52700</v>
      </c>
      <c r="BJ870" s="122">
        <f>'Tablica I.-prihodi OŠ'!AZ430-'POSEBNI DIO-rashodi'!BJ856</f>
        <v>-38585</v>
      </c>
      <c r="BK870" s="122">
        <f>'Tablica I.-prihodi OŠ'!BA430-'POSEBNI DIO-rashodi'!BK856</f>
        <v>-168665</v>
      </c>
      <c r="BL870" s="122">
        <f>'Tablica I.-prihodi OŠ'!BB430-'POSEBNI DIO-rashodi'!BL856</f>
        <v>0</v>
      </c>
      <c r="BM870" s="122">
        <f>'Tablica I.-prihodi OŠ'!BC430-'POSEBNI DIO-rashodi'!BM856</f>
        <v>-225</v>
      </c>
      <c r="BN870" s="122">
        <f>'Tablica I.-prihodi OŠ'!BD430-'POSEBNI DIO-rashodi'!BN856</f>
        <v>0</v>
      </c>
      <c r="BO870" s="122" t="e">
        <f>#REF!-'POSEBNI DIO-rashodi'!BO856</f>
        <v>#REF!</v>
      </c>
      <c r="BP870" s="122" t="e">
        <f>#REF!-'POSEBNI DIO-rashodi'!BP856</f>
        <v>#REF!</v>
      </c>
      <c r="BQ870" s="122" t="e">
        <f>#REF!-'POSEBNI DIO-rashodi'!BQ856</f>
        <v>#REF!</v>
      </c>
      <c r="BR870" s="122" t="e">
        <f>#REF!-'POSEBNI DIO-rashodi'!BR856</f>
        <v>#REF!</v>
      </c>
      <c r="BS870" s="122" t="e">
        <f>#REF!-'POSEBNI DIO-rashodi'!BS856</f>
        <v>#REF!</v>
      </c>
      <c r="BT870" s="122" t="e">
        <f>#REF!-'POSEBNI DIO-rashodi'!BT856</f>
        <v>#REF!</v>
      </c>
      <c r="BU870" s="122" t="e">
        <f>#REF!-'POSEBNI DIO-rashodi'!BU856</f>
        <v>#REF!</v>
      </c>
      <c r="BV870" s="122" t="e">
        <f>#REF!-'POSEBNI DIO-rashodi'!BV856</f>
        <v>#REF!</v>
      </c>
      <c r="BW870" s="122" t="e">
        <f>#REF!-'POSEBNI DIO-rashodi'!BW856</f>
        <v>#REF!</v>
      </c>
      <c r="BX870" s="122" t="e">
        <f>#REF!-'POSEBNI DIO-rashodi'!BX856</f>
        <v>#REF!</v>
      </c>
      <c r="BY870" s="122" t="e">
        <f>#REF!-'POSEBNI DIO-rashodi'!BY856</f>
        <v>#REF!</v>
      </c>
      <c r="BZ870" s="122" t="e">
        <f>#REF!-'POSEBNI DIO-rashodi'!BZ856</f>
        <v>#REF!</v>
      </c>
      <c r="CA870" s="122" t="e">
        <f>#REF!-'POSEBNI DIO-rashodi'!CA856</f>
        <v>#REF!</v>
      </c>
      <c r="CB870" s="122" t="e">
        <f>#REF!-'POSEBNI DIO-rashodi'!CB856</f>
        <v>#REF!</v>
      </c>
      <c r="CC870" s="122" t="e">
        <f>#REF!-'POSEBNI DIO-rashodi'!CC856</f>
        <v>#REF!</v>
      </c>
      <c r="CD870" s="122" t="e">
        <f>#REF!-'POSEBNI DIO-rashodi'!CD856</f>
        <v>#REF!</v>
      </c>
      <c r="CE870" s="122" t="e">
        <f>#REF!-'POSEBNI DIO-rashodi'!CE856</f>
        <v>#REF!</v>
      </c>
      <c r="CF870" s="122" t="e">
        <f>#REF!-'POSEBNI DIO-rashodi'!CF856</f>
        <v>#REF!</v>
      </c>
      <c r="CG870" s="122" t="e">
        <f>#REF!-'POSEBNI DIO-rashodi'!CG856</f>
        <v>#REF!</v>
      </c>
      <c r="CH870" s="122" t="e">
        <f>#REF!-'POSEBNI DIO-rashodi'!CH856</f>
        <v>#REF!</v>
      </c>
      <c r="CI870" s="122" t="e">
        <f>#REF!-'POSEBNI DIO-rashodi'!CI856</f>
        <v>#REF!</v>
      </c>
      <c r="CJ870" s="122" t="e">
        <f>#REF!-'POSEBNI DIO-rashodi'!CJ856</f>
        <v>#REF!</v>
      </c>
      <c r="CK870" s="122" t="e">
        <f>#REF!-'POSEBNI DIO-rashodi'!CK856</f>
        <v>#REF!</v>
      </c>
      <c r="CL870" s="122" t="e">
        <f>#REF!-'POSEBNI DIO-rashodi'!CL856</f>
        <v>#REF!</v>
      </c>
      <c r="CM870" s="122" t="e">
        <f>#REF!-'POSEBNI DIO-rashodi'!CM856</f>
        <v>#REF!</v>
      </c>
      <c r="CN870" s="122" t="e">
        <f>#REF!-'POSEBNI DIO-rashodi'!CN856</f>
        <v>#REF!</v>
      </c>
      <c r="CO870" s="122" t="e">
        <f>#REF!-'POSEBNI DIO-rashodi'!CO856</f>
        <v>#REF!</v>
      </c>
      <c r="CP870" s="122" t="e">
        <f>#REF!-'POSEBNI DIO-rashodi'!CP856</f>
        <v>#REF!</v>
      </c>
    </row>
    <row r="871" spans="11:94" x14ac:dyDescent="0.3">
      <c r="K871" s="121">
        <v>12</v>
      </c>
      <c r="L871" s="122">
        <f>'Tablica I.-prihodi OŠ'!C431-'POSEBNI DIO-rashodi'!L857</f>
        <v>-1608275</v>
      </c>
      <c r="N871" s="122">
        <f>'Tablica I.-prihodi OŠ'!D431-'POSEBNI DIO-rashodi'!N857</f>
        <v>-12163</v>
      </c>
      <c r="O871" s="122">
        <f>'Tablica I.-prihodi OŠ'!E431-'POSEBNI DIO-rashodi'!O857</f>
        <v>-41504</v>
      </c>
      <c r="P871" s="122">
        <f>'Tablica I.-prihodi OŠ'!F431-'POSEBNI DIO-rashodi'!P857</f>
        <v>-18827</v>
      </c>
      <c r="Q871" s="122">
        <f>'Tablica I.-prihodi OŠ'!G431-'POSEBNI DIO-rashodi'!Q857</f>
        <v>-33005</v>
      </c>
      <c r="R871" s="122">
        <f>'Tablica I.-prihodi OŠ'!H431-'POSEBNI DIO-rashodi'!R857</f>
        <v>-17000</v>
      </c>
      <c r="S871" s="122">
        <f>'Tablica I.-prihodi OŠ'!I431-'POSEBNI DIO-rashodi'!S857</f>
        <v>-50077</v>
      </c>
      <c r="T871" s="122">
        <f>'Tablica I.-prihodi OŠ'!J431-'POSEBNI DIO-rashodi'!T857</f>
        <v>-42020</v>
      </c>
      <c r="U871" s="122">
        <f>'Tablica I.-prihodi OŠ'!K431-'POSEBNI DIO-rashodi'!U857</f>
        <v>-15728</v>
      </c>
      <c r="V871" s="122">
        <f>'Tablica I.-prihodi OŠ'!L431-'POSEBNI DIO-rashodi'!V857</f>
        <v>-11828</v>
      </c>
      <c r="W871" s="122">
        <f>'Tablica I.-prihodi OŠ'!M431-'POSEBNI DIO-rashodi'!W857</f>
        <v>-32489</v>
      </c>
      <c r="X871" s="122">
        <f>'Tablica I.-prihodi OŠ'!N431-'POSEBNI DIO-rashodi'!X857</f>
        <v>-29789</v>
      </c>
      <c r="Y871" s="122">
        <f>'Tablica I.-prihodi OŠ'!O431-'POSEBNI DIO-rashodi'!Y857</f>
        <v>-31854</v>
      </c>
      <c r="Z871" s="122">
        <f>'Tablica I.-prihodi OŠ'!P431-'POSEBNI DIO-rashodi'!Z857</f>
        <v>-27089</v>
      </c>
      <c r="AA871" s="122">
        <f>'Tablica I.-prihodi OŠ'!Q431-'POSEBNI DIO-rashodi'!AA857</f>
        <v>-39438</v>
      </c>
      <c r="AB871" s="122">
        <f>'Tablica I.-prihodi OŠ'!R431-'POSEBNI DIO-rashodi'!AB857</f>
        <v>0</v>
      </c>
      <c r="AC871" s="122">
        <f>'Tablica I.-prihodi OŠ'!S431-'POSEBNI DIO-rashodi'!AC857</f>
        <v>-22043</v>
      </c>
      <c r="AD871" s="122">
        <f>'Tablica I.-prihodi OŠ'!T431-'POSEBNI DIO-rashodi'!AD857</f>
        <v>-16200</v>
      </c>
      <c r="AE871" s="122">
        <f>'Tablica I.-prihodi OŠ'!U431-'POSEBNI DIO-rashodi'!AE857</f>
        <v>-42537</v>
      </c>
      <c r="AF871" s="122">
        <f>'Tablica I.-prihodi OŠ'!V431-'POSEBNI DIO-rashodi'!AF857</f>
        <v>-22560</v>
      </c>
      <c r="AG871" s="122">
        <f>'Tablica I.-prihodi OŠ'!W431-'POSEBNI DIO-rashodi'!AG857</f>
        <v>-44930</v>
      </c>
      <c r="AH871" s="122">
        <f>'Tablica I.-prihodi OŠ'!X431-'POSEBNI DIO-rashodi'!AH857</f>
        <v>-23990</v>
      </c>
      <c r="AI871" s="122">
        <f>'Tablica I.-prihodi OŠ'!Y431-'POSEBNI DIO-rashodi'!AI857</f>
        <v>-41268</v>
      </c>
      <c r="AJ871" s="122">
        <f>'Tablica I.-prihodi OŠ'!Z431-'POSEBNI DIO-rashodi'!AJ857</f>
        <v>-42537</v>
      </c>
      <c r="AK871" s="122">
        <f>'Tablica I.-prihodi OŠ'!AA431-'POSEBNI DIO-rashodi'!AK857</f>
        <v>-24109</v>
      </c>
      <c r="AL871" s="122">
        <f>'Tablica I.-prihodi OŠ'!AB431-'POSEBNI DIO-rashodi'!AL857</f>
        <v>-33356</v>
      </c>
      <c r="AM871" s="122">
        <f>'Tablica I.-prihodi OŠ'!AC431-'POSEBNI DIO-rashodi'!AM857</f>
        <v>-38169</v>
      </c>
      <c r="AN871" s="122">
        <f>'Tablica I.-prihodi OŠ'!AD431-'POSEBNI DIO-rashodi'!AN857</f>
        <v>-58265</v>
      </c>
      <c r="AO871" s="122">
        <f>'Tablica I.-prihodi OŠ'!AE431-'POSEBNI DIO-rashodi'!AO857</f>
        <v>-37373</v>
      </c>
      <c r="AP871" s="122">
        <f>'Tablica I.-prihodi OŠ'!AF431-'POSEBNI DIO-rashodi'!AP857</f>
        <v>-28874</v>
      </c>
      <c r="AQ871" s="122">
        <f>'Tablica I.-prihodi OŠ'!AG431-'POSEBNI DIO-rashodi'!AQ857</f>
        <v>-58781</v>
      </c>
      <c r="AR871" s="122">
        <f>'Tablica I.-prihodi OŠ'!AH431-'POSEBNI DIO-rashodi'!AR857</f>
        <v>-29907</v>
      </c>
      <c r="AS871" s="122">
        <f>'Tablica I.-prihodi OŠ'!AI431-'POSEBNI DIO-rashodi'!AS857</f>
        <v>-45000</v>
      </c>
      <c r="AT871" s="122">
        <f>'Tablica I.-prihodi OŠ'!AJ431-'POSEBNI DIO-rashodi'!AT857</f>
        <v>-33005</v>
      </c>
      <c r="AU871" s="122">
        <f>'Tablica I.-prihodi OŠ'!AK431-'POSEBNI DIO-rashodi'!AU857</f>
        <v>-14696</v>
      </c>
      <c r="AV871" s="122">
        <f>'Tablica I.-prihodi OŠ'!AL431-'POSEBNI DIO-rashodi'!AV857</f>
        <v>-28874</v>
      </c>
      <c r="AW871" s="122">
        <f>'Tablica I.-prihodi OŠ'!AM431-'POSEBNI DIO-rashodi'!AW857</f>
        <v>-17000</v>
      </c>
      <c r="AX871" s="122">
        <f>'Tablica I.-prihodi OŠ'!AN431-'POSEBNI DIO-rashodi'!AX857</f>
        <v>-9763</v>
      </c>
      <c r="AY871" s="122">
        <f>'Tablica I.-prihodi OŠ'!AO431-'POSEBNI DIO-rashodi'!AY857</f>
        <v>-21527</v>
      </c>
      <c r="AZ871" s="122">
        <f>'Tablica I.-prihodi OŠ'!AP431-'POSEBNI DIO-rashodi'!AZ857</f>
        <v>-67280</v>
      </c>
      <c r="BA871" s="122">
        <f>'Tablica I.-prihodi OŠ'!AQ431-'POSEBNI DIO-rashodi'!BA857</f>
        <v>-17745</v>
      </c>
      <c r="BB871" s="122">
        <f>'Tablica I.-prihodi OŠ'!AR431-'POSEBNI DIO-rashodi'!BB857</f>
        <v>-43451</v>
      </c>
      <c r="BC871" s="122">
        <f>'Tablica I.-prihodi OŠ'!AS431-'POSEBNI DIO-rashodi'!BC857</f>
        <v>-21527</v>
      </c>
      <c r="BD871" s="122">
        <f>'Tablica I.-prihodi OŠ'!AT431-'POSEBNI DIO-rashodi'!BD857</f>
        <v>-19410</v>
      </c>
      <c r="BE871" s="122">
        <f>'Tablica I.-prihodi OŠ'!AU431-'POSEBNI DIO-rashodi'!BE857</f>
        <v>-22043</v>
      </c>
      <c r="BF871" s="122">
        <f>'Tablica I.-prihodi OŠ'!AV431-'POSEBNI DIO-rashodi'!BF857</f>
        <v>-27842</v>
      </c>
      <c r="BG871" s="122">
        <f>'Tablica I.-prihodi OŠ'!AW431-'POSEBNI DIO-rashodi'!BG857</f>
        <v>-21010</v>
      </c>
      <c r="BH871" s="122">
        <f>'Tablica I.-prihodi OŠ'!AX431-'POSEBNI DIO-rashodi'!BH857</f>
        <v>-50917</v>
      </c>
      <c r="BI871" s="122">
        <f>'Tablica I.-prihodi OŠ'!AY431-'POSEBNI DIO-rashodi'!BI857</f>
        <v>-17000</v>
      </c>
      <c r="BJ871" s="122">
        <f>'Tablica I.-prihodi OŠ'!AZ431-'POSEBNI DIO-rashodi'!BJ857</f>
        <v>-30822</v>
      </c>
      <c r="BK871" s="122">
        <f>'Tablica I.-prihodi OŠ'!BA431-'POSEBNI DIO-rashodi'!BK857</f>
        <v>-39718</v>
      </c>
      <c r="BL871" s="122">
        <f>'Tablica I.-prihodi OŠ'!BB431-'POSEBNI DIO-rashodi'!BL857</f>
        <v>-35189</v>
      </c>
      <c r="BM871" s="122">
        <f>'Tablica I.-prihodi OŠ'!BC431-'POSEBNI DIO-rashodi'!BM857</f>
        <v>-46504</v>
      </c>
      <c r="BN871" s="122">
        <f>'Tablica I.-prihodi OŠ'!BD431-'POSEBNI DIO-rashodi'!BN857</f>
        <v>-10242</v>
      </c>
      <c r="BO871" s="122" t="e">
        <f>#REF!-'POSEBNI DIO-rashodi'!BO857</f>
        <v>#REF!</v>
      </c>
      <c r="BP871" s="122" t="e">
        <f>#REF!-'POSEBNI DIO-rashodi'!BP857</f>
        <v>#REF!</v>
      </c>
      <c r="BQ871" s="122" t="e">
        <f>#REF!-'POSEBNI DIO-rashodi'!BQ857</f>
        <v>#REF!</v>
      </c>
      <c r="BR871" s="122" t="e">
        <f>#REF!-'POSEBNI DIO-rashodi'!BR857</f>
        <v>#REF!</v>
      </c>
      <c r="BS871" s="122" t="e">
        <f>#REF!-'POSEBNI DIO-rashodi'!BS857</f>
        <v>#REF!</v>
      </c>
      <c r="BT871" s="122" t="e">
        <f>#REF!-'POSEBNI DIO-rashodi'!BT857</f>
        <v>#REF!</v>
      </c>
      <c r="BU871" s="122" t="e">
        <f>#REF!-'POSEBNI DIO-rashodi'!BU857</f>
        <v>#REF!</v>
      </c>
      <c r="BV871" s="122" t="e">
        <f>#REF!-'POSEBNI DIO-rashodi'!BV857</f>
        <v>#REF!</v>
      </c>
      <c r="BW871" s="122" t="e">
        <f>#REF!-'POSEBNI DIO-rashodi'!BW857</f>
        <v>#REF!</v>
      </c>
      <c r="BX871" s="122" t="e">
        <f>#REF!-'POSEBNI DIO-rashodi'!BX857</f>
        <v>#REF!</v>
      </c>
      <c r="BY871" s="122" t="e">
        <f>#REF!-'POSEBNI DIO-rashodi'!BY857</f>
        <v>#REF!</v>
      </c>
      <c r="BZ871" s="122" t="e">
        <f>#REF!-'POSEBNI DIO-rashodi'!BZ857</f>
        <v>#REF!</v>
      </c>
      <c r="CA871" s="122" t="e">
        <f>#REF!-'POSEBNI DIO-rashodi'!CA857</f>
        <v>#REF!</v>
      </c>
      <c r="CB871" s="122" t="e">
        <f>#REF!-'POSEBNI DIO-rashodi'!CB857</f>
        <v>#REF!</v>
      </c>
      <c r="CC871" s="122" t="e">
        <f>#REF!-'POSEBNI DIO-rashodi'!CC857</f>
        <v>#REF!</v>
      </c>
      <c r="CD871" s="122" t="e">
        <f>#REF!-'POSEBNI DIO-rashodi'!CD857</f>
        <v>#REF!</v>
      </c>
      <c r="CE871" s="122" t="e">
        <f>#REF!-'POSEBNI DIO-rashodi'!CE857</f>
        <v>#REF!</v>
      </c>
      <c r="CF871" s="122" t="e">
        <f>#REF!-'POSEBNI DIO-rashodi'!CF857</f>
        <v>#REF!</v>
      </c>
      <c r="CG871" s="122" t="e">
        <f>#REF!-'POSEBNI DIO-rashodi'!CG857</f>
        <v>#REF!</v>
      </c>
      <c r="CH871" s="122" t="e">
        <f>#REF!-'POSEBNI DIO-rashodi'!CH857</f>
        <v>#REF!</v>
      </c>
      <c r="CI871" s="122" t="e">
        <f>#REF!-'POSEBNI DIO-rashodi'!CI857</f>
        <v>#REF!</v>
      </c>
      <c r="CJ871" s="122" t="e">
        <f>#REF!-'POSEBNI DIO-rashodi'!CJ857</f>
        <v>#REF!</v>
      </c>
      <c r="CK871" s="122" t="e">
        <f>#REF!-'POSEBNI DIO-rashodi'!CK857</f>
        <v>#REF!</v>
      </c>
      <c r="CL871" s="122" t="e">
        <f>#REF!-'POSEBNI DIO-rashodi'!CL857</f>
        <v>#REF!</v>
      </c>
      <c r="CM871" s="122" t="e">
        <f>#REF!-'POSEBNI DIO-rashodi'!CM857</f>
        <v>#REF!</v>
      </c>
      <c r="CN871" s="122" t="e">
        <f>#REF!-'POSEBNI DIO-rashodi'!CN857</f>
        <v>#REF!</v>
      </c>
      <c r="CO871" s="122" t="e">
        <f>#REF!-'POSEBNI DIO-rashodi'!CO857</f>
        <v>#REF!</v>
      </c>
      <c r="CP871" s="122" t="e">
        <f>#REF!-'POSEBNI DIO-rashodi'!CP857</f>
        <v>#REF!</v>
      </c>
    </row>
    <row r="872" spans="11:94" x14ac:dyDescent="0.3">
      <c r="K872" s="121">
        <v>5103</v>
      </c>
      <c r="L872" s="122">
        <f>'Tablica I.-prihodi OŠ'!C432-'POSEBNI DIO-rashodi'!L858</f>
        <v>-24610</v>
      </c>
      <c r="N872" s="122">
        <f>'Tablica I.-prihodi OŠ'!D432-'POSEBNI DIO-rashodi'!N858</f>
        <v>0</v>
      </c>
      <c r="O872" s="122">
        <f>'Tablica I.-prihodi OŠ'!E432-'POSEBNI DIO-rashodi'!O858</f>
        <v>-910</v>
      </c>
      <c r="P872" s="122">
        <f>'Tablica I.-prihodi OŠ'!F432-'POSEBNI DIO-rashodi'!P858</f>
        <v>0</v>
      </c>
      <c r="Q872" s="122">
        <f>'Tablica I.-prihodi OŠ'!G432-'POSEBNI DIO-rashodi'!Q858</f>
        <v>-910</v>
      </c>
      <c r="R872" s="122">
        <f>'Tablica I.-prihodi OŠ'!H432-'POSEBNI DIO-rashodi'!R858</f>
        <v>-140</v>
      </c>
      <c r="S872" s="122">
        <f>'Tablica I.-prihodi OŠ'!I432-'POSEBNI DIO-rashodi'!S858</f>
        <v>-910</v>
      </c>
      <c r="T872" s="122">
        <f>'Tablica I.-prihodi OŠ'!J432-'POSEBNI DIO-rashodi'!T858</f>
        <v>0</v>
      </c>
      <c r="U872" s="122">
        <f>'Tablica I.-prihodi OŠ'!K432-'POSEBNI DIO-rashodi'!U858</f>
        <v>-140</v>
      </c>
      <c r="V872" s="122">
        <f>'Tablica I.-prihodi OŠ'!L432-'POSEBNI DIO-rashodi'!V858</f>
        <v>0</v>
      </c>
      <c r="W872" s="122">
        <f>'Tablica I.-prihodi OŠ'!M432-'POSEBNI DIO-rashodi'!W858</f>
        <v>-140</v>
      </c>
      <c r="X872" s="122">
        <f>'Tablica I.-prihodi OŠ'!N432-'POSEBNI DIO-rashodi'!X858</f>
        <v>-140</v>
      </c>
      <c r="Y872" s="122">
        <f>'Tablica I.-prihodi OŠ'!O432-'POSEBNI DIO-rashodi'!Y858</f>
        <v>-140</v>
      </c>
      <c r="Z872" s="122">
        <f>'Tablica I.-prihodi OŠ'!P432-'POSEBNI DIO-rashodi'!Z858</f>
        <v>-1295</v>
      </c>
      <c r="AA872" s="122">
        <f>'Tablica I.-prihodi OŠ'!Q432-'POSEBNI DIO-rashodi'!AA858</f>
        <v>-525</v>
      </c>
      <c r="AB872" s="122">
        <f>'Tablica I.-prihodi OŠ'!R432-'POSEBNI DIO-rashodi'!AB858</f>
        <v>0</v>
      </c>
      <c r="AC872" s="122">
        <f>'Tablica I.-prihodi OŠ'!S432-'POSEBNI DIO-rashodi'!AC858</f>
        <v>-140</v>
      </c>
      <c r="AD872" s="122">
        <f>'Tablica I.-prihodi OŠ'!T432-'POSEBNI DIO-rashodi'!AD858</f>
        <v>-525</v>
      </c>
      <c r="AE872" s="122">
        <f>'Tablica I.-prihodi OŠ'!U432-'POSEBNI DIO-rashodi'!AE858</f>
        <v>-910</v>
      </c>
      <c r="AF872" s="122">
        <f>'Tablica I.-prihodi OŠ'!V432-'POSEBNI DIO-rashodi'!AF858</f>
        <v>-525</v>
      </c>
      <c r="AG872" s="122">
        <f>'Tablica I.-prihodi OŠ'!W432-'POSEBNI DIO-rashodi'!AG858</f>
        <v>0</v>
      </c>
      <c r="AH872" s="122">
        <f>'Tablica I.-prihodi OŠ'!X432-'POSEBNI DIO-rashodi'!AH858</f>
        <v>0</v>
      </c>
      <c r="AI872" s="122">
        <f>'Tablica I.-prihodi OŠ'!Y432-'POSEBNI DIO-rashodi'!AI858</f>
        <v>-1680</v>
      </c>
      <c r="AJ872" s="122">
        <f>'Tablica I.-prihodi OŠ'!Z432-'POSEBNI DIO-rashodi'!AJ858</f>
        <v>-1295</v>
      </c>
      <c r="AK872" s="122">
        <f>'Tablica I.-prihodi OŠ'!AA432-'POSEBNI DIO-rashodi'!AK858</f>
        <v>0</v>
      </c>
      <c r="AL872" s="122">
        <f>'Tablica I.-prihodi OŠ'!AB432-'POSEBNI DIO-rashodi'!AL858</f>
        <v>0</v>
      </c>
      <c r="AM872" s="122">
        <f>'Tablica I.-prihodi OŠ'!AC432-'POSEBNI DIO-rashodi'!AM858</f>
        <v>-140</v>
      </c>
      <c r="AN872" s="122">
        <f>'Tablica I.-prihodi OŠ'!AD432-'POSEBNI DIO-rashodi'!AN858</f>
        <v>-140</v>
      </c>
      <c r="AO872" s="122">
        <f>'Tablica I.-prihodi OŠ'!AE432-'POSEBNI DIO-rashodi'!AO858</f>
        <v>-525</v>
      </c>
      <c r="AP872" s="122">
        <f>'Tablica I.-prihodi OŠ'!AF432-'POSEBNI DIO-rashodi'!AP858</f>
        <v>0</v>
      </c>
      <c r="AQ872" s="122">
        <f>'Tablica I.-prihodi OŠ'!AG432-'POSEBNI DIO-rashodi'!AQ858</f>
        <v>-140</v>
      </c>
      <c r="AR872" s="122">
        <f>'Tablica I.-prihodi OŠ'!AH432-'POSEBNI DIO-rashodi'!AR858</f>
        <v>0</v>
      </c>
      <c r="AS872" s="122">
        <f>'Tablica I.-prihodi OŠ'!AI432-'POSEBNI DIO-rashodi'!AS858</f>
        <v>-4380</v>
      </c>
      <c r="AT872" s="122">
        <f>'Tablica I.-prihodi OŠ'!AJ432-'POSEBNI DIO-rashodi'!AT858</f>
        <v>0</v>
      </c>
      <c r="AU872" s="122">
        <f>'Tablica I.-prihodi OŠ'!AK432-'POSEBNI DIO-rashodi'!AU858</f>
        <v>0</v>
      </c>
      <c r="AV872" s="122">
        <f>'Tablica I.-prihodi OŠ'!AL432-'POSEBNI DIO-rashodi'!AV858</f>
        <v>0</v>
      </c>
      <c r="AW872" s="122">
        <f>'Tablica I.-prihodi OŠ'!AM432-'POSEBNI DIO-rashodi'!AW858</f>
        <v>0</v>
      </c>
      <c r="AX872" s="122">
        <f>'Tablica I.-prihodi OŠ'!AN432-'POSEBNI DIO-rashodi'!AX858</f>
        <v>0</v>
      </c>
      <c r="AY872" s="122">
        <f>'Tablica I.-prihodi OŠ'!AO432-'POSEBNI DIO-rashodi'!AY858</f>
        <v>0</v>
      </c>
      <c r="AZ872" s="122">
        <f>'Tablica I.-prihodi OŠ'!AP432-'POSEBNI DIO-rashodi'!AZ858</f>
        <v>-140</v>
      </c>
      <c r="BA872" s="122">
        <f>'Tablica I.-prihodi OŠ'!AQ432-'POSEBNI DIO-rashodi'!BA858</f>
        <v>-525</v>
      </c>
      <c r="BB872" s="122">
        <f>'Tablica I.-prihodi OŠ'!AR432-'POSEBNI DIO-rashodi'!BB858</f>
        <v>-525</v>
      </c>
      <c r="BC872" s="122">
        <f>'Tablica I.-prihodi OŠ'!AS432-'POSEBNI DIO-rashodi'!BC858</f>
        <v>-525</v>
      </c>
      <c r="BD872" s="122">
        <f>'Tablica I.-prihodi OŠ'!AT432-'POSEBNI DIO-rashodi'!BD858</f>
        <v>0</v>
      </c>
      <c r="BE872" s="122">
        <f>'Tablica I.-prihodi OŠ'!AU432-'POSEBNI DIO-rashodi'!BE858</f>
        <v>0</v>
      </c>
      <c r="BF872" s="122">
        <f>'Tablica I.-prihodi OŠ'!AV432-'POSEBNI DIO-rashodi'!BF858</f>
        <v>-140</v>
      </c>
      <c r="BG872" s="122">
        <f>'Tablica I.-prihodi OŠ'!AW432-'POSEBNI DIO-rashodi'!BG858</f>
        <v>-1680</v>
      </c>
      <c r="BH872" s="122">
        <f>'Tablica I.-prihodi OŠ'!AX432-'POSEBNI DIO-rashodi'!BH858</f>
        <v>0</v>
      </c>
      <c r="BI872" s="122">
        <f>'Tablica I.-prihodi OŠ'!AY432-'POSEBNI DIO-rashodi'!BI858</f>
        <v>0</v>
      </c>
      <c r="BJ872" s="122">
        <f>'Tablica I.-prihodi OŠ'!AZ432-'POSEBNI DIO-rashodi'!BJ858</f>
        <v>-2065</v>
      </c>
      <c r="BK872" s="122">
        <f>'Tablica I.-prihodi OŠ'!BA432-'POSEBNI DIO-rashodi'!BK858</f>
        <v>-2835</v>
      </c>
      <c r="BL872" s="122">
        <f>'Tablica I.-prihodi OŠ'!BB432-'POSEBNI DIO-rashodi'!BL858</f>
        <v>0</v>
      </c>
      <c r="BM872" s="122">
        <f>'Tablica I.-prihodi OŠ'!BC432-'POSEBNI DIO-rashodi'!BM858</f>
        <v>-525</v>
      </c>
      <c r="BN872" s="122">
        <f>'Tablica I.-prihodi OŠ'!BD432-'POSEBNI DIO-rashodi'!BN858</f>
        <v>0</v>
      </c>
      <c r="BO872" s="122" t="e">
        <f>#REF!-'POSEBNI DIO-rashodi'!BO858</f>
        <v>#REF!</v>
      </c>
      <c r="BP872" s="122" t="e">
        <f>#REF!-'POSEBNI DIO-rashodi'!BP858</f>
        <v>#REF!</v>
      </c>
      <c r="BQ872" s="122" t="e">
        <f>#REF!-'POSEBNI DIO-rashodi'!BQ858</f>
        <v>#REF!</v>
      </c>
      <c r="BR872" s="122" t="e">
        <f>#REF!-'POSEBNI DIO-rashodi'!BR858</f>
        <v>#REF!</v>
      </c>
      <c r="BS872" s="122" t="e">
        <f>#REF!-'POSEBNI DIO-rashodi'!BS858</f>
        <v>#REF!</v>
      </c>
      <c r="BT872" s="122" t="e">
        <f>#REF!-'POSEBNI DIO-rashodi'!BT858</f>
        <v>#REF!</v>
      </c>
      <c r="BU872" s="122" t="e">
        <f>#REF!-'POSEBNI DIO-rashodi'!BU858</f>
        <v>#REF!</v>
      </c>
      <c r="BV872" s="122" t="e">
        <f>#REF!-'POSEBNI DIO-rashodi'!BV858</f>
        <v>#REF!</v>
      </c>
      <c r="BW872" s="122" t="e">
        <f>#REF!-'POSEBNI DIO-rashodi'!BW858</f>
        <v>#REF!</v>
      </c>
      <c r="BX872" s="122" t="e">
        <f>#REF!-'POSEBNI DIO-rashodi'!BX858</f>
        <v>#REF!</v>
      </c>
      <c r="BY872" s="122" t="e">
        <f>#REF!-'POSEBNI DIO-rashodi'!BY858</f>
        <v>#REF!</v>
      </c>
      <c r="BZ872" s="122" t="e">
        <f>#REF!-'POSEBNI DIO-rashodi'!BZ858</f>
        <v>#REF!</v>
      </c>
      <c r="CA872" s="122" t="e">
        <f>#REF!-'POSEBNI DIO-rashodi'!CA858</f>
        <v>#REF!</v>
      </c>
      <c r="CB872" s="122" t="e">
        <f>#REF!-'POSEBNI DIO-rashodi'!CB858</f>
        <v>#REF!</v>
      </c>
      <c r="CC872" s="122" t="e">
        <f>#REF!-'POSEBNI DIO-rashodi'!CC858</f>
        <v>#REF!</v>
      </c>
      <c r="CD872" s="122" t="e">
        <f>#REF!-'POSEBNI DIO-rashodi'!CD858</f>
        <v>#REF!</v>
      </c>
      <c r="CE872" s="122" t="e">
        <f>#REF!-'POSEBNI DIO-rashodi'!CE858</f>
        <v>#REF!</v>
      </c>
      <c r="CF872" s="122" t="e">
        <f>#REF!-'POSEBNI DIO-rashodi'!CF858</f>
        <v>#REF!</v>
      </c>
      <c r="CG872" s="122" t="e">
        <f>#REF!-'POSEBNI DIO-rashodi'!CG858</f>
        <v>#REF!</v>
      </c>
      <c r="CH872" s="122" t="e">
        <f>#REF!-'POSEBNI DIO-rashodi'!CH858</f>
        <v>#REF!</v>
      </c>
      <c r="CI872" s="122" t="e">
        <f>#REF!-'POSEBNI DIO-rashodi'!CI858</f>
        <v>#REF!</v>
      </c>
      <c r="CJ872" s="122" t="e">
        <f>#REF!-'POSEBNI DIO-rashodi'!CJ858</f>
        <v>#REF!</v>
      </c>
      <c r="CK872" s="122" t="e">
        <f>#REF!-'POSEBNI DIO-rashodi'!CK858</f>
        <v>#REF!</v>
      </c>
      <c r="CL872" s="122" t="e">
        <f>#REF!-'POSEBNI DIO-rashodi'!CL858</f>
        <v>#REF!</v>
      </c>
      <c r="CM872" s="122" t="e">
        <f>#REF!-'POSEBNI DIO-rashodi'!CM858</f>
        <v>#REF!</v>
      </c>
      <c r="CN872" s="122" t="e">
        <f>#REF!-'POSEBNI DIO-rashodi'!CN858</f>
        <v>#REF!</v>
      </c>
      <c r="CO872" s="122" t="e">
        <f>#REF!-'POSEBNI DIO-rashodi'!CO858</f>
        <v>#REF!</v>
      </c>
      <c r="CP872" s="122" t="e">
        <f>#REF!-'POSEBNI DIO-rashodi'!CP858</f>
        <v>#REF!</v>
      </c>
    </row>
    <row r="873" spans="11:94" x14ac:dyDescent="0.3">
      <c r="K873" s="121">
        <v>526</v>
      </c>
      <c r="L873" s="122">
        <f>'Tablica I.-prihodi OŠ'!C433-'POSEBNI DIO-rashodi'!L859</f>
        <v>-1367400</v>
      </c>
      <c r="N873" s="122">
        <f>'Tablica I.-prihodi OŠ'!D433-'POSEBNI DIO-rashodi'!N859</f>
        <v>0</v>
      </c>
      <c r="O873" s="122">
        <f>'Tablica I.-prihodi OŠ'!E433-'POSEBNI DIO-rashodi'!O859</f>
        <v>-51600</v>
      </c>
      <c r="P873" s="122">
        <f>'Tablica I.-prihodi OŠ'!F433-'POSEBNI DIO-rashodi'!P859</f>
        <v>0</v>
      </c>
      <c r="Q873" s="122">
        <f>'Tablica I.-prihodi OŠ'!G433-'POSEBNI DIO-rashodi'!Q859</f>
        <v>-51600</v>
      </c>
      <c r="R873" s="122">
        <f>'Tablica I.-prihodi OŠ'!H433-'POSEBNI DIO-rashodi'!R859</f>
        <v>0</v>
      </c>
      <c r="S873" s="122">
        <f>'Tablica I.-prihodi OŠ'!I433-'POSEBNI DIO-rashodi'!S859</f>
        <v>-51600</v>
      </c>
      <c r="T873" s="122">
        <f>'Tablica I.-prihodi OŠ'!J433-'POSEBNI DIO-rashodi'!T859</f>
        <v>0</v>
      </c>
      <c r="U873" s="122">
        <f>'Tablica I.-prihodi OŠ'!K433-'POSEBNI DIO-rashodi'!U859</f>
        <v>0</v>
      </c>
      <c r="V873" s="122">
        <f>'Tablica I.-prihodi OŠ'!L433-'POSEBNI DIO-rashodi'!V859</f>
        <v>0</v>
      </c>
      <c r="W873" s="122">
        <f>'Tablica I.-prihodi OŠ'!M433-'POSEBNI DIO-rashodi'!W859</f>
        <v>0</v>
      </c>
      <c r="X873" s="122">
        <f>'Tablica I.-prihodi OŠ'!N433-'POSEBNI DIO-rashodi'!X859</f>
        <v>0</v>
      </c>
      <c r="Y873" s="122">
        <f>'Tablica I.-prihodi OŠ'!O433-'POSEBNI DIO-rashodi'!Y859</f>
        <v>0</v>
      </c>
      <c r="Z873" s="122">
        <f>'Tablica I.-prihodi OŠ'!P433-'POSEBNI DIO-rashodi'!Z859</f>
        <v>-77400</v>
      </c>
      <c r="AA873" s="122">
        <f>'Tablica I.-prihodi OŠ'!Q433-'POSEBNI DIO-rashodi'!AA859</f>
        <v>-25800</v>
      </c>
      <c r="AB873" s="122">
        <f>'Tablica I.-prihodi OŠ'!R433-'POSEBNI DIO-rashodi'!AB859</f>
        <v>0</v>
      </c>
      <c r="AC873" s="122">
        <f>'Tablica I.-prihodi OŠ'!S433-'POSEBNI DIO-rashodi'!AC859</f>
        <v>0</v>
      </c>
      <c r="AD873" s="122">
        <f>'Tablica I.-prihodi OŠ'!T433-'POSEBNI DIO-rashodi'!AD859</f>
        <v>-25800</v>
      </c>
      <c r="AE873" s="122">
        <f>'Tablica I.-prihodi OŠ'!U433-'POSEBNI DIO-rashodi'!AE859</f>
        <v>-51600</v>
      </c>
      <c r="AF873" s="122">
        <f>'Tablica I.-prihodi OŠ'!V433-'POSEBNI DIO-rashodi'!AF859</f>
        <v>-25800</v>
      </c>
      <c r="AG873" s="122">
        <f>'Tablica I.-prihodi OŠ'!W433-'POSEBNI DIO-rashodi'!AG859</f>
        <v>0</v>
      </c>
      <c r="AH873" s="122">
        <f>'Tablica I.-prihodi OŠ'!X433-'POSEBNI DIO-rashodi'!AH859</f>
        <v>0</v>
      </c>
      <c r="AI873" s="122">
        <f>'Tablica I.-prihodi OŠ'!Y433-'POSEBNI DIO-rashodi'!AI859</f>
        <v>-103200</v>
      </c>
      <c r="AJ873" s="122">
        <f>'Tablica I.-prihodi OŠ'!Z433-'POSEBNI DIO-rashodi'!AJ859</f>
        <v>-77400</v>
      </c>
      <c r="AK873" s="122">
        <f>'Tablica I.-prihodi OŠ'!AA433-'POSEBNI DIO-rashodi'!AK859</f>
        <v>0</v>
      </c>
      <c r="AL873" s="122">
        <f>'Tablica I.-prihodi OŠ'!AB433-'POSEBNI DIO-rashodi'!AL859</f>
        <v>0</v>
      </c>
      <c r="AM873" s="122">
        <f>'Tablica I.-prihodi OŠ'!AC433-'POSEBNI DIO-rashodi'!AM859</f>
        <v>0</v>
      </c>
      <c r="AN873" s="122">
        <f>'Tablica I.-prihodi OŠ'!AD433-'POSEBNI DIO-rashodi'!AN859</f>
        <v>0</v>
      </c>
      <c r="AO873" s="122">
        <f>'Tablica I.-prihodi OŠ'!AE433-'POSEBNI DIO-rashodi'!AO859</f>
        <v>-25800</v>
      </c>
      <c r="AP873" s="122">
        <f>'Tablica I.-prihodi OŠ'!AF433-'POSEBNI DIO-rashodi'!AP859</f>
        <v>0</v>
      </c>
      <c r="AQ873" s="122">
        <f>'Tablica I.-prihodi OŠ'!AG433-'POSEBNI DIO-rashodi'!AQ859</f>
        <v>0</v>
      </c>
      <c r="AR873" s="122">
        <f>'Tablica I.-prihodi OŠ'!AH433-'POSEBNI DIO-rashodi'!AR859</f>
        <v>0</v>
      </c>
      <c r="AS873" s="122">
        <f>'Tablica I.-prihodi OŠ'!AI433-'POSEBNI DIO-rashodi'!AS859</f>
        <v>-283800</v>
      </c>
      <c r="AT873" s="122">
        <f>'Tablica I.-prihodi OŠ'!AJ433-'POSEBNI DIO-rashodi'!AT859</f>
        <v>0</v>
      </c>
      <c r="AU873" s="122">
        <f>'Tablica I.-prihodi OŠ'!AK433-'POSEBNI DIO-rashodi'!AU859</f>
        <v>0</v>
      </c>
      <c r="AV873" s="122">
        <f>'Tablica I.-prihodi OŠ'!AL433-'POSEBNI DIO-rashodi'!AV859</f>
        <v>0</v>
      </c>
      <c r="AW873" s="122">
        <f>'Tablica I.-prihodi OŠ'!AM433-'POSEBNI DIO-rashodi'!AW859</f>
        <v>0</v>
      </c>
      <c r="AX873" s="122">
        <f>'Tablica I.-prihodi OŠ'!AN433-'POSEBNI DIO-rashodi'!AX859</f>
        <v>0</v>
      </c>
      <c r="AY873" s="122">
        <f>'Tablica I.-prihodi OŠ'!AO433-'POSEBNI DIO-rashodi'!AY859</f>
        <v>0</v>
      </c>
      <c r="AZ873" s="122">
        <f>'Tablica I.-prihodi OŠ'!AP433-'POSEBNI DIO-rashodi'!AZ859</f>
        <v>0</v>
      </c>
      <c r="BA873" s="122">
        <f>'Tablica I.-prihodi OŠ'!AQ433-'POSEBNI DIO-rashodi'!BA859</f>
        <v>-25800</v>
      </c>
      <c r="BB873" s="122">
        <f>'Tablica I.-prihodi OŠ'!AR433-'POSEBNI DIO-rashodi'!BB859</f>
        <v>-25800</v>
      </c>
      <c r="BC873" s="122">
        <f>'Tablica I.-prihodi OŠ'!AS433-'POSEBNI DIO-rashodi'!BC859</f>
        <v>-25800</v>
      </c>
      <c r="BD873" s="122">
        <f>'Tablica I.-prihodi OŠ'!AT433-'POSEBNI DIO-rashodi'!BD859</f>
        <v>0</v>
      </c>
      <c r="BE873" s="122">
        <f>'Tablica I.-prihodi OŠ'!AU433-'POSEBNI DIO-rashodi'!BE859</f>
        <v>0</v>
      </c>
      <c r="BF873" s="122">
        <f>'Tablica I.-prihodi OŠ'!AV433-'POSEBNI DIO-rashodi'!BF859</f>
        <v>0</v>
      </c>
      <c r="BG873" s="122">
        <f>'Tablica I.-prihodi OŠ'!AW433-'POSEBNI DIO-rashodi'!BG859</f>
        <v>-103200</v>
      </c>
      <c r="BH873" s="122">
        <f>'Tablica I.-prihodi OŠ'!AX433-'POSEBNI DIO-rashodi'!BH859</f>
        <v>0</v>
      </c>
      <c r="BI873" s="122">
        <f>'Tablica I.-prihodi OŠ'!AY433-'POSEBNI DIO-rashodi'!BI859</f>
        <v>0</v>
      </c>
      <c r="BJ873" s="122">
        <f>'Tablica I.-prihodi OŠ'!AZ433-'POSEBNI DIO-rashodi'!BJ859</f>
        <v>-129000</v>
      </c>
      <c r="BK873" s="122">
        <f>'Tablica I.-prihodi OŠ'!BA433-'POSEBNI DIO-rashodi'!BK859</f>
        <v>-180600</v>
      </c>
      <c r="BL873" s="122">
        <f>'Tablica I.-prihodi OŠ'!BB433-'POSEBNI DIO-rashodi'!BL859</f>
        <v>0</v>
      </c>
      <c r="BM873" s="122">
        <f>'Tablica I.-prihodi OŠ'!BC433-'POSEBNI DIO-rashodi'!BM859</f>
        <v>-25800</v>
      </c>
      <c r="BN873" s="122">
        <f>'Tablica I.-prihodi OŠ'!BD433-'POSEBNI DIO-rashodi'!BN859</f>
        <v>0</v>
      </c>
      <c r="BO873" s="122" t="e">
        <f>#REF!-'POSEBNI DIO-rashodi'!BO859</f>
        <v>#REF!</v>
      </c>
      <c r="BP873" s="122" t="e">
        <f>#REF!-'POSEBNI DIO-rashodi'!BP859</f>
        <v>#REF!</v>
      </c>
      <c r="BQ873" s="122" t="e">
        <f>#REF!-'POSEBNI DIO-rashodi'!BQ859</f>
        <v>#REF!</v>
      </c>
      <c r="BR873" s="122" t="e">
        <f>#REF!-'POSEBNI DIO-rashodi'!BR859</f>
        <v>#REF!</v>
      </c>
      <c r="BS873" s="122" t="e">
        <f>#REF!-'POSEBNI DIO-rashodi'!BS859</f>
        <v>#REF!</v>
      </c>
      <c r="BT873" s="122" t="e">
        <f>#REF!-'POSEBNI DIO-rashodi'!BT859</f>
        <v>#REF!</v>
      </c>
      <c r="BU873" s="122" t="e">
        <f>#REF!-'POSEBNI DIO-rashodi'!BU859</f>
        <v>#REF!</v>
      </c>
      <c r="BV873" s="122" t="e">
        <f>#REF!-'POSEBNI DIO-rashodi'!BV859</f>
        <v>#REF!</v>
      </c>
      <c r="BW873" s="122" t="e">
        <f>#REF!-'POSEBNI DIO-rashodi'!BW859</f>
        <v>#REF!</v>
      </c>
      <c r="BX873" s="122" t="e">
        <f>#REF!-'POSEBNI DIO-rashodi'!BX859</f>
        <v>#REF!</v>
      </c>
      <c r="BY873" s="122" t="e">
        <f>#REF!-'POSEBNI DIO-rashodi'!BY859</f>
        <v>#REF!</v>
      </c>
      <c r="BZ873" s="122" t="e">
        <f>#REF!-'POSEBNI DIO-rashodi'!BZ859</f>
        <v>#REF!</v>
      </c>
      <c r="CA873" s="122" t="e">
        <f>#REF!-'POSEBNI DIO-rashodi'!CA859</f>
        <v>#REF!</v>
      </c>
      <c r="CB873" s="122" t="e">
        <f>#REF!-'POSEBNI DIO-rashodi'!CB859</f>
        <v>#REF!</v>
      </c>
      <c r="CC873" s="122" t="e">
        <f>#REF!-'POSEBNI DIO-rashodi'!CC859</f>
        <v>#REF!</v>
      </c>
      <c r="CD873" s="122" t="e">
        <f>#REF!-'POSEBNI DIO-rashodi'!CD859</f>
        <v>#REF!</v>
      </c>
      <c r="CE873" s="122" t="e">
        <f>#REF!-'POSEBNI DIO-rashodi'!CE859</f>
        <v>#REF!</v>
      </c>
      <c r="CF873" s="122" t="e">
        <f>#REF!-'POSEBNI DIO-rashodi'!CF859</f>
        <v>#REF!</v>
      </c>
      <c r="CG873" s="122" t="e">
        <f>#REF!-'POSEBNI DIO-rashodi'!CG859</f>
        <v>#REF!</v>
      </c>
      <c r="CH873" s="122" t="e">
        <f>#REF!-'POSEBNI DIO-rashodi'!CH859</f>
        <v>#REF!</v>
      </c>
      <c r="CI873" s="122" t="e">
        <f>#REF!-'POSEBNI DIO-rashodi'!CI859</f>
        <v>#REF!</v>
      </c>
      <c r="CJ873" s="122" t="e">
        <f>#REF!-'POSEBNI DIO-rashodi'!CJ859</f>
        <v>#REF!</v>
      </c>
      <c r="CK873" s="122" t="e">
        <f>#REF!-'POSEBNI DIO-rashodi'!CK859</f>
        <v>#REF!</v>
      </c>
      <c r="CL873" s="122" t="e">
        <f>#REF!-'POSEBNI DIO-rashodi'!CL859</f>
        <v>#REF!</v>
      </c>
      <c r="CM873" s="122" t="e">
        <f>#REF!-'POSEBNI DIO-rashodi'!CM859</f>
        <v>#REF!</v>
      </c>
      <c r="CN873" s="122" t="e">
        <f>#REF!-'POSEBNI DIO-rashodi'!CN859</f>
        <v>#REF!</v>
      </c>
      <c r="CO873" s="122" t="e">
        <f>#REF!-'POSEBNI DIO-rashodi'!CO859</f>
        <v>#REF!</v>
      </c>
      <c r="CP873" s="122" t="e">
        <f>#REF!-'POSEBNI DIO-rashodi'!CP859</f>
        <v>#REF!</v>
      </c>
    </row>
    <row r="874" spans="11:94" x14ac:dyDescent="0.3">
      <c r="K874" s="121">
        <v>527</v>
      </c>
      <c r="L874" s="122">
        <f>'Tablica I.-prihodi OŠ'!C434-'POSEBNI DIO-rashodi'!L860</f>
        <v>-543718</v>
      </c>
      <c r="N874" s="122">
        <f>'Tablica I.-prihodi OŠ'!D434-'POSEBNI DIO-rashodi'!N860</f>
        <v>0</v>
      </c>
      <c r="O874" s="122">
        <f>'Tablica I.-prihodi OŠ'!E434-'POSEBNI DIO-rashodi'!O860</f>
        <v>0</v>
      </c>
      <c r="P874" s="122">
        <f>'Tablica I.-prihodi OŠ'!F434-'POSEBNI DIO-rashodi'!P860</f>
        <v>-19145</v>
      </c>
      <c r="Q874" s="122">
        <f>'Tablica I.-prihodi OŠ'!G434-'POSEBNI DIO-rashodi'!Q860</f>
        <v>-60170</v>
      </c>
      <c r="R874" s="122">
        <f>'Tablica I.-prihodi OŠ'!H434-'POSEBNI DIO-rashodi'!R860</f>
        <v>0</v>
      </c>
      <c r="S874" s="122">
        <f>'Tablica I.-prihodi OŠ'!I434-'POSEBNI DIO-rashodi'!S860</f>
        <v>0</v>
      </c>
      <c r="T874" s="122">
        <f>'Tablica I.-prihodi OŠ'!J434-'POSEBNI DIO-rashodi'!T860</f>
        <v>0</v>
      </c>
      <c r="U874" s="122">
        <f>'Tablica I.-prihodi OŠ'!K434-'POSEBNI DIO-rashodi'!U860</f>
        <v>0</v>
      </c>
      <c r="V874" s="122">
        <f>'Tablica I.-prihodi OŠ'!L434-'POSEBNI DIO-rashodi'!V860</f>
        <v>0</v>
      </c>
      <c r="W874" s="122">
        <f>'Tablica I.-prihodi OŠ'!M434-'POSEBNI DIO-rashodi'!W860</f>
        <v>-27350</v>
      </c>
      <c r="X874" s="122">
        <f>'Tablica I.-prihodi OŠ'!N434-'POSEBNI DIO-rashodi'!X860</f>
        <v>-27350</v>
      </c>
      <c r="Y874" s="122">
        <f>'Tablica I.-prihodi OŠ'!O434-'POSEBNI DIO-rashodi'!Y860</f>
        <v>0</v>
      </c>
      <c r="Z874" s="122">
        <f>'Tablica I.-prihodi OŠ'!P434-'POSEBNI DIO-rashodi'!Z860</f>
        <v>0</v>
      </c>
      <c r="AA874" s="122">
        <f>'Tablica I.-prihodi OŠ'!Q434-'POSEBNI DIO-rashodi'!AA860</f>
        <v>0</v>
      </c>
      <c r="AB874" s="122">
        <f>'Tablica I.-prihodi OŠ'!R434-'POSEBNI DIO-rashodi'!AB860</f>
        <v>0</v>
      </c>
      <c r="AC874" s="122">
        <f>'Tablica I.-prihodi OŠ'!S434-'POSEBNI DIO-rashodi'!AC860</f>
        <v>0</v>
      </c>
      <c r="AD874" s="122">
        <f>'Tablica I.-prihodi OŠ'!T434-'POSEBNI DIO-rashodi'!AD860</f>
        <v>0</v>
      </c>
      <c r="AE874" s="122">
        <f>'Tablica I.-prihodi OŠ'!U434-'POSEBNI DIO-rashodi'!AE860</f>
        <v>-27350</v>
      </c>
      <c r="AF874" s="122">
        <f>'Tablica I.-prihodi OŠ'!V434-'POSEBNI DIO-rashodi'!AF860</f>
        <v>0</v>
      </c>
      <c r="AG874" s="122">
        <f>'Tablica I.-prihodi OŠ'!W434-'POSEBNI DIO-rashodi'!AG860</f>
        <v>0</v>
      </c>
      <c r="AH874" s="122">
        <f>'Tablica I.-prihodi OŠ'!X434-'POSEBNI DIO-rashodi'!AH860</f>
        <v>-40478</v>
      </c>
      <c r="AI874" s="122">
        <f>'Tablica I.-prihodi OŠ'!Y434-'POSEBNI DIO-rashodi'!AI860</f>
        <v>-43760</v>
      </c>
      <c r="AJ874" s="122">
        <f>'Tablica I.-prihodi OŠ'!Z434-'POSEBNI DIO-rashodi'!AJ860</f>
        <v>0</v>
      </c>
      <c r="AK874" s="122">
        <f>'Tablica I.-prihodi OŠ'!AA434-'POSEBNI DIO-rashodi'!AK860</f>
        <v>0</v>
      </c>
      <c r="AL874" s="122">
        <f>'Tablica I.-prihodi OŠ'!AB434-'POSEBNI DIO-rashodi'!AL860</f>
        <v>0</v>
      </c>
      <c r="AM874" s="122">
        <f>'Tablica I.-prihodi OŠ'!AC434-'POSEBNI DIO-rashodi'!AM860</f>
        <v>-60170</v>
      </c>
      <c r="AN874" s="122">
        <f>'Tablica I.-prihodi OŠ'!AD434-'POSEBNI DIO-rashodi'!AN860</f>
        <v>0</v>
      </c>
      <c r="AO874" s="122">
        <f>'Tablica I.-prihodi OŠ'!AE434-'POSEBNI DIO-rashodi'!AO860</f>
        <v>0</v>
      </c>
      <c r="AP874" s="122">
        <f>'Tablica I.-prihodi OŠ'!AF434-'POSEBNI DIO-rashodi'!AP860</f>
        <v>0</v>
      </c>
      <c r="AQ874" s="122">
        <f>'Tablica I.-prihodi OŠ'!AG434-'POSEBNI DIO-rashodi'!AQ860</f>
        <v>-27350</v>
      </c>
      <c r="AR874" s="122">
        <f>'Tablica I.-prihodi OŠ'!AH434-'POSEBNI DIO-rashodi'!AR860</f>
        <v>0</v>
      </c>
      <c r="AS874" s="122">
        <f>'Tablica I.-prihodi OŠ'!AI434-'POSEBNI DIO-rashodi'!AS860</f>
        <v>-60170</v>
      </c>
      <c r="AT874" s="122">
        <f>'Tablica I.-prihodi OŠ'!AJ434-'POSEBNI DIO-rashodi'!AT860</f>
        <v>0</v>
      </c>
      <c r="AU874" s="122">
        <f>'Tablica I.-prihodi OŠ'!AK434-'POSEBNI DIO-rashodi'!AU860</f>
        <v>0</v>
      </c>
      <c r="AV874" s="122">
        <f>'Tablica I.-prihodi OŠ'!AL434-'POSEBNI DIO-rashodi'!AV860</f>
        <v>0</v>
      </c>
      <c r="AW874" s="122">
        <f>'Tablica I.-prihodi OŠ'!AM434-'POSEBNI DIO-rashodi'!AW860</f>
        <v>0</v>
      </c>
      <c r="AX874" s="122">
        <f>'Tablica I.-prihodi OŠ'!AN434-'POSEBNI DIO-rashodi'!AX860</f>
        <v>0</v>
      </c>
      <c r="AY874" s="122">
        <f>'Tablica I.-prihodi OŠ'!AO434-'POSEBNI DIO-rashodi'!AY860</f>
        <v>0</v>
      </c>
      <c r="AZ874" s="122">
        <f>'Tablica I.-prihodi OŠ'!AP434-'POSEBNI DIO-rashodi'!AZ860</f>
        <v>-38290</v>
      </c>
      <c r="BA874" s="122">
        <f>'Tablica I.-prihodi OŠ'!AQ434-'POSEBNI DIO-rashodi'!BA860</f>
        <v>0</v>
      </c>
      <c r="BB874" s="122">
        <f>'Tablica I.-prihodi OŠ'!AR434-'POSEBNI DIO-rashodi'!BB860</f>
        <v>-46495</v>
      </c>
      <c r="BC874" s="122">
        <f>'Tablica I.-prihodi OŠ'!AS434-'POSEBNI DIO-rashodi'!BC860</f>
        <v>0</v>
      </c>
      <c r="BD874" s="122">
        <f>'Tablica I.-prihodi OŠ'!AT434-'POSEBNI DIO-rashodi'!BD860</f>
        <v>-38290</v>
      </c>
      <c r="BE874" s="122">
        <f>'Tablica I.-prihodi OŠ'!AU434-'POSEBNI DIO-rashodi'!BE860</f>
        <v>0</v>
      </c>
      <c r="BF874" s="122">
        <f>'Tablica I.-prihodi OŠ'!AV434-'POSEBNI DIO-rashodi'!BF860</f>
        <v>0</v>
      </c>
      <c r="BG874" s="122">
        <f>'Tablica I.-prihodi OŠ'!AW434-'POSEBNI DIO-rashodi'!BG860</f>
        <v>0</v>
      </c>
      <c r="BH874" s="122">
        <f>'Tablica I.-prihodi OŠ'!AX434-'POSEBNI DIO-rashodi'!BH860</f>
        <v>-27350</v>
      </c>
      <c r="BI874" s="122">
        <f>'Tablica I.-prihodi OŠ'!AY434-'POSEBNI DIO-rashodi'!BI860</f>
        <v>0</v>
      </c>
      <c r="BJ874" s="122">
        <f>'Tablica I.-prihodi OŠ'!AZ434-'POSEBNI DIO-rashodi'!BJ860</f>
        <v>0</v>
      </c>
      <c r="BK874" s="122">
        <f>'Tablica I.-prihodi OŠ'!BA434-'POSEBNI DIO-rashodi'!BK860</f>
        <v>0</v>
      </c>
      <c r="BL874" s="122">
        <f>'Tablica I.-prihodi OŠ'!BB434-'POSEBNI DIO-rashodi'!BL860</f>
        <v>0</v>
      </c>
      <c r="BM874" s="122">
        <f>'Tablica I.-prihodi OŠ'!BC434-'POSEBNI DIO-rashodi'!BM860</f>
        <v>0</v>
      </c>
      <c r="BN874" s="122">
        <f>'Tablica I.-prihodi OŠ'!BD434-'POSEBNI DIO-rashodi'!BN860</f>
        <v>0</v>
      </c>
      <c r="BO874" s="122" t="e">
        <f>#REF!-'POSEBNI DIO-rashodi'!BO860</f>
        <v>#REF!</v>
      </c>
      <c r="BP874" s="122" t="e">
        <f>#REF!-'POSEBNI DIO-rashodi'!BP860</f>
        <v>#REF!</v>
      </c>
      <c r="BQ874" s="122" t="e">
        <f>#REF!-'POSEBNI DIO-rashodi'!BQ860</f>
        <v>#REF!</v>
      </c>
      <c r="BR874" s="122" t="e">
        <f>#REF!-'POSEBNI DIO-rashodi'!BR860</f>
        <v>#REF!</v>
      </c>
      <c r="BS874" s="122" t="e">
        <f>#REF!-'POSEBNI DIO-rashodi'!BS860</f>
        <v>#REF!</v>
      </c>
      <c r="BT874" s="122" t="e">
        <f>#REF!-'POSEBNI DIO-rashodi'!BT860</f>
        <v>#REF!</v>
      </c>
      <c r="BU874" s="122" t="e">
        <f>#REF!-'POSEBNI DIO-rashodi'!BU860</f>
        <v>#REF!</v>
      </c>
      <c r="BV874" s="122" t="e">
        <f>#REF!-'POSEBNI DIO-rashodi'!BV860</f>
        <v>#REF!</v>
      </c>
      <c r="BW874" s="122" t="e">
        <f>#REF!-'POSEBNI DIO-rashodi'!BW860</f>
        <v>#REF!</v>
      </c>
      <c r="BX874" s="122" t="e">
        <f>#REF!-'POSEBNI DIO-rashodi'!BX860</f>
        <v>#REF!</v>
      </c>
      <c r="BY874" s="122" t="e">
        <f>#REF!-'POSEBNI DIO-rashodi'!BY860</f>
        <v>#REF!</v>
      </c>
      <c r="BZ874" s="122" t="e">
        <f>#REF!-'POSEBNI DIO-rashodi'!BZ860</f>
        <v>#REF!</v>
      </c>
      <c r="CA874" s="122" t="e">
        <f>#REF!-'POSEBNI DIO-rashodi'!CA860</f>
        <v>#REF!</v>
      </c>
      <c r="CB874" s="122" t="e">
        <f>#REF!-'POSEBNI DIO-rashodi'!CB860</f>
        <v>#REF!</v>
      </c>
      <c r="CC874" s="122" t="e">
        <f>#REF!-'POSEBNI DIO-rashodi'!CC860</f>
        <v>#REF!</v>
      </c>
      <c r="CD874" s="122" t="e">
        <f>#REF!-'POSEBNI DIO-rashodi'!CD860</f>
        <v>#REF!</v>
      </c>
      <c r="CE874" s="122" t="e">
        <f>#REF!-'POSEBNI DIO-rashodi'!CE860</f>
        <v>#REF!</v>
      </c>
      <c r="CF874" s="122" t="e">
        <f>#REF!-'POSEBNI DIO-rashodi'!CF860</f>
        <v>#REF!</v>
      </c>
      <c r="CG874" s="122" t="e">
        <f>#REF!-'POSEBNI DIO-rashodi'!CG860</f>
        <v>#REF!</v>
      </c>
      <c r="CH874" s="122" t="e">
        <f>#REF!-'POSEBNI DIO-rashodi'!CH860</f>
        <v>#REF!</v>
      </c>
      <c r="CI874" s="122" t="e">
        <f>#REF!-'POSEBNI DIO-rashodi'!CI860</f>
        <v>#REF!</v>
      </c>
      <c r="CJ874" s="122" t="e">
        <f>#REF!-'POSEBNI DIO-rashodi'!CJ860</f>
        <v>#REF!</v>
      </c>
      <c r="CK874" s="122" t="e">
        <f>#REF!-'POSEBNI DIO-rashodi'!CK860</f>
        <v>#REF!</v>
      </c>
      <c r="CL874" s="122" t="e">
        <f>#REF!-'POSEBNI DIO-rashodi'!CL860</f>
        <v>#REF!</v>
      </c>
      <c r="CM874" s="122" t="e">
        <f>#REF!-'POSEBNI DIO-rashodi'!CM860</f>
        <v>#REF!</v>
      </c>
      <c r="CN874" s="122" t="e">
        <f>#REF!-'POSEBNI DIO-rashodi'!CN860</f>
        <v>#REF!</v>
      </c>
      <c r="CO874" s="122" t="e">
        <f>#REF!-'POSEBNI DIO-rashodi'!CO860</f>
        <v>#REF!</v>
      </c>
      <c r="CP874" s="122" t="e">
        <f>#REF!-'POSEBNI DIO-rashodi'!CP860</f>
        <v>#REF!</v>
      </c>
    </row>
    <row r="875" spans="11:94" x14ac:dyDescent="0.3">
      <c r="K875" s="121">
        <v>5212</v>
      </c>
      <c r="L875" s="122">
        <f>'Tablica I.-prihodi OŠ'!C435-'POSEBNI DIO-rashodi'!L861</f>
        <v>-857400</v>
      </c>
      <c r="N875" s="122">
        <f>'Tablica I.-prihodi OŠ'!D435-'POSEBNI DIO-rashodi'!N861</f>
        <v>-4500</v>
      </c>
      <c r="O875" s="122">
        <f>'Tablica I.-prihodi OŠ'!E435-'POSEBNI DIO-rashodi'!O861</f>
        <v>-12500</v>
      </c>
      <c r="P875" s="122">
        <f>'Tablica I.-prihodi OŠ'!F435-'POSEBNI DIO-rashodi'!P861</f>
        <v>-21000</v>
      </c>
      <c r="Q875" s="122">
        <f>'Tablica I.-prihodi OŠ'!G435-'POSEBNI DIO-rashodi'!Q861</f>
        <v>-34000</v>
      </c>
      <c r="R875" s="122">
        <f>'Tablica I.-prihodi OŠ'!H435-'POSEBNI DIO-rashodi'!R861</f>
        <v>-6500</v>
      </c>
      <c r="S875" s="122">
        <f>'Tablica I.-prihodi OŠ'!I435-'POSEBNI DIO-rashodi'!S861</f>
        <v>-18600</v>
      </c>
      <c r="T875" s="122">
        <f>'Tablica I.-prihodi OŠ'!J435-'POSEBNI DIO-rashodi'!T861</f>
        <v>-17500</v>
      </c>
      <c r="U875" s="122">
        <f>'Tablica I.-prihodi OŠ'!K435-'POSEBNI DIO-rashodi'!U861</f>
        <v>-9000</v>
      </c>
      <c r="V875" s="122">
        <f>'Tablica I.-prihodi OŠ'!L435-'POSEBNI DIO-rashodi'!V861</f>
        <v>-9500</v>
      </c>
      <c r="W875" s="122">
        <f>'Tablica I.-prihodi OŠ'!M435-'POSEBNI DIO-rashodi'!W861</f>
        <v>-16500</v>
      </c>
      <c r="X875" s="122">
        <f>'Tablica I.-prihodi OŠ'!N435-'POSEBNI DIO-rashodi'!X861</f>
        <v>-27500</v>
      </c>
      <c r="Y875" s="122">
        <f>'Tablica I.-prihodi OŠ'!O435-'POSEBNI DIO-rashodi'!Y861</f>
        <v>-39000</v>
      </c>
      <c r="Z875" s="122">
        <f>'Tablica I.-prihodi OŠ'!P435-'POSEBNI DIO-rashodi'!Z861</f>
        <v>-31500</v>
      </c>
      <c r="AA875" s="122">
        <f>'Tablica I.-prihodi OŠ'!Q435-'POSEBNI DIO-rashodi'!AA861</f>
        <v>-8000</v>
      </c>
      <c r="AB875" s="122">
        <f>'Tablica I.-prihodi OŠ'!R435-'POSEBNI DIO-rashodi'!AB861</f>
        <v>0</v>
      </c>
      <c r="AC875" s="122">
        <f>'Tablica I.-prihodi OŠ'!S435-'POSEBNI DIO-rashodi'!AC861</f>
        <v>-10000</v>
      </c>
      <c r="AD875" s="122">
        <f>'Tablica I.-prihodi OŠ'!T435-'POSEBNI DIO-rashodi'!AD861</f>
        <v>-6500</v>
      </c>
      <c r="AE875" s="122">
        <f>'Tablica I.-prihodi OŠ'!U435-'POSEBNI DIO-rashodi'!AE861</f>
        <v>-18500</v>
      </c>
      <c r="AF875" s="122">
        <f>'Tablica I.-prihodi OŠ'!V435-'POSEBNI DIO-rashodi'!AF861</f>
        <v>-13500</v>
      </c>
      <c r="AG875" s="122">
        <f>'Tablica I.-prihodi OŠ'!W435-'POSEBNI DIO-rashodi'!AG861</f>
        <v>-6500</v>
      </c>
      <c r="AH875" s="122">
        <f>'Tablica I.-prihodi OŠ'!X435-'POSEBNI DIO-rashodi'!AH861</f>
        <v>-28000</v>
      </c>
      <c r="AI875" s="122">
        <f>'Tablica I.-prihodi OŠ'!Y435-'POSEBNI DIO-rashodi'!AI861</f>
        <v>-41000</v>
      </c>
      <c r="AJ875" s="122">
        <f>'Tablica I.-prihodi OŠ'!Z435-'POSEBNI DIO-rashodi'!AJ861</f>
        <v>-8000</v>
      </c>
      <c r="AK875" s="122">
        <f>'Tablica I.-prihodi OŠ'!AA435-'POSEBNI DIO-rashodi'!AK861</f>
        <v>-13700</v>
      </c>
      <c r="AL875" s="122">
        <f>'Tablica I.-prihodi OŠ'!AB435-'POSEBNI DIO-rashodi'!AL861</f>
        <v>-10500</v>
      </c>
      <c r="AM875" s="122">
        <f>'Tablica I.-prihodi OŠ'!AC435-'POSEBNI DIO-rashodi'!AM861</f>
        <v>-34000</v>
      </c>
      <c r="AN875" s="122">
        <f>'Tablica I.-prihodi OŠ'!AD435-'POSEBNI DIO-rashodi'!AN861</f>
        <v>-27000</v>
      </c>
      <c r="AO875" s="122">
        <f>'Tablica I.-prihodi OŠ'!AE435-'POSEBNI DIO-rashodi'!AO861</f>
        <v>-7000</v>
      </c>
      <c r="AP875" s="122">
        <f>'Tablica I.-prihodi OŠ'!AF435-'POSEBNI DIO-rashodi'!AP861</f>
        <v>-8200</v>
      </c>
      <c r="AQ875" s="122">
        <f>'Tablica I.-prihodi OŠ'!AG435-'POSEBNI DIO-rashodi'!AQ861</f>
        <v>-23800</v>
      </c>
      <c r="AR875" s="122">
        <f>'Tablica I.-prihodi OŠ'!AH435-'POSEBNI DIO-rashodi'!AR861</f>
        <v>-15500</v>
      </c>
      <c r="AS875" s="122">
        <f>'Tablica I.-prihodi OŠ'!AI435-'POSEBNI DIO-rashodi'!AS861</f>
        <v>-42000</v>
      </c>
      <c r="AT875" s="122">
        <f>'Tablica I.-prihodi OŠ'!AJ435-'POSEBNI DIO-rashodi'!AT861</f>
        <v>-17500</v>
      </c>
      <c r="AU875" s="122">
        <f>'Tablica I.-prihodi OŠ'!AK435-'POSEBNI DIO-rashodi'!AU861</f>
        <v>-6500</v>
      </c>
      <c r="AV875" s="122">
        <f>'Tablica I.-prihodi OŠ'!AL435-'POSEBNI DIO-rashodi'!AV861</f>
        <v>-5500</v>
      </c>
      <c r="AW875" s="122">
        <f>'Tablica I.-prihodi OŠ'!AM435-'POSEBNI DIO-rashodi'!AW861</f>
        <v>-5100</v>
      </c>
      <c r="AX875" s="122">
        <f>'Tablica I.-prihodi OŠ'!AN435-'POSEBNI DIO-rashodi'!AX861</f>
        <v>-8500</v>
      </c>
      <c r="AY875" s="122">
        <f>'Tablica I.-prihodi OŠ'!AO435-'POSEBNI DIO-rashodi'!AY861</f>
        <v>-9000</v>
      </c>
      <c r="AZ875" s="122">
        <f>'Tablica I.-prihodi OŠ'!AP435-'POSEBNI DIO-rashodi'!AZ861</f>
        <v>-19000</v>
      </c>
      <c r="BA875" s="122">
        <f>'Tablica I.-prihodi OŠ'!AQ435-'POSEBNI DIO-rashodi'!BA861</f>
        <v>-9000</v>
      </c>
      <c r="BB875" s="122">
        <f>'Tablica I.-prihodi OŠ'!AR435-'POSEBNI DIO-rashodi'!BB861</f>
        <v>-40000</v>
      </c>
      <c r="BC875" s="122">
        <f>'Tablica I.-prihodi OŠ'!AS435-'POSEBNI DIO-rashodi'!BC861</f>
        <v>-9000</v>
      </c>
      <c r="BD875" s="122">
        <f>'Tablica I.-prihodi OŠ'!AT435-'POSEBNI DIO-rashodi'!BD861</f>
        <v>-26000</v>
      </c>
      <c r="BE875" s="122">
        <f>'Tablica I.-prihodi OŠ'!AU435-'POSEBNI DIO-rashodi'!BE861</f>
        <v>-12500</v>
      </c>
      <c r="BF875" s="122">
        <f>'Tablica I.-prihodi OŠ'!AV435-'POSEBNI DIO-rashodi'!BF861</f>
        <v>-5500</v>
      </c>
      <c r="BG875" s="122">
        <f>'Tablica I.-prihodi OŠ'!AW435-'POSEBNI DIO-rashodi'!BG861</f>
        <v>-11500</v>
      </c>
      <c r="BH875" s="122">
        <f>'Tablica I.-prihodi OŠ'!AX435-'POSEBNI DIO-rashodi'!BH861</f>
        <v>-16500</v>
      </c>
      <c r="BI875" s="122">
        <f>'Tablica I.-prihodi OŠ'!AY435-'POSEBNI DIO-rashodi'!BI861</f>
        <v>-4000</v>
      </c>
      <c r="BJ875" s="122">
        <f>'Tablica I.-prihodi OŠ'!AZ435-'POSEBNI DIO-rashodi'!BJ861</f>
        <v>-31000</v>
      </c>
      <c r="BK875" s="122">
        <f>'Tablica I.-prihodi OŠ'!BA435-'POSEBNI DIO-rashodi'!BK861</f>
        <v>-39500</v>
      </c>
      <c r="BL875" s="122">
        <f>'Tablica I.-prihodi OŠ'!BB435-'POSEBNI DIO-rashodi'!BL861</f>
        <v>-9000</v>
      </c>
      <c r="BM875" s="122">
        <f>'Tablica I.-prihodi OŠ'!BC435-'POSEBNI DIO-rashodi'!BM861</f>
        <v>-3500</v>
      </c>
      <c r="BN875" s="122">
        <f>'Tablica I.-prihodi OŠ'!BD435-'POSEBNI DIO-rashodi'!BN861</f>
        <v>0</v>
      </c>
      <c r="BO875" s="122" t="e">
        <f>#REF!-'POSEBNI DIO-rashodi'!BO861</f>
        <v>#REF!</v>
      </c>
      <c r="BP875" s="122" t="e">
        <f>#REF!-'POSEBNI DIO-rashodi'!BP861</f>
        <v>#REF!</v>
      </c>
      <c r="BQ875" s="122" t="e">
        <f>#REF!-'POSEBNI DIO-rashodi'!BQ861</f>
        <v>#REF!</v>
      </c>
      <c r="BR875" s="122" t="e">
        <f>#REF!-'POSEBNI DIO-rashodi'!BR861</f>
        <v>#REF!</v>
      </c>
      <c r="BS875" s="122" t="e">
        <f>#REF!-'POSEBNI DIO-rashodi'!BS861</f>
        <v>#REF!</v>
      </c>
      <c r="BT875" s="122" t="e">
        <f>#REF!-'POSEBNI DIO-rashodi'!BT861</f>
        <v>#REF!</v>
      </c>
      <c r="BU875" s="122" t="e">
        <f>#REF!-'POSEBNI DIO-rashodi'!BU861</f>
        <v>#REF!</v>
      </c>
      <c r="BV875" s="122" t="e">
        <f>#REF!-'POSEBNI DIO-rashodi'!BV861</f>
        <v>#REF!</v>
      </c>
      <c r="BW875" s="122" t="e">
        <f>#REF!-'POSEBNI DIO-rashodi'!BW861</f>
        <v>#REF!</v>
      </c>
      <c r="BX875" s="122" t="e">
        <f>#REF!-'POSEBNI DIO-rashodi'!BX861</f>
        <v>#REF!</v>
      </c>
      <c r="BY875" s="122" t="e">
        <f>#REF!-'POSEBNI DIO-rashodi'!BY861</f>
        <v>#REF!</v>
      </c>
      <c r="BZ875" s="122" t="e">
        <f>#REF!-'POSEBNI DIO-rashodi'!BZ861</f>
        <v>#REF!</v>
      </c>
      <c r="CA875" s="122" t="e">
        <f>#REF!-'POSEBNI DIO-rashodi'!CA861</f>
        <v>#REF!</v>
      </c>
      <c r="CB875" s="122" t="e">
        <f>#REF!-'POSEBNI DIO-rashodi'!CB861</f>
        <v>#REF!</v>
      </c>
      <c r="CC875" s="122" t="e">
        <f>#REF!-'POSEBNI DIO-rashodi'!CC861</f>
        <v>#REF!</v>
      </c>
      <c r="CD875" s="122" t="e">
        <f>#REF!-'POSEBNI DIO-rashodi'!CD861</f>
        <v>#REF!</v>
      </c>
      <c r="CE875" s="122" t="e">
        <f>#REF!-'POSEBNI DIO-rashodi'!CE861</f>
        <v>#REF!</v>
      </c>
      <c r="CF875" s="122" t="e">
        <f>#REF!-'POSEBNI DIO-rashodi'!CF861</f>
        <v>#REF!</v>
      </c>
      <c r="CG875" s="122" t="e">
        <f>#REF!-'POSEBNI DIO-rashodi'!CG861</f>
        <v>#REF!</v>
      </c>
      <c r="CH875" s="122" t="e">
        <f>#REF!-'POSEBNI DIO-rashodi'!CH861</f>
        <v>#REF!</v>
      </c>
      <c r="CI875" s="122" t="e">
        <f>#REF!-'POSEBNI DIO-rashodi'!CI861</f>
        <v>#REF!</v>
      </c>
      <c r="CJ875" s="122" t="e">
        <f>#REF!-'POSEBNI DIO-rashodi'!CJ861</f>
        <v>#REF!</v>
      </c>
      <c r="CK875" s="122" t="e">
        <f>#REF!-'POSEBNI DIO-rashodi'!CK861</f>
        <v>#REF!</v>
      </c>
      <c r="CL875" s="122" t="e">
        <f>#REF!-'POSEBNI DIO-rashodi'!CL861</f>
        <v>#REF!</v>
      </c>
      <c r="CM875" s="122" t="e">
        <f>#REF!-'POSEBNI DIO-rashodi'!CM861</f>
        <v>#REF!</v>
      </c>
      <c r="CN875" s="122" t="e">
        <f>#REF!-'POSEBNI DIO-rashodi'!CN861</f>
        <v>#REF!</v>
      </c>
      <c r="CO875" s="122" t="e">
        <f>#REF!-'POSEBNI DIO-rashodi'!CO861</f>
        <v>#REF!</v>
      </c>
      <c r="CP875" s="122" t="e">
        <f>#REF!-'POSEBNI DIO-rashodi'!CP861</f>
        <v>#REF!</v>
      </c>
    </row>
    <row r="876" spans="11:94" x14ac:dyDescent="0.3">
      <c r="K876" s="126">
        <v>3210</v>
      </c>
      <c r="L876" s="122">
        <f>'Tablica I.-prihodi OŠ'!C436-'POSEBNI DIO-rashodi'!L862</f>
        <v>0</v>
      </c>
      <c r="N876" s="122">
        <f>'Tablica I.-prihodi OŠ'!D436-'POSEBNI DIO-rashodi'!N862</f>
        <v>0</v>
      </c>
      <c r="O876" s="122">
        <f>'Tablica I.-prihodi OŠ'!E436-'POSEBNI DIO-rashodi'!O862</f>
        <v>0</v>
      </c>
      <c r="P876" s="122">
        <f>'Tablica I.-prihodi OŠ'!F436-'POSEBNI DIO-rashodi'!P862</f>
        <v>0</v>
      </c>
      <c r="Q876" s="122">
        <f>'Tablica I.-prihodi OŠ'!G436-'POSEBNI DIO-rashodi'!Q862</f>
        <v>0</v>
      </c>
      <c r="R876" s="122">
        <f>'Tablica I.-prihodi OŠ'!H436-'POSEBNI DIO-rashodi'!R862</f>
        <v>0</v>
      </c>
      <c r="S876" s="122">
        <f>'Tablica I.-prihodi OŠ'!I436-'POSEBNI DIO-rashodi'!S862</f>
        <v>0</v>
      </c>
      <c r="T876" s="122">
        <f>'Tablica I.-prihodi OŠ'!J436-'POSEBNI DIO-rashodi'!T862</f>
        <v>0</v>
      </c>
      <c r="U876" s="122">
        <f>'Tablica I.-prihodi OŠ'!K436-'POSEBNI DIO-rashodi'!U862</f>
        <v>0</v>
      </c>
      <c r="V876" s="122">
        <f>'Tablica I.-prihodi OŠ'!L436-'POSEBNI DIO-rashodi'!V862</f>
        <v>0</v>
      </c>
      <c r="W876" s="122">
        <f>'Tablica I.-prihodi OŠ'!M436-'POSEBNI DIO-rashodi'!W862</f>
        <v>0</v>
      </c>
      <c r="X876" s="122">
        <f>'Tablica I.-prihodi OŠ'!N436-'POSEBNI DIO-rashodi'!X862</f>
        <v>0</v>
      </c>
      <c r="Y876" s="122">
        <f>'Tablica I.-prihodi OŠ'!O436-'POSEBNI DIO-rashodi'!Y862</f>
        <v>0</v>
      </c>
      <c r="Z876" s="122">
        <f>'Tablica I.-prihodi OŠ'!P436-'POSEBNI DIO-rashodi'!Z862</f>
        <v>0</v>
      </c>
      <c r="AA876" s="122">
        <f>'Tablica I.-prihodi OŠ'!Q436-'POSEBNI DIO-rashodi'!AA862</f>
        <v>0</v>
      </c>
      <c r="AB876" s="122">
        <f>'Tablica I.-prihodi OŠ'!R436-'POSEBNI DIO-rashodi'!AB862</f>
        <v>0</v>
      </c>
      <c r="AC876" s="122">
        <f>'Tablica I.-prihodi OŠ'!S436-'POSEBNI DIO-rashodi'!AC862</f>
        <v>0</v>
      </c>
      <c r="AD876" s="122">
        <f>'Tablica I.-prihodi OŠ'!T436-'POSEBNI DIO-rashodi'!AD862</f>
        <v>0</v>
      </c>
      <c r="AE876" s="122">
        <f>'Tablica I.-prihodi OŠ'!U436-'POSEBNI DIO-rashodi'!AE862</f>
        <v>0</v>
      </c>
      <c r="AF876" s="122">
        <f>'Tablica I.-prihodi OŠ'!V436-'POSEBNI DIO-rashodi'!AF862</f>
        <v>0</v>
      </c>
      <c r="AG876" s="122">
        <f>'Tablica I.-prihodi OŠ'!W436-'POSEBNI DIO-rashodi'!AG862</f>
        <v>0</v>
      </c>
      <c r="AH876" s="122">
        <f>'Tablica I.-prihodi OŠ'!X436-'POSEBNI DIO-rashodi'!AH862</f>
        <v>0</v>
      </c>
      <c r="AI876" s="122">
        <f>'Tablica I.-prihodi OŠ'!Y436-'POSEBNI DIO-rashodi'!AI862</f>
        <v>0</v>
      </c>
      <c r="AJ876" s="122">
        <f>'Tablica I.-prihodi OŠ'!Z436-'POSEBNI DIO-rashodi'!AJ862</f>
        <v>0</v>
      </c>
      <c r="AK876" s="122">
        <f>'Tablica I.-prihodi OŠ'!AA436-'POSEBNI DIO-rashodi'!AK862</f>
        <v>0</v>
      </c>
      <c r="AL876" s="122">
        <f>'Tablica I.-prihodi OŠ'!AB436-'POSEBNI DIO-rashodi'!AL862</f>
        <v>0</v>
      </c>
      <c r="AM876" s="122">
        <f>'Tablica I.-prihodi OŠ'!AC436-'POSEBNI DIO-rashodi'!AM862</f>
        <v>0</v>
      </c>
      <c r="AN876" s="122">
        <f>'Tablica I.-prihodi OŠ'!AD436-'POSEBNI DIO-rashodi'!AN862</f>
        <v>0</v>
      </c>
      <c r="AO876" s="122">
        <f>'Tablica I.-prihodi OŠ'!AE436-'POSEBNI DIO-rashodi'!AO862</f>
        <v>0</v>
      </c>
      <c r="AP876" s="122">
        <f>'Tablica I.-prihodi OŠ'!AF436-'POSEBNI DIO-rashodi'!AP862</f>
        <v>0</v>
      </c>
      <c r="AQ876" s="122">
        <f>'Tablica I.-prihodi OŠ'!AG436-'POSEBNI DIO-rashodi'!AQ862</f>
        <v>0</v>
      </c>
      <c r="AR876" s="122">
        <f>'Tablica I.-prihodi OŠ'!AH436-'POSEBNI DIO-rashodi'!AR862</f>
        <v>0</v>
      </c>
      <c r="AS876" s="122">
        <f>'Tablica I.-prihodi OŠ'!AI436-'POSEBNI DIO-rashodi'!AS862</f>
        <v>0</v>
      </c>
      <c r="AT876" s="122">
        <f>'Tablica I.-prihodi OŠ'!AJ436-'POSEBNI DIO-rashodi'!AT862</f>
        <v>0</v>
      </c>
      <c r="AU876" s="122">
        <f>'Tablica I.-prihodi OŠ'!AK436-'POSEBNI DIO-rashodi'!AU862</f>
        <v>0</v>
      </c>
      <c r="AV876" s="122">
        <f>'Tablica I.-prihodi OŠ'!AL436-'POSEBNI DIO-rashodi'!AV862</f>
        <v>0</v>
      </c>
      <c r="AW876" s="122">
        <f>'Tablica I.-prihodi OŠ'!AM436-'POSEBNI DIO-rashodi'!AW862</f>
        <v>0</v>
      </c>
      <c r="AX876" s="122">
        <f>'Tablica I.-prihodi OŠ'!AN436-'POSEBNI DIO-rashodi'!AX862</f>
        <v>0</v>
      </c>
      <c r="AY876" s="122">
        <f>'Tablica I.-prihodi OŠ'!AO436-'POSEBNI DIO-rashodi'!AY862</f>
        <v>0</v>
      </c>
      <c r="AZ876" s="122">
        <f>'Tablica I.-prihodi OŠ'!AP436-'POSEBNI DIO-rashodi'!AZ862</f>
        <v>0</v>
      </c>
      <c r="BA876" s="122">
        <f>'Tablica I.-prihodi OŠ'!AQ436-'POSEBNI DIO-rashodi'!BA862</f>
        <v>0</v>
      </c>
      <c r="BB876" s="122">
        <f>'Tablica I.-prihodi OŠ'!AR436-'POSEBNI DIO-rashodi'!BB862</f>
        <v>0</v>
      </c>
      <c r="BC876" s="122">
        <f>'Tablica I.-prihodi OŠ'!AS436-'POSEBNI DIO-rashodi'!BC862</f>
        <v>0</v>
      </c>
      <c r="BD876" s="122">
        <f>'Tablica I.-prihodi OŠ'!AT436-'POSEBNI DIO-rashodi'!BD862</f>
        <v>0</v>
      </c>
      <c r="BE876" s="122">
        <f>'Tablica I.-prihodi OŠ'!AU436-'POSEBNI DIO-rashodi'!BE862</f>
        <v>0</v>
      </c>
      <c r="BF876" s="122">
        <f>'Tablica I.-prihodi OŠ'!AV436-'POSEBNI DIO-rashodi'!BF862</f>
        <v>0</v>
      </c>
      <c r="BG876" s="122">
        <f>'Tablica I.-prihodi OŠ'!AW436-'POSEBNI DIO-rashodi'!BG862</f>
        <v>0</v>
      </c>
      <c r="BH876" s="122">
        <f>'Tablica I.-prihodi OŠ'!AX436-'POSEBNI DIO-rashodi'!BH862</f>
        <v>0</v>
      </c>
      <c r="BI876" s="122">
        <f>'Tablica I.-prihodi OŠ'!AY436-'POSEBNI DIO-rashodi'!BI862</f>
        <v>0</v>
      </c>
      <c r="BJ876" s="122">
        <f>'Tablica I.-prihodi OŠ'!AZ436-'POSEBNI DIO-rashodi'!BJ862</f>
        <v>0</v>
      </c>
      <c r="BK876" s="122">
        <f>'Tablica I.-prihodi OŠ'!BA436-'POSEBNI DIO-rashodi'!BK862</f>
        <v>0</v>
      </c>
      <c r="BL876" s="122">
        <f>'Tablica I.-prihodi OŠ'!BB436-'POSEBNI DIO-rashodi'!BL862</f>
        <v>0</v>
      </c>
      <c r="BM876" s="122">
        <f>'Tablica I.-prihodi OŠ'!BC436-'POSEBNI DIO-rashodi'!BM862</f>
        <v>0</v>
      </c>
      <c r="BN876" s="122">
        <f>'Tablica I.-prihodi OŠ'!BD436-'POSEBNI DIO-rashodi'!BN862</f>
        <v>0</v>
      </c>
      <c r="BO876" s="122" t="e">
        <f>#REF!-'POSEBNI DIO-rashodi'!BO862</f>
        <v>#REF!</v>
      </c>
      <c r="BP876" s="122" t="e">
        <f>#REF!-'POSEBNI DIO-rashodi'!BP862</f>
        <v>#REF!</v>
      </c>
      <c r="BQ876" s="122" t="e">
        <f>#REF!-'POSEBNI DIO-rashodi'!BQ862</f>
        <v>#REF!</v>
      </c>
      <c r="BR876" s="122" t="e">
        <f>#REF!-'POSEBNI DIO-rashodi'!BR862</f>
        <v>#REF!</v>
      </c>
      <c r="BS876" s="122" t="e">
        <f>#REF!-'POSEBNI DIO-rashodi'!BS862</f>
        <v>#REF!</v>
      </c>
      <c r="BT876" s="122" t="e">
        <f>#REF!-'POSEBNI DIO-rashodi'!BT862</f>
        <v>#REF!</v>
      </c>
      <c r="BU876" s="122" t="e">
        <f>#REF!-'POSEBNI DIO-rashodi'!BU862</f>
        <v>#REF!</v>
      </c>
      <c r="BV876" s="122" t="e">
        <f>#REF!-'POSEBNI DIO-rashodi'!BV862</f>
        <v>#REF!</v>
      </c>
      <c r="BW876" s="122" t="e">
        <f>#REF!-'POSEBNI DIO-rashodi'!BW862</f>
        <v>#REF!</v>
      </c>
      <c r="BX876" s="122" t="e">
        <f>#REF!-'POSEBNI DIO-rashodi'!BX862</f>
        <v>#REF!</v>
      </c>
      <c r="BY876" s="122" t="e">
        <f>#REF!-'POSEBNI DIO-rashodi'!BY862</f>
        <v>#REF!</v>
      </c>
      <c r="BZ876" s="122" t="e">
        <f>#REF!-'POSEBNI DIO-rashodi'!BZ862</f>
        <v>#REF!</v>
      </c>
      <c r="CA876" s="122" t="e">
        <f>#REF!-'POSEBNI DIO-rashodi'!CA862</f>
        <v>#REF!</v>
      </c>
      <c r="CB876" s="122" t="e">
        <f>#REF!-'POSEBNI DIO-rashodi'!CB862</f>
        <v>#REF!</v>
      </c>
      <c r="CC876" s="122" t="e">
        <f>#REF!-'POSEBNI DIO-rashodi'!CC862</f>
        <v>#REF!</v>
      </c>
      <c r="CD876" s="122" t="e">
        <f>#REF!-'POSEBNI DIO-rashodi'!CD862</f>
        <v>#REF!</v>
      </c>
      <c r="CE876" s="122" t="e">
        <f>#REF!-'POSEBNI DIO-rashodi'!CE862</f>
        <v>#REF!</v>
      </c>
      <c r="CF876" s="122" t="e">
        <f>#REF!-'POSEBNI DIO-rashodi'!CF862</f>
        <v>#REF!</v>
      </c>
      <c r="CG876" s="122" t="e">
        <f>#REF!-'POSEBNI DIO-rashodi'!CG862</f>
        <v>#REF!</v>
      </c>
      <c r="CH876" s="122" t="e">
        <f>#REF!-'POSEBNI DIO-rashodi'!CH862</f>
        <v>#REF!</v>
      </c>
      <c r="CI876" s="122" t="e">
        <f>#REF!-'POSEBNI DIO-rashodi'!CI862</f>
        <v>#REF!</v>
      </c>
      <c r="CJ876" s="122" t="e">
        <f>#REF!-'POSEBNI DIO-rashodi'!CJ862</f>
        <v>#REF!</v>
      </c>
      <c r="CK876" s="122" t="e">
        <f>#REF!-'POSEBNI DIO-rashodi'!CK862</f>
        <v>#REF!</v>
      </c>
      <c r="CL876" s="122" t="e">
        <f>#REF!-'POSEBNI DIO-rashodi'!CL862</f>
        <v>#REF!</v>
      </c>
      <c r="CM876" s="122" t="e">
        <f>#REF!-'POSEBNI DIO-rashodi'!CM862</f>
        <v>#REF!</v>
      </c>
      <c r="CN876" s="122" t="e">
        <f>#REF!-'POSEBNI DIO-rashodi'!CN862</f>
        <v>#REF!</v>
      </c>
      <c r="CO876" s="122" t="e">
        <f>#REF!-'POSEBNI DIO-rashodi'!CO862</f>
        <v>#REF!</v>
      </c>
      <c r="CP876" s="122" t="e">
        <f>#REF!-'POSEBNI DIO-rashodi'!CP862</f>
        <v>#REF!</v>
      </c>
    </row>
    <row r="877" spans="11:94" x14ac:dyDescent="0.3">
      <c r="K877" s="126">
        <v>4910</v>
      </c>
      <c r="L877" s="122">
        <f>'Tablica I.-prihodi OŠ'!C437-'POSEBNI DIO-rashodi'!L863</f>
        <v>0</v>
      </c>
      <c r="N877" s="122">
        <f>'Tablica I.-prihodi OŠ'!D437-'POSEBNI DIO-rashodi'!N863</f>
        <v>0</v>
      </c>
      <c r="O877" s="122">
        <f>'Tablica I.-prihodi OŠ'!E437-'POSEBNI DIO-rashodi'!O863</f>
        <v>0</v>
      </c>
      <c r="P877" s="122">
        <f>'Tablica I.-prihodi OŠ'!F437-'POSEBNI DIO-rashodi'!P863</f>
        <v>0</v>
      </c>
      <c r="Q877" s="122">
        <f>'Tablica I.-prihodi OŠ'!G437-'POSEBNI DIO-rashodi'!Q863</f>
        <v>0</v>
      </c>
      <c r="R877" s="122">
        <f>'Tablica I.-prihodi OŠ'!H437-'POSEBNI DIO-rashodi'!R863</f>
        <v>0</v>
      </c>
      <c r="S877" s="122">
        <f>'Tablica I.-prihodi OŠ'!I437-'POSEBNI DIO-rashodi'!S863</f>
        <v>0</v>
      </c>
      <c r="T877" s="122">
        <f>'Tablica I.-prihodi OŠ'!J437-'POSEBNI DIO-rashodi'!T863</f>
        <v>0</v>
      </c>
      <c r="U877" s="122">
        <f>'Tablica I.-prihodi OŠ'!K437-'POSEBNI DIO-rashodi'!U863</f>
        <v>0</v>
      </c>
      <c r="V877" s="122">
        <f>'Tablica I.-prihodi OŠ'!L437-'POSEBNI DIO-rashodi'!V863</f>
        <v>0</v>
      </c>
      <c r="W877" s="122">
        <f>'Tablica I.-prihodi OŠ'!M437-'POSEBNI DIO-rashodi'!W863</f>
        <v>0</v>
      </c>
      <c r="X877" s="122">
        <f>'Tablica I.-prihodi OŠ'!N437-'POSEBNI DIO-rashodi'!X863</f>
        <v>0</v>
      </c>
      <c r="Y877" s="122">
        <f>'Tablica I.-prihodi OŠ'!O437-'POSEBNI DIO-rashodi'!Y863</f>
        <v>0</v>
      </c>
      <c r="Z877" s="122">
        <f>'Tablica I.-prihodi OŠ'!P437-'POSEBNI DIO-rashodi'!Z863</f>
        <v>0</v>
      </c>
      <c r="AA877" s="122">
        <f>'Tablica I.-prihodi OŠ'!Q437-'POSEBNI DIO-rashodi'!AA863</f>
        <v>0</v>
      </c>
      <c r="AB877" s="122">
        <f>'Tablica I.-prihodi OŠ'!R437-'POSEBNI DIO-rashodi'!AB863</f>
        <v>0</v>
      </c>
      <c r="AC877" s="122">
        <f>'Tablica I.-prihodi OŠ'!S437-'POSEBNI DIO-rashodi'!AC863</f>
        <v>0</v>
      </c>
      <c r="AD877" s="122">
        <f>'Tablica I.-prihodi OŠ'!T437-'POSEBNI DIO-rashodi'!AD863</f>
        <v>0</v>
      </c>
      <c r="AE877" s="122">
        <f>'Tablica I.-prihodi OŠ'!U437-'POSEBNI DIO-rashodi'!AE863</f>
        <v>0</v>
      </c>
      <c r="AF877" s="122">
        <f>'Tablica I.-prihodi OŠ'!V437-'POSEBNI DIO-rashodi'!AF863</f>
        <v>0</v>
      </c>
      <c r="AG877" s="122">
        <f>'Tablica I.-prihodi OŠ'!W437-'POSEBNI DIO-rashodi'!AG863</f>
        <v>0</v>
      </c>
      <c r="AH877" s="122">
        <f>'Tablica I.-prihodi OŠ'!X437-'POSEBNI DIO-rashodi'!AH863</f>
        <v>0</v>
      </c>
      <c r="AI877" s="122">
        <f>'Tablica I.-prihodi OŠ'!Y437-'POSEBNI DIO-rashodi'!AI863</f>
        <v>0</v>
      </c>
      <c r="AJ877" s="122">
        <f>'Tablica I.-prihodi OŠ'!Z437-'POSEBNI DIO-rashodi'!AJ863</f>
        <v>0</v>
      </c>
      <c r="AK877" s="122">
        <f>'Tablica I.-prihodi OŠ'!AA437-'POSEBNI DIO-rashodi'!AK863</f>
        <v>0</v>
      </c>
      <c r="AL877" s="122">
        <f>'Tablica I.-prihodi OŠ'!AB437-'POSEBNI DIO-rashodi'!AL863</f>
        <v>0</v>
      </c>
      <c r="AM877" s="122">
        <f>'Tablica I.-prihodi OŠ'!AC437-'POSEBNI DIO-rashodi'!AM863</f>
        <v>0</v>
      </c>
      <c r="AN877" s="122">
        <f>'Tablica I.-prihodi OŠ'!AD437-'POSEBNI DIO-rashodi'!AN863</f>
        <v>0</v>
      </c>
      <c r="AO877" s="122">
        <f>'Tablica I.-prihodi OŠ'!AE437-'POSEBNI DIO-rashodi'!AO863</f>
        <v>0</v>
      </c>
      <c r="AP877" s="122">
        <f>'Tablica I.-prihodi OŠ'!AF437-'POSEBNI DIO-rashodi'!AP863</f>
        <v>0</v>
      </c>
      <c r="AQ877" s="122">
        <f>'Tablica I.-prihodi OŠ'!AG437-'POSEBNI DIO-rashodi'!AQ863</f>
        <v>0</v>
      </c>
      <c r="AR877" s="122">
        <f>'Tablica I.-prihodi OŠ'!AH437-'POSEBNI DIO-rashodi'!AR863</f>
        <v>0</v>
      </c>
      <c r="AS877" s="122">
        <f>'Tablica I.-prihodi OŠ'!AI437-'POSEBNI DIO-rashodi'!AS863</f>
        <v>0</v>
      </c>
      <c r="AT877" s="122">
        <f>'Tablica I.-prihodi OŠ'!AJ437-'POSEBNI DIO-rashodi'!AT863</f>
        <v>0</v>
      </c>
      <c r="AU877" s="122">
        <f>'Tablica I.-prihodi OŠ'!AK437-'POSEBNI DIO-rashodi'!AU863</f>
        <v>0</v>
      </c>
      <c r="AV877" s="122">
        <f>'Tablica I.-prihodi OŠ'!AL437-'POSEBNI DIO-rashodi'!AV863</f>
        <v>0</v>
      </c>
      <c r="AW877" s="122">
        <f>'Tablica I.-prihodi OŠ'!AM437-'POSEBNI DIO-rashodi'!AW863</f>
        <v>0</v>
      </c>
      <c r="AX877" s="122">
        <f>'Tablica I.-prihodi OŠ'!AN437-'POSEBNI DIO-rashodi'!AX863</f>
        <v>0</v>
      </c>
      <c r="AY877" s="122">
        <f>'Tablica I.-prihodi OŠ'!AO437-'POSEBNI DIO-rashodi'!AY863</f>
        <v>0</v>
      </c>
      <c r="AZ877" s="122">
        <f>'Tablica I.-prihodi OŠ'!AP437-'POSEBNI DIO-rashodi'!AZ863</f>
        <v>0</v>
      </c>
      <c r="BA877" s="122">
        <f>'Tablica I.-prihodi OŠ'!AQ437-'POSEBNI DIO-rashodi'!BA863</f>
        <v>0</v>
      </c>
      <c r="BB877" s="122">
        <f>'Tablica I.-prihodi OŠ'!AR437-'POSEBNI DIO-rashodi'!BB863</f>
        <v>0</v>
      </c>
      <c r="BC877" s="122">
        <f>'Tablica I.-prihodi OŠ'!AS437-'POSEBNI DIO-rashodi'!BC863</f>
        <v>0</v>
      </c>
      <c r="BD877" s="122">
        <f>'Tablica I.-prihodi OŠ'!AT437-'POSEBNI DIO-rashodi'!BD863</f>
        <v>0</v>
      </c>
      <c r="BE877" s="122">
        <f>'Tablica I.-prihodi OŠ'!AU437-'POSEBNI DIO-rashodi'!BE863</f>
        <v>0</v>
      </c>
      <c r="BF877" s="122">
        <f>'Tablica I.-prihodi OŠ'!AV437-'POSEBNI DIO-rashodi'!BF863</f>
        <v>0</v>
      </c>
      <c r="BG877" s="122">
        <f>'Tablica I.-prihodi OŠ'!AW437-'POSEBNI DIO-rashodi'!BG863</f>
        <v>0</v>
      </c>
      <c r="BH877" s="122">
        <f>'Tablica I.-prihodi OŠ'!AX437-'POSEBNI DIO-rashodi'!BH863</f>
        <v>0</v>
      </c>
      <c r="BI877" s="122">
        <f>'Tablica I.-prihodi OŠ'!AY437-'POSEBNI DIO-rashodi'!BI863</f>
        <v>0</v>
      </c>
      <c r="BJ877" s="122">
        <f>'Tablica I.-prihodi OŠ'!AZ437-'POSEBNI DIO-rashodi'!BJ863</f>
        <v>0</v>
      </c>
      <c r="BK877" s="122">
        <f>'Tablica I.-prihodi OŠ'!BA437-'POSEBNI DIO-rashodi'!BK863</f>
        <v>0</v>
      </c>
      <c r="BL877" s="122">
        <f>'Tablica I.-prihodi OŠ'!BB437-'POSEBNI DIO-rashodi'!BL863</f>
        <v>0</v>
      </c>
      <c r="BM877" s="122">
        <f>'Tablica I.-prihodi OŠ'!BC437-'POSEBNI DIO-rashodi'!BM863</f>
        <v>0</v>
      </c>
      <c r="BN877" s="122">
        <f>'Tablica I.-prihodi OŠ'!BD437-'POSEBNI DIO-rashodi'!BN863</f>
        <v>0</v>
      </c>
      <c r="BO877" s="122" t="e">
        <f>#REF!-'POSEBNI DIO-rashodi'!BO863</f>
        <v>#REF!</v>
      </c>
      <c r="BP877" s="122" t="e">
        <f>#REF!-'POSEBNI DIO-rashodi'!BP863</f>
        <v>#REF!</v>
      </c>
      <c r="BQ877" s="122" t="e">
        <f>#REF!-'POSEBNI DIO-rashodi'!BQ863</f>
        <v>#REF!</v>
      </c>
      <c r="BR877" s="122" t="e">
        <f>#REF!-'POSEBNI DIO-rashodi'!BR863</f>
        <v>#REF!</v>
      </c>
      <c r="BS877" s="122" t="e">
        <f>#REF!-'POSEBNI DIO-rashodi'!BS863</f>
        <v>#REF!</v>
      </c>
      <c r="BT877" s="122" t="e">
        <f>#REF!-'POSEBNI DIO-rashodi'!BT863</f>
        <v>#REF!</v>
      </c>
      <c r="BU877" s="122" t="e">
        <f>#REF!-'POSEBNI DIO-rashodi'!BU863</f>
        <v>#REF!</v>
      </c>
      <c r="BV877" s="122" t="e">
        <f>#REF!-'POSEBNI DIO-rashodi'!BV863</f>
        <v>#REF!</v>
      </c>
      <c r="BW877" s="122" t="e">
        <f>#REF!-'POSEBNI DIO-rashodi'!BW863</f>
        <v>#REF!</v>
      </c>
      <c r="BX877" s="122" t="e">
        <f>#REF!-'POSEBNI DIO-rashodi'!BX863</f>
        <v>#REF!</v>
      </c>
      <c r="BY877" s="122" t="e">
        <f>#REF!-'POSEBNI DIO-rashodi'!BY863</f>
        <v>#REF!</v>
      </c>
      <c r="BZ877" s="122" t="e">
        <f>#REF!-'POSEBNI DIO-rashodi'!BZ863</f>
        <v>#REF!</v>
      </c>
      <c r="CA877" s="122" t="e">
        <f>#REF!-'POSEBNI DIO-rashodi'!CA863</f>
        <v>#REF!</v>
      </c>
      <c r="CB877" s="122" t="e">
        <f>#REF!-'POSEBNI DIO-rashodi'!CB863</f>
        <v>#REF!</v>
      </c>
      <c r="CC877" s="122" t="e">
        <f>#REF!-'POSEBNI DIO-rashodi'!CC863</f>
        <v>#REF!</v>
      </c>
      <c r="CD877" s="122" t="e">
        <f>#REF!-'POSEBNI DIO-rashodi'!CD863</f>
        <v>#REF!</v>
      </c>
      <c r="CE877" s="122" t="e">
        <f>#REF!-'POSEBNI DIO-rashodi'!CE863</f>
        <v>#REF!</v>
      </c>
      <c r="CF877" s="122" t="e">
        <f>#REF!-'POSEBNI DIO-rashodi'!CF863</f>
        <v>#REF!</v>
      </c>
      <c r="CG877" s="122" t="e">
        <f>#REF!-'POSEBNI DIO-rashodi'!CG863</f>
        <v>#REF!</v>
      </c>
      <c r="CH877" s="122" t="e">
        <f>#REF!-'POSEBNI DIO-rashodi'!CH863</f>
        <v>#REF!</v>
      </c>
      <c r="CI877" s="122" t="e">
        <f>#REF!-'POSEBNI DIO-rashodi'!CI863</f>
        <v>#REF!</v>
      </c>
      <c r="CJ877" s="122" t="e">
        <f>#REF!-'POSEBNI DIO-rashodi'!CJ863</f>
        <v>#REF!</v>
      </c>
      <c r="CK877" s="122" t="e">
        <f>#REF!-'POSEBNI DIO-rashodi'!CK863</f>
        <v>#REF!</v>
      </c>
      <c r="CL877" s="122" t="e">
        <f>#REF!-'POSEBNI DIO-rashodi'!CL863</f>
        <v>#REF!</v>
      </c>
      <c r="CM877" s="122" t="e">
        <f>#REF!-'POSEBNI DIO-rashodi'!CM863</f>
        <v>#REF!</v>
      </c>
      <c r="CN877" s="122" t="e">
        <f>#REF!-'POSEBNI DIO-rashodi'!CN863</f>
        <v>#REF!</v>
      </c>
      <c r="CO877" s="122" t="e">
        <f>#REF!-'POSEBNI DIO-rashodi'!CO863</f>
        <v>#REF!</v>
      </c>
      <c r="CP877" s="122" t="e">
        <f>#REF!-'POSEBNI DIO-rashodi'!CP863</f>
        <v>#REF!</v>
      </c>
    </row>
    <row r="878" spans="11:94" x14ac:dyDescent="0.3">
      <c r="K878" s="126">
        <v>5410</v>
      </c>
      <c r="L878" s="122">
        <f>'Tablica I.-prihodi OŠ'!C438-'POSEBNI DIO-rashodi'!L864</f>
        <v>-75154</v>
      </c>
      <c r="N878" s="122">
        <f>'Tablica I.-prihodi OŠ'!D438-'POSEBNI DIO-rashodi'!N864</f>
        <v>0</v>
      </c>
      <c r="O878" s="122">
        <f>'Tablica I.-prihodi OŠ'!E438-'POSEBNI DIO-rashodi'!O864</f>
        <v>0</v>
      </c>
      <c r="P878" s="122">
        <f>'Tablica I.-prihodi OŠ'!F438-'POSEBNI DIO-rashodi'!P864</f>
        <v>0</v>
      </c>
      <c r="Q878" s="122">
        <f>'Tablica I.-prihodi OŠ'!G438-'POSEBNI DIO-rashodi'!Q864</f>
        <v>0</v>
      </c>
      <c r="R878" s="122">
        <f>'Tablica I.-prihodi OŠ'!H438-'POSEBNI DIO-rashodi'!R864</f>
        <v>0</v>
      </c>
      <c r="S878" s="122">
        <f>'Tablica I.-prihodi OŠ'!I438-'POSEBNI DIO-rashodi'!S864</f>
        <v>0</v>
      </c>
      <c r="T878" s="122">
        <f>'Tablica I.-prihodi OŠ'!J438-'POSEBNI DIO-rashodi'!T864</f>
        <v>0</v>
      </c>
      <c r="U878" s="122">
        <f>'Tablica I.-prihodi OŠ'!K438-'POSEBNI DIO-rashodi'!U864</f>
        <v>0</v>
      </c>
      <c r="V878" s="122">
        <f>'Tablica I.-prihodi OŠ'!L438-'POSEBNI DIO-rashodi'!V864</f>
        <v>0</v>
      </c>
      <c r="W878" s="122">
        <f>'Tablica I.-prihodi OŠ'!M438-'POSEBNI DIO-rashodi'!W864</f>
        <v>0</v>
      </c>
      <c r="X878" s="122">
        <f>'Tablica I.-prihodi OŠ'!N438-'POSEBNI DIO-rashodi'!X864</f>
        <v>0</v>
      </c>
      <c r="Y878" s="122">
        <f>'Tablica I.-prihodi OŠ'!O438-'POSEBNI DIO-rashodi'!Y864</f>
        <v>0</v>
      </c>
      <c r="Z878" s="122">
        <f>'Tablica I.-prihodi OŠ'!P438-'POSEBNI DIO-rashodi'!Z864</f>
        <v>0</v>
      </c>
      <c r="AA878" s="122">
        <f>'Tablica I.-prihodi OŠ'!Q438-'POSEBNI DIO-rashodi'!AA864</f>
        <v>0</v>
      </c>
      <c r="AB878" s="122">
        <f>'Tablica I.-prihodi OŠ'!R438-'POSEBNI DIO-rashodi'!AB864</f>
        <v>0</v>
      </c>
      <c r="AC878" s="122">
        <f>'Tablica I.-prihodi OŠ'!S438-'POSEBNI DIO-rashodi'!AC864</f>
        <v>0</v>
      </c>
      <c r="AD878" s="122">
        <f>'Tablica I.-prihodi OŠ'!T438-'POSEBNI DIO-rashodi'!AD864</f>
        <v>0</v>
      </c>
      <c r="AE878" s="122">
        <f>'Tablica I.-prihodi OŠ'!U438-'POSEBNI DIO-rashodi'!AE864</f>
        <v>0</v>
      </c>
      <c r="AF878" s="122">
        <f>'Tablica I.-prihodi OŠ'!V438-'POSEBNI DIO-rashodi'!AF864</f>
        <v>0</v>
      </c>
      <c r="AG878" s="122">
        <f>'Tablica I.-prihodi OŠ'!W438-'POSEBNI DIO-rashodi'!AG864</f>
        <v>0</v>
      </c>
      <c r="AH878" s="122">
        <f>'Tablica I.-prihodi OŠ'!X438-'POSEBNI DIO-rashodi'!AH864</f>
        <v>0</v>
      </c>
      <c r="AI878" s="122">
        <f>'Tablica I.-prihodi OŠ'!Y438-'POSEBNI DIO-rashodi'!AI864</f>
        <v>0</v>
      </c>
      <c r="AJ878" s="122">
        <f>'Tablica I.-prihodi OŠ'!Z438-'POSEBNI DIO-rashodi'!AJ864</f>
        <v>0</v>
      </c>
      <c r="AK878" s="122">
        <f>'Tablica I.-prihodi OŠ'!AA438-'POSEBNI DIO-rashodi'!AK864</f>
        <v>0</v>
      </c>
      <c r="AL878" s="122">
        <f>'Tablica I.-prihodi OŠ'!AB438-'POSEBNI DIO-rashodi'!AL864</f>
        <v>0</v>
      </c>
      <c r="AM878" s="122">
        <f>'Tablica I.-prihodi OŠ'!AC438-'POSEBNI DIO-rashodi'!AM864</f>
        <v>0</v>
      </c>
      <c r="AN878" s="122">
        <f>'Tablica I.-prihodi OŠ'!AD438-'POSEBNI DIO-rashodi'!AN864</f>
        <v>0</v>
      </c>
      <c r="AO878" s="122">
        <f>'Tablica I.-prihodi OŠ'!AE438-'POSEBNI DIO-rashodi'!AO864</f>
        <v>0</v>
      </c>
      <c r="AP878" s="122">
        <f>'Tablica I.-prihodi OŠ'!AF438-'POSEBNI DIO-rashodi'!AP864</f>
        <v>0</v>
      </c>
      <c r="AQ878" s="122">
        <f>'Tablica I.-prihodi OŠ'!AG438-'POSEBNI DIO-rashodi'!AQ864</f>
        <v>0</v>
      </c>
      <c r="AR878" s="122">
        <f>'Tablica I.-prihodi OŠ'!AH438-'POSEBNI DIO-rashodi'!AR864</f>
        <v>0</v>
      </c>
      <c r="AS878" s="122">
        <f>'Tablica I.-prihodi OŠ'!AI438-'POSEBNI DIO-rashodi'!AS864</f>
        <v>0</v>
      </c>
      <c r="AT878" s="122">
        <f>'Tablica I.-prihodi OŠ'!AJ438-'POSEBNI DIO-rashodi'!AT864</f>
        <v>0</v>
      </c>
      <c r="AU878" s="122">
        <f>'Tablica I.-prihodi OŠ'!AK438-'POSEBNI DIO-rashodi'!AU864</f>
        <v>0</v>
      </c>
      <c r="AV878" s="122">
        <f>'Tablica I.-prihodi OŠ'!AL438-'POSEBNI DIO-rashodi'!AV864</f>
        <v>0</v>
      </c>
      <c r="AW878" s="122">
        <f>'Tablica I.-prihodi OŠ'!AM438-'POSEBNI DIO-rashodi'!AW864</f>
        <v>0</v>
      </c>
      <c r="AX878" s="122">
        <f>'Tablica I.-prihodi OŠ'!AN438-'POSEBNI DIO-rashodi'!AX864</f>
        <v>0</v>
      </c>
      <c r="AY878" s="122">
        <f>'Tablica I.-prihodi OŠ'!AO438-'POSEBNI DIO-rashodi'!AY864</f>
        <v>0</v>
      </c>
      <c r="AZ878" s="122">
        <f>'Tablica I.-prihodi OŠ'!AP438-'POSEBNI DIO-rashodi'!AZ864</f>
        <v>0</v>
      </c>
      <c r="BA878" s="122">
        <f>'Tablica I.-prihodi OŠ'!AQ438-'POSEBNI DIO-rashodi'!BA864</f>
        <v>0</v>
      </c>
      <c r="BB878" s="122">
        <f>'Tablica I.-prihodi OŠ'!AR438-'POSEBNI DIO-rashodi'!BB864</f>
        <v>0</v>
      </c>
      <c r="BC878" s="122">
        <f>'Tablica I.-prihodi OŠ'!AS438-'POSEBNI DIO-rashodi'!BC864</f>
        <v>0</v>
      </c>
      <c r="BD878" s="122">
        <f>'Tablica I.-prihodi OŠ'!AT438-'POSEBNI DIO-rashodi'!BD864</f>
        <v>0</v>
      </c>
      <c r="BE878" s="122">
        <f>'Tablica I.-prihodi OŠ'!AU438-'POSEBNI DIO-rashodi'!BE864</f>
        <v>0</v>
      </c>
      <c r="BF878" s="122">
        <f>'Tablica I.-prihodi OŠ'!AV438-'POSEBNI DIO-rashodi'!BF864</f>
        <v>0</v>
      </c>
      <c r="BG878" s="122">
        <f>'Tablica I.-prihodi OŠ'!AW438-'POSEBNI DIO-rashodi'!BG864</f>
        <v>0</v>
      </c>
      <c r="BH878" s="122">
        <f>'Tablica I.-prihodi OŠ'!AX438-'POSEBNI DIO-rashodi'!BH864</f>
        <v>0</v>
      </c>
      <c r="BI878" s="122">
        <f>'Tablica I.-prihodi OŠ'!AY438-'POSEBNI DIO-rashodi'!BI864</f>
        <v>0</v>
      </c>
      <c r="BJ878" s="122">
        <f>'Tablica I.-prihodi OŠ'!AZ438-'POSEBNI DIO-rashodi'!BJ864</f>
        <v>0</v>
      </c>
      <c r="BK878" s="122">
        <f>'Tablica I.-prihodi OŠ'!BA438-'POSEBNI DIO-rashodi'!BK864</f>
        <v>0</v>
      </c>
      <c r="BL878" s="122">
        <f>'Tablica I.-prihodi OŠ'!BB438-'POSEBNI DIO-rashodi'!BL864</f>
        <v>0</v>
      </c>
      <c r="BM878" s="122">
        <f>'Tablica I.-prihodi OŠ'!BC438-'POSEBNI DIO-rashodi'!BM864</f>
        <v>0</v>
      </c>
      <c r="BN878" s="122">
        <f>'Tablica I.-prihodi OŠ'!BD438-'POSEBNI DIO-rashodi'!BN864</f>
        <v>0</v>
      </c>
      <c r="BO878" s="122" t="e">
        <f>#REF!-'POSEBNI DIO-rashodi'!BO864</f>
        <v>#REF!</v>
      </c>
      <c r="BP878" s="122" t="e">
        <f>#REF!-'POSEBNI DIO-rashodi'!BP864</f>
        <v>#REF!</v>
      </c>
      <c r="BQ878" s="122" t="e">
        <f>#REF!-'POSEBNI DIO-rashodi'!BQ864</f>
        <v>#REF!</v>
      </c>
      <c r="BR878" s="122" t="e">
        <f>#REF!-'POSEBNI DIO-rashodi'!BR864</f>
        <v>#REF!</v>
      </c>
      <c r="BS878" s="122" t="e">
        <f>#REF!-'POSEBNI DIO-rashodi'!BS864</f>
        <v>#REF!</v>
      </c>
      <c r="BT878" s="122" t="e">
        <f>#REF!-'POSEBNI DIO-rashodi'!BT864</f>
        <v>#REF!</v>
      </c>
      <c r="BU878" s="122" t="e">
        <f>#REF!-'POSEBNI DIO-rashodi'!BU864</f>
        <v>#REF!</v>
      </c>
      <c r="BV878" s="122" t="e">
        <f>#REF!-'POSEBNI DIO-rashodi'!BV864</f>
        <v>#REF!</v>
      </c>
      <c r="BW878" s="122" t="e">
        <f>#REF!-'POSEBNI DIO-rashodi'!BW864</f>
        <v>#REF!</v>
      </c>
      <c r="BX878" s="122" t="e">
        <f>#REF!-'POSEBNI DIO-rashodi'!BX864</f>
        <v>#REF!</v>
      </c>
      <c r="BY878" s="122" t="e">
        <f>#REF!-'POSEBNI DIO-rashodi'!BY864</f>
        <v>#REF!</v>
      </c>
      <c r="BZ878" s="122" t="e">
        <f>#REF!-'POSEBNI DIO-rashodi'!BZ864</f>
        <v>#REF!</v>
      </c>
      <c r="CA878" s="122" t="e">
        <f>#REF!-'POSEBNI DIO-rashodi'!CA864</f>
        <v>#REF!</v>
      </c>
      <c r="CB878" s="122" t="e">
        <f>#REF!-'POSEBNI DIO-rashodi'!CB864</f>
        <v>#REF!</v>
      </c>
      <c r="CC878" s="122" t="e">
        <f>#REF!-'POSEBNI DIO-rashodi'!CC864</f>
        <v>#REF!</v>
      </c>
      <c r="CD878" s="122" t="e">
        <f>#REF!-'POSEBNI DIO-rashodi'!CD864</f>
        <v>#REF!</v>
      </c>
      <c r="CE878" s="122" t="e">
        <f>#REF!-'POSEBNI DIO-rashodi'!CE864</f>
        <v>#REF!</v>
      </c>
      <c r="CF878" s="122" t="e">
        <f>#REF!-'POSEBNI DIO-rashodi'!CF864</f>
        <v>#REF!</v>
      </c>
      <c r="CG878" s="122" t="e">
        <f>#REF!-'POSEBNI DIO-rashodi'!CG864</f>
        <v>#REF!</v>
      </c>
      <c r="CH878" s="122" t="e">
        <f>#REF!-'POSEBNI DIO-rashodi'!CH864</f>
        <v>#REF!</v>
      </c>
      <c r="CI878" s="122" t="e">
        <f>#REF!-'POSEBNI DIO-rashodi'!CI864</f>
        <v>#REF!</v>
      </c>
      <c r="CJ878" s="122" t="e">
        <f>#REF!-'POSEBNI DIO-rashodi'!CJ864</f>
        <v>#REF!</v>
      </c>
      <c r="CK878" s="122" t="e">
        <f>#REF!-'POSEBNI DIO-rashodi'!CK864</f>
        <v>#REF!</v>
      </c>
      <c r="CL878" s="122" t="e">
        <f>#REF!-'POSEBNI DIO-rashodi'!CL864</f>
        <v>#REF!</v>
      </c>
      <c r="CM878" s="122" t="e">
        <f>#REF!-'POSEBNI DIO-rashodi'!CM864</f>
        <v>#REF!</v>
      </c>
      <c r="CN878" s="122" t="e">
        <f>#REF!-'POSEBNI DIO-rashodi'!CN864</f>
        <v>#REF!</v>
      </c>
      <c r="CO878" s="122" t="e">
        <f>#REF!-'POSEBNI DIO-rashodi'!CO864</f>
        <v>#REF!</v>
      </c>
      <c r="CP878" s="122" t="e">
        <f>#REF!-'POSEBNI DIO-rashodi'!CP864</f>
        <v>#REF!</v>
      </c>
    </row>
    <row r="879" spans="11:94" x14ac:dyDescent="0.3">
      <c r="K879" s="126">
        <v>6210</v>
      </c>
      <c r="L879" s="122">
        <f>'Tablica I.-prihodi OŠ'!C439-'POSEBNI DIO-rashodi'!L865</f>
        <v>0</v>
      </c>
      <c r="N879" s="122">
        <f>'Tablica I.-prihodi OŠ'!D439-'POSEBNI DIO-rashodi'!N865</f>
        <v>0</v>
      </c>
      <c r="O879" s="122">
        <f>'Tablica I.-prihodi OŠ'!E439-'POSEBNI DIO-rashodi'!O865</f>
        <v>0</v>
      </c>
      <c r="P879" s="122">
        <f>'Tablica I.-prihodi OŠ'!F439-'POSEBNI DIO-rashodi'!P865</f>
        <v>0</v>
      </c>
      <c r="Q879" s="122">
        <f>'Tablica I.-prihodi OŠ'!G439-'POSEBNI DIO-rashodi'!Q865</f>
        <v>0</v>
      </c>
      <c r="R879" s="122">
        <f>'Tablica I.-prihodi OŠ'!H439-'POSEBNI DIO-rashodi'!R865</f>
        <v>0</v>
      </c>
      <c r="S879" s="122">
        <f>'Tablica I.-prihodi OŠ'!I439-'POSEBNI DIO-rashodi'!S865</f>
        <v>0</v>
      </c>
      <c r="T879" s="122">
        <f>'Tablica I.-prihodi OŠ'!J439-'POSEBNI DIO-rashodi'!T865</f>
        <v>0</v>
      </c>
      <c r="U879" s="122">
        <f>'Tablica I.-prihodi OŠ'!K439-'POSEBNI DIO-rashodi'!U865</f>
        <v>0</v>
      </c>
      <c r="V879" s="122">
        <f>'Tablica I.-prihodi OŠ'!L439-'POSEBNI DIO-rashodi'!V865</f>
        <v>0</v>
      </c>
      <c r="W879" s="122">
        <f>'Tablica I.-prihodi OŠ'!M439-'POSEBNI DIO-rashodi'!W865</f>
        <v>0</v>
      </c>
      <c r="X879" s="122">
        <f>'Tablica I.-prihodi OŠ'!N439-'POSEBNI DIO-rashodi'!X865</f>
        <v>0</v>
      </c>
      <c r="Y879" s="122">
        <f>'Tablica I.-prihodi OŠ'!O439-'POSEBNI DIO-rashodi'!Y865</f>
        <v>0</v>
      </c>
      <c r="Z879" s="122">
        <f>'Tablica I.-prihodi OŠ'!P439-'POSEBNI DIO-rashodi'!Z865</f>
        <v>0</v>
      </c>
      <c r="AA879" s="122">
        <f>'Tablica I.-prihodi OŠ'!Q439-'POSEBNI DIO-rashodi'!AA865</f>
        <v>0</v>
      </c>
      <c r="AB879" s="122">
        <f>'Tablica I.-prihodi OŠ'!R439-'POSEBNI DIO-rashodi'!AB865</f>
        <v>0</v>
      </c>
      <c r="AC879" s="122">
        <f>'Tablica I.-prihodi OŠ'!S439-'POSEBNI DIO-rashodi'!AC865</f>
        <v>0</v>
      </c>
      <c r="AD879" s="122">
        <f>'Tablica I.-prihodi OŠ'!T439-'POSEBNI DIO-rashodi'!AD865</f>
        <v>0</v>
      </c>
      <c r="AE879" s="122">
        <f>'Tablica I.-prihodi OŠ'!U439-'POSEBNI DIO-rashodi'!AE865</f>
        <v>0</v>
      </c>
      <c r="AF879" s="122">
        <f>'Tablica I.-prihodi OŠ'!V439-'POSEBNI DIO-rashodi'!AF865</f>
        <v>0</v>
      </c>
      <c r="AG879" s="122">
        <f>'Tablica I.-prihodi OŠ'!W439-'POSEBNI DIO-rashodi'!AG865</f>
        <v>0</v>
      </c>
      <c r="AH879" s="122">
        <f>'Tablica I.-prihodi OŠ'!X439-'POSEBNI DIO-rashodi'!AH865</f>
        <v>0</v>
      </c>
      <c r="AI879" s="122">
        <f>'Tablica I.-prihodi OŠ'!Y439-'POSEBNI DIO-rashodi'!AI865</f>
        <v>0</v>
      </c>
      <c r="AJ879" s="122">
        <f>'Tablica I.-prihodi OŠ'!Z439-'POSEBNI DIO-rashodi'!AJ865</f>
        <v>0</v>
      </c>
      <c r="AK879" s="122">
        <f>'Tablica I.-prihodi OŠ'!AA439-'POSEBNI DIO-rashodi'!AK865</f>
        <v>0</v>
      </c>
      <c r="AL879" s="122">
        <f>'Tablica I.-prihodi OŠ'!AB439-'POSEBNI DIO-rashodi'!AL865</f>
        <v>0</v>
      </c>
      <c r="AM879" s="122">
        <f>'Tablica I.-prihodi OŠ'!AC439-'POSEBNI DIO-rashodi'!AM865</f>
        <v>0</v>
      </c>
      <c r="AN879" s="122">
        <f>'Tablica I.-prihodi OŠ'!AD439-'POSEBNI DIO-rashodi'!AN865</f>
        <v>0</v>
      </c>
      <c r="AO879" s="122">
        <f>'Tablica I.-prihodi OŠ'!AE439-'POSEBNI DIO-rashodi'!AO865</f>
        <v>0</v>
      </c>
      <c r="AP879" s="122">
        <f>'Tablica I.-prihodi OŠ'!AF439-'POSEBNI DIO-rashodi'!AP865</f>
        <v>0</v>
      </c>
      <c r="AQ879" s="122">
        <f>'Tablica I.-prihodi OŠ'!AG439-'POSEBNI DIO-rashodi'!AQ865</f>
        <v>0</v>
      </c>
      <c r="AR879" s="122">
        <f>'Tablica I.-prihodi OŠ'!AH439-'POSEBNI DIO-rashodi'!AR865</f>
        <v>0</v>
      </c>
      <c r="AS879" s="122">
        <f>'Tablica I.-prihodi OŠ'!AI439-'POSEBNI DIO-rashodi'!AS865</f>
        <v>0</v>
      </c>
      <c r="AT879" s="122">
        <f>'Tablica I.-prihodi OŠ'!AJ439-'POSEBNI DIO-rashodi'!AT865</f>
        <v>0</v>
      </c>
      <c r="AU879" s="122">
        <f>'Tablica I.-prihodi OŠ'!AK439-'POSEBNI DIO-rashodi'!AU865</f>
        <v>0</v>
      </c>
      <c r="AV879" s="122">
        <f>'Tablica I.-prihodi OŠ'!AL439-'POSEBNI DIO-rashodi'!AV865</f>
        <v>0</v>
      </c>
      <c r="AW879" s="122">
        <f>'Tablica I.-prihodi OŠ'!AM439-'POSEBNI DIO-rashodi'!AW865</f>
        <v>0</v>
      </c>
      <c r="AX879" s="122">
        <f>'Tablica I.-prihodi OŠ'!AN439-'POSEBNI DIO-rashodi'!AX865</f>
        <v>0</v>
      </c>
      <c r="AY879" s="122">
        <f>'Tablica I.-prihodi OŠ'!AO439-'POSEBNI DIO-rashodi'!AY865</f>
        <v>0</v>
      </c>
      <c r="AZ879" s="122">
        <f>'Tablica I.-prihodi OŠ'!AP439-'POSEBNI DIO-rashodi'!AZ865</f>
        <v>0</v>
      </c>
      <c r="BA879" s="122">
        <f>'Tablica I.-prihodi OŠ'!AQ439-'POSEBNI DIO-rashodi'!BA865</f>
        <v>0</v>
      </c>
      <c r="BB879" s="122">
        <f>'Tablica I.-prihodi OŠ'!AR439-'POSEBNI DIO-rashodi'!BB865</f>
        <v>0</v>
      </c>
      <c r="BC879" s="122">
        <f>'Tablica I.-prihodi OŠ'!AS439-'POSEBNI DIO-rashodi'!BC865</f>
        <v>0</v>
      </c>
      <c r="BD879" s="122">
        <f>'Tablica I.-prihodi OŠ'!AT439-'POSEBNI DIO-rashodi'!BD865</f>
        <v>0</v>
      </c>
      <c r="BE879" s="122">
        <f>'Tablica I.-prihodi OŠ'!AU439-'POSEBNI DIO-rashodi'!BE865</f>
        <v>0</v>
      </c>
      <c r="BF879" s="122">
        <f>'Tablica I.-prihodi OŠ'!AV439-'POSEBNI DIO-rashodi'!BF865</f>
        <v>0</v>
      </c>
      <c r="BG879" s="122">
        <f>'Tablica I.-prihodi OŠ'!AW439-'POSEBNI DIO-rashodi'!BG865</f>
        <v>0</v>
      </c>
      <c r="BH879" s="122">
        <f>'Tablica I.-prihodi OŠ'!AX439-'POSEBNI DIO-rashodi'!BH865</f>
        <v>0</v>
      </c>
      <c r="BI879" s="122">
        <f>'Tablica I.-prihodi OŠ'!AY439-'POSEBNI DIO-rashodi'!BI865</f>
        <v>0</v>
      </c>
      <c r="BJ879" s="122">
        <f>'Tablica I.-prihodi OŠ'!AZ439-'POSEBNI DIO-rashodi'!BJ865</f>
        <v>0</v>
      </c>
      <c r="BK879" s="122">
        <f>'Tablica I.-prihodi OŠ'!BA439-'POSEBNI DIO-rashodi'!BK865</f>
        <v>0</v>
      </c>
      <c r="BL879" s="122">
        <f>'Tablica I.-prihodi OŠ'!BB439-'POSEBNI DIO-rashodi'!BL865</f>
        <v>0</v>
      </c>
      <c r="BM879" s="122">
        <f>'Tablica I.-prihodi OŠ'!BC439-'POSEBNI DIO-rashodi'!BM865</f>
        <v>0</v>
      </c>
      <c r="BN879" s="122">
        <f>'Tablica I.-prihodi OŠ'!BD439-'POSEBNI DIO-rashodi'!BN865</f>
        <v>0</v>
      </c>
      <c r="BO879" s="122" t="e">
        <f>#REF!-'POSEBNI DIO-rashodi'!BO865</f>
        <v>#REF!</v>
      </c>
      <c r="BP879" s="122" t="e">
        <f>#REF!-'POSEBNI DIO-rashodi'!BP865</f>
        <v>#REF!</v>
      </c>
      <c r="BQ879" s="122" t="e">
        <f>#REF!-'POSEBNI DIO-rashodi'!BQ865</f>
        <v>#REF!</v>
      </c>
      <c r="BR879" s="122" t="e">
        <f>#REF!-'POSEBNI DIO-rashodi'!BR865</f>
        <v>#REF!</v>
      </c>
      <c r="BS879" s="122" t="e">
        <f>#REF!-'POSEBNI DIO-rashodi'!BS865</f>
        <v>#REF!</v>
      </c>
      <c r="BT879" s="122" t="e">
        <f>#REF!-'POSEBNI DIO-rashodi'!BT865</f>
        <v>#REF!</v>
      </c>
      <c r="BU879" s="122" t="e">
        <f>#REF!-'POSEBNI DIO-rashodi'!BU865</f>
        <v>#REF!</v>
      </c>
      <c r="BV879" s="122" t="e">
        <f>#REF!-'POSEBNI DIO-rashodi'!BV865</f>
        <v>#REF!</v>
      </c>
      <c r="BW879" s="122" t="e">
        <f>#REF!-'POSEBNI DIO-rashodi'!BW865</f>
        <v>#REF!</v>
      </c>
      <c r="BX879" s="122" t="e">
        <f>#REF!-'POSEBNI DIO-rashodi'!BX865</f>
        <v>#REF!</v>
      </c>
      <c r="BY879" s="122" t="e">
        <f>#REF!-'POSEBNI DIO-rashodi'!BY865</f>
        <v>#REF!</v>
      </c>
      <c r="BZ879" s="122" t="e">
        <f>#REF!-'POSEBNI DIO-rashodi'!BZ865</f>
        <v>#REF!</v>
      </c>
      <c r="CA879" s="122" t="e">
        <f>#REF!-'POSEBNI DIO-rashodi'!CA865</f>
        <v>#REF!</v>
      </c>
      <c r="CB879" s="122" t="e">
        <f>#REF!-'POSEBNI DIO-rashodi'!CB865</f>
        <v>#REF!</v>
      </c>
      <c r="CC879" s="122" t="e">
        <f>#REF!-'POSEBNI DIO-rashodi'!CC865</f>
        <v>#REF!</v>
      </c>
      <c r="CD879" s="122" t="e">
        <f>#REF!-'POSEBNI DIO-rashodi'!CD865</f>
        <v>#REF!</v>
      </c>
      <c r="CE879" s="122" t="e">
        <f>#REF!-'POSEBNI DIO-rashodi'!CE865</f>
        <v>#REF!</v>
      </c>
      <c r="CF879" s="122" t="e">
        <f>#REF!-'POSEBNI DIO-rashodi'!CF865</f>
        <v>#REF!</v>
      </c>
      <c r="CG879" s="122" t="e">
        <f>#REF!-'POSEBNI DIO-rashodi'!CG865</f>
        <v>#REF!</v>
      </c>
      <c r="CH879" s="122" t="e">
        <f>#REF!-'POSEBNI DIO-rashodi'!CH865</f>
        <v>#REF!</v>
      </c>
      <c r="CI879" s="122" t="e">
        <f>#REF!-'POSEBNI DIO-rashodi'!CI865</f>
        <v>#REF!</v>
      </c>
      <c r="CJ879" s="122" t="e">
        <f>#REF!-'POSEBNI DIO-rashodi'!CJ865</f>
        <v>#REF!</v>
      </c>
      <c r="CK879" s="122" t="e">
        <f>#REF!-'POSEBNI DIO-rashodi'!CK865</f>
        <v>#REF!</v>
      </c>
      <c r="CL879" s="122" t="e">
        <f>#REF!-'POSEBNI DIO-rashodi'!CL865</f>
        <v>#REF!</v>
      </c>
      <c r="CM879" s="122" t="e">
        <f>#REF!-'POSEBNI DIO-rashodi'!CM865</f>
        <v>#REF!</v>
      </c>
      <c r="CN879" s="122" t="e">
        <f>#REF!-'POSEBNI DIO-rashodi'!CN865</f>
        <v>#REF!</v>
      </c>
      <c r="CO879" s="122" t="e">
        <f>#REF!-'POSEBNI DIO-rashodi'!CO865</f>
        <v>#REF!</v>
      </c>
      <c r="CP879" s="122" t="e">
        <f>#REF!-'POSEBNI DIO-rashodi'!CP865</f>
        <v>#REF!</v>
      </c>
    </row>
    <row r="880" spans="11:94" x14ac:dyDescent="0.3">
      <c r="K880" s="126">
        <v>7210</v>
      </c>
      <c r="L880" s="122">
        <f>'Tablica I.-prihodi OŠ'!C440-'POSEBNI DIO-rashodi'!L866</f>
        <v>0</v>
      </c>
      <c r="N880" s="122">
        <f>'Tablica I.-prihodi OŠ'!D440-'POSEBNI DIO-rashodi'!N866</f>
        <v>0</v>
      </c>
      <c r="O880" s="122">
        <f>'Tablica I.-prihodi OŠ'!E440-'POSEBNI DIO-rashodi'!O866</f>
        <v>0</v>
      </c>
      <c r="P880" s="122">
        <f>'Tablica I.-prihodi OŠ'!F440-'POSEBNI DIO-rashodi'!P866</f>
        <v>0</v>
      </c>
      <c r="Q880" s="122">
        <f>'Tablica I.-prihodi OŠ'!G440-'POSEBNI DIO-rashodi'!Q866</f>
        <v>0</v>
      </c>
      <c r="R880" s="122">
        <f>'Tablica I.-prihodi OŠ'!H440-'POSEBNI DIO-rashodi'!R866</f>
        <v>0</v>
      </c>
      <c r="S880" s="122">
        <f>'Tablica I.-prihodi OŠ'!I440-'POSEBNI DIO-rashodi'!S866</f>
        <v>0</v>
      </c>
      <c r="T880" s="122">
        <f>'Tablica I.-prihodi OŠ'!J440-'POSEBNI DIO-rashodi'!T866</f>
        <v>0</v>
      </c>
      <c r="U880" s="122">
        <f>'Tablica I.-prihodi OŠ'!K440-'POSEBNI DIO-rashodi'!U866</f>
        <v>0</v>
      </c>
      <c r="V880" s="122">
        <f>'Tablica I.-prihodi OŠ'!L440-'POSEBNI DIO-rashodi'!V866</f>
        <v>0</v>
      </c>
      <c r="W880" s="122">
        <f>'Tablica I.-prihodi OŠ'!M440-'POSEBNI DIO-rashodi'!W866</f>
        <v>0</v>
      </c>
      <c r="X880" s="122">
        <f>'Tablica I.-prihodi OŠ'!N440-'POSEBNI DIO-rashodi'!X866</f>
        <v>0</v>
      </c>
      <c r="Y880" s="122">
        <f>'Tablica I.-prihodi OŠ'!O440-'POSEBNI DIO-rashodi'!Y866</f>
        <v>0</v>
      </c>
      <c r="Z880" s="122">
        <f>'Tablica I.-prihodi OŠ'!P440-'POSEBNI DIO-rashodi'!Z866</f>
        <v>0</v>
      </c>
      <c r="AA880" s="122">
        <f>'Tablica I.-prihodi OŠ'!Q440-'POSEBNI DIO-rashodi'!AA866</f>
        <v>0</v>
      </c>
      <c r="AB880" s="122">
        <f>'Tablica I.-prihodi OŠ'!R440-'POSEBNI DIO-rashodi'!AB866</f>
        <v>0</v>
      </c>
      <c r="AC880" s="122">
        <f>'Tablica I.-prihodi OŠ'!S440-'POSEBNI DIO-rashodi'!AC866</f>
        <v>0</v>
      </c>
      <c r="AD880" s="122">
        <f>'Tablica I.-prihodi OŠ'!T440-'POSEBNI DIO-rashodi'!AD866</f>
        <v>0</v>
      </c>
      <c r="AE880" s="122">
        <f>'Tablica I.-prihodi OŠ'!U440-'POSEBNI DIO-rashodi'!AE866</f>
        <v>0</v>
      </c>
      <c r="AF880" s="122">
        <f>'Tablica I.-prihodi OŠ'!V440-'POSEBNI DIO-rashodi'!AF866</f>
        <v>0</v>
      </c>
      <c r="AG880" s="122">
        <f>'Tablica I.-prihodi OŠ'!W440-'POSEBNI DIO-rashodi'!AG866</f>
        <v>0</v>
      </c>
      <c r="AH880" s="122">
        <f>'Tablica I.-prihodi OŠ'!X440-'POSEBNI DIO-rashodi'!AH866</f>
        <v>0</v>
      </c>
      <c r="AI880" s="122">
        <f>'Tablica I.-prihodi OŠ'!Y440-'POSEBNI DIO-rashodi'!AI866</f>
        <v>0</v>
      </c>
      <c r="AJ880" s="122">
        <f>'Tablica I.-prihodi OŠ'!Z440-'POSEBNI DIO-rashodi'!AJ866</f>
        <v>0</v>
      </c>
      <c r="AK880" s="122">
        <f>'Tablica I.-prihodi OŠ'!AA440-'POSEBNI DIO-rashodi'!AK866</f>
        <v>0</v>
      </c>
      <c r="AL880" s="122">
        <f>'Tablica I.-prihodi OŠ'!AB440-'POSEBNI DIO-rashodi'!AL866</f>
        <v>0</v>
      </c>
      <c r="AM880" s="122">
        <f>'Tablica I.-prihodi OŠ'!AC440-'POSEBNI DIO-rashodi'!AM866</f>
        <v>0</v>
      </c>
      <c r="AN880" s="122">
        <f>'Tablica I.-prihodi OŠ'!AD440-'POSEBNI DIO-rashodi'!AN866</f>
        <v>0</v>
      </c>
      <c r="AO880" s="122">
        <f>'Tablica I.-prihodi OŠ'!AE440-'POSEBNI DIO-rashodi'!AO866</f>
        <v>0</v>
      </c>
      <c r="AP880" s="122">
        <f>'Tablica I.-prihodi OŠ'!AF440-'POSEBNI DIO-rashodi'!AP866</f>
        <v>0</v>
      </c>
      <c r="AQ880" s="122">
        <f>'Tablica I.-prihodi OŠ'!AG440-'POSEBNI DIO-rashodi'!AQ866</f>
        <v>0</v>
      </c>
      <c r="AR880" s="122">
        <f>'Tablica I.-prihodi OŠ'!AH440-'POSEBNI DIO-rashodi'!AR866</f>
        <v>0</v>
      </c>
      <c r="AS880" s="122">
        <f>'Tablica I.-prihodi OŠ'!AI440-'POSEBNI DIO-rashodi'!AS866</f>
        <v>0</v>
      </c>
      <c r="AT880" s="122">
        <f>'Tablica I.-prihodi OŠ'!AJ440-'POSEBNI DIO-rashodi'!AT866</f>
        <v>0</v>
      </c>
      <c r="AU880" s="122">
        <f>'Tablica I.-prihodi OŠ'!AK440-'POSEBNI DIO-rashodi'!AU866</f>
        <v>0</v>
      </c>
      <c r="AV880" s="122">
        <f>'Tablica I.-prihodi OŠ'!AL440-'POSEBNI DIO-rashodi'!AV866</f>
        <v>0</v>
      </c>
      <c r="AW880" s="122">
        <f>'Tablica I.-prihodi OŠ'!AM440-'POSEBNI DIO-rashodi'!AW866</f>
        <v>0</v>
      </c>
      <c r="AX880" s="122">
        <f>'Tablica I.-prihodi OŠ'!AN440-'POSEBNI DIO-rashodi'!AX866</f>
        <v>0</v>
      </c>
      <c r="AY880" s="122">
        <f>'Tablica I.-prihodi OŠ'!AO440-'POSEBNI DIO-rashodi'!AY866</f>
        <v>0</v>
      </c>
      <c r="AZ880" s="122">
        <f>'Tablica I.-prihodi OŠ'!AP440-'POSEBNI DIO-rashodi'!AZ866</f>
        <v>0</v>
      </c>
      <c r="BA880" s="122">
        <f>'Tablica I.-prihodi OŠ'!AQ440-'POSEBNI DIO-rashodi'!BA866</f>
        <v>0</v>
      </c>
      <c r="BB880" s="122">
        <f>'Tablica I.-prihodi OŠ'!AR440-'POSEBNI DIO-rashodi'!BB866</f>
        <v>0</v>
      </c>
      <c r="BC880" s="122">
        <f>'Tablica I.-prihodi OŠ'!AS440-'POSEBNI DIO-rashodi'!BC866</f>
        <v>0</v>
      </c>
      <c r="BD880" s="122">
        <f>'Tablica I.-prihodi OŠ'!AT440-'POSEBNI DIO-rashodi'!BD866</f>
        <v>0</v>
      </c>
      <c r="BE880" s="122">
        <f>'Tablica I.-prihodi OŠ'!AU440-'POSEBNI DIO-rashodi'!BE866</f>
        <v>0</v>
      </c>
      <c r="BF880" s="122">
        <f>'Tablica I.-prihodi OŠ'!AV440-'POSEBNI DIO-rashodi'!BF866</f>
        <v>0</v>
      </c>
      <c r="BG880" s="122">
        <f>'Tablica I.-prihodi OŠ'!AW440-'POSEBNI DIO-rashodi'!BG866</f>
        <v>0</v>
      </c>
      <c r="BH880" s="122">
        <f>'Tablica I.-prihodi OŠ'!AX440-'POSEBNI DIO-rashodi'!BH866</f>
        <v>0</v>
      </c>
      <c r="BI880" s="122">
        <f>'Tablica I.-prihodi OŠ'!AY440-'POSEBNI DIO-rashodi'!BI866</f>
        <v>0</v>
      </c>
      <c r="BJ880" s="122">
        <f>'Tablica I.-prihodi OŠ'!AZ440-'POSEBNI DIO-rashodi'!BJ866</f>
        <v>0</v>
      </c>
      <c r="BK880" s="122">
        <f>'Tablica I.-prihodi OŠ'!BA440-'POSEBNI DIO-rashodi'!BK866</f>
        <v>0</v>
      </c>
      <c r="BL880" s="122">
        <f>'Tablica I.-prihodi OŠ'!BB440-'POSEBNI DIO-rashodi'!BL866</f>
        <v>0</v>
      </c>
      <c r="BM880" s="122">
        <f>'Tablica I.-prihodi OŠ'!BC440-'POSEBNI DIO-rashodi'!BM866</f>
        <v>0</v>
      </c>
      <c r="BN880" s="122">
        <f>'Tablica I.-prihodi OŠ'!BD440-'POSEBNI DIO-rashodi'!BN866</f>
        <v>0</v>
      </c>
      <c r="BO880" s="122" t="e">
        <f>#REF!-'POSEBNI DIO-rashodi'!BO866</f>
        <v>#REF!</v>
      </c>
      <c r="BP880" s="122" t="e">
        <f>#REF!-'POSEBNI DIO-rashodi'!BP866</f>
        <v>#REF!</v>
      </c>
      <c r="BQ880" s="122" t="e">
        <f>#REF!-'POSEBNI DIO-rashodi'!BQ866</f>
        <v>#REF!</v>
      </c>
      <c r="BR880" s="122" t="e">
        <f>#REF!-'POSEBNI DIO-rashodi'!BR866</f>
        <v>#REF!</v>
      </c>
      <c r="BS880" s="122" t="e">
        <f>#REF!-'POSEBNI DIO-rashodi'!BS866</f>
        <v>#REF!</v>
      </c>
      <c r="BT880" s="122" t="e">
        <f>#REF!-'POSEBNI DIO-rashodi'!BT866</f>
        <v>#REF!</v>
      </c>
      <c r="BU880" s="122" t="e">
        <f>#REF!-'POSEBNI DIO-rashodi'!BU866</f>
        <v>#REF!</v>
      </c>
      <c r="BV880" s="122" t="e">
        <f>#REF!-'POSEBNI DIO-rashodi'!BV866</f>
        <v>#REF!</v>
      </c>
      <c r="BW880" s="122" t="e">
        <f>#REF!-'POSEBNI DIO-rashodi'!BW866</f>
        <v>#REF!</v>
      </c>
      <c r="BX880" s="122" t="e">
        <f>#REF!-'POSEBNI DIO-rashodi'!BX866</f>
        <v>#REF!</v>
      </c>
      <c r="BY880" s="122" t="e">
        <f>#REF!-'POSEBNI DIO-rashodi'!BY866</f>
        <v>#REF!</v>
      </c>
      <c r="BZ880" s="122" t="e">
        <f>#REF!-'POSEBNI DIO-rashodi'!BZ866</f>
        <v>#REF!</v>
      </c>
      <c r="CA880" s="122" t="e">
        <f>#REF!-'POSEBNI DIO-rashodi'!CA866</f>
        <v>#REF!</v>
      </c>
      <c r="CB880" s="122" t="e">
        <f>#REF!-'POSEBNI DIO-rashodi'!CB866</f>
        <v>#REF!</v>
      </c>
      <c r="CC880" s="122" t="e">
        <f>#REF!-'POSEBNI DIO-rashodi'!CC866</f>
        <v>#REF!</v>
      </c>
      <c r="CD880" s="122" t="e">
        <f>#REF!-'POSEBNI DIO-rashodi'!CD866</f>
        <v>#REF!</v>
      </c>
      <c r="CE880" s="122" t="e">
        <f>#REF!-'POSEBNI DIO-rashodi'!CE866</f>
        <v>#REF!</v>
      </c>
      <c r="CF880" s="122" t="e">
        <f>#REF!-'POSEBNI DIO-rashodi'!CF866</f>
        <v>#REF!</v>
      </c>
      <c r="CG880" s="122" t="e">
        <f>#REF!-'POSEBNI DIO-rashodi'!CG866</f>
        <v>#REF!</v>
      </c>
      <c r="CH880" s="122" t="e">
        <f>#REF!-'POSEBNI DIO-rashodi'!CH866</f>
        <v>#REF!</v>
      </c>
      <c r="CI880" s="122" t="e">
        <f>#REF!-'POSEBNI DIO-rashodi'!CI866</f>
        <v>#REF!</v>
      </c>
      <c r="CJ880" s="122" t="e">
        <f>#REF!-'POSEBNI DIO-rashodi'!CJ866</f>
        <v>#REF!</v>
      </c>
      <c r="CK880" s="122" t="e">
        <f>#REF!-'POSEBNI DIO-rashodi'!CK866</f>
        <v>#REF!</v>
      </c>
      <c r="CL880" s="122" t="e">
        <f>#REF!-'POSEBNI DIO-rashodi'!CL866</f>
        <v>#REF!</v>
      </c>
      <c r="CM880" s="122" t="e">
        <f>#REF!-'POSEBNI DIO-rashodi'!CM866</f>
        <v>#REF!</v>
      </c>
      <c r="CN880" s="122" t="e">
        <f>#REF!-'POSEBNI DIO-rashodi'!CN866</f>
        <v>#REF!</v>
      </c>
      <c r="CO880" s="122" t="e">
        <f>#REF!-'POSEBNI DIO-rashodi'!CO866</f>
        <v>#REF!</v>
      </c>
      <c r="CP880" s="122" t="e">
        <f>#REF!-'POSEBNI DIO-rashodi'!CP866</f>
        <v>#REF!</v>
      </c>
    </row>
    <row r="881" spans="11:94" x14ac:dyDescent="0.3">
      <c r="K881" s="126">
        <v>8210</v>
      </c>
      <c r="L881" s="122">
        <f>'Tablica I.-prihodi OŠ'!C441-'POSEBNI DIO-rashodi'!L867</f>
        <v>0</v>
      </c>
      <c r="N881" s="122">
        <f>'Tablica I.-prihodi OŠ'!D441-'POSEBNI DIO-rashodi'!N867</f>
        <v>0</v>
      </c>
      <c r="O881" s="122">
        <f>'Tablica I.-prihodi OŠ'!E441-'POSEBNI DIO-rashodi'!O867</f>
        <v>0</v>
      </c>
      <c r="P881" s="122">
        <f>'Tablica I.-prihodi OŠ'!F441-'POSEBNI DIO-rashodi'!P867</f>
        <v>0</v>
      </c>
      <c r="Q881" s="122">
        <f>'Tablica I.-prihodi OŠ'!G441-'POSEBNI DIO-rashodi'!Q867</f>
        <v>0</v>
      </c>
      <c r="R881" s="122">
        <f>'Tablica I.-prihodi OŠ'!H441-'POSEBNI DIO-rashodi'!R867</f>
        <v>0</v>
      </c>
      <c r="S881" s="122">
        <f>'Tablica I.-prihodi OŠ'!I441-'POSEBNI DIO-rashodi'!S867</f>
        <v>0</v>
      </c>
      <c r="T881" s="122">
        <f>'Tablica I.-prihodi OŠ'!J441-'POSEBNI DIO-rashodi'!T867</f>
        <v>0</v>
      </c>
      <c r="U881" s="122">
        <f>'Tablica I.-prihodi OŠ'!K441-'POSEBNI DIO-rashodi'!U867</f>
        <v>0</v>
      </c>
      <c r="V881" s="122">
        <f>'Tablica I.-prihodi OŠ'!L441-'POSEBNI DIO-rashodi'!V867</f>
        <v>0</v>
      </c>
      <c r="W881" s="122">
        <f>'Tablica I.-prihodi OŠ'!M441-'POSEBNI DIO-rashodi'!W867</f>
        <v>0</v>
      </c>
      <c r="X881" s="122">
        <f>'Tablica I.-prihodi OŠ'!N441-'POSEBNI DIO-rashodi'!X867</f>
        <v>0</v>
      </c>
      <c r="Y881" s="122">
        <f>'Tablica I.-prihodi OŠ'!O441-'POSEBNI DIO-rashodi'!Y867</f>
        <v>0</v>
      </c>
      <c r="Z881" s="122">
        <f>'Tablica I.-prihodi OŠ'!P441-'POSEBNI DIO-rashodi'!Z867</f>
        <v>0</v>
      </c>
      <c r="AA881" s="122">
        <f>'Tablica I.-prihodi OŠ'!Q441-'POSEBNI DIO-rashodi'!AA867</f>
        <v>0</v>
      </c>
      <c r="AB881" s="122">
        <f>'Tablica I.-prihodi OŠ'!R441-'POSEBNI DIO-rashodi'!AB867</f>
        <v>0</v>
      </c>
      <c r="AC881" s="122">
        <f>'Tablica I.-prihodi OŠ'!S441-'POSEBNI DIO-rashodi'!AC867</f>
        <v>0</v>
      </c>
      <c r="AD881" s="122">
        <f>'Tablica I.-prihodi OŠ'!T441-'POSEBNI DIO-rashodi'!AD867</f>
        <v>0</v>
      </c>
      <c r="AE881" s="122">
        <f>'Tablica I.-prihodi OŠ'!U441-'POSEBNI DIO-rashodi'!AE867</f>
        <v>0</v>
      </c>
      <c r="AF881" s="122">
        <f>'Tablica I.-prihodi OŠ'!V441-'POSEBNI DIO-rashodi'!AF867</f>
        <v>0</v>
      </c>
      <c r="AG881" s="122">
        <f>'Tablica I.-prihodi OŠ'!W441-'POSEBNI DIO-rashodi'!AG867</f>
        <v>0</v>
      </c>
      <c r="AH881" s="122">
        <f>'Tablica I.-prihodi OŠ'!X441-'POSEBNI DIO-rashodi'!AH867</f>
        <v>0</v>
      </c>
      <c r="AI881" s="122">
        <f>'Tablica I.-prihodi OŠ'!Y441-'POSEBNI DIO-rashodi'!AI867</f>
        <v>0</v>
      </c>
      <c r="AJ881" s="122">
        <f>'Tablica I.-prihodi OŠ'!Z441-'POSEBNI DIO-rashodi'!AJ867</f>
        <v>0</v>
      </c>
      <c r="AK881" s="122">
        <f>'Tablica I.-prihodi OŠ'!AA441-'POSEBNI DIO-rashodi'!AK867</f>
        <v>0</v>
      </c>
      <c r="AL881" s="122">
        <f>'Tablica I.-prihodi OŠ'!AB441-'POSEBNI DIO-rashodi'!AL867</f>
        <v>0</v>
      </c>
      <c r="AM881" s="122">
        <f>'Tablica I.-prihodi OŠ'!AC441-'POSEBNI DIO-rashodi'!AM867</f>
        <v>0</v>
      </c>
      <c r="AN881" s="122">
        <f>'Tablica I.-prihodi OŠ'!AD441-'POSEBNI DIO-rashodi'!AN867</f>
        <v>0</v>
      </c>
      <c r="AO881" s="122">
        <f>'Tablica I.-prihodi OŠ'!AE441-'POSEBNI DIO-rashodi'!AO867</f>
        <v>0</v>
      </c>
      <c r="AP881" s="122">
        <f>'Tablica I.-prihodi OŠ'!AF441-'POSEBNI DIO-rashodi'!AP867</f>
        <v>0</v>
      </c>
      <c r="AQ881" s="122">
        <f>'Tablica I.-prihodi OŠ'!AG441-'POSEBNI DIO-rashodi'!AQ867</f>
        <v>0</v>
      </c>
      <c r="AR881" s="122">
        <f>'Tablica I.-prihodi OŠ'!AH441-'POSEBNI DIO-rashodi'!AR867</f>
        <v>0</v>
      </c>
      <c r="AS881" s="122">
        <f>'Tablica I.-prihodi OŠ'!AI441-'POSEBNI DIO-rashodi'!AS867</f>
        <v>0</v>
      </c>
      <c r="AT881" s="122">
        <f>'Tablica I.-prihodi OŠ'!AJ441-'POSEBNI DIO-rashodi'!AT867</f>
        <v>0</v>
      </c>
      <c r="AU881" s="122">
        <f>'Tablica I.-prihodi OŠ'!AK441-'POSEBNI DIO-rashodi'!AU867</f>
        <v>0</v>
      </c>
      <c r="AV881" s="122">
        <f>'Tablica I.-prihodi OŠ'!AL441-'POSEBNI DIO-rashodi'!AV867</f>
        <v>0</v>
      </c>
      <c r="AW881" s="122">
        <f>'Tablica I.-prihodi OŠ'!AM441-'POSEBNI DIO-rashodi'!AW867</f>
        <v>0</v>
      </c>
      <c r="AX881" s="122">
        <f>'Tablica I.-prihodi OŠ'!AN441-'POSEBNI DIO-rashodi'!AX867</f>
        <v>0</v>
      </c>
      <c r="AY881" s="122">
        <f>'Tablica I.-prihodi OŠ'!AO441-'POSEBNI DIO-rashodi'!AY867</f>
        <v>0</v>
      </c>
      <c r="AZ881" s="122">
        <f>'Tablica I.-prihodi OŠ'!AP441-'POSEBNI DIO-rashodi'!AZ867</f>
        <v>0</v>
      </c>
      <c r="BA881" s="122">
        <f>'Tablica I.-prihodi OŠ'!AQ441-'POSEBNI DIO-rashodi'!BA867</f>
        <v>0</v>
      </c>
      <c r="BB881" s="122">
        <f>'Tablica I.-prihodi OŠ'!AR441-'POSEBNI DIO-rashodi'!BB867</f>
        <v>0</v>
      </c>
      <c r="BC881" s="122">
        <f>'Tablica I.-prihodi OŠ'!AS441-'POSEBNI DIO-rashodi'!BC867</f>
        <v>0</v>
      </c>
      <c r="BD881" s="122">
        <f>'Tablica I.-prihodi OŠ'!AT441-'POSEBNI DIO-rashodi'!BD867</f>
        <v>0</v>
      </c>
      <c r="BE881" s="122">
        <f>'Tablica I.-prihodi OŠ'!AU441-'POSEBNI DIO-rashodi'!BE867</f>
        <v>0</v>
      </c>
      <c r="BF881" s="122">
        <f>'Tablica I.-prihodi OŠ'!AV441-'POSEBNI DIO-rashodi'!BF867</f>
        <v>0</v>
      </c>
      <c r="BG881" s="122">
        <f>'Tablica I.-prihodi OŠ'!AW441-'POSEBNI DIO-rashodi'!BG867</f>
        <v>0</v>
      </c>
      <c r="BH881" s="122">
        <f>'Tablica I.-prihodi OŠ'!AX441-'POSEBNI DIO-rashodi'!BH867</f>
        <v>0</v>
      </c>
      <c r="BI881" s="122">
        <f>'Tablica I.-prihodi OŠ'!AY441-'POSEBNI DIO-rashodi'!BI867</f>
        <v>0</v>
      </c>
      <c r="BJ881" s="122">
        <f>'Tablica I.-prihodi OŠ'!AZ441-'POSEBNI DIO-rashodi'!BJ867</f>
        <v>0</v>
      </c>
      <c r="BK881" s="122">
        <f>'Tablica I.-prihodi OŠ'!BA441-'POSEBNI DIO-rashodi'!BK867</f>
        <v>0</v>
      </c>
      <c r="BL881" s="122">
        <f>'Tablica I.-prihodi OŠ'!BB441-'POSEBNI DIO-rashodi'!BL867</f>
        <v>0</v>
      </c>
      <c r="BM881" s="122">
        <f>'Tablica I.-prihodi OŠ'!BC441-'POSEBNI DIO-rashodi'!BM867</f>
        <v>0</v>
      </c>
      <c r="BN881" s="122">
        <f>'Tablica I.-prihodi OŠ'!BD441-'POSEBNI DIO-rashodi'!BN867</f>
        <v>0</v>
      </c>
      <c r="BO881" s="122" t="e">
        <f>#REF!-'POSEBNI DIO-rashodi'!BO867</f>
        <v>#REF!</v>
      </c>
      <c r="BP881" s="122" t="e">
        <f>#REF!-'POSEBNI DIO-rashodi'!BP867</f>
        <v>#REF!</v>
      </c>
      <c r="BQ881" s="122" t="e">
        <f>#REF!-'POSEBNI DIO-rashodi'!BQ867</f>
        <v>#REF!</v>
      </c>
      <c r="BR881" s="122" t="e">
        <f>#REF!-'POSEBNI DIO-rashodi'!BR867</f>
        <v>#REF!</v>
      </c>
      <c r="BS881" s="122" t="e">
        <f>#REF!-'POSEBNI DIO-rashodi'!BS867</f>
        <v>#REF!</v>
      </c>
      <c r="BT881" s="122" t="e">
        <f>#REF!-'POSEBNI DIO-rashodi'!BT867</f>
        <v>#REF!</v>
      </c>
      <c r="BU881" s="122" t="e">
        <f>#REF!-'POSEBNI DIO-rashodi'!BU867</f>
        <v>#REF!</v>
      </c>
      <c r="BV881" s="122" t="e">
        <f>#REF!-'POSEBNI DIO-rashodi'!BV867</f>
        <v>#REF!</v>
      </c>
      <c r="BW881" s="122" t="e">
        <f>#REF!-'POSEBNI DIO-rashodi'!BW867</f>
        <v>#REF!</v>
      </c>
      <c r="BX881" s="122" t="e">
        <f>#REF!-'POSEBNI DIO-rashodi'!BX867</f>
        <v>#REF!</v>
      </c>
      <c r="BY881" s="122" t="e">
        <f>#REF!-'POSEBNI DIO-rashodi'!BY867</f>
        <v>#REF!</v>
      </c>
      <c r="BZ881" s="122" t="e">
        <f>#REF!-'POSEBNI DIO-rashodi'!BZ867</f>
        <v>#REF!</v>
      </c>
      <c r="CA881" s="122" t="e">
        <f>#REF!-'POSEBNI DIO-rashodi'!CA867</f>
        <v>#REF!</v>
      </c>
      <c r="CB881" s="122" t="e">
        <f>#REF!-'POSEBNI DIO-rashodi'!CB867</f>
        <v>#REF!</v>
      </c>
      <c r="CC881" s="122" t="e">
        <f>#REF!-'POSEBNI DIO-rashodi'!CC867</f>
        <v>#REF!</v>
      </c>
      <c r="CD881" s="122" t="e">
        <f>#REF!-'POSEBNI DIO-rashodi'!CD867</f>
        <v>#REF!</v>
      </c>
      <c r="CE881" s="122" t="e">
        <f>#REF!-'POSEBNI DIO-rashodi'!CE867</f>
        <v>#REF!</v>
      </c>
      <c r="CF881" s="122" t="e">
        <f>#REF!-'POSEBNI DIO-rashodi'!CF867</f>
        <v>#REF!</v>
      </c>
      <c r="CG881" s="122" t="e">
        <f>#REF!-'POSEBNI DIO-rashodi'!CG867</f>
        <v>#REF!</v>
      </c>
      <c r="CH881" s="122" t="e">
        <f>#REF!-'POSEBNI DIO-rashodi'!CH867</f>
        <v>#REF!</v>
      </c>
      <c r="CI881" s="122" t="e">
        <f>#REF!-'POSEBNI DIO-rashodi'!CI867</f>
        <v>#REF!</v>
      </c>
      <c r="CJ881" s="122" t="e">
        <f>#REF!-'POSEBNI DIO-rashodi'!CJ867</f>
        <v>#REF!</v>
      </c>
      <c r="CK881" s="122" t="e">
        <f>#REF!-'POSEBNI DIO-rashodi'!CK867</f>
        <v>#REF!</v>
      </c>
      <c r="CL881" s="122" t="e">
        <f>#REF!-'POSEBNI DIO-rashodi'!CL867</f>
        <v>#REF!</v>
      </c>
      <c r="CM881" s="122" t="e">
        <f>#REF!-'POSEBNI DIO-rashodi'!CM867</f>
        <v>#REF!</v>
      </c>
      <c r="CN881" s="122" t="e">
        <f>#REF!-'POSEBNI DIO-rashodi'!CN867</f>
        <v>#REF!</v>
      </c>
      <c r="CO881" s="122" t="e">
        <f>#REF!-'POSEBNI DIO-rashodi'!CO867</f>
        <v>#REF!</v>
      </c>
      <c r="CP881" s="122" t="e">
        <f>#REF!-'POSEBNI DIO-rashodi'!CP867</f>
        <v>#REF!</v>
      </c>
    </row>
  </sheetData>
  <conditionalFormatting sqref="I1:I3 I843 I861:I873 I875:I1048576 I853:I859">
    <cfRule type="cellIs" dxfId="286" priority="589" operator="equal">
      <formula>9999</formula>
    </cfRule>
  </conditionalFormatting>
  <conditionalFormatting sqref="H506:H522 H542 H570:H573 H460:H461 H602:H623 H684:H775 H37:H73 H109:H113 H115:H151 H675:H682 H181 H188:H204 H288 H290:H316 H352:H361 H395:H400 H403:H432 H434:H458 H463:H471 H473:H479 H481:H504 H524:H539 H546:H549 H553:H554 H556:H559 H562:H564 H566:H568 H575:H600 H626:H629 H782:H816 H836:H843 H861:H873 H875:H1048576 H77:H96 H155:H179 H185 H206 H208:H210 H212:H216 H218:H234 H236:H250 H252:H253 H255:H259 H261:H280 H282:H286 H318:H327 H332:H336 H338:H341 H343:H345 H347:H348 H363:H364 H368 H371 H373 H376:H377 H379 H381 H384:H389 H4:H35 H183 H632:H664 H853:H859">
    <cfRule type="cellIs" dxfId="285" priority="588" operator="between">
      <formula>3100</formula>
      <formula>5999</formula>
    </cfRule>
  </conditionalFormatting>
  <conditionalFormatting sqref="H505">
    <cfRule type="cellIs" dxfId="284" priority="393" operator="between">
      <formula>3100</formula>
      <formula>5999</formula>
    </cfRule>
  </conditionalFormatting>
  <conditionalFormatting sqref="H540">
    <cfRule type="cellIs" dxfId="283" priority="388" operator="between">
      <formula>3100</formula>
      <formula>5999</formula>
    </cfRule>
  </conditionalFormatting>
  <conditionalFormatting sqref="H683">
    <cfRule type="cellIs" dxfId="282" priority="383" operator="between">
      <formula>3100</formula>
      <formula>5999</formula>
    </cfRule>
  </conditionalFormatting>
  <conditionalFormatting sqref="H569">
    <cfRule type="cellIs" dxfId="281" priority="378" operator="between">
      <formula>3100</formula>
      <formula>5999</formula>
    </cfRule>
  </conditionalFormatting>
  <conditionalFormatting sqref="H459">
    <cfRule type="cellIs" dxfId="280" priority="373" operator="between">
      <formula>3100</formula>
      <formula>5999</formula>
    </cfRule>
  </conditionalFormatting>
  <conditionalFormatting sqref="H601">
    <cfRule type="cellIs" dxfId="279" priority="369" operator="between">
      <formula>3100</formula>
      <formula>5999</formula>
    </cfRule>
  </conditionalFormatting>
  <conditionalFormatting sqref="M868:M873 M1:M18 M31:M35 M37:M73 M109:M113 M115:M151 M675:M775 M181:M185 M188:M204 M288 M352:M361 M395:M400 M402:M432 M434:M461 M463:M471 M473:M479 M481:M522 M524:M540 M542 M546:M549 M553:M554 M556:M559 M562:M564 M566:M573 M575:M623 M626:M629 M782:M816 M836:M855 M875:M1048576 M77:M96 M155:M179 M206 M208:M286 M290:M348 M363:M364 M368:M371 M373:M390 M632:M664">
    <cfRule type="cellIs" dxfId="278" priority="296" operator="equal">
      <formula>8210</formula>
    </cfRule>
    <cfRule type="cellIs" dxfId="277" priority="297" operator="equal">
      <formula>6210</formula>
    </cfRule>
    <cfRule type="cellIs" dxfId="276" priority="298" operator="equal">
      <formula>5410</formula>
    </cfRule>
    <cfRule type="cellIs" dxfId="275" priority="299" operator="equal">
      <formula>4910</formula>
    </cfRule>
  </conditionalFormatting>
  <conditionalFormatting sqref="I19:I30">
    <cfRule type="cellIs" dxfId="274" priority="294" operator="equal">
      <formula>"x"</formula>
    </cfRule>
  </conditionalFormatting>
  <conditionalFormatting sqref="M36">
    <cfRule type="cellIs" dxfId="273" priority="288" operator="equal">
      <formula>8210</formula>
    </cfRule>
    <cfRule type="cellIs" dxfId="272" priority="289" operator="equal">
      <formula>6210</formula>
    </cfRule>
    <cfRule type="cellIs" dxfId="271" priority="290" operator="equal">
      <formula>5410</formula>
    </cfRule>
    <cfRule type="cellIs" dxfId="270" priority="291" operator="equal">
      <formula>4910</formula>
    </cfRule>
  </conditionalFormatting>
  <conditionalFormatting sqref="H36">
    <cfRule type="cellIs" dxfId="269" priority="287" operator="between">
      <formula>3100</formula>
      <formula>5999</formula>
    </cfRule>
  </conditionalFormatting>
  <conditionalFormatting sqref="I36">
    <cfRule type="cellIs" dxfId="268" priority="286" operator="equal">
      <formula>"x"</formula>
    </cfRule>
  </conditionalFormatting>
  <conditionalFormatting sqref="H108">
    <cfRule type="cellIs" dxfId="267" priority="279" operator="between">
      <formula>3100</formula>
      <formula>5999</formula>
    </cfRule>
  </conditionalFormatting>
  <conditionalFormatting sqref="H97:H107">
    <cfRule type="cellIs" dxfId="266" priority="281" operator="between">
      <formula>3100</formula>
      <formula>5999</formula>
    </cfRule>
  </conditionalFormatting>
  <conditionalFormatting sqref="I97:I107">
    <cfRule type="cellIs" dxfId="265" priority="280" operator="equal">
      <formula>"x"</formula>
    </cfRule>
  </conditionalFormatting>
  <conditionalFormatting sqref="M108">
    <cfRule type="cellIs" dxfId="264" priority="275" operator="equal">
      <formula>8210</formula>
    </cfRule>
    <cfRule type="cellIs" dxfId="263" priority="276" operator="equal">
      <formula>6210</formula>
    </cfRule>
    <cfRule type="cellIs" dxfId="262" priority="277" operator="equal">
      <formula>5410</formula>
    </cfRule>
    <cfRule type="cellIs" dxfId="261" priority="278" operator="equal">
      <formula>4910</formula>
    </cfRule>
  </conditionalFormatting>
  <conditionalFormatting sqref="M114">
    <cfRule type="cellIs" dxfId="260" priority="269" operator="equal">
      <formula>8210</formula>
    </cfRule>
    <cfRule type="cellIs" dxfId="259" priority="270" operator="equal">
      <formula>6210</formula>
    </cfRule>
    <cfRule type="cellIs" dxfId="258" priority="271" operator="equal">
      <formula>5410</formula>
    </cfRule>
    <cfRule type="cellIs" dxfId="257" priority="272" operator="equal">
      <formula>4910</formula>
    </cfRule>
  </conditionalFormatting>
  <conditionalFormatting sqref="H114">
    <cfRule type="cellIs" dxfId="256" priority="268" operator="between">
      <formula>3100</formula>
      <formula>5999</formula>
    </cfRule>
  </conditionalFormatting>
  <conditionalFormatting sqref="I114">
    <cfRule type="cellIs" dxfId="255" priority="267" operator="equal">
      <formula>"x"</formula>
    </cfRule>
  </conditionalFormatting>
  <conditionalFormatting sqref="M665:M673">
    <cfRule type="cellIs" dxfId="254" priority="262" operator="equal">
      <formula>8210</formula>
    </cfRule>
    <cfRule type="cellIs" dxfId="253" priority="263" operator="equal">
      <formula>6210</formula>
    </cfRule>
    <cfRule type="cellIs" dxfId="252" priority="264" operator="equal">
      <formula>5410</formula>
    </cfRule>
    <cfRule type="cellIs" dxfId="251" priority="265" operator="equal">
      <formula>4910</formula>
    </cfRule>
  </conditionalFormatting>
  <conditionalFormatting sqref="H665:H673">
    <cfRule type="cellIs" dxfId="250" priority="261" operator="between">
      <formula>3100</formula>
      <formula>5999</formula>
    </cfRule>
  </conditionalFormatting>
  <conditionalFormatting sqref="I665:I673">
    <cfRule type="cellIs" dxfId="249" priority="260" operator="equal">
      <formula>"x"</formula>
    </cfRule>
  </conditionalFormatting>
  <conditionalFormatting sqref="H674">
    <cfRule type="cellIs" dxfId="248" priority="259" operator="between">
      <formula>3100</formula>
      <formula>5999</formula>
    </cfRule>
  </conditionalFormatting>
  <conditionalFormatting sqref="M674">
    <cfRule type="cellIs" dxfId="247" priority="255" operator="equal">
      <formula>8210</formula>
    </cfRule>
    <cfRule type="cellIs" dxfId="246" priority="256" operator="equal">
      <formula>6210</formula>
    </cfRule>
    <cfRule type="cellIs" dxfId="245" priority="257" operator="equal">
      <formula>5410</formula>
    </cfRule>
    <cfRule type="cellIs" dxfId="244" priority="258" operator="equal">
      <formula>4910</formula>
    </cfRule>
  </conditionalFormatting>
  <conditionalFormatting sqref="H180">
    <cfRule type="cellIs" dxfId="243" priority="253" operator="between">
      <formula>3100</formula>
      <formula>5999</formula>
    </cfRule>
  </conditionalFormatting>
  <conditionalFormatting sqref="M180">
    <cfRule type="cellIs" dxfId="242" priority="249" operator="equal">
      <formula>8210</formula>
    </cfRule>
    <cfRule type="cellIs" dxfId="241" priority="250" operator="equal">
      <formula>6210</formula>
    </cfRule>
    <cfRule type="cellIs" dxfId="240" priority="251" operator="equal">
      <formula>5410</formula>
    </cfRule>
    <cfRule type="cellIs" dxfId="239" priority="252" operator="equal">
      <formula>4910</formula>
    </cfRule>
  </conditionalFormatting>
  <conditionalFormatting sqref="H186">
    <cfRule type="cellIs" dxfId="238" priority="248" operator="between">
      <formula>3100</formula>
      <formula>5999</formula>
    </cfRule>
  </conditionalFormatting>
  <conditionalFormatting sqref="M186">
    <cfRule type="cellIs" dxfId="237" priority="244" operator="equal">
      <formula>8210</formula>
    </cfRule>
    <cfRule type="cellIs" dxfId="236" priority="245" operator="equal">
      <formula>6210</formula>
    </cfRule>
    <cfRule type="cellIs" dxfId="235" priority="246" operator="equal">
      <formula>5410</formula>
    </cfRule>
    <cfRule type="cellIs" dxfId="234" priority="247" operator="equal">
      <formula>4910</formula>
    </cfRule>
  </conditionalFormatting>
  <conditionalFormatting sqref="H187">
    <cfRule type="cellIs" dxfId="233" priority="243" operator="between">
      <formula>3100</formula>
      <formula>5999</formula>
    </cfRule>
  </conditionalFormatting>
  <conditionalFormatting sqref="M187">
    <cfRule type="cellIs" dxfId="232" priority="239" operator="equal">
      <formula>8210</formula>
    </cfRule>
    <cfRule type="cellIs" dxfId="231" priority="240" operator="equal">
      <formula>6210</formula>
    </cfRule>
    <cfRule type="cellIs" dxfId="230" priority="241" operator="equal">
      <formula>5410</formula>
    </cfRule>
    <cfRule type="cellIs" dxfId="229" priority="242" operator="equal">
      <formula>4910</formula>
    </cfRule>
  </conditionalFormatting>
  <conditionalFormatting sqref="H287">
    <cfRule type="cellIs" dxfId="228" priority="238" operator="between">
      <formula>3100</formula>
      <formula>5999</formula>
    </cfRule>
  </conditionalFormatting>
  <conditionalFormatting sqref="M287">
    <cfRule type="cellIs" dxfId="227" priority="234" operator="equal">
      <formula>8210</formula>
    </cfRule>
    <cfRule type="cellIs" dxfId="226" priority="235" operator="equal">
      <formula>6210</formula>
    </cfRule>
    <cfRule type="cellIs" dxfId="225" priority="236" operator="equal">
      <formula>5410</formula>
    </cfRule>
    <cfRule type="cellIs" dxfId="224" priority="237" operator="equal">
      <formula>4910</formula>
    </cfRule>
  </conditionalFormatting>
  <conditionalFormatting sqref="H289">
    <cfRule type="cellIs" dxfId="223" priority="233" operator="between">
      <formula>3100</formula>
      <formula>5999</formula>
    </cfRule>
  </conditionalFormatting>
  <conditionalFormatting sqref="M289">
    <cfRule type="cellIs" dxfId="222" priority="229" operator="equal">
      <formula>8210</formula>
    </cfRule>
    <cfRule type="cellIs" dxfId="221" priority="230" operator="equal">
      <formula>6210</formula>
    </cfRule>
    <cfRule type="cellIs" dxfId="220" priority="231" operator="equal">
      <formula>5410</formula>
    </cfRule>
    <cfRule type="cellIs" dxfId="219" priority="232" operator="equal">
      <formula>4910</formula>
    </cfRule>
  </conditionalFormatting>
  <conditionalFormatting sqref="H349 H351">
    <cfRule type="cellIs" dxfId="218" priority="228" operator="between">
      <formula>3100</formula>
      <formula>5999</formula>
    </cfRule>
  </conditionalFormatting>
  <conditionalFormatting sqref="M349 M351">
    <cfRule type="cellIs" dxfId="217" priority="224" operator="equal">
      <formula>8210</formula>
    </cfRule>
    <cfRule type="cellIs" dxfId="216" priority="225" operator="equal">
      <formula>6210</formula>
    </cfRule>
    <cfRule type="cellIs" dxfId="215" priority="226" operator="equal">
      <formula>5410</formula>
    </cfRule>
    <cfRule type="cellIs" dxfId="214" priority="227" operator="equal">
      <formula>4910</formula>
    </cfRule>
  </conditionalFormatting>
  <conditionalFormatting sqref="H366">
    <cfRule type="cellIs" dxfId="213" priority="223" operator="between">
      <formula>3100</formula>
      <formula>5999</formula>
    </cfRule>
  </conditionalFormatting>
  <conditionalFormatting sqref="M366">
    <cfRule type="cellIs" dxfId="212" priority="219" operator="equal">
      <formula>8210</formula>
    </cfRule>
    <cfRule type="cellIs" dxfId="211" priority="220" operator="equal">
      <formula>6210</formula>
    </cfRule>
    <cfRule type="cellIs" dxfId="210" priority="221" operator="equal">
      <formula>5410</formula>
    </cfRule>
    <cfRule type="cellIs" dxfId="209" priority="222" operator="equal">
      <formula>4910</formula>
    </cfRule>
  </conditionalFormatting>
  <conditionalFormatting sqref="H365">
    <cfRule type="cellIs" dxfId="208" priority="218" operator="between">
      <formula>3100</formula>
      <formula>5999</formula>
    </cfRule>
  </conditionalFormatting>
  <conditionalFormatting sqref="M365">
    <cfRule type="cellIs" dxfId="207" priority="214" operator="equal">
      <formula>8210</formula>
    </cfRule>
    <cfRule type="cellIs" dxfId="206" priority="215" operator="equal">
      <formula>6210</formula>
    </cfRule>
    <cfRule type="cellIs" dxfId="205" priority="216" operator="equal">
      <formula>5410</formula>
    </cfRule>
    <cfRule type="cellIs" dxfId="204" priority="217" operator="equal">
      <formula>4910</formula>
    </cfRule>
  </conditionalFormatting>
  <conditionalFormatting sqref="H391:H393">
    <cfRule type="cellIs" dxfId="203" priority="213" operator="between">
      <formula>3100</formula>
      <formula>5999</formula>
    </cfRule>
  </conditionalFormatting>
  <conditionalFormatting sqref="M391:M394">
    <cfRule type="cellIs" dxfId="202" priority="209" operator="equal">
      <formula>8210</formula>
    </cfRule>
    <cfRule type="cellIs" dxfId="201" priority="210" operator="equal">
      <formula>6210</formula>
    </cfRule>
    <cfRule type="cellIs" dxfId="200" priority="211" operator="equal">
      <formula>5410</formula>
    </cfRule>
    <cfRule type="cellIs" dxfId="199" priority="212" operator="equal">
      <formula>4910</formula>
    </cfRule>
  </conditionalFormatting>
  <conditionalFormatting sqref="H401">
    <cfRule type="cellIs" dxfId="198" priority="208" operator="between">
      <formula>3100</formula>
      <formula>5999</formula>
    </cfRule>
  </conditionalFormatting>
  <conditionalFormatting sqref="M401">
    <cfRule type="cellIs" dxfId="197" priority="204" operator="equal">
      <formula>8210</formula>
    </cfRule>
    <cfRule type="cellIs" dxfId="196" priority="205" operator="equal">
      <formula>6210</formula>
    </cfRule>
    <cfRule type="cellIs" dxfId="195" priority="206" operator="equal">
      <formula>5410</formula>
    </cfRule>
    <cfRule type="cellIs" dxfId="194" priority="207" operator="equal">
      <formula>4910</formula>
    </cfRule>
  </conditionalFormatting>
  <conditionalFormatting sqref="H433">
    <cfRule type="cellIs" dxfId="193" priority="203" operator="between">
      <formula>3100</formula>
      <formula>5999</formula>
    </cfRule>
  </conditionalFormatting>
  <conditionalFormatting sqref="M433">
    <cfRule type="cellIs" dxfId="192" priority="199" operator="equal">
      <formula>8210</formula>
    </cfRule>
    <cfRule type="cellIs" dxfId="191" priority="200" operator="equal">
      <formula>6210</formula>
    </cfRule>
    <cfRule type="cellIs" dxfId="190" priority="201" operator="equal">
      <formula>5410</formula>
    </cfRule>
    <cfRule type="cellIs" dxfId="189" priority="202" operator="equal">
      <formula>4910</formula>
    </cfRule>
  </conditionalFormatting>
  <conditionalFormatting sqref="H462">
    <cfRule type="cellIs" dxfId="188" priority="198" operator="between">
      <formula>3100</formula>
      <formula>5999</formula>
    </cfRule>
  </conditionalFormatting>
  <conditionalFormatting sqref="M462">
    <cfRule type="cellIs" dxfId="187" priority="194" operator="equal">
      <formula>8210</formula>
    </cfRule>
    <cfRule type="cellIs" dxfId="186" priority="195" operator="equal">
      <formula>6210</formula>
    </cfRule>
    <cfRule type="cellIs" dxfId="185" priority="196" operator="equal">
      <formula>5410</formula>
    </cfRule>
    <cfRule type="cellIs" dxfId="184" priority="197" operator="equal">
      <formula>4910</formula>
    </cfRule>
  </conditionalFormatting>
  <conditionalFormatting sqref="H860">
    <cfRule type="cellIs" dxfId="183" priority="87" operator="between">
      <formula>3100</formula>
      <formula>5999</formula>
    </cfRule>
  </conditionalFormatting>
  <conditionalFormatting sqref="I817">
    <cfRule type="cellIs" dxfId="182" priority="114" operator="equal">
      <formula>"x"</formula>
    </cfRule>
    <cfRule type="cellIs" dxfId="181" priority="115" operator="greaterThan">
      <formula>1753</formula>
    </cfRule>
  </conditionalFormatting>
  <conditionalFormatting sqref="H472">
    <cfRule type="cellIs" dxfId="180" priority="193" operator="between">
      <formula>3100</formula>
      <formula>5999</formula>
    </cfRule>
  </conditionalFormatting>
  <conditionalFormatting sqref="M472">
    <cfRule type="cellIs" dxfId="179" priority="189" operator="equal">
      <formula>8210</formula>
    </cfRule>
    <cfRule type="cellIs" dxfId="178" priority="190" operator="equal">
      <formula>6210</formula>
    </cfRule>
    <cfRule type="cellIs" dxfId="177" priority="191" operator="equal">
      <formula>5410</formula>
    </cfRule>
    <cfRule type="cellIs" dxfId="176" priority="192" operator="equal">
      <formula>4910</formula>
    </cfRule>
  </conditionalFormatting>
  <conditionalFormatting sqref="H480">
    <cfRule type="cellIs" dxfId="175" priority="188" operator="between">
      <formula>3100</formula>
      <formula>5999</formula>
    </cfRule>
  </conditionalFormatting>
  <conditionalFormatting sqref="M480">
    <cfRule type="cellIs" dxfId="174" priority="184" operator="equal">
      <formula>8210</formula>
    </cfRule>
    <cfRule type="cellIs" dxfId="173" priority="185" operator="equal">
      <formula>6210</formula>
    </cfRule>
    <cfRule type="cellIs" dxfId="172" priority="186" operator="equal">
      <formula>5410</formula>
    </cfRule>
    <cfRule type="cellIs" dxfId="171" priority="187" operator="equal">
      <formula>4910</formula>
    </cfRule>
  </conditionalFormatting>
  <conditionalFormatting sqref="H523">
    <cfRule type="cellIs" dxfId="170" priority="183" operator="between">
      <formula>3100</formula>
      <formula>5999</formula>
    </cfRule>
  </conditionalFormatting>
  <conditionalFormatting sqref="M523">
    <cfRule type="cellIs" dxfId="169" priority="179" operator="equal">
      <formula>8210</formula>
    </cfRule>
    <cfRule type="cellIs" dxfId="168" priority="180" operator="equal">
      <formula>6210</formula>
    </cfRule>
    <cfRule type="cellIs" dxfId="167" priority="181" operator="equal">
      <formula>5410</formula>
    </cfRule>
    <cfRule type="cellIs" dxfId="166" priority="182" operator="equal">
      <formula>4910</formula>
    </cfRule>
  </conditionalFormatting>
  <conditionalFormatting sqref="H541">
    <cfRule type="cellIs" dxfId="165" priority="178" operator="between">
      <formula>3100</formula>
      <formula>5999</formula>
    </cfRule>
  </conditionalFormatting>
  <conditionalFormatting sqref="M541">
    <cfRule type="cellIs" dxfId="164" priority="174" operator="equal">
      <formula>8210</formula>
    </cfRule>
    <cfRule type="cellIs" dxfId="163" priority="175" operator="equal">
      <formula>6210</formula>
    </cfRule>
    <cfRule type="cellIs" dxfId="162" priority="176" operator="equal">
      <formula>5410</formula>
    </cfRule>
    <cfRule type="cellIs" dxfId="161" priority="177" operator="equal">
      <formula>4910</formula>
    </cfRule>
  </conditionalFormatting>
  <conditionalFormatting sqref="H543:H545">
    <cfRule type="cellIs" dxfId="160" priority="173" operator="between">
      <formula>3100</formula>
      <formula>5999</formula>
    </cfRule>
  </conditionalFormatting>
  <conditionalFormatting sqref="M543:M545">
    <cfRule type="cellIs" dxfId="159" priority="169" operator="equal">
      <formula>8210</formula>
    </cfRule>
    <cfRule type="cellIs" dxfId="158" priority="170" operator="equal">
      <formula>6210</formula>
    </cfRule>
    <cfRule type="cellIs" dxfId="157" priority="171" operator="equal">
      <formula>5410</formula>
    </cfRule>
    <cfRule type="cellIs" dxfId="156" priority="172" operator="equal">
      <formula>4910</formula>
    </cfRule>
  </conditionalFormatting>
  <conditionalFormatting sqref="H550:H552">
    <cfRule type="cellIs" dxfId="155" priority="168" operator="between">
      <formula>3100</formula>
      <formula>5999</formula>
    </cfRule>
  </conditionalFormatting>
  <conditionalFormatting sqref="M550:M552">
    <cfRule type="cellIs" dxfId="154" priority="164" operator="equal">
      <formula>8210</formula>
    </cfRule>
    <cfRule type="cellIs" dxfId="153" priority="165" operator="equal">
      <formula>6210</formula>
    </cfRule>
    <cfRule type="cellIs" dxfId="152" priority="166" operator="equal">
      <formula>5410</formula>
    </cfRule>
    <cfRule type="cellIs" dxfId="151" priority="167" operator="equal">
      <formula>4910</formula>
    </cfRule>
  </conditionalFormatting>
  <conditionalFormatting sqref="H555">
    <cfRule type="cellIs" dxfId="150" priority="163" operator="between">
      <formula>3100</formula>
      <formula>5999</formula>
    </cfRule>
  </conditionalFormatting>
  <conditionalFormatting sqref="M555">
    <cfRule type="cellIs" dxfId="149" priority="159" operator="equal">
      <formula>8210</formula>
    </cfRule>
    <cfRule type="cellIs" dxfId="148" priority="160" operator="equal">
      <formula>6210</formula>
    </cfRule>
    <cfRule type="cellIs" dxfId="147" priority="161" operator="equal">
      <formula>5410</formula>
    </cfRule>
    <cfRule type="cellIs" dxfId="146" priority="162" operator="equal">
      <formula>4910</formula>
    </cfRule>
  </conditionalFormatting>
  <conditionalFormatting sqref="H561">
    <cfRule type="cellIs" dxfId="145" priority="158" operator="between">
      <formula>3100</formula>
      <formula>5999</formula>
    </cfRule>
  </conditionalFormatting>
  <conditionalFormatting sqref="M561">
    <cfRule type="cellIs" dxfId="144" priority="154" operator="equal">
      <formula>8210</formula>
    </cfRule>
    <cfRule type="cellIs" dxfId="143" priority="155" operator="equal">
      <formula>6210</formula>
    </cfRule>
    <cfRule type="cellIs" dxfId="142" priority="156" operator="equal">
      <formula>5410</formula>
    </cfRule>
    <cfRule type="cellIs" dxfId="141" priority="157" operator="equal">
      <formula>4910</formula>
    </cfRule>
  </conditionalFormatting>
  <conditionalFormatting sqref="H560">
    <cfRule type="cellIs" dxfId="140" priority="153" operator="between">
      <formula>3100</formula>
      <formula>5999</formula>
    </cfRule>
  </conditionalFormatting>
  <conditionalFormatting sqref="M560">
    <cfRule type="cellIs" dxfId="139" priority="149" operator="equal">
      <formula>8210</formula>
    </cfRule>
    <cfRule type="cellIs" dxfId="138" priority="150" operator="equal">
      <formula>6210</formula>
    </cfRule>
    <cfRule type="cellIs" dxfId="137" priority="151" operator="equal">
      <formula>5410</formula>
    </cfRule>
    <cfRule type="cellIs" dxfId="136" priority="152" operator="equal">
      <formula>4910</formula>
    </cfRule>
  </conditionalFormatting>
  <conditionalFormatting sqref="H565">
    <cfRule type="cellIs" dxfId="135" priority="148" operator="between">
      <formula>3100</formula>
      <formula>5999</formula>
    </cfRule>
  </conditionalFormatting>
  <conditionalFormatting sqref="M565">
    <cfRule type="cellIs" dxfId="134" priority="144" operator="equal">
      <formula>8210</formula>
    </cfRule>
    <cfRule type="cellIs" dxfId="133" priority="145" operator="equal">
      <formula>6210</formula>
    </cfRule>
    <cfRule type="cellIs" dxfId="132" priority="146" operator="equal">
      <formula>5410</formula>
    </cfRule>
    <cfRule type="cellIs" dxfId="131" priority="147" operator="equal">
      <formula>4910</formula>
    </cfRule>
  </conditionalFormatting>
  <conditionalFormatting sqref="H574">
    <cfRule type="cellIs" dxfId="130" priority="143" operator="between">
      <formula>3100</formula>
      <formula>5999</formula>
    </cfRule>
  </conditionalFormatting>
  <conditionalFormatting sqref="M574">
    <cfRule type="cellIs" dxfId="129" priority="139" operator="equal">
      <formula>8210</formula>
    </cfRule>
    <cfRule type="cellIs" dxfId="128" priority="140" operator="equal">
      <formula>6210</formula>
    </cfRule>
    <cfRule type="cellIs" dxfId="127" priority="141" operator="equal">
      <formula>5410</formula>
    </cfRule>
    <cfRule type="cellIs" dxfId="126" priority="142" operator="equal">
      <formula>4910</formula>
    </cfRule>
  </conditionalFormatting>
  <conditionalFormatting sqref="H624:H625">
    <cfRule type="cellIs" dxfId="125" priority="138" operator="between">
      <formula>3100</formula>
      <formula>5999</formula>
    </cfRule>
  </conditionalFormatting>
  <conditionalFormatting sqref="M624:M625">
    <cfRule type="cellIs" dxfId="124" priority="134" operator="equal">
      <formula>8210</formula>
    </cfRule>
    <cfRule type="cellIs" dxfId="123" priority="135" operator="equal">
      <formula>6210</formula>
    </cfRule>
    <cfRule type="cellIs" dxfId="122" priority="136" operator="equal">
      <formula>5410</formula>
    </cfRule>
    <cfRule type="cellIs" dxfId="121" priority="137" operator="equal">
      <formula>4910</formula>
    </cfRule>
  </conditionalFormatting>
  <conditionalFormatting sqref="H630:H631">
    <cfRule type="cellIs" dxfId="120" priority="133" operator="between">
      <formula>3100</formula>
      <formula>5999</formula>
    </cfRule>
  </conditionalFormatting>
  <conditionalFormatting sqref="M630:M631">
    <cfRule type="cellIs" dxfId="119" priority="129" operator="equal">
      <formula>8210</formula>
    </cfRule>
    <cfRule type="cellIs" dxfId="118" priority="130" operator="equal">
      <formula>6210</formula>
    </cfRule>
    <cfRule type="cellIs" dxfId="117" priority="131" operator="equal">
      <formula>5410</formula>
    </cfRule>
    <cfRule type="cellIs" dxfId="116" priority="132" operator="equal">
      <formula>4910</formula>
    </cfRule>
  </conditionalFormatting>
  <conditionalFormatting sqref="H776:H781">
    <cfRule type="cellIs" dxfId="115" priority="128" operator="between">
      <formula>3100</formula>
      <formula>5999</formula>
    </cfRule>
  </conditionalFormatting>
  <conditionalFormatting sqref="M776:M781">
    <cfRule type="cellIs" dxfId="114" priority="124" operator="equal">
      <formula>8210</formula>
    </cfRule>
    <cfRule type="cellIs" dxfId="113" priority="125" operator="equal">
      <formula>6210</formula>
    </cfRule>
    <cfRule type="cellIs" dxfId="112" priority="126" operator="equal">
      <formula>5410</formula>
    </cfRule>
    <cfRule type="cellIs" dxfId="111" priority="127" operator="equal">
      <formula>4910</formula>
    </cfRule>
  </conditionalFormatting>
  <conditionalFormatting sqref="I835">
    <cfRule type="cellIs" dxfId="110" priority="123" operator="equal">
      <formula>9999</formula>
    </cfRule>
  </conditionalFormatting>
  <conditionalFormatting sqref="H818:H821 H824:H825 H835">
    <cfRule type="cellIs" dxfId="109" priority="122" operator="between">
      <formula>3100</formula>
      <formula>5999</formula>
    </cfRule>
  </conditionalFormatting>
  <conditionalFormatting sqref="M817:M821 M824:M825 M835">
    <cfRule type="cellIs" dxfId="108" priority="118" operator="equal">
      <formula>8210</formula>
    </cfRule>
    <cfRule type="cellIs" dxfId="107" priority="119" operator="equal">
      <formula>6210</formula>
    </cfRule>
    <cfRule type="cellIs" dxfId="106" priority="120" operator="equal">
      <formula>5410</formula>
    </cfRule>
    <cfRule type="cellIs" dxfId="105" priority="121" operator="equal">
      <formula>4910</formula>
    </cfRule>
  </conditionalFormatting>
  <conditionalFormatting sqref="H817">
    <cfRule type="cellIs" dxfId="104" priority="117" operator="between">
      <formula>3100</formula>
      <formula>5999</formula>
    </cfRule>
  </conditionalFormatting>
  <conditionalFormatting sqref="I817">
    <cfRule type="cellIs" dxfId="103" priority="116" operator="equal">
      <formula>"x"</formula>
    </cfRule>
  </conditionalFormatting>
  <conditionalFormatting sqref="H822:H823">
    <cfRule type="cellIs" dxfId="102" priority="113" operator="between">
      <formula>3100</formula>
      <formula>5999</formula>
    </cfRule>
  </conditionalFormatting>
  <conditionalFormatting sqref="M822:M823">
    <cfRule type="cellIs" dxfId="101" priority="109" operator="equal">
      <formula>8210</formula>
    </cfRule>
    <cfRule type="cellIs" dxfId="100" priority="110" operator="equal">
      <formula>6210</formula>
    </cfRule>
    <cfRule type="cellIs" dxfId="99" priority="111" operator="equal">
      <formula>5410</formula>
    </cfRule>
    <cfRule type="cellIs" dxfId="98" priority="112" operator="equal">
      <formula>4910</formula>
    </cfRule>
  </conditionalFormatting>
  <conditionalFormatting sqref="H826:H828 H832 H834">
    <cfRule type="cellIs" dxfId="97" priority="108" operator="between">
      <formula>3100</formula>
      <formula>5999</formula>
    </cfRule>
  </conditionalFormatting>
  <conditionalFormatting sqref="M826:M828 M832 M834">
    <cfRule type="cellIs" dxfId="96" priority="104" operator="equal">
      <formula>8210</formula>
    </cfRule>
    <cfRule type="cellIs" dxfId="95" priority="105" operator="equal">
      <formula>6210</formula>
    </cfRule>
    <cfRule type="cellIs" dxfId="94" priority="106" operator="equal">
      <formula>5410</formula>
    </cfRule>
    <cfRule type="cellIs" dxfId="93" priority="107" operator="equal">
      <formula>4910</formula>
    </cfRule>
  </conditionalFormatting>
  <conditionalFormatting sqref="H829 H831">
    <cfRule type="cellIs" dxfId="92" priority="103" operator="between">
      <formula>3100</formula>
      <formula>5999</formula>
    </cfRule>
  </conditionalFormatting>
  <conditionalFormatting sqref="M829 M831">
    <cfRule type="cellIs" dxfId="91" priority="99" operator="equal">
      <formula>8210</formula>
    </cfRule>
    <cfRule type="cellIs" dxfId="90" priority="100" operator="equal">
      <formula>6210</formula>
    </cfRule>
    <cfRule type="cellIs" dxfId="89" priority="101" operator="equal">
      <formula>5410</formula>
    </cfRule>
    <cfRule type="cellIs" dxfId="88" priority="102" operator="equal">
      <formula>4910</formula>
    </cfRule>
  </conditionalFormatting>
  <conditionalFormatting sqref="H830">
    <cfRule type="cellIs" dxfId="87" priority="98" operator="between">
      <formula>3100</formula>
      <formula>5999</formula>
    </cfRule>
  </conditionalFormatting>
  <conditionalFormatting sqref="M830">
    <cfRule type="cellIs" dxfId="86" priority="94" operator="equal">
      <formula>8210</formula>
    </cfRule>
    <cfRule type="cellIs" dxfId="85" priority="95" operator="equal">
      <formula>6210</formula>
    </cfRule>
    <cfRule type="cellIs" dxfId="84" priority="96" operator="equal">
      <formula>5410</formula>
    </cfRule>
    <cfRule type="cellIs" dxfId="83" priority="97" operator="equal">
      <formula>4910</formula>
    </cfRule>
  </conditionalFormatting>
  <conditionalFormatting sqref="H833">
    <cfRule type="cellIs" dxfId="82" priority="93" operator="between">
      <formula>3100</formula>
      <formula>5999</formula>
    </cfRule>
  </conditionalFormatting>
  <conditionalFormatting sqref="M833">
    <cfRule type="cellIs" dxfId="81" priority="89" operator="equal">
      <formula>8210</formula>
    </cfRule>
    <cfRule type="cellIs" dxfId="80" priority="90" operator="equal">
      <formula>6210</formula>
    </cfRule>
    <cfRule type="cellIs" dxfId="79" priority="91" operator="equal">
      <formula>5410</formula>
    </cfRule>
    <cfRule type="cellIs" dxfId="78" priority="92" operator="equal">
      <formula>4910</formula>
    </cfRule>
  </conditionalFormatting>
  <conditionalFormatting sqref="I860">
    <cfRule type="cellIs" dxfId="77" priority="88" operator="equal">
      <formula>9999</formula>
    </cfRule>
  </conditionalFormatting>
  <conditionalFormatting sqref="I874">
    <cfRule type="cellIs" dxfId="76" priority="86" operator="equal">
      <formula>9999</formula>
    </cfRule>
  </conditionalFormatting>
  <conditionalFormatting sqref="H874">
    <cfRule type="cellIs" dxfId="75" priority="85" operator="between">
      <formula>3100</formula>
      <formula>5999</formula>
    </cfRule>
  </conditionalFormatting>
  <conditionalFormatting sqref="M874">
    <cfRule type="cellIs" dxfId="74" priority="81" operator="equal">
      <formula>8210</formula>
    </cfRule>
    <cfRule type="cellIs" dxfId="73" priority="82" operator="equal">
      <formula>6210</formula>
    </cfRule>
    <cfRule type="cellIs" dxfId="72" priority="83" operator="equal">
      <formula>5410</formula>
    </cfRule>
    <cfRule type="cellIs" dxfId="71" priority="84" operator="equal">
      <formula>4910</formula>
    </cfRule>
  </conditionalFormatting>
  <conditionalFormatting sqref="H74:H76">
    <cfRule type="cellIs" dxfId="70" priority="80" operator="between">
      <formula>3100</formula>
      <formula>5999</formula>
    </cfRule>
  </conditionalFormatting>
  <conditionalFormatting sqref="M74:M76">
    <cfRule type="cellIs" dxfId="69" priority="76" operator="equal">
      <formula>8210</formula>
    </cfRule>
    <cfRule type="cellIs" dxfId="68" priority="77" operator="equal">
      <formula>6210</formula>
    </cfRule>
    <cfRule type="cellIs" dxfId="67" priority="78" operator="equal">
      <formula>5410</formula>
    </cfRule>
    <cfRule type="cellIs" dxfId="66" priority="79" operator="equal">
      <formula>4910</formula>
    </cfRule>
  </conditionalFormatting>
  <conditionalFormatting sqref="H152:H154">
    <cfRule type="cellIs" dxfId="65" priority="75" operator="between">
      <formula>3100</formula>
      <formula>5999</formula>
    </cfRule>
  </conditionalFormatting>
  <conditionalFormatting sqref="M152:M154">
    <cfRule type="cellIs" dxfId="64" priority="71" operator="equal">
      <formula>8210</formula>
    </cfRule>
    <cfRule type="cellIs" dxfId="63" priority="72" operator="equal">
      <formula>6210</formula>
    </cfRule>
    <cfRule type="cellIs" dxfId="62" priority="73" operator="equal">
      <formula>5410</formula>
    </cfRule>
    <cfRule type="cellIs" dxfId="61" priority="74" operator="equal">
      <formula>4910</formula>
    </cfRule>
  </conditionalFormatting>
  <conditionalFormatting sqref="H184">
    <cfRule type="cellIs" dxfId="60" priority="63" operator="between">
      <formula>3100</formula>
      <formula>5999</formula>
    </cfRule>
  </conditionalFormatting>
  <conditionalFormatting sqref="H205">
    <cfRule type="cellIs" dxfId="59" priority="62" operator="between">
      <formula>3100</formula>
      <formula>5999</formula>
    </cfRule>
  </conditionalFormatting>
  <conditionalFormatting sqref="M205">
    <cfRule type="cellIs" dxfId="58" priority="58" operator="equal">
      <formula>8210</formula>
    </cfRule>
    <cfRule type="cellIs" dxfId="57" priority="59" operator="equal">
      <formula>6210</formula>
    </cfRule>
    <cfRule type="cellIs" dxfId="56" priority="60" operator="equal">
      <formula>5410</formula>
    </cfRule>
    <cfRule type="cellIs" dxfId="55" priority="61" operator="equal">
      <formula>4910</formula>
    </cfRule>
  </conditionalFormatting>
  <conditionalFormatting sqref="H207">
    <cfRule type="cellIs" dxfId="54" priority="57" operator="between">
      <formula>3100</formula>
      <formula>5999</formula>
    </cfRule>
  </conditionalFormatting>
  <conditionalFormatting sqref="M207">
    <cfRule type="cellIs" dxfId="53" priority="53" operator="equal">
      <formula>8210</formula>
    </cfRule>
    <cfRule type="cellIs" dxfId="52" priority="54" operator="equal">
      <formula>6210</formula>
    </cfRule>
    <cfRule type="cellIs" dxfId="51" priority="55" operator="equal">
      <formula>5410</formula>
    </cfRule>
    <cfRule type="cellIs" dxfId="50" priority="56" operator="equal">
      <formula>4910</formula>
    </cfRule>
  </conditionalFormatting>
  <conditionalFormatting sqref="H211">
    <cfRule type="cellIs" dxfId="49" priority="52" operator="between">
      <formula>3100</formula>
      <formula>5999</formula>
    </cfRule>
  </conditionalFormatting>
  <conditionalFormatting sqref="H217">
    <cfRule type="cellIs" dxfId="48" priority="51" operator="between">
      <formula>3100</formula>
      <formula>5999</formula>
    </cfRule>
  </conditionalFormatting>
  <conditionalFormatting sqref="H235">
    <cfRule type="cellIs" dxfId="47" priority="50" operator="between">
      <formula>3100</formula>
      <formula>5999</formula>
    </cfRule>
  </conditionalFormatting>
  <conditionalFormatting sqref="H251">
    <cfRule type="cellIs" dxfId="46" priority="49" operator="between">
      <formula>3100</formula>
      <formula>5999</formula>
    </cfRule>
  </conditionalFormatting>
  <conditionalFormatting sqref="H254">
    <cfRule type="cellIs" dxfId="45" priority="48" operator="between">
      <formula>3100</formula>
      <formula>5999</formula>
    </cfRule>
  </conditionalFormatting>
  <conditionalFormatting sqref="H260">
    <cfRule type="cellIs" dxfId="44" priority="47" operator="between">
      <formula>3100</formula>
      <formula>5999</formula>
    </cfRule>
  </conditionalFormatting>
  <conditionalFormatting sqref="H281">
    <cfRule type="cellIs" dxfId="43" priority="46" operator="between">
      <formula>3100</formula>
      <formula>5999</formula>
    </cfRule>
  </conditionalFormatting>
  <conditionalFormatting sqref="H317">
    <cfRule type="cellIs" dxfId="42" priority="45" operator="between">
      <formula>3100</formula>
      <formula>5999</formula>
    </cfRule>
  </conditionalFormatting>
  <conditionalFormatting sqref="H328">
    <cfRule type="cellIs" dxfId="41" priority="44" operator="between">
      <formula>3100</formula>
      <formula>5999</formula>
    </cfRule>
  </conditionalFormatting>
  <conditionalFormatting sqref="H329:H331">
    <cfRule type="cellIs" dxfId="40" priority="43" operator="between">
      <formula>3100</formula>
      <formula>5999</formula>
    </cfRule>
  </conditionalFormatting>
  <conditionalFormatting sqref="H337">
    <cfRule type="cellIs" dxfId="39" priority="42" operator="between">
      <formula>3100</formula>
      <formula>5999</formula>
    </cfRule>
  </conditionalFormatting>
  <conditionalFormatting sqref="H342">
    <cfRule type="cellIs" dxfId="38" priority="41" operator="between">
      <formula>3100</formula>
      <formula>5999</formula>
    </cfRule>
  </conditionalFormatting>
  <conditionalFormatting sqref="H346">
    <cfRule type="cellIs" dxfId="37" priority="40" operator="between">
      <formula>3100</formula>
      <formula>5999</formula>
    </cfRule>
  </conditionalFormatting>
  <conditionalFormatting sqref="H350">
    <cfRule type="cellIs" dxfId="36" priority="39" operator="between">
      <formula>3100</formula>
      <formula>5999</formula>
    </cfRule>
  </conditionalFormatting>
  <conditionalFormatting sqref="M350">
    <cfRule type="cellIs" dxfId="35" priority="35" operator="equal">
      <formula>8210</formula>
    </cfRule>
    <cfRule type="cellIs" dxfId="34" priority="36" operator="equal">
      <formula>6210</formula>
    </cfRule>
    <cfRule type="cellIs" dxfId="33" priority="37" operator="equal">
      <formula>5410</formula>
    </cfRule>
    <cfRule type="cellIs" dxfId="32" priority="38" operator="equal">
      <formula>4910</formula>
    </cfRule>
  </conditionalFormatting>
  <conditionalFormatting sqref="H362">
    <cfRule type="cellIs" dxfId="31" priority="34" operator="between">
      <formula>3100</formula>
      <formula>5999</formula>
    </cfRule>
  </conditionalFormatting>
  <conditionalFormatting sqref="M362">
    <cfRule type="cellIs" dxfId="30" priority="30" operator="equal">
      <formula>8210</formula>
    </cfRule>
    <cfRule type="cellIs" dxfId="29" priority="31" operator="equal">
      <formula>6210</formula>
    </cfRule>
    <cfRule type="cellIs" dxfId="28" priority="32" operator="equal">
      <formula>5410</formula>
    </cfRule>
    <cfRule type="cellIs" dxfId="27" priority="33" operator="equal">
      <formula>4910</formula>
    </cfRule>
  </conditionalFormatting>
  <conditionalFormatting sqref="H367">
    <cfRule type="cellIs" dxfId="26" priority="29" operator="between">
      <formula>3100</formula>
      <formula>5999</formula>
    </cfRule>
  </conditionalFormatting>
  <conditionalFormatting sqref="M367">
    <cfRule type="cellIs" dxfId="25" priority="25" operator="equal">
      <formula>8210</formula>
    </cfRule>
    <cfRule type="cellIs" dxfId="24" priority="26" operator="equal">
      <formula>6210</formula>
    </cfRule>
    <cfRule type="cellIs" dxfId="23" priority="27" operator="equal">
      <formula>5410</formula>
    </cfRule>
    <cfRule type="cellIs" dxfId="22" priority="28" operator="equal">
      <formula>4910</formula>
    </cfRule>
  </conditionalFormatting>
  <conditionalFormatting sqref="H369">
    <cfRule type="cellIs" dxfId="21" priority="24" operator="between">
      <formula>3100</formula>
      <formula>5999</formula>
    </cfRule>
  </conditionalFormatting>
  <conditionalFormatting sqref="H370">
    <cfRule type="cellIs" dxfId="20" priority="23" operator="between">
      <formula>3100</formula>
      <formula>5999</formula>
    </cfRule>
  </conditionalFormatting>
  <conditionalFormatting sqref="H374">
    <cfRule type="cellIs" dxfId="19" priority="17" operator="between">
      <formula>3100</formula>
      <formula>5999</formula>
    </cfRule>
  </conditionalFormatting>
  <conditionalFormatting sqref="H372">
    <cfRule type="cellIs" dxfId="18" priority="22" operator="between">
      <formula>3100</formula>
      <formula>5999</formula>
    </cfRule>
  </conditionalFormatting>
  <conditionalFormatting sqref="M372">
    <cfRule type="cellIs" dxfId="17" priority="18" operator="equal">
      <formula>8210</formula>
    </cfRule>
    <cfRule type="cellIs" dxfId="16" priority="19" operator="equal">
      <formula>6210</formula>
    </cfRule>
    <cfRule type="cellIs" dxfId="15" priority="20" operator="equal">
      <formula>5410</formula>
    </cfRule>
    <cfRule type="cellIs" dxfId="14" priority="21" operator="equal">
      <formula>4910</formula>
    </cfRule>
  </conditionalFormatting>
  <conditionalFormatting sqref="H375">
    <cfRule type="cellIs" dxfId="13" priority="16" operator="between">
      <formula>3100</formula>
      <formula>5999</formula>
    </cfRule>
  </conditionalFormatting>
  <conditionalFormatting sqref="H378">
    <cfRule type="cellIs" dxfId="12" priority="15" operator="between">
      <formula>3100</formula>
      <formula>5999</formula>
    </cfRule>
  </conditionalFormatting>
  <conditionalFormatting sqref="H380">
    <cfRule type="cellIs" dxfId="11" priority="14" operator="between">
      <formula>3100</formula>
      <formula>5999</formula>
    </cfRule>
  </conditionalFormatting>
  <conditionalFormatting sqref="H382:H383">
    <cfRule type="cellIs" dxfId="10" priority="13" operator="between">
      <formula>3100</formula>
      <formula>5999</formula>
    </cfRule>
  </conditionalFormatting>
  <conditionalFormatting sqref="H394">
    <cfRule type="cellIs" dxfId="9" priority="12" operator="between">
      <formula>3100</formula>
      <formula>5999</formula>
    </cfRule>
  </conditionalFormatting>
  <conditionalFormatting sqref="H402">
    <cfRule type="cellIs" dxfId="8" priority="11" operator="between">
      <formula>3100</formula>
      <formula>5999</formula>
    </cfRule>
  </conditionalFormatting>
  <conditionalFormatting sqref="H390">
    <cfRule type="cellIs" dxfId="7" priority="10" operator="between">
      <formula>3100</formula>
      <formula>5999</formula>
    </cfRule>
  </conditionalFormatting>
  <conditionalFormatting sqref="H182">
    <cfRule type="cellIs" dxfId="6" priority="7" operator="between">
      <formula>3100</formula>
      <formula>5999</formula>
    </cfRule>
  </conditionalFormatting>
  <conditionalFormatting sqref="H849:H850">
    <cfRule type="cellIs" dxfId="5" priority="1" operator="between">
      <formula>3100</formula>
      <formula>5999</formula>
    </cfRule>
  </conditionalFormatting>
  <conditionalFormatting sqref="I844">
    <cfRule type="cellIs" dxfId="4" priority="2" operator="equal">
      <formula>"x"</formula>
    </cfRule>
    <cfRule type="cellIs" dxfId="3" priority="3" operator="greaterThan">
      <formula>1753</formula>
    </cfRule>
  </conditionalFormatting>
  <conditionalFormatting sqref="H845:H848 H851:H852">
    <cfRule type="cellIs" dxfId="2" priority="6" operator="between">
      <formula>3100</formula>
      <formula>5999</formula>
    </cfRule>
  </conditionalFormatting>
  <conditionalFormatting sqref="H844">
    <cfRule type="cellIs" dxfId="1" priority="5" operator="between">
      <formula>3100</formula>
      <formula>5999</formula>
    </cfRule>
  </conditionalFormatting>
  <conditionalFormatting sqref="I844">
    <cfRule type="cellIs" dxfId="0" priority="4" operator="equal">
      <formula>"x"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scale="85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20" workbookViewId="0">
      <selection activeCell="C43" sqref="C43"/>
    </sheetView>
  </sheetViews>
  <sheetFormatPr defaultRowHeight="11.4" x14ac:dyDescent="0.2"/>
  <cols>
    <col min="1" max="1" width="4.5546875" style="168" customWidth="1"/>
    <col min="2" max="2" width="6.88671875" style="169" customWidth="1"/>
    <col min="3" max="3" width="77.6640625" style="169" customWidth="1"/>
    <col min="4" max="4" width="34.109375" style="169" customWidth="1"/>
    <col min="5" max="5" width="24.5546875" style="169" customWidth="1"/>
    <col min="6" max="6" width="10.5546875" style="169" customWidth="1"/>
    <col min="7" max="7" width="12" style="170" bestFit="1" customWidth="1"/>
    <col min="8" max="256" width="9.109375" style="160"/>
    <col min="257" max="257" width="4.5546875" style="160" customWidth="1"/>
    <col min="258" max="258" width="6.88671875" style="160" customWidth="1"/>
    <col min="259" max="259" width="77.6640625" style="160" customWidth="1"/>
    <col min="260" max="260" width="34.109375" style="160" customWidth="1"/>
    <col min="261" max="261" width="24.5546875" style="160" customWidth="1"/>
    <col min="262" max="262" width="10.5546875" style="160" customWidth="1"/>
    <col min="263" max="263" width="12" style="160" bestFit="1" customWidth="1"/>
    <col min="264" max="512" width="9.109375" style="160"/>
    <col min="513" max="513" width="4.5546875" style="160" customWidth="1"/>
    <col min="514" max="514" width="6.88671875" style="160" customWidth="1"/>
    <col min="515" max="515" width="77.6640625" style="160" customWidth="1"/>
    <col min="516" max="516" width="34.109375" style="160" customWidth="1"/>
    <col min="517" max="517" width="24.5546875" style="160" customWidth="1"/>
    <col min="518" max="518" width="10.5546875" style="160" customWidth="1"/>
    <col min="519" max="519" width="12" style="160" bestFit="1" customWidth="1"/>
    <col min="520" max="768" width="9.109375" style="160"/>
    <col min="769" max="769" width="4.5546875" style="160" customWidth="1"/>
    <col min="770" max="770" width="6.88671875" style="160" customWidth="1"/>
    <col min="771" max="771" width="77.6640625" style="160" customWidth="1"/>
    <col min="772" max="772" width="34.109375" style="160" customWidth="1"/>
    <col min="773" max="773" width="24.5546875" style="160" customWidth="1"/>
    <col min="774" max="774" width="10.5546875" style="160" customWidth="1"/>
    <col min="775" max="775" width="12" style="160" bestFit="1" customWidth="1"/>
    <col min="776" max="1024" width="9.109375" style="160"/>
    <col min="1025" max="1025" width="4.5546875" style="160" customWidth="1"/>
    <col min="1026" max="1026" width="6.88671875" style="160" customWidth="1"/>
    <col min="1027" max="1027" width="77.6640625" style="160" customWidth="1"/>
    <col min="1028" max="1028" width="34.109375" style="160" customWidth="1"/>
    <col min="1029" max="1029" width="24.5546875" style="160" customWidth="1"/>
    <col min="1030" max="1030" width="10.5546875" style="160" customWidth="1"/>
    <col min="1031" max="1031" width="12" style="160" bestFit="1" customWidth="1"/>
    <col min="1032" max="1280" width="9.109375" style="160"/>
    <col min="1281" max="1281" width="4.5546875" style="160" customWidth="1"/>
    <col min="1282" max="1282" width="6.88671875" style="160" customWidth="1"/>
    <col min="1283" max="1283" width="77.6640625" style="160" customWidth="1"/>
    <col min="1284" max="1284" width="34.109375" style="160" customWidth="1"/>
    <col min="1285" max="1285" width="24.5546875" style="160" customWidth="1"/>
    <col min="1286" max="1286" width="10.5546875" style="160" customWidth="1"/>
    <col min="1287" max="1287" width="12" style="160" bestFit="1" customWidth="1"/>
    <col min="1288" max="1536" width="9.109375" style="160"/>
    <col min="1537" max="1537" width="4.5546875" style="160" customWidth="1"/>
    <col min="1538" max="1538" width="6.88671875" style="160" customWidth="1"/>
    <col min="1539" max="1539" width="77.6640625" style="160" customWidth="1"/>
    <col min="1540" max="1540" width="34.109375" style="160" customWidth="1"/>
    <col min="1541" max="1541" width="24.5546875" style="160" customWidth="1"/>
    <col min="1542" max="1542" width="10.5546875" style="160" customWidth="1"/>
    <col min="1543" max="1543" width="12" style="160" bestFit="1" customWidth="1"/>
    <col min="1544" max="1792" width="9.109375" style="160"/>
    <col min="1793" max="1793" width="4.5546875" style="160" customWidth="1"/>
    <col min="1794" max="1794" width="6.88671875" style="160" customWidth="1"/>
    <col min="1795" max="1795" width="77.6640625" style="160" customWidth="1"/>
    <col min="1796" max="1796" width="34.109375" style="160" customWidth="1"/>
    <col min="1797" max="1797" width="24.5546875" style="160" customWidth="1"/>
    <col min="1798" max="1798" width="10.5546875" style="160" customWidth="1"/>
    <col min="1799" max="1799" width="12" style="160" bestFit="1" customWidth="1"/>
    <col min="1800" max="2048" width="9.109375" style="160"/>
    <col min="2049" max="2049" width="4.5546875" style="160" customWidth="1"/>
    <col min="2050" max="2050" width="6.88671875" style="160" customWidth="1"/>
    <col min="2051" max="2051" width="77.6640625" style="160" customWidth="1"/>
    <col min="2052" max="2052" width="34.109375" style="160" customWidth="1"/>
    <col min="2053" max="2053" width="24.5546875" style="160" customWidth="1"/>
    <col min="2054" max="2054" width="10.5546875" style="160" customWidth="1"/>
    <col min="2055" max="2055" width="12" style="160" bestFit="1" customWidth="1"/>
    <col min="2056" max="2304" width="9.109375" style="160"/>
    <col min="2305" max="2305" width="4.5546875" style="160" customWidth="1"/>
    <col min="2306" max="2306" width="6.88671875" style="160" customWidth="1"/>
    <col min="2307" max="2307" width="77.6640625" style="160" customWidth="1"/>
    <col min="2308" max="2308" width="34.109375" style="160" customWidth="1"/>
    <col min="2309" max="2309" width="24.5546875" style="160" customWidth="1"/>
    <col min="2310" max="2310" width="10.5546875" style="160" customWidth="1"/>
    <col min="2311" max="2311" width="12" style="160" bestFit="1" customWidth="1"/>
    <col min="2312" max="2560" width="9.109375" style="160"/>
    <col min="2561" max="2561" width="4.5546875" style="160" customWidth="1"/>
    <col min="2562" max="2562" width="6.88671875" style="160" customWidth="1"/>
    <col min="2563" max="2563" width="77.6640625" style="160" customWidth="1"/>
    <col min="2564" max="2564" width="34.109375" style="160" customWidth="1"/>
    <col min="2565" max="2565" width="24.5546875" style="160" customWidth="1"/>
    <col min="2566" max="2566" width="10.5546875" style="160" customWidth="1"/>
    <col min="2567" max="2567" width="12" style="160" bestFit="1" customWidth="1"/>
    <col min="2568" max="2816" width="9.109375" style="160"/>
    <col min="2817" max="2817" width="4.5546875" style="160" customWidth="1"/>
    <col min="2818" max="2818" width="6.88671875" style="160" customWidth="1"/>
    <col min="2819" max="2819" width="77.6640625" style="160" customWidth="1"/>
    <col min="2820" max="2820" width="34.109375" style="160" customWidth="1"/>
    <col min="2821" max="2821" width="24.5546875" style="160" customWidth="1"/>
    <col min="2822" max="2822" width="10.5546875" style="160" customWidth="1"/>
    <col min="2823" max="2823" width="12" style="160" bestFit="1" customWidth="1"/>
    <col min="2824" max="3072" width="9.109375" style="160"/>
    <col min="3073" max="3073" width="4.5546875" style="160" customWidth="1"/>
    <col min="3074" max="3074" width="6.88671875" style="160" customWidth="1"/>
    <col min="3075" max="3075" width="77.6640625" style="160" customWidth="1"/>
    <col min="3076" max="3076" width="34.109375" style="160" customWidth="1"/>
    <col min="3077" max="3077" width="24.5546875" style="160" customWidth="1"/>
    <col min="3078" max="3078" width="10.5546875" style="160" customWidth="1"/>
    <col min="3079" max="3079" width="12" style="160" bestFit="1" customWidth="1"/>
    <col min="3080" max="3328" width="9.109375" style="160"/>
    <col min="3329" max="3329" width="4.5546875" style="160" customWidth="1"/>
    <col min="3330" max="3330" width="6.88671875" style="160" customWidth="1"/>
    <col min="3331" max="3331" width="77.6640625" style="160" customWidth="1"/>
    <col min="3332" max="3332" width="34.109375" style="160" customWidth="1"/>
    <col min="3333" max="3333" width="24.5546875" style="160" customWidth="1"/>
    <col min="3334" max="3334" width="10.5546875" style="160" customWidth="1"/>
    <col min="3335" max="3335" width="12" style="160" bestFit="1" customWidth="1"/>
    <col min="3336" max="3584" width="9.109375" style="160"/>
    <col min="3585" max="3585" width="4.5546875" style="160" customWidth="1"/>
    <col min="3586" max="3586" width="6.88671875" style="160" customWidth="1"/>
    <col min="3587" max="3587" width="77.6640625" style="160" customWidth="1"/>
    <col min="3588" max="3588" width="34.109375" style="160" customWidth="1"/>
    <col min="3589" max="3589" width="24.5546875" style="160" customWidth="1"/>
    <col min="3590" max="3590" width="10.5546875" style="160" customWidth="1"/>
    <col min="3591" max="3591" width="12" style="160" bestFit="1" customWidth="1"/>
    <col min="3592" max="3840" width="9.109375" style="160"/>
    <col min="3841" max="3841" width="4.5546875" style="160" customWidth="1"/>
    <col min="3842" max="3842" width="6.88671875" style="160" customWidth="1"/>
    <col min="3843" max="3843" width="77.6640625" style="160" customWidth="1"/>
    <col min="3844" max="3844" width="34.109375" style="160" customWidth="1"/>
    <col min="3845" max="3845" width="24.5546875" style="160" customWidth="1"/>
    <col min="3846" max="3846" width="10.5546875" style="160" customWidth="1"/>
    <col min="3847" max="3847" width="12" style="160" bestFit="1" customWidth="1"/>
    <col min="3848" max="4096" width="9.109375" style="160"/>
    <col min="4097" max="4097" width="4.5546875" style="160" customWidth="1"/>
    <col min="4098" max="4098" width="6.88671875" style="160" customWidth="1"/>
    <col min="4099" max="4099" width="77.6640625" style="160" customWidth="1"/>
    <col min="4100" max="4100" width="34.109375" style="160" customWidth="1"/>
    <col min="4101" max="4101" width="24.5546875" style="160" customWidth="1"/>
    <col min="4102" max="4102" width="10.5546875" style="160" customWidth="1"/>
    <col min="4103" max="4103" width="12" style="160" bestFit="1" customWidth="1"/>
    <col min="4104" max="4352" width="9.109375" style="160"/>
    <col min="4353" max="4353" width="4.5546875" style="160" customWidth="1"/>
    <col min="4354" max="4354" width="6.88671875" style="160" customWidth="1"/>
    <col min="4355" max="4355" width="77.6640625" style="160" customWidth="1"/>
    <col min="4356" max="4356" width="34.109375" style="160" customWidth="1"/>
    <col min="4357" max="4357" width="24.5546875" style="160" customWidth="1"/>
    <col min="4358" max="4358" width="10.5546875" style="160" customWidth="1"/>
    <col min="4359" max="4359" width="12" style="160" bestFit="1" customWidth="1"/>
    <col min="4360" max="4608" width="9.109375" style="160"/>
    <col min="4609" max="4609" width="4.5546875" style="160" customWidth="1"/>
    <col min="4610" max="4610" width="6.88671875" style="160" customWidth="1"/>
    <col min="4611" max="4611" width="77.6640625" style="160" customWidth="1"/>
    <col min="4612" max="4612" width="34.109375" style="160" customWidth="1"/>
    <col min="4613" max="4613" width="24.5546875" style="160" customWidth="1"/>
    <col min="4614" max="4614" width="10.5546875" style="160" customWidth="1"/>
    <col min="4615" max="4615" width="12" style="160" bestFit="1" customWidth="1"/>
    <col min="4616" max="4864" width="9.109375" style="160"/>
    <col min="4865" max="4865" width="4.5546875" style="160" customWidth="1"/>
    <col min="4866" max="4866" width="6.88671875" style="160" customWidth="1"/>
    <col min="4867" max="4867" width="77.6640625" style="160" customWidth="1"/>
    <col min="4868" max="4868" width="34.109375" style="160" customWidth="1"/>
    <col min="4869" max="4869" width="24.5546875" style="160" customWidth="1"/>
    <col min="4870" max="4870" width="10.5546875" style="160" customWidth="1"/>
    <col min="4871" max="4871" width="12" style="160" bestFit="1" customWidth="1"/>
    <col min="4872" max="5120" width="9.109375" style="160"/>
    <col min="5121" max="5121" width="4.5546875" style="160" customWidth="1"/>
    <col min="5122" max="5122" width="6.88671875" style="160" customWidth="1"/>
    <col min="5123" max="5123" width="77.6640625" style="160" customWidth="1"/>
    <col min="5124" max="5124" width="34.109375" style="160" customWidth="1"/>
    <col min="5125" max="5125" width="24.5546875" style="160" customWidth="1"/>
    <col min="5126" max="5126" width="10.5546875" style="160" customWidth="1"/>
    <col min="5127" max="5127" width="12" style="160" bestFit="1" customWidth="1"/>
    <col min="5128" max="5376" width="9.109375" style="160"/>
    <col min="5377" max="5377" width="4.5546875" style="160" customWidth="1"/>
    <col min="5378" max="5378" width="6.88671875" style="160" customWidth="1"/>
    <col min="5379" max="5379" width="77.6640625" style="160" customWidth="1"/>
    <col min="5380" max="5380" width="34.109375" style="160" customWidth="1"/>
    <col min="5381" max="5381" width="24.5546875" style="160" customWidth="1"/>
    <col min="5382" max="5382" width="10.5546875" style="160" customWidth="1"/>
    <col min="5383" max="5383" width="12" style="160" bestFit="1" customWidth="1"/>
    <col min="5384" max="5632" width="9.109375" style="160"/>
    <col min="5633" max="5633" width="4.5546875" style="160" customWidth="1"/>
    <col min="5634" max="5634" width="6.88671875" style="160" customWidth="1"/>
    <col min="5635" max="5635" width="77.6640625" style="160" customWidth="1"/>
    <col min="5636" max="5636" width="34.109375" style="160" customWidth="1"/>
    <col min="5637" max="5637" width="24.5546875" style="160" customWidth="1"/>
    <col min="5638" max="5638" width="10.5546875" style="160" customWidth="1"/>
    <col min="5639" max="5639" width="12" style="160" bestFit="1" customWidth="1"/>
    <col min="5640" max="5888" width="9.109375" style="160"/>
    <col min="5889" max="5889" width="4.5546875" style="160" customWidth="1"/>
    <col min="5890" max="5890" width="6.88671875" style="160" customWidth="1"/>
    <col min="5891" max="5891" width="77.6640625" style="160" customWidth="1"/>
    <col min="5892" max="5892" width="34.109375" style="160" customWidth="1"/>
    <col min="5893" max="5893" width="24.5546875" style="160" customWidth="1"/>
    <col min="5894" max="5894" width="10.5546875" style="160" customWidth="1"/>
    <col min="5895" max="5895" width="12" style="160" bestFit="1" customWidth="1"/>
    <col min="5896" max="6144" width="9.109375" style="160"/>
    <col min="6145" max="6145" width="4.5546875" style="160" customWidth="1"/>
    <col min="6146" max="6146" width="6.88671875" style="160" customWidth="1"/>
    <col min="6147" max="6147" width="77.6640625" style="160" customWidth="1"/>
    <col min="6148" max="6148" width="34.109375" style="160" customWidth="1"/>
    <col min="6149" max="6149" width="24.5546875" style="160" customWidth="1"/>
    <col min="6150" max="6150" width="10.5546875" style="160" customWidth="1"/>
    <col min="6151" max="6151" width="12" style="160" bestFit="1" customWidth="1"/>
    <col min="6152" max="6400" width="9.109375" style="160"/>
    <col min="6401" max="6401" width="4.5546875" style="160" customWidth="1"/>
    <col min="6402" max="6402" width="6.88671875" style="160" customWidth="1"/>
    <col min="6403" max="6403" width="77.6640625" style="160" customWidth="1"/>
    <col min="6404" max="6404" width="34.109375" style="160" customWidth="1"/>
    <col min="6405" max="6405" width="24.5546875" style="160" customWidth="1"/>
    <col min="6406" max="6406" width="10.5546875" style="160" customWidth="1"/>
    <col min="6407" max="6407" width="12" style="160" bestFit="1" customWidth="1"/>
    <col min="6408" max="6656" width="9.109375" style="160"/>
    <col min="6657" max="6657" width="4.5546875" style="160" customWidth="1"/>
    <col min="6658" max="6658" width="6.88671875" style="160" customWidth="1"/>
    <col min="6659" max="6659" width="77.6640625" style="160" customWidth="1"/>
    <col min="6660" max="6660" width="34.109375" style="160" customWidth="1"/>
    <col min="6661" max="6661" width="24.5546875" style="160" customWidth="1"/>
    <col min="6662" max="6662" width="10.5546875" style="160" customWidth="1"/>
    <col min="6663" max="6663" width="12" style="160" bestFit="1" customWidth="1"/>
    <col min="6664" max="6912" width="9.109375" style="160"/>
    <col min="6913" max="6913" width="4.5546875" style="160" customWidth="1"/>
    <col min="6914" max="6914" width="6.88671875" style="160" customWidth="1"/>
    <col min="6915" max="6915" width="77.6640625" style="160" customWidth="1"/>
    <col min="6916" max="6916" width="34.109375" style="160" customWidth="1"/>
    <col min="6917" max="6917" width="24.5546875" style="160" customWidth="1"/>
    <col min="6918" max="6918" width="10.5546875" style="160" customWidth="1"/>
    <col min="6919" max="6919" width="12" style="160" bestFit="1" customWidth="1"/>
    <col min="6920" max="7168" width="9.109375" style="160"/>
    <col min="7169" max="7169" width="4.5546875" style="160" customWidth="1"/>
    <col min="7170" max="7170" width="6.88671875" style="160" customWidth="1"/>
    <col min="7171" max="7171" width="77.6640625" style="160" customWidth="1"/>
    <col min="7172" max="7172" width="34.109375" style="160" customWidth="1"/>
    <col min="7173" max="7173" width="24.5546875" style="160" customWidth="1"/>
    <col min="7174" max="7174" width="10.5546875" style="160" customWidth="1"/>
    <col min="7175" max="7175" width="12" style="160" bestFit="1" customWidth="1"/>
    <col min="7176" max="7424" width="9.109375" style="160"/>
    <col min="7425" max="7425" width="4.5546875" style="160" customWidth="1"/>
    <col min="7426" max="7426" width="6.88671875" style="160" customWidth="1"/>
    <col min="7427" max="7427" width="77.6640625" style="160" customWidth="1"/>
    <col min="7428" max="7428" width="34.109375" style="160" customWidth="1"/>
    <col min="7429" max="7429" width="24.5546875" style="160" customWidth="1"/>
    <col min="7430" max="7430" width="10.5546875" style="160" customWidth="1"/>
    <col min="7431" max="7431" width="12" style="160" bestFit="1" customWidth="1"/>
    <col min="7432" max="7680" width="9.109375" style="160"/>
    <col min="7681" max="7681" width="4.5546875" style="160" customWidth="1"/>
    <col min="7682" max="7682" width="6.88671875" style="160" customWidth="1"/>
    <col min="7683" max="7683" width="77.6640625" style="160" customWidth="1"/>
    <col min="7684" max="7684" width="34.109375" style="160" customWidth="1"/>
    <col min="7685" max="7685" width="24.5546875" style="160" customWidth="1"/>
    <col min="7686" max="7686" width="10.5546875" style="160" customWidth="1"/>
    <col min="7687" max="7687" width="12" style="160" bestFit="1" customWidth="1"/>
    <col min="7688" max="7936" width="9.109375" style="160"/>
    <col min="7937" max="7937" width="4.5546875" style="160" customWidth="1"/>
    <col min="7938" max="7938" width="6.88671875" style="160" customWidth="1"/>
    <col min="7939" max="7939" width="77.6640625" style="160" customWidth="1"/>
    <col min="7940" max="7940" width="34.109375" style="160" customWidth="1"/>
    <col min="7941" max="7941" width="24.5546875" style="160" customWidth="1"/>
    <col min="7942" max="7942" width="10.5546875" style="160" customWidth="1"/>
    <col min="7943" max="7943" width="12" style="160" bestFit="1" customWidth="1"/>
    <col min="7944" max="8192" width="9.109375" style="160"/>
    <col min="8193" max="8193" width="4.5546875" style="160" customWidth="1"/>
    <col min="8194" max="8194" width="6.88671875" style="160" customWidth="1"/>
    <col min="8195" max="8195" width="77.6640625" style="160" customWidth="1"/>
    <col min="8196" max="8196" width="34.109375" style="160" customWidth="1"/>
    <col min="8197" max="8197" width="24.5546875" style="160" customWidth="1"/>
    <col min="8198" max="8198" width="10.5546875" style="160" customWidth="1"/>
    <col min="8199" max="8199" width="12" style="160" bestFit="1" customWidth="1"/>
    <col min="8200" max="8448" width="9.109375" style="160"/>
    <col min="8449" max="8449" width="4.5546875" style="160" customWidth="1"/>
    <col min="8450" max="8450" width="6.88671875" style="160" customWidth="1"/>
    <col min="8451" max="8451" width="77.6640625" style="160" customWidth="1"/>
    <col min="8452" max="8452" width="34.109375" style="160" customWidth="1"/>
    <col min="8453" max="8453" width="24.5546875" style="160" customWidth="1"/>
    <col min="8454" max="8454" width="10.5546875" style="160" customWidth="1"/>
    <col min="8455" max="8455" width="12" style="160" bestFit="1" customWidth="1"/>
    <col min="8456" max="8704" width="9.109375" style="160"/>
    <col min="8705" max="8705" width="4.5546875" style="160" customWidth="1"/>
    <col min="8706" max="8706" width="6.88671875" style="160" customWidth="1"/>
    <col min="8707" max="8707" width="77.6640625" style="160" customWidth="1"/>
    <col min="8708" max="8708" width="34.109375" style="160" customWidth="1"/>
    <col min="8709" max="8709" width="24.5546875" style="160" customWidth="1"/>
    <col min="8710" max="8710" width="10.5546875" style="160" customWidth="1"/>
    <col min="8711" max="8711" width="12" style="160" bestFit="1" customWidth="1"/>
    <col min="8712" max="8960" width="9.109375" style="160"/>
    <col min="8961" max="8961" width="4.5546875" style="160" customWidth="1"/>
    <col min="8962" max="8962" width="6.88671875" style="160" customWidth="1"/>
    <col min="8963" max="8963" width="77.6640625" style="160" customWidth="1"/>
    <col min="8964" max="8964" width="34.109375" style="160" customWidth="1"/>
    <col min="8965" max="8965" width="24.5546875" style="160" customWidth="1"/>
    <col min="8966" max="8966" width="10.5546875" style="160" customWidth="1"/>
    <col min="8967" max="8967" width="12" style="160" bestFit="1" customWidth="1"/>
    <col min="8968" max="9216" width="9.109375" style="160"/>
    <col min="9217" max="9217" width="4.5546875" style="160" customWidth="1"/>
    <col min="9218" max="9218" width="6.88671875" style="160" customWidth="1"/>
    <col min="9219" max="9219" width="77.6640625" style="160" customWidth="1"/>
    <col min="9220" max="9220" width="34.109375" style="160" customWidth="1"/>
    <col min="9221" max="9221" width="24.5546875" style="160" customWidth="1"/>
    <col min="9222" max="9222" width="10.5546875" style="160" customWidth="1"/>
    <col min="9223" max="9223" width="12" style="160" bestFit="1" customWidth="1"/>
    <col min="9224" max="9472" width="9.109375" style="160"/>
    <col min="9473" max="9473" width="4.5546875" style="160" customWidth="1"/>
    <col min="9474" max="9474" width="6.88671875" style="160" customWidth="1"/>
    <col min="9475" max="9475" width="77.6640625" style="160" customWidth="1"/>
    <col min="9476" max="9476" width="34.109375" style="160" customWidth="1"/>
    <col min="9477" max="9477" width="24.5546875" style="160" customWidth="1"/>
    <col min="9478" max="9478" width="10.5546875" style="160" customWidth="1"/>
    <col min="9479" max="9479" width="12" style="160" bestFit="1" customWidth="1"/>
    <col min="9480" max="9728" width="9.109375" style="160"/>
    <col min="9729" max="9729" width="4.5546875" style="160" customWidth="1"/>
    <col min="9730" max="9730" width="6.88671875" style="160" customWidth="1"/>
    <col min="9731" max="9731" width="77.6640625" style="160" customWidth="1"/>
    <col min="9732" max="9732" width="34.109375" style="160" customWidth="1"/>
    <col min="9733" max="9733" width="24.5546875" style="160" customWidth="1"/>
    <col min="9734" max="9734" width="10.5546875" style="160" customWidth="1"/>
    <col min="9735" max="9735" width="12" style="160" bestFit="1" customWidth="1"/>
    <col min="9736" max="9984" width="9.109375" style="160"/>
    <col min="9985" max="9985" width="4.5546875" style="160" customWidth="1"/>
    <col min="9986" max="9986" width="6.88671875" style="160" customWidth="1"/>
    <col min="9987" max="9987" width="77.6640625" style="160" customWidth="1"/>
    <col min="9988" max="9988" width="34.109375" style="160" customWidth="1"/>
    <col min="9989" max="9989" width="24.5546875" style="160" customWidth="1"/>
    <col min="9990" max="9990" width="10.5546875" style="160" customWidth="1"/>
    <col min="9991" max="9991" width="12" style="160" bestFit="1" customWidth="1"/>
    <col min="9992" max="10240" width="9.109375" style="160"/>
    <col min="10241" max="10241" width="4.5546875" style="160" customWidth="1"/>
    <col min="10242" max="10242" width="6.88671875" style="160" customWidth="1"/>
    <col min="10243" max="10243" width="77.6640625" style="160" customWidth="1"/>
    <col min="10244" max="10244" width="34.109375" style="160" customWidth="1"/>
    <col min="10245" max="10245" width="24.5546875" style="160" customWidth="1"/>
    <col min="10246" max="10246" width="10.5546875" style="160" customWidth="1"/>
    <col min="10247" max="10247" width="12" style="160" bestFit="1" customWidth="1"/>
    <col min="10248" max="10496" width="9.109375" style="160"/>
    <col min="10497" max="10497" width="4.5546875" style="160" customWidth="1"/>
    <col min="10498" max="10498" width="6.88671875" style="160" customWidth="1"/>
    <col min="10499" max="10499" width="77.6640625" style="160" customWidth="1"/>
    <col min="10500" max="10500" width="34.109375" style="160" customWidth="1"/>
    <col min="10501" max="10501" width="24.5546875" style="160" customWidth="1"/>
    <col min="10502" max="10502" width="10.5546875" style="160" customWidth="1"/>
    <col min="10503" max="10503" width="12" style="160" bestFit="1" customWidth="1"/>
    <col min="10504" max="10752" width="9.109375" style="160"/>
    <col min="10753" max="10753" width="4.5546875" style="160" customWidth="1"/>
    <col min="10754" max="10754" width="6.88671875" style="160" customWidth="1"/>
    <col min="10755" max="10755" width="77.6640625" style="160" customWidth="1"/>
    <col min="10756" max="10756" width="34.109375" style="160" customWidth="1"/>
    <col min="10757" max="10757" width="24.5546875" style="160" customWidth="1"/>
    <col min="10758" max="10758" width="10.5546875" style="160" customWidth="1"/>
    <col min="10759" max="10759" width="12" style="160" bestFit="1" customWidth="1"/>
    <col min="10760" max="11008" width="9.109375" style="160"/>
    <col min="11009" max="11009" width="4.5546875" style="160" customWidth="1"/>
    <col min="11010" max="11010" width="6.88671875" style="160" customWidth="1"/>
    <col min="11011" max="11011" width="77.6640625" style="160" customWidth="1"/>
    <col min="11012" max="11012" width="34.109375" style="160" customWidth="1"/>
    <col min="11013" max="11013" width="24.5546875" style="160" customWidth="1"/>
    <col min="11014" max="11014" width="10.5546875" style="160" customWidth="1"/>
    <col min="11015" max="11015" width="12" style="160" bestFit="1" customWidth="1"/>
    <col min="11016" max="11264" width="9.109375" style="160"/>
    <col min="11265" max="11265" width="4.5546875" style="160" customWidth="1"/>
    <col min="11266" max="11266" width="6.88671875" style="160" customWidth="1"/>
    <col min="11267" max="11267" width="77.6640625" style="160" customWidth="1"/>
    <col min="11268" max="11268" width="34.109375" style="160" customWidth="1"/>
    <col min="11269" max="11269" width="24.5546875" style="160" customWidth="1"/>
    <col min="11270" max="11270" width="10.5546875" style="160" customWidth="1"/>
    <col min="11271" max="11271" width="12" style="160" bestFit="1" customWidth="1"/>
    <col min="11272" max="11520" width="9.109375" style="160"/>
    <col min="11521" max="11521" width="4.5546875" style="160" customWidth="1"/>
    <col min="11522" max="11522" width="6.88671875" style="160" customWidth="1"/>
    <col min="11523" max="11523" width="77.6640625" style="160" customWidth="1"/>
    <col min="11524" max="11524" width="34.109375" style="160" customWidth="1"/>
    <col min="11525" max="11525" width="24.5546875" style="160" customWidth="1"/>
    <col min="11526" max="11526" width="10.5546875" style="160" customWidth="1"/>
    <col min="11527" max="11527" width="12" style="160" bestFit="1" customWidth="1"/>
    <col min="11528" max="11776" width="9.109375" style="160"/>
    <col min="11777" max="11777" width="4.5546875" style="160" customWidth="1"/>
    <col min="11778" max="11778" width="6.88671875" style="160" customWidth="1"/>
    <col min="11779" max="11779" width="77.6640625" style="160" customWidth="1"/>
    <col min="11780" max="11780" width="34.109375" style="160" customWidth="1"/>
    <col min="11781" max="11781" width="24.5546875" style="160" customWidth="1"/>
    <col min="11782" max="11782" width="10.5546875" style="160" customWidth="1"/>
    <col min="11783" max="11783" width="12" style="160" bestFit="1" customWidth="1"/>
    <col min="11784" max="12032" width="9.109375" style="160"/>
    <col min="12033" max="12033" width="4.5546875" style="160" customWidth="1"/>
    <col min="12034" max="12034" width="6.88671875" style="160" customWidth="1"/>
    <col min="12035" max="12035" width="77.6640625" style="160" customWidth="1"/>
    <col min="12036" max="12036" width="34.109375" style="160" customWidth="1"/>
    <col min="12037" max="12037" width="24.5546875" style="160" customWidth="1"/>
    <col min="12038" max="12038" width="10.5546875" style="160" customWidth="1"/>
    <col min="12039" max="12039" width="12" style="160" bestFit="1" customWidth="1"/>
    <col min="12040" max="12288" width="9.109375" style="160"/>
    <col min="12289" max="12289" width="4.5546875" style="160" customWidth="1"/>
    <col min="12290" max="12290" width="6.88671875" style="160" customWidth="1"/>
    <col min="12291" max="12291" width="77.6640625" style="160" customWidth="1"/>
    <col min="12292" max="12292" width="34.109375" style="160" customWidth="1"/>
    <col min="12293" max="12293" width="24.5546875" style="160" customWidth="1"/>
    <col min="12294" max="12294" width="10.5546875" style="160" customWidth="1"/>
    <col min="12295" max="12295" width="12" style="160" bestFit="1" customWidth="1"/>
    <col min="12296" max="12544" width="9.109375" style="160"/>
    <col min="12545" max="12545" width="4.5546875" style="160" customWidth="1"/>
    <col min="12546" max="12546" width="6.88671875" style="160" customWidth="1"/>
    <col min="12547" max="12547" width="77.6640625" style="160" customWidth="1"/>
    <col min="12548" max="12548" width="34.109375" style="160" customWidth="1"/>
    <col min="12549" max="12549" width="24.5546875" style="160" customWidth="1"/>
    <col min="12550" max="12550" width="10.5546875" style="160" customWidth="1"/>
    <col min="12551" max="12551" width="12" style="160" bestFit="1" customWidth="1"/>
    <col min="12552" max="12800" width="9.109375" style="160"/>
    <col min="12801" max="12801" width="4.5546875" style="160" customWidth="1"/>
    <col min="12802" max="12802" width="6.88671875" style="160" customWidth="1"/>
    <col min="12803" max="12803" width="77.6640625" style="160" customWidth="1"/>
    <col min="12804" max="12804" width="34.109375" style="160" customWidth="1"/>
    <col min="12805" max="12805" width="24.5546875" style="160" customWidth="1"/>
    <col min="12806" max="12806" width="10.5546875" style="160" customWidth="1"/>
    <col min="12807" max="12807" width="12" style="160" bestFit="1" customWidth="1"/>
    <col min="12808" max="13056" width="9.109375" style="160"/>
    <col min="13057" max="13057" width="4.5546875" style="160" customWidth="1"/>
    <col min="13058" max="13058" width="6.88671875" style="160" customWidth="1"/>
    <col min="13059" max="13059" width="77.6640625" style="160" customWidth="1"/>
    <col min="13060" max="13060" width="34.109375" style="160" customWidth="1"/>
    <col min="13061" max="13061" width="24.5546875" style="160" customWidth="1"/>
    <col min="13062" max="13062" width="10.5546875" style="160" customWidth="1"/>
    <col min="13063" max="13063" width="12" style="160" bestFit="1" customWidth="1"/>
    <col min="13064" max="13312" width="9.109375" style="160"/>
    <col min="13313" max="13313" width="4.5546875" style="160" customWidth="1"/>
    <col min="13314" max="13314" width="6.88671875" style="160" customWidth="1"/>
    <col min="13315" max="13315" width="77.6640625" style="160" customWidth="1"/>
    <col min="13316" max="13316" width="34.109375" style="160" customWidth="1"/>
    <col min="13317" max="13317" width="24.5546875" style="160" customWidth="1"/>
    <col min="13318" max="13318" width="10.5546875" style="160" customWidth="1"/>
    <col min="13319" max="13319" width="12" style="160" bestFit="1" customWidth="1"/>
    <col min="13320" max="13568" width="9.109375" style="160"/>
    <col min="13569" max="13569" width="4.5546875" style="160" customWidth="1"/>
    <col min="13570" max="13570" width="6.88671875" style="160" customWidth="1"/>
    <col min="13571" max="13571" width="77.6640625" style="160" customWidth="1"/>
    <col min="13572" max="13572" width="34.109375" style="160" customWidth="1"/>
    <col min="13573" max="13573" width="24.5546875" style="160" customWidth="1"/>
    <col min="13574" max="13574" width="10.5546875" style="160" customWidth="1"/>
    <col min="13575" max="13575" width="12" style="160" bestFit="1" customWidth="1"/>
    <col min="13576" max="13824" width="9.109375" style="160"/>
    <col min="13825" max="13825" width="4.5546875" style="160" customWidth="1"/>
    <col min="13826" max="13826" width="6.88671875" style="160" customWidth="1"/>
    <col min="13827" max="13827" width="77.6640625" style="160" customWidth="1"/>
    <col min="13828" max="13828" width="34.109375" style="160" customWidth="1"/>
    <col min="13829" max="13829" width="24.5546875" style="160" customWidth="1"/>
    <col min="13830" max="13830" width="10.5546875" style="160" customWidth="1"/>
    <col min="13831" max="13831" width="12" style="160" bestFit="1" customWidth="1"/>
    <col min="13832" max="14080" width="9.109375" style="160"/>
    <col min="14081" max="14081" width="4.5546875" style="160" customWidth="1"/>
    <col min="14082" max="14082" width="6.88671875" style="160" customWidth="1"/>
    <col min="14083" max="14083" width="77.6640625" style="160" customWidth="1"/>
    <col min="14084" max="14084" width="34.109375" style="160" customWidth="1"/>
    <col min="14085" max="14085" width="24.5546875" style="160" customWidth="1"/>
    <col min="14086" max="14086" width="10.5546875" style="160" customWidth="1"/>
    <col min="14087" max="14087" width="12" style="160" bestFit="1" customWidth="1"/>
    <col min="14088" max="14336" width="9.109375" style="160"/>
    <col min="14337" max="14337" width="4.5546875" style="160" customWidth="1"/>
    <col min="14338" max="14338" width="6.88671875" style="160" customWidth="1"/>
    <col min="14339" max="14339" width="77.6640625" style="160" customWidth="1"/>
    <col min="14340" max="14340" width="34.109375" style="160" customWidth="1"/>
    <col min="14341" max="14341" width="24.5546875" style="160" customWidth="1"/>
    <col min="14342" max="14342" width="10.5546875" style="160" customWidth="1"/>
    <col min="14343" max="14343" width="12" style="160" bestFit="1" customWidth="1"/>
    <col min="14344" max="14592" width="9.109375" style="160"/>
    <col min="14593" max="14593" width="4.5546875" style="160" customWidth="1"/>
    <col min="14594" max="14594" width="6.88671875" style="160" customWidth="1"/>
    <col min="14595" max="14595" width="77.6640625" style="160" customWidth="1"/>
    <col min="14596" max="14596" width="34.109375" style="160" customWidth="1"/>
    <col min="14597" max="14597" width="24.5546875" style="160" customWidth="1"/>
    <col min="14598" max="14598" width="10.5546875" style="160" customWidth="1"/>
    <col min="14599" max="14599" width="12" style="160" bestFit="1" customWidth="1"/>
    <col min="14600" max="14848" width="9.109375" style="160"/>
    <col min="14849" max="14849" width="4.5546875" style="160" customWidth="1"/>
    <col min="14850" max="14850" width="6.88671875" style="160" customWidth="1"/>
    <col min="14851" max="14851" width="77.6640625" style="160" customWidth="1"/>
    <col min="14852" max="14852" width="34.109375" style="160" customWidth="1"/>
    <col min="14853" max="14853" width="24.5546875" style="160" customWidth="1"/>
    <col min="14854" max="14854" width="10.5546875" style="160" customWidth="1"/>
    <col min="14855" max="14855" width="12" style="160" bestFit="1" customWidth="1"/>
    <col min="14856" max="15104" width="9.109375" style="160"/>
    <col min="15105" max="15105" width="4.5546875" style="160" customWidth="1"/>
    <col min="15106" max="15106" width="6.88671875" style="160" customWidth="1"/>
    <col min="15107" max="15107" width="77.6640625" style="160" customWidth="1"/>
    <col min="15108" max="15108" width="34.109375" style="160" customWidth="1"/>
    <col min="15109" max="15109" width="24.5546875" style="160" customWidth="1"/>
    <col min="15110" max="15110" width="10.5546875" style="160" customWidth="1"/>
    <col min="15111" max="15111" width="12" style="160" bestFit="1" customWidth="1"/>
    <col min="15112" max="15360" width="9.109375" style="160"/>
    <col min="15361" max="15361" width="4.5546875" style="160" customWidth="1"/>
    <col min="15362" max="15362" width="6.88671875" style="160" customWidth="1"/>
    <col min="15363" max="15363" width="77.6640625" style="160" customWidth="1"/>
    <col min="15364" max="15364" width="34.109375" style="160" customWidth="1"/>
    <col min="15365" max="15365" width="24.5546875" style="160" customWidth="1"/>
    <col min="15366" max="15366" width="10.5546875" style="160" customWidth="1"/>
    <col min="15367" max="15367" width="12" style="160" bestFit="1" customWidth="1"/>
    <col min="15368" max="15616" width="9.109375" style="160"/>
    <col min="15617" max="15617" width="4.5546875" style="160" customWidth="1"/>
    <col min="15618" max="15618" width="6.88671875" style="160" customWidth="1"/>
    <col min="15619" max="15619" width="77.6640625" style="160" customWidth="1"/>
    <col min="15620" max="15620" width="34.109375" style="160" customWidth="1"/>
    <col min="15621" max="15621" width="24.5546875" style="160" customWidth="1"/>
    <col min="15622" max="15622" width="10.5546875" style="160" customWidth="1"/>
    <col min="15623" max="15623" width="12" style="160" bestFit="1" customWidth="1"/>
    <col min="15624" max="15872" width="9.109375" style="160"/>
    <col min="15873" max="15873" width="4.5546875" style="160" customWidth="1"/>
    <col min="15874" max="15874" width="6.88671875" style="160" customWidth="1"/>
    <col min="15875" max="15875" width="77.6640625" style="160" customWidth="1"/>
    <col min="15876" max="15876" width="34.109375" style="160" customWidth="1"/>
    <col min="15877" max="15877" width="24.5546875" style="160" customWidth="1"/>
    <col min="15878" max="15878" width="10.5546875" style="160" customWidth="1"/>
    <col min="15879" max="15879" width="12" style="160" bestFit="1" customWidth="1"/>
    <col min="15880" max="16128" width="9.109375" style="160"/>
    <col min="16129" max="16129" width="4.5546875" style="160" customWidth="1"/>
    <col min="16130" max="16130" width="6.88671875" style="160" customWidth="1"/>
    <col min="16131" max="16131" width="77.6640625" style="160" customWidth="1"/>
    <col min="16132" max="16132" width="34.109375" style="160" customWidth="1"/>
    <col min="16133" max="16133" width="24.5546875" style="160" customWidth="1"/>
    <col min="16134" max="16134" width="10.5546875" style="160" customWidth="1"/>
    <col min="16135" max="16135" width="12" style="160" bestFit="1" customWidth="1"/>
    <col min="16136" max="16384" width="9.109375" style="160"/>
  </cols>
  <sheetData>
    <row r="1" spans="1:7" s="149" customFormat="1" ht="24.6" thickTop="1" x14ac:dyDescent="0.2">
      <c r="A1" s="146" t="s">
        <v>351</v>
      </c>
      <c r="B1" s="147" t="s">
        <v>352</v>
      </c>
      <c r="C1" s="147" t="s">
        <v>353</v>
      </c>
      <c r="D1" s="147" t="s">
        <v>354</v>
      </c>
      <c r="E1" s="147" t="s">
        <v>355</v>
      </c>
      <c r="F1" s="147" t="s">
        <v>356</v>
      </c>
      <c r="G1" s="148" t="s">
        <v>357</v>
      </c>
    </row>
    <row r="2" spans="1:7" s="149" customFormat="1" ht="10.199999999999999" x14ac:dyDescent="0.2">
      <c r="A2" s="150">
        <v>1</v>
      </c>
      <c r="B2" s="151" t="s">
        <v>47</v>
      </c>
      <c r="C2" s="151" t="s">
        <v>358</v>
      </c>
      <c r="D2" s="152">
        <v>4</v>
      </c>
      <c r="E2" s="153">
        <v>5</v>
      </c>
      <c r="F2" s="153">
        <v>6</v>
      </c>
      <c r="G2" s="154">
        <v>7</v>
      </c>
    </row>
    <row r="3" spans="1:7" ht="15" customHeight="1" x14ac:dyDescent="0.2">
      <c r="A3" s="155">
        <v>1</v>
      </c>
      <c r="B3" s="156">
        <v>19425</v>
      </c>
      <c r="C3" s="157" t="s">
        <v>270</v>
      </c>
      <c r="D3" s="157" t="s">
        <v>359</v>
      </c>
      <c r="E3" s="157" t="s">
        <v>360</v>
      </c>
      <c r="F3" s="158" t="s">
        <v>361</v>
      </c>
      <c r="G3" s="159">
        <v>34141287444</v>
      </c>
    </row>
    <row r="4" spans="1:7" ht="15" customHeight="1" x14ac:dyDescent="0.2">
      <c r="A4" s="155">
        <f>+A3+1</f>
        <v>2</v>
      </c>
      <c r="B4" s="156">
        <v>21367</v>
      </c>
      <c r="C4" s="157" t="s">
        <v>271</v>
      </c>
      <c r="D4" s="157" t="s">
        <v>362</v>
      </c>
      <c r="E4" s="157" t="s">
        <v>363</v>
      </c>
      <c r="F4" s="158" t="s">
        <v>364</v>
      </c>
      <c r="G4" s="159">
        <v>80641417214</v>
      </c>
    </row>
    <row r="5" spans="1:7" ht="15" customHeight="1" x14ac:dyDescent="0.2">
      <c r="A5" s="155">
        <f t="shared" ref="A5:A55" si="0">+A4+1</f>
        <v>3</v>
      </c>
      <c r="B5" s="156">
        <v>9503</v>
      </c>
      <c r="C5" s="157" t="s">
        <v>272</v>
      </c>
      <c r="D5" s="157" t="s">
        <v>365</v>
      </c>
      <c r="E5" s="157" t="s">
        <v>366</v>
      </c>
      <c r="F5" s="158" t="s">
        <v>367</v>
      </c>
      <c r="G5" s="159">
        <v>85288244934</v>
      </c>
    </row>
    <row r="6" spans="1:7" ht="15" customHeight="1" x14ac:dyDescent="0.2">
      <c r="A6" s="155">
        <f t="shared" si="0"/>
        <v>4</v>
      </c>
      <c r="B6" s="156">
        <v>9048</v>
      </c>
      <c r="C6" s="157" t="s">
        <v>273</v>
      </c>
      <c r="D6" s="157" t="s">
        <v>368</v>
      </c>
      <c r="E6" s="157" t="s">
        <v>369</v>
      </c>
      <c r="F6" s="158" t="s">
        <v>370</v>
      </c>
      <c r="G6" s="159">
        <v>33940620446</v>
      </c>
    </row>
    <row r="7" spans="1:7" ht="15" customHeight="1" x14ac:dyDescent="0.2">
      <c r="A7" s="155">
        <f t="shared" si="0"/>
        <v>5</v>
      </c>
      <c r="B7" s="156">
        <v>23059</v>
      </c>
      <c r="C7" s="157" t="s">
        <v>274</v>
      </c>
      <c r="D7" s="157" t="s">
        <v>371</v>
      </c>
      <c r="E7" s="157" t="s">
        <v>372</v>
      </c>
      <c r="F7" s="158" t="s">
        <v>373</v>
      </c>
      <c r="G7" s="159">
        <v>78598666443</v>
      </c>
    </row>
    <row r="8" spans="1:7" ht="15" customHeight="1" x14ac:dyDescent="0.2">
      <c r="A8" s="155">
        <f t="shared" si="0"/>
        <v>6</v>
      </c>
      <c r="B8" s="156">
        <v>21342</v>
      </c>
      <c r="C8" s="157" t="s">
        <v>275</v>
      </c>
      <c r="D8" s="157" t="s">
        <v>374</v>
      </c>
      <c r="E8" s="157" t="s">
        <v>375</v>
      </c>
      <c r="F8" s="158" t="s">
        <v>376</v>
      </c>
      <c r="G8" s="159">
        <v>77805945007</v>
      </c>
    </row>
    <row r="9" spans="1:7" ht="15" customHeight="1" x14ac:dyDescent="0.2">
      <c r="A9" s="155">
        <f t="shared" si="0"/>
        <v>7</v>
      </c>
      <c r="B9" s="156">
        <v>10006</v>
      </c>
      <c r="C9" s="161" t="s">
        <v>276</v>
      </c>
      <c r="D9" s="161" t="s">
        <v>377</v>
      </c>
      <c r="E9" s="161" t="s">
        <v>378</v>
      </c>
      <c r="F9" s="158" t="s">
        <v>379</v>
      </c>
      <c r="G9" s="159">
        <v>50138600501</v>
      </c>
    </row>
    <row r="10" spans="1:7" ht="15" customHeight="1" x14ac:dyDescent="0.2">
      <c r="A10" s="155">
        <f t="shared" si="0"/>
        <v>8</v>
      </c>
      <c r="B10" s="156">
        <v>9056</v>
      </c>
      <c r="C10" s="157" t="s">
        <v>277</v>
      </c>
      <c r="D10" s="157" t="s">
        <v>380</v>
      </c>
      <c r="E10" s="157" t="s">
        <v>381</v>
      </c>
      <c r="F10" s="158" t="s">
        <v>382</v>
      </c>
      <c r="G10" s="159">
        <v>75789295679</v>
      </c>
    </row>
    <row r="11" spans="1:7" ht="15" customHeight="1" x14ac:dyDescent="0.2">
      <c r="A11" s="155">
        <f t="shared" si="0"/>
        <v>9</v>
      </c>
      <c r="B11" s="156">
        <v>9097</v>
      </c>
      <c r="C11" s="157" t="s">
        <v>278</v>
      </c>
      <c r="D11" s="157" t="s">
        <v>383</v>
      </c>
      <c r="E11" s="157" t="s">
        <v>384</v>
      </c>
      <c r="F11" s="158" t="s">
        <v>385</v>
      </c>
      <c r="G11" s="159">
        <v>35015122830</v>
      </c>
    </row>
    <row r="12" spans="1:7" ht="15" customHeight="1" x14ac:dyDescent="0.2">
      <c r="A12" s="155">
        <f t="shared" si="0"/>
        <v>10</v>
      </c>
      <c r="B12" s="156">
        <v>23042</v>
      </c>
      <c r="C12" s="157" t="s">
        <v>279</v>
      </c>
      <c r="D12" s="157" t="s">
        <v>386</v>
      </c>
      <c r="E12" s="157" t="s">
        <v>387</v>
      </c>
      <c r="F12" s="158" t="s">
        <v>388</v>
      </c>
      <c r="G12" s="159">
        <v>16580377908</v>
      </c>
    </row>
    <row r="13" spans="1:7" ht="15" customHeight="1" x14ac:dyDescent="0.2">
      <c r="A13" s="155">
        <f t="shared" si="0"/>
        <v>11</v>
      </c>
      <c r="B13" s="156">
        <v>23026</v>
      </c>
      <c r="C13" s="157" t="s">
        <v>280</v>
      </c>
      <c r="D13" s="157" t="s">
        <v>389</v>
      </c>
      <c r="E13" s="157" t="s">
        <v>390</v>
      </c>
      <c r="F13" s="158" t="s">
        <v>391</v>
      </c>
      <c r="G13" s="159">
        <v>45135358340</v>
      </c>
    </row>
    <row r="14" spans="1:7" ht="15" customHeight="1" x14ac:dyDescent="0.2">
      <c r="A14" s="155">
        <f t="shared" si="0"/>
        <v>12</v>
      </c>
      <c r="B14" s="156">
        <v>9193</v>
      </c>
      <c r="C14" s="157" t="s">
        <v>281</v>
      </c>
      <c r="D14" s="157" t="s">
        <v>392</v>
      </c>
      <c r="E14" s="157" t="s">
        <v>393</v>
      </c>
      <c r="F14" s="158" t="s">
        <v>394</v>
      </c>
      <c r="G14" s="159">
        <v>18630179468</v>
      </c>
    </row>
    <row r="15" spans="1:7" ht="15" customHeight="1" x14ac:dyDescent="0.2">
      <c r="A15" s="155">
        <f t="shared" si="0"/>
        <v>13</v>
      </c>
      <c r="B15" s="156">
        <v>22970</v>
      </c>
      <c r="C15" s="157" t="s">
        <v>282</v>
      </c>
      <c r="D15" s="157" t="s">
        <v>395</v>
      </c>
      <c r="E15" s="157" t="s">
        <v>396</v>
      </c>
      <c r="F15" s="158" t="s">
        <v>397</v>
      </c>
      <c r="G15" s="159">
        <v>99262709388</v>
      </c>
    </row>
    <row r="16" spans="1:7" ht="15" customHeight="1" x14ac:dyDescent="0.2">
      <c r="A16" s="155">
        <f t="shared" si="0"/>
        <v>14</v>
      </c>
      <c r="B16" s="156">
        <v>23018</v>
      </c>
      <c r="C16" s="161" t="s">
        <v>283</v>
      </c>
      <c r="D16" s="161" t="s">
        <v>398</v>
      </c>
      <c r="E16" s="161" t="s">
        <v>399</v>
      </c>
      <c r="F16" s="158" t="s">
        <v>400</v>
      </c>
      <c r="G16" s="159">
        <v>34365247679</v>
      </c>
    </row>
    <row r="17" spans="1:7" ht="15" customHeight="1" x14ac:dyDescent="0.2">
      <c r="A17" s="155">
        <f t="shared" si="0"/>
        <v>15</v>
      </c>
      <c r="B17" s="156">
        <v>9185</v>
      </c>
      <c r="C17" s="157" t="s">
        <v>284</v>
      </c>
      <c r="D17" s="157" t="s">
        <v>401</v>
      </c>
      <c r="E17" s="157" t="s">
        <v>402</v>
      </c>
      <c r="F17" s="158" t="s">
        <v>403</v>
      </c>
      <c r="G17" s="159">
        <v>88357338997</v>
      </c>
    </row>
    <row r="18" spans="1:7" ht="15" customHeight="1" x14ac:dyDescent="0.2">
      <c r="A18" s="155">
        <f t="shared" si="0"/>
        <v>16</v>
      </c>
      <c r="B18" s="156">
        <v>21359</v>
      </c>
      <c r="C18" s="157" t="s">
        <v>285</v>
      </c>
      <c r="D18" s="157" t="s">
        <v>404</v>
      </c>
      <c r="E18" s="157" t="s">
        <v>405</v>
      </c>
      <c r="F18" s="158" t="s">
        <v>406</v>
      </c>
      <c r="G18" s="159">
        <v>52963245603</v>
      </c>
    </row>
    <row r="19" spans="1:7" ht="15" customHeight="1" x14ac:dyDescent="0.2">
      <c r="A19" s="155">
        <f t="shared" si="0"/>
        <v>17</v>
      </c>
      <c r="B19" s="156">
        <v>9101</v>
      </c>
      <c r="C19" s="157" t="s">
        <v>286</v>
      </c>
      <c r="D19" s="157" t="s">
        <v>407</v>
      </c>
      <c r="E19" s="157" t="s">
        <v>408</v>
      </c>
      <c r="F19" s="158" t="s">
        <v>409</v>
      </c>
      <c r="G19" s="159">
        <v>38909870307</v>
      </c>
    </row>
    <row r="20" spans="1:7" ht="15" customHeight="1" x14ac:dyDescent="0.2">
      <c r="A20" s="155">
        <f t="shared" si="0"/>
        <v>18</v>
      </c>
      <c r="B20" s="156">
        <v>9224</v>
      </c>
      <c r="C20" s="157" t="s">
        <v>287</v>
      </c>
      <c r="D20" s="157" t="s">
        <v>410</v>
      </c>
      <c r="E20" s="157" t="s">
        <v>411</v>
      </c>
      <c r="F20" s="158" t="s">
        <v>412</v>
      </c>
      <c r="G20" s="159">
        <v>10613555021</v>
      </c>
    </row>
    <row r="21" spans="1:7" ht="15" customHeight="1" x14ac:dyDescent="0.2">
      <c r="A21" s="155">
        <f t="shared" si="0"/>
        <v>19</v>
      </c>
      <c r="B21" s="156">
        <v>23501</v>
      </c>
      <c r="C21" s="161" t="s">
        <v>288</v>
      </c>
      <c r="D21" s="161" t="s">
        <v>413</v>
      </c>
      <c r="E21" s="161" t="s">
        <v>414</v>
      </c>
      <c r="F21" s="158" t="s">
        <v>415</v>
      </c>
      <c r="G21" s="159">
        <v>21384082201</v>
      </c>
    </row>
    <row r="22" spans="1:7" ht="15" customHeight="1" x14ac:dyDescent="0.2">
      <c r="A22" s="155">
        <f t="shared" si="0"/>
        <v>20</v>
      </c>
      <c r="B22" s="156">
        <v>9249</v>
      </c>
      <c r="C22" s="157" t="s">
        <v>289</v>
      </c>
      <c r="D22" s="157" t="s">
        <v>416</v>
      </c>
      <c r="E22" s="157" t="s">
        <v>417</v>
      </c>
      <c r="F22" s="158" t="s">
        <v>418</v>
      </c>
      <c r="G22" s="159">
        <v>94839545339</v>
      </c>
    </row>
    <row r="23" spans="1:7" ht="15" customHeight="1" x14ac:dyDescent="0.2">
      <c r="A23" s="155">
        <f t="shared" si="0"/>
        <v>21</v>
      </c>
      <c r="B23" s="156">
        <v>9064</v>
      </c>
      <c r="C23" s="161" t="s">
        <v>290</v>
      </c>
      <c r="D23" s="161" t="s">
        <v>419</v>
      </c>
      <c r="E23" s="161" t="s">
        <v>381</v>
      </c>
      <c r="F23" s="158" t="s">
        <v>420</v>
      </c>
      <c r="G23" s="159">
        <v>31582799502</v>
      </c>
    </row>
    <row r="24" spans="1:7" ht="15" customHeight="1" x14ac:dyDescent="0.2">
      <c r="A24" s="155">
        <f t="shared" si="0"/>
        <v>22</v>
      </c>
      <c r="B24" s="156">
        <v>9992</v>
      </c>
      <c r="C24" s="157" t="s">
        <v>291</v>
      </c>
      <c r="D24" s="157" t="s">
        <v>421</v>
      </c>
      <c r="E24" s="157" t="s">
        <v>422</v>
      </c>
      <c r="F24" s="158" t="s">
        <v>423</v>
      </c>
      <c r="G24" s="159">
        <v>22935346080</v>
      </c>
    </row>
    <row r="25" spans="1:7" ht="15" customHeight="1" x14ac:dyDescent="0.2">
      <c r="A25" s="155">
        <f t="shared" si="0"/>
        <v>23</v>
      </c>
      <c r="B25" s="156">
        <v>9208</v>
      </c>
      <c r="C25" s="161" t="s">
        <v>292</v>
      </c>
      <c r="D25" s="161" t="s">
        <v>424</v>
      </c>
      <c r="E25" s="161" t="s">
        <v>425</v>
      </c>
      <c r="F25" s="158" t="s">
        <v>426</v>
      </c>
      <c r="G25" s="159">
        <v>39053661935</v>
      </c>
    </row>
    <row r="26" spans="1:7" ht="15" customHeight="1" x14ac:dyDescent="0.2">
      <c r="A26" s="155">
        <f t="shared" si="0"/>
        <v>24</v>
      </c>
      <c r="B26" s="156">
        <v>9909</v>
      </c>
      <c r="C26" s="157" t="s">
        <v>293</v>
      </c>
      <c r="D26" s="157" t="s">
        <v>427</v>
      </c>
      <c r="E26" s="157" t="s">
        <v>428</v>
      </c>
      <c r="F26" s="158" t="s">
        <v>429</v>
      </c>
      <c r="G26" s="159">
        <v>45628801299</v>
      </c>
    </row>
    <row r="27" spans="1:7" ht="15" customHeight="1" x14ac:dyDescent="0.2">
      <c r="A27" s="155">
        <f t="shared" si="0"/>
        <v>25</v>
      </c>
      <c r="B27" s="156">
        <v>21326</v>
      </c>
      <c r="C27" s="161" t="s">
        <v>294</v>
      </c>
      <c r="D27" s="161" t="s">
        <v>430</v>
      </c>
      <c r="E27" s="161" t="s">
        <v>431</v>
      </c>
      <c r="F27" s="158" t="s">
        <v>432</v>
      </c>
      <c r="G27" s="159">
        <v>75291303108</v>
      </c>
    </row>
    <row r="28" spans="1:7" ht="15" customHeight="1" x14ac:dyDescent="0.2">
      <c r="A28" s="155">
        <f t="shared" si="0"/>
        <v>26</v>
      </c>
      <c r="B28" s="156">
        <v>9089</v>
      </c>
      <c r="C28" s="157" t="s">
        <v>295</v>
      </c>
      <c r="D28" s="157" t="s">
        <v>433</v>
      </c>
      <c r="E28" s="157" t="s">
        <v>381</v>
      </c>
      <c r="F28" s="158" t="s">
        <v>434</v>
      </c>
      <c r="G28" s="159">
        <v>18161215581</v>
      </c>
    </row>
    <row r="29" spans="1:7" ht="15" customHeight="1" x14ac:dyDescent="0.2">
      <c r="A29" s="155">
        <f t="shared" si="0"/>
        <v>27</v>
      </c>
      <c r="B29" s="156">
        <v>9216</v>
      </c>
      <c r="C29" s="157" t="s">
        <v>296</v>
      </c>
      <c r="D29" s="157" t="s">
        <v>435</v>
      </c>
      <c r="E29" s="157" t="s">
        <v>436</v>
      </c>
      <c r="F29" s="158" t="s">
        <v>437</v>
      </c>
      <c r="G29" s="159">
        <v>10402434431</v>
      </c>
    </row>
    <row r="30" spans="1:7" ht="15" customHeight="1" x14ac:dyDescent="0.2">
      <c r="A30" s="155">
        <f t="shared" si="0"/>
        <v>28</v>
      </c>
      <c r="B30" s="156">
        <v>9169</v>
      </c>
      <c r="C30" s="157" t="s">
        <v>297</v>
      </c>
      <c r="D30" s="157" t="s">
        <v>438</v>
      </c>
      <c r="E30" s="157" t="s">
        <v>439</v>
      </c>
      <c r="F30" s="158" t="s">
        <v>440</v>
      </c>
      <c r="G30" s="159">
        <v>13757174616</v>
      </c>
    </row>
    <row r="31" spans="1:7" ht="15" customHeight="1" x14ac:dyDescent="0.2">
      <c r="A31" s="155">
        <f t="shared" si="0"/>
        <v>29</v>
      </c>
      <c r="B31" s="156">
        <v>11210</v>
      </c>
      <c r="C31" s="157" t="s">
        <v>298</v>
      </c>
      <c r="D31" s="157" t="s">
        <v>441</v>
      </c>
      <c r="E31" s="157" t="s">
        <v>442</v>
      </c>
      <c r="F31" s="158" t="s">
        <v>443</v>
      </c>
      <c r="G31" s="159">
        <v>32872583218</v>
      </c>
    </row>
    <row r="32" spans="1:7" ht="15" customHeight="1" x14ac:dyDescent="0.2">
      <c r="A32" s="155">
        <f t="shared" si="0"/>
        <v>30</v>
      </c>
      <c r="B32" s="156">
        <v>9144</v>
      </c>
      <c r="C32" s="157" t="s">
        <v>299</v>
      </c>
      <c r="D32" s="157" t="s">
        <v>444</v>
      </c>
      <c r="E32" s="157" t="s">
        <v>445</v>
      </c>
      <c r="F32" s="158" t="s">
        <v>446</v>
      </c>
      <c r="G32" s="159">
        <v>77433474733</v>
      </c>
    </row>
    <row r="33" spans="1:7" ht="15" customHeight="1" x14ac:dyDescent="0.2">
      <c r="A33" s="155">
        <f t="shared" si="0"/>
        <v>31</v>
      </c>
      <c r="B33" s="156">
        <v>22996</v>
      </c>
      <c r="C33" s="157" t="s">
        <v>300</v>
      </c>
      <c r="D33" s="157" t="s">
        <v>447</v>
      </c>
      <c r="E33" s="157" t="s">
        <v>448</v>
      </c>
      <c r="F33" s="158" t="s">
        <v>449</v>
      </c>
      <c r="G33" s="159">
        <v>38585506065</v>
      </c>
    </row>
    <row r="34" spans="1:7" x14ac:dyDescent="0.2">
      <c r="A34" s="155">
        <f t="shared" si="0"/>
        <v>32</v>
      </c>
      <c r="B34" s="156">
        <v>23761</v>
      </c>
      <c r="C34" s="157" t="s">
        <v>301</v>
      </c>
      <c r="D34" s="157" t="s">
        <v>450</v>
      </c>
      <c r="E34" s="157" t="s">
        <v>393</v>
      </c>
      <c r="F34" s="158" t="s">
        <v>451</v>
      </c>
      <c r="G34" s="159">
        <v>86358961388</v>
      </c>
    </row>
    <row r="35" spans="1:7" ht="15" customHeight="1" x14ac:dyDescent="0.2">
      <c r="A35" s="155">
        <f t="shared" si="0"/>
        <v>33</v>
      </c>
      <c r="B35" s="156">
        <v>16221</v>
      </c>
      <c r="C35" s="157" t="s">
        <v>302</v>
      </c>
      <c r="D35" s="157" t="s">
        <v>452</v>
      </c>
      <c r="E35" s="157" t="s">
        <v>453</v>
      </c>
      <c r="F35" s="158" t="s">
        <v>454</v>
      </c>
      <c r="G35" s="159">
        <v>35057368189</v>
      </c>
    </row>
    <row r="36" spans="1:7" ht="15" customHeight="1" x14ac:dyDescent="0.2">
      <c r="A36" s="155">
        <f t="shared" si="0"/>
        <v>34</v>
      </c>
      <c r="B36" s="156">
        <v>23034</v>
      </c>
      <c r="C36" s="157" t="s">
        <v>303</v>
      </c>
      <c r="D36" s="157" t="s">
        <v>404</v>
      </c>
      <c r="E36" s="157" t="s">
        <v>455</v>
      </c>
      <c r="F36" s="158" t="s">
        <v>456</v>
      </c>
      <c r="G36" s="159">
        <v>72014518093</v>
      </c>
    </row>
    <row r="37" spans="1:7" ht="15" customHeight="1" x14ac:dyDescent="0.2">
      <c r="A37" s="155">
        <f t="shared" si="0"/>
        <v>35</v>
      </c>
      <c r="B37" s="156">
        <v>23000</v>
      </c>
      <c r="C37" s="157" t="s">
        <v>304</v>
      </c>
      <c r="D37" s="157" t="s">
        <v>457</v>
      </c>
      <c r="E37" s="157" t="s">
        <v>458</v>
      </c>
      <c r="F37" s="158" t="s">
        <v>459</v>
      </c>
      <c r="G37" s="159">
        <v>12846967938</v>
      </c>
    </row>
    <row r="38" spans="1:7" ht="15" customHeight="1" x14ac:dyDescent="0.2">
      <c r="A38" s="155">
        <f t="shared" si="0"/>
        <v>36</v>
      </c>
      <c r="B38" s="156">
        <v>9177</v>
      </c>
      <c r="C38" s="157" t="s">
        <v>305</v>
      </c>
      <c r="D38" s="157" t="s">
        <v>460</v>
      </c>
      <c r="E38" s="157" t="s">
        <v>461</v>
      </c>
      <c r="F38" s="158" t="s">
        <v>462</v>
      </c>
      <c r="G38" s="159">
        <v>39352404477</v>
      </c>
    </row>
    <row r="39" spans="1:7" ht="15" customHeight="1" x14ac:dyDescent="0.2">
      <c r="A39" s="155">
        <f t="shared" si="0"/>
        <v>37</v>
      </c>
      <c r="B39" s="156">
        <v>9587</v>
      </c>
      <c r="C39" s="157" t="s">
        <v>306</v>
      </c>
      <c r="D39" s="157" t="s">
        <v>463</v>
      </c>
      <c r="E39" s="157" t="s">
        <v>464</v>
      </c>
      <c r="F39" s="158" t="s">
        <v>465</v>
      </c>
      <c r="G39" s="159">
        <v>11166315733</v>
      </c>
    </row>
    <row r="40" spans="1:7" ht="15" customHeight="1" x14ac:dyDescent="0.2">
      <c r="A40" s="155">
        <f t="shared" si="0"/>
        <v>38</v>
      </c>
      <c r="B40" s="156">
        <v>22988</v>
      </c>
      <c r="C40" s="161" t="s">
        <v>307</v>
      </c>
      <c r="D40" s="161" t="s">
        <v>466</v>
      </c>
      <c r="E40" s="161" t="s">
        <v>467</v>
      </c>
      <c r="F40" s="158" t="s">
        <v>468</v>
      </c>
      <c r="G40" s="159">
        <v>87347858365</v>
      </c>
    </row>
    <row r="41" spans="1:7" ht="15" customHeight="1" x14ac:dyDescent="0.2">
      <c r="A41" s="155">
        <f t="shared" si="0"/>
        <v>39</v>
      </c>
      <c r="B41" s="156">
        <v>9030</v>
      </c>
      <c r="C41" s="157" t="s">
        <v>308</v>
      </c>
      <c r="D41" s="157" t="s">
        <v>469</v>
      </c>
      <c r="E41" s="157" t="s">
        <v>470</v>
      </c>
      <c r="F41" s="158" t="s">
        <v>471</v>
      </c>
      <c r="G41" s="159">
        <v>28356694292</v>
      </c>
    </row>
    <row r="42" spans="1:7" ht="15" customHeight="1" x14ac:dyDescent="0.2">
      <c r="A42" s="155">
        <f t="shared" si="0"/>
        <v>40</v>
      </c>
      <c r="B42" s="156">
        <v>9136</v>
      </c>
      <c r="C42" s="161" t="s">
        <v>309</v>
      </c>
      <c r="D42" s="161" t="s">
        <v>472</v>
      </c>
      <c r="E42" s="157" t="s">
        <v>473</v>
      </c>
      <c r="F42" s="158" t="s">
        <v>474</v>
      </c>
      <c r="G42" s="159">
        <v>27562505121</v>
      </c>
    </row>
    <row r="43" spans="1:7" ht="15" customHeight="1" x14ac:dyDescent="0.2">
      <c r="A43" s="155">
        <f t="shared" si="0"/>
        <v>41</v>
      </c>
      <c r="B43" s="156">
        <v>10022</v>
      </c>
      <c r="C43" s="157" t="s">
        <v>310</v>
      </c>
      <c r="D43" s="157" t="s">
        <v>475</v>
      </c>
      <c r="E43" s="157" t="s">
        <v>453</v>
      </c>
      <c r="F43" s="158" t="s">
        <v>476</v>
      </c>
      <c r="G43" s="162" t="s">
        <v>477</v>
      </c>
    </row>
    <row r="44" spans="1:7" ht="15" customHeight="1" x14ac:dyDescent="0.2">
      <c r="A44" s="155">
        <f t="shared" si="0"/>
        <v>42</v>
      </c>
      <c r="B44" s="156">
        <v>9595</v>
      </c>
      <c r="C44" s="157" t="s">
        <v>311</v>
      </c>
      <c r="D44" s="157" t="s">
        <v>478</v>
      </c>
      <c r="E44" s="157" t="s">
        <v>479</v>
      </c>
      <c r="F44" s="158" t="s">
        <v>480</v>
      </c>
      <c r="G44" s="159">
        <v>12465487394</v>
      </c>
    </row>
    <row r="45" spans="1:7" ht="15" customHeight="1" x14ac:dyDescent="0.2">
      <c r="A45" s="155">
        <f t="shared" si="0"/>
        <v>43</v>
      </c>
      <c r="B45" s="156">
        <v>9600</v>
      </c>
      <c r="C45" s="157" t="s">
        <v>312</v>
      </c>
      <c r="D45" s="157" t="s">
        <v>481</v>
      </c>
      <c r="E45" s="157" t="s">
        <v>482</v>
      </c>
      <c r="F45" s="158" t="s">
        <v>483</v>
      </c>
      <c r="G45" s="159">
        <v>99061834293</v>
      </c>
    </row>
    <row r="46" spans="1:7" ht="15" customHeight="1" x14ac:dyDescent="0.2">
      <c r="A46" s="155">
        <f t="shared" si="0"/>
        <v>44</v>
      </c>
      <c r="B46" s="156">
        <v>10014</v>
      </c>
      <c r="C46" s="157" t="s">
        <v>313</v>
      </c>
      <c r="D46" s="157" t="s">
        <v>484</v>
      </c>
      <c r="E46" s="157" t="s">
        <v>485</v>
      </c>
      <c r="F46" s="158" t="s">
        <v>486</v>
      </c>
      <c r="G46" s="162" t="s">
        <v>487</v>
      </c>
    </row>
    <row r="47" spans="1:7" ht="15" customHeight="1" x14ac:dyDescent="0.2">
      <c r="A47" s="155">
        <f t="shared" si="0"/>
        <v>45</v>
      </c>
      <c r="B47" s="156">
        <v>8818</v>
      </c>
      <c r="C47" s="157" t="s">
        <v>314</v>
      </c>
      <c r="D47" s="157" t="s">
        <v>488</v>
      </c>
      <c r="E47" s="157" t="s">
        <v>489</v>
      </c>
      <c r="F47" s="158" t="s">
        <v>490</v>
      </c>
      <c r="G47" s="159">
        <v>30383685427</v>
      </c>
    </row>
    <row r="48" spans="1:7" ht="15" customHeight="1" x14ac:dyDescent="0.2">
      <c r="A48" s="155">
        <f t="shared" si="0"/>
        <v>46</v>
      </c>
      <c r="B48" s="156">
        <v>48460</v>
      </c>
      <c r="C48" s="157" t="s">
        <v>315</v>
      </c>
      <c r="D48" s="157" t="s">
        <v>491</v>
      </c>
      <c r="E48" s="157" t="s">
        <v>492</v>
      </c>
      <c r="F48" s="158" t="s">
        <v>493</v>
      </c>
      <c r="G48" s="159">
        <v>85892714334</v>
      </c>
    </row>
    <row r="49" spans="1:7" ht="15" customHeight="1" x14ac:dyDescent="0.2">
      <c r="A49" s="155">
        <f t="shared" si="0"/>
        <v>47</v>
      </c>
      <c r="B49" s="156">
        <v>21300</v>
      </c>
      <c r="C49" s="157" t="s">
        <v>316</v>
      </c>
      <c r="D49" s="157" t="s">
        <v>494</v>
      </c>
      <c r="E49" s="157" t="s">
        <v>396</v>
      </c>
      <c r="F49" s="158" t="s">
        <v>495</v>
      </c>
      <c r="G49" s="159">
        <v>70655877361</v>
      </c>
    </row>
    <row r="50" spans="1:7" ht="15" customHeight="1" x14ac:dyDescent="0.2">
      <c r="A50" s="155">
        <f t="shared" si="0"/>
        <v>48</v>
      </c>
      <c r="B50" s="156">
        <v>9128</v>
      </c>
      <c r="C50" s="157" t="s">
        <v>317</v>
      </c>
      <c r="D50" s="157" t="s">
        <v>496</v>
      </c>
      <c r="E50" s="157" t="s">
        <v>497</v>
      </c>
      <c r="F50" s="158" t="s">
        <v>498</v>
      </c>
      <c r="G50" s="159">
        <v>84240970996</v>
      </c>
    </row>
    <row r="51" spans="1:7" x14ac:dyDescent="0.2">
      <c r="A51" s="155">
        <f t="shared" si="0"/>
        <v>49</v>
      </c>
      <c r="B51" s="156">
        <v>9579</v>
      </c>
      <c r="C51" s="161" t="s">
        <v>318</v>
      </c>
      <c r="D51" s="161" t="s">
        <v>499</v>
      </c>
      <c r="E51" s="161" t="s">
        <v>482</v>
      </c>
      <c r="F51" s="158" t="s">
        <v>500</v>
      </c>
      <c r="G51" s="159">
        <v>19124230169</v>
      </c>
    </row>
    <row r="52" spans="1:7" ht="15" customHeight="1" x14ac:dyDescent="0.2">
      <c r="A52" s="155">
        <f t="shared" si="0"/>
        <v>50</v>
      </c>
      <c r="B52" s="156">
        <v>9072</v>
      </c>
      <c r="C52" s="157" t="s">
        <v>319</v>
      </c>
      <c r="D52" s="157" t="s">
        <v>501</v>
      </c>
      <c r="E52" s="157" t="s">
        <v>381</v>
      </c>
      <c r="F52" s="158" t="s">
        <v>502</v>
      </c>
      <c r="G52" s="159">
        <v>77091772312</v>
      </c>
    </row>
    <row r="53" spans="1:7" x14ac:dyDescent="0.2">
      <c r="A53" s="155">
        <f t="shared" si="0"/>
        <v>51</v>
      </c>
      <c r="B53" s="156">
        <v>9232</v>
      </c>
      <c r="C53" s="157" t="s">
        <v>320</v>
      </c>
      <c r="D53" s="157" t="s">
        <v>503</v>
      </c>
      <c r="E53" s="157" t="s">
        <v>504</v>
      </c>
      <c r="F53" s="158" t="s">
        <v>505</v>
      </c>
      <c r="G53" s="159">
        <v>24990581580</v>
      </c>
    </row>
    <row r="54" spans="1:7" ht="15" customHeight="1" x14ac:dyDescent="0.2">
      <c r="A54" s="155">
        <f t="shared" si="0"/>
        <v>52</v>
      </c>
      <c r="B54" s="156">
        <v>21334</v>
      </c>
      <c r="C54" s="157" t="s">
        <v>321</v>
      </c>
      <c r="D54" s="157" t="s">
        <v>506</v>
      </c>
      <c r="E54" s="157" t="s">
        <v>507</v>
      </c>
      <c r="F54" s="158" t="s">
        <v>508</v>
      </c>
      <c r="G54" s="159">
        <v>38824495088</v>
      </c>
    </row>
    <row r="55" spans="1:7" ht="15" customHeight="1" x14ac:dyDescent="0.2">
      <c r="A55" s="155">
        <f t="shared" si="0"/>
        <v>53</v>
      </c>
      <c r="B55" s="156">
        <v>43134</v>
      </c>
      <c r="C55" s="157" t="s">
        <v>322</v>
      </c>
      <c r="D55" s="157" t="s">
        <v>509</v>
      </c>
      <c r="E55" s="157" t="s">
        <v>393</v>
      </c>
      <c r="F55" s="158" t="s">
        <v>510</v>
      </c>
      <c r="G55" s="159">
        <v>63790869358</v>
      </c>
    </row>
    <row r="56" spans="1:7" s="166" customFormat="1" x14ac:dyDescent="0.2">
      <c r="A56" s="163"/>
      <c r="B56" s="163"/>
      <c r="C56" s="164"/>
      <c r="D56" s="164"/>
      <c r="E56" s="164"/>
      <c r="F56" s="163"/>
      <c r="G56" s="165"/>
    </row>
    <row r="57" spans="1:7" x14ac:dyDescent="0.2">
      <c r="A57" s="163"/>
      <c r="B57" s="163"/>
      <c r="C57" s="164"/>
      <c r="D57" s="164"/>
      <c r="E57" s="164"/>
      <c r="F57" s="163"/>
      <c r="G57" s="165"/>
    </row>
    <row r="58" spans="1:7" x14ac:dyDescent="0.2">
      <c r="A58" s="163"/>
      <c r="B58" s="163"/>
      <c r="C58" s="167"/>
      <c r="D58" s="167"/>
      <c r="E58" s="167"/>
      <c r="F58" s="163"/>
      <c r="G58" s="165"/>
    </row>
    <row r="59" spans="1:7" x14ac:dyDescent="0.2">
      <c r="A59" s="163"/>
      <c r="B59" s="163"/>
      <c r="C59" s="164"/>
      <c r="D59" s="164"/>
      <c r="E59" s="164"/>
      <c r="F59" s="163"/>
      <c r="G59" s="165"/>
    </row>
    <row r="60" spans="1:7" x14ac:dyDescent="0.2">
      <c r="G60" s="160"/>
    </row>
    <row r="61" spans="1:7" x14ac:dyDescent="0.2">
      <c r="G61" s="160"/>
    </row>
    <row r="62" spans="1:7" x14ac:dyDescent="0.2">
      <c r="G62" s="160"/>
    </row>
    <row r="63" spans="1:7" x14ac:dyDescent="0.2">
      <c r="G63" s="160"/>
    </row>
    <row r="64" spans="1:7" x14ac:dyDescent="0.2">
      <c r="G64" s="160"/>
    </row>
    <row r="65" s="160" customFormat="1" ht="10.199999999999999" x14ac:dyDescent="0.2"/>
    <row r="66" s="160" customFormat="1" ht="10.199999999999999" x14ac:dyDescent="0.2"/>
    <row r="67" s="160" customFormat="1" ht="10.199999999999999" x14ac:dyDescent="0.2"/>
    <row r="68" s="160" customFormat="1" ht="10.199999999999999" x14ac:dyDescent="0.2"/>
    <row r="69" s="160" customFormat="1" ht="10.199999999999999" x14ac:dyDescent="0.2"/>
    <row r="70" s="160" customFormat="1" ht="10.199999999999999" x14ac:dyDescent="0.2"/>
    <row r="71" s="160" customFormat="1" ht="10.199999999999999" x14ac:dyDescent="0.2"/>
    <row r="72" s="160" customFormat="1" ht="10.199999999999999" x14ac:dyDescent="0.2"/>
    <row r="73" s="160" customFormat="1" ht="10.199999999999999" x14ac:dyDescent="0.2"/>
    <row r="74" s="160" customFormat="1" ht="10.199999999999999" x14ac:dyDescent="0.2"/>
    <row r="75" s="160" customFormat="1" ht="10.199999999999999" x14ac:dyDescent="0.2"/>
    <row r="76" s="160" customFormat="1" ht="10.199999999999999" x14ac:dyDescent="0.2"/>
    <row r="77" s="160" customFormat="1" ht="10.199999999999999" x14ac:dyDescent="0.2"/>
    <row r="78" s="160" customFormat="1" ht="10.199999999999999" x14ac:dyDescent="0.2"/>
    <row r="79" s="160" customFormat="1" ht="10.199999999999999" x14ac:dyDescent="0.2"/>
    <row r="80" s="160" customFormat="1" ht="10.199999999999999" x14ac:dyDescent="0.2"/>
    <row r="81" s="160" customFormat="1" ht="10.199999999999999" x14ac:dyDescent="0.2"/>
    <row r="82" s="160" customFormat="1" ht="10.199999999999999" x14ac:dyDescent="0.2"/>
    <row r="83" s="160" customFormat="1" ht="10.199999999999999" x14ac:dyDescent="0.2"/>
    <row r="84" s="160" customFormat="1" ht="10.199999999999999" x14ac:dyDescent="0.2"/>
    <row r="85" s="160" customFormat="1" ht="10.199999999999999" x14ac:dyDescent="0.2"/>
    <row r="86" s="160" customFormat="1" ht="10.199999999999999" x14ac:dyDescent="0.2"/>
    <row r="87" s="160" customFormat="1" ht="10.199999999999999" x14ac:dyDescent="0.2"/>
    <row r="88" s="160" customFormat="1" ht="10.199999999999999" x14ac:dyDescent="0.2"/>
    <row r="89" s="160" customFormat="1" ht="10.199999999999999" x14ac:dyDescent="0.2"/>
    <row r="90" s="160" customFormat="1" ht="10.199999999999999" x14ac:dyDescent="0.2"/>
    <row r="91" s="160" customFormat="1" ht="10.199999999999999" x14ac:dyDescent="0.2"/>
    <row r="92" s="160" customFormat="1" ht="10.199999999999999" x14ac:dyDescent="0.2"/>
    <row r="93" s="160" customFormat="1" ht="10.199999999999999" x14ac:dyDescent="0.2"/>
    <row r="94" s="160" customFormat="1" ht="10.199999999999999" x14ac:dyDescent="0.2"/>
    <row r="95" s="160" customFormat="1" ht="10.199999999999999" x14ac:dyDescent="0.2"/>
    <row r="96" s="160" customFormat="1" ht="10.199999999999999" x14ac:dyDescent="0.2"/>
    <row r="97" s="160" customFormat="1" ht="10.199999999999999" x14ac:dyDescent="0.2"/>
    <row r="98" s="160" customFormat="1" ht="10.199999999999999" x14ac:dyDescent="0.2"/>
    <row r="99" s="160" customFormat="1" ht="10.199999999999999" x14ac:dyDescent="0.2"/>
    <row r="100" s="160" customFormat="1" ht="10.199999999999999" x14ac:dyDescent="0.2"/>
    <row r="101" s="160" customFormat="1" ht="10.199999999999999" x14ac:dyDescent="0.2"/>
    <row r="102" s="160" customFormat="1" ht="10.199999999999999" x14ac:dyDescent="0.2"/>
    <row r="103" s="160" customFormat="1" ht="10.199999999999999" x14ac:dyDescent="0.2"/>
    <row r="104" s="160" customFormat="1" ht="10.199999999999999" x14ac:dyDescent="0.2"/>
    <row r="105" s="160" customFormat="1" ht="10.199999999999999" x14ac:dyDescent="0.2"/>
    <row r="106" s="160" customFormat="1" ht="10.199999999999999" x14ac:dyDescent="0.2"/>
    <row r="107" s="160" customFormat="1" ht="10.199999999999999" x14ac:dyDescent="0.2"/>
    <row r="108" s="160" customFormat="1" ht="10.199999999999999" x14ac:dyDescent="0.2"/>
    <row r="109" s="160" customFormat="1" ht="10.199999999999999" x14ac:dyDescent="0.2"/>
    <row r="110" s="160" customFormat="1" ht="10.199999999999999" x14ac:dyDescent="0.2"/>
    <row r="111" s="160" customFormat="1" ht="10.199999999999999" x14ac:dyDescent="0.2"/>
    <row r="112" s="160" customFormat="1" ht="10.199999999999999" x14ac:dyDescent="0.2"/>
    <row r="113" s="160" customFormat="1" ht="10.199999999999999" x14ac:dyDescent="0.2"/>
    <row r="114" s="160" customFormat="1" ht="10.199999999999999" x14ac:dyDescent="0.2"/>
    <row r="115" s="160" customFormat="1" ht="10.199999999999999" x14ac:dyDescent="0.2"/>
    <row r="116" s="160" customFormat="1" ht="10.199999999999999" x14ac:dyDescent="0.2"/>
    <row r="117" s="160" customFormat="1" ht="10.199999999999999" x14ac:dyDescent="0.2"/>
    <row r="118" s="160" customFormat="1" ht="10.199999999999999" x14ac:dyDescent="0.2"/>
    <row r="119" s="160" customFormat="1" ht="10.199999999999999" x14ac:dyDescent="0.2"/>
    <row r="120" s="160" customFormat="1" ht="10.199999999999999" x14ac:dyDescent="0.2"/>
    <row r="121" s="160" customFormat="1" ht="10.199999999999999" x14ac:dyDescent="0.2"/>
    <row r="122" s="160" customFormat="1" ht="10.199999999999999" x14ac:dyDescent="0.2"/>
    <row r="123" s="160" customFormat="1" ht="10.199999999999999" x14ac:dyDescent="0.2"/>
    <row r="124" s="160" customFormat="1" ht="10.199999999999999" x14ac:dyDescent="0.2"/>
    <row r="125" s="160" customFormat="1" ht="10.199999999999999" x14ac:dyDescent="0.2"/>
    <row r="126" s="160" customFormat="1" ht="10.199999999999999" x14ac:dyDescent="0.2"/>
    <row r="127" s="160" customFormat="1" ht="10.199999999999999" x14ac:dyDescent="0.2"/>
    <row r="128" s="160" customFormat="1" ht="10.199999999999999" x14ac:dyDescent="0.2"/>
    <row r="129" s="160" customFormat="1" ht="10.199999999999999" x14ac:dyDescent="0.2"/>
    <row r="130" s="160" customFormat="1" ht="10.199999999999999" x14ac:dyDescent="0.2"/>
    <row r="131" s="160" customFormat="1" ht="10.199999999999999" x14ac:dyDescent="0.2"/>
    <row r="132" s="160" customFormat="1" ht="10.199999999999999" x14ac:dyDescent="0.2"/>
    <row r="133" s="160" customFormat="1" ht="10.199999999999999" x14ac:dyDescent="0.2"/>
    <row r="134" s="160" customFormat="1" ht="10.199999999999999" x14ac:dyDescent="0.2"/>
    <row r="135" s="160" customFormat="1" ht="10.199999999999999" x14ac:dyDescent="0.2"/>
    <row r="136" s="160" customFormat="1" ht="10.199999999999999" x14ac:dyDescent="0.2"/>
    <row r="137" s="160" customFormat="1" ht="10.199999999999999" x14ac:dyDescent="0.2"/>
    <row r="138" s="160" customFormat="1" ht="10.199999999999999" x14ac:dyDescent="0.2"/>
    <row r="139" s="160" customFormat="1" ht="10.199999999999999" x14ac:dyDescent="0.2"/>
    <row r="140" s="160" customFormat="1" ht="10.199999999999999" x14ac:dyDescent="0.2"/>
    <row r="141" s="160" customFormat="1" ht="10.199999999999999" x14ac:dyDescent="0.2"/>
    <row r="142" s="160" customFormat="1" ht="10.199999999999999" x14ac:dyDescent="0.2"/>
    <row r="143" s="160" customFormat="1" ht="10.199999999999999" x14ac:dyDescent="0.2"/>
    <row r="144" s="160" customFormat="1" ht="10.199999999999999" x14ac:dyDescent="0.2"/>
    <row r="145" s="160" customFormat="1" ht="10.199999999999999" x14ac:dyDescent="0.2"/>
    <row r="146" s="160" customFormat="1" ht="10.199999999999999" x14ac:dyDescent="0.2"/>
    <row r="147" s="160" customFormat="1" ht="10.199999999999999" x14ac:dyDescent="0.2"/>
    <row r="148" s="160" customFormat="1" ht="10.199999999999999" x14ac:dyDescent="0.2"/>
    <row r="149" s="160" customFormat="1" ht="10.199999999999999" x14ac:dyDescent="0.2"/>
    <row r="150" s="160" customFormat="1" ht="10.199999999999999" x14ac:dyDescent="0.2"/>
    <row r="151" s="160" customFormat="1" ht="10.199999999999999" x14ac:dyDescent="0.2"/>
    <row r="152" s="160" customFormat="1" ht="10.199999999999999" x14ac:dyDescent="0.2"/>
    <row r="153" s="160" customFormat="1" ht="10.199999999999999" x14ac:dyDescent="0.2"/>
    <row r="154" s="160" customFormat="1" ht="10.199999999999999" x14ac:dyDescent="0.2"/>
    <row r="155" s="160" customFormat="1" ht="10.199999999999999" x14ac:dyDescent="0.2"/>
    <row r="156" s="160" customFormat="1" ht="10.199999999999999" x14ac:dyDescent="0.2"/>
    <row r="157" s="160" customFormat="1" ht="10.199999999999999" x14ac:dyDescent="0.2"/>
    <row r="158" s="160" customFormat="1" ht="10.199999999999999" x14ac:dyDescent="0.2"/>
    <row r="159" s="160" customFormat="1" ht="10.199999999999999" x14ac:dyDescent="0.2"/>
    <row r="160" s="160" customFormat="1" ht="10.199999999999999" x14ac:dyDescent="0.2"/>
    <row r="161" s="160" customFormat="1" ht="10.199999999999999" x14ac:dyDescent="0.2"/>
    <row r="162" s="160" customFormat="1" ht="10.199999999999999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activeCell="C33" sqref="C33"/>
    </sheetView>
  </sheetViews>
  <sheetFormatPr defaultRowHeight="11.4" x14ac:dyDescent="0.2"/>
  <cols>
    <col min="1" max="1" width="4.5546875" style="168" customWidth="1"/>
    <col min="2" max="2" width="6.88671875" style="169" customWidth="1"/>
    <col min="3" max="3" width="77.6640625" style="169" customWidth="1"/>
    <col min="4" max="4" width="34.109375" style="169" customWidth="1"/>
    <col min="5" max="5" width="24.5546875" style="169" customWidth="1"/>
    <col min="6" max="6" width="10.5546875" style="169" customWidth="1"/>
    <col min="7" max="7" width="12" style="170" bestFit="1" customWidth="1"/>
    <col min="8" max="256" width="9.109375" style="160"/>
    <col min="257" max="257" width="4.5546875" style="160" customWidth="1"/>
    <col min="258" max="258" width="6.88671875" style="160" customWidth="1"/>
    <col min="259" max="259" width="77.6640625" style="160" customWidth="1"/>
    <col min="260" max="260" width="34.109375" style="160" customWidth="1"/>
    <col min="261" max="261" width="24.5546875" style="160" customWidth="1"/>
    <col min="262" max="262" width="10.5546875" style="160" customWidth="1"/>
    <col min="263" max="263" width="12" style="160" bestFit="1" customWidth="1"/>
    <col min="264" max="512" width="9.109375" style="160"/>
    <col min="513" max="513" width="4.5546875" style="160" customWidth="1"/>
    <col min="514" max="514" width="6.88671875" style="160" customWidth="1"/>
    <col min="515" max="515" width="77.6640625" style="160" customWidth="1"/>
    <col min="516" max="516" width="34.109375" style="160" customWidth="1"/>
    <col min="517" max="517" width="24.5546875" style="160" customWidth="1"/>
    <col min="518" max="518" width="10.5546875" style="160" customWidth="1"/>
    <col min="519" max="519" width="12" style="160" bestFit="1" customWidth="1"/>
    <col min="520" max="768" width="9.109375" style="160"/>
    <col min="769" max="769" width="4.5546875" style="160" customWidth="1"/>
    <col min="770" max="770" width="6.88671875" style="160" customWidth="1"/>
    <col min="771" max="771" width="77.6640625" style="160" customWidth="1"/>
    <col min="772" max="772" width="34.109375" style="160" customWidth="1"/>
    <col min="773" max="773" width="24.5546875" style="160" customWidth="1"/>
    <col min="774" max="774" width="10.5546875" style="160" customWidth="1"/>
    <col min="775" max="775" width="12" style="160" bestFit="1" customWidth="1"/>
    <col min="776" max="1024" width="9.109375" style="160"/>
    <col min="1025" max="1025" width="4.5546875" style="160" customWidth="1"/>
    <col min="1026" max="1026" width="6.88671875" style="160" customWidth="1"/>
    <col min="1027" max="1027" width="77.6640625" style="160" customWidth="1"/>
    <col min="1028" max="1028" width="34.109375" style="160" customWidth="1"/>
    <col min="1029" max="1029" width="24.5546875" style="160" customWidth="1"/>
    <col min="1030" max="1030" width="10.5546875" style="160" customWidth="1"/>
    <col min="1031" max="1031" width="12" style="160" bestFit="1" customWidth="1"/>
    <col min="1032" max="1280" width="9.109375" style="160"/>
    <col min="1281" max="1281" width="4.5546875" style="160" customWidth="1"/>
    <col min="1282" max="1282" width="6.88671875" style="160" customWidth="1"/>
    <col min="1283" max="1283" width="77.6640625" style="160" customWidth="1"/>
    <col min="1284" max="1284" width="34.109375" style="160" customWidth="1"/>
    <col min="1285" max="1285" width="24.5546875" style="160" customWidth="1"/>
    <col min="1286" max="1286" width="10.5546875" style="160" customWidth="1"/>
    <col min="1287" max="1287" width="12" style="160" bestFit="1" customWidth="1"/>
    <col min="1288" max="1536" width="9.109375" style="160"/>
    <col min="1537" max="1537" width="4.5546875" style="160" customWidth="1"/>
    <col min="1538" max="1538" width="6.88671875" style="160" customWidth="1"/>
    <col min="1539" max="1539" width="77.6640625" style="160" customWidth="1"/>
    <col min="1540" max="1540" width="34.109375" style="160" customWidth="1"/>
    <col min="1541" max="1541" width="24.5546875" style="160" customWidth="1"/>
    <col min="1542" max="1542" width="10.5546875" style="160" customWidth="1"/>
    <col min="1543" max="1543" width="12" style="160" bestFit="1" customWidth="1"/>
    <col min="1544" max="1792" width="9.109375" style="160"/>
    <col min="1793" max="1793" width="4.5546875" style="160" customWidth="1"/>
    <col min="1794" max="1794" width="6.88671875" style="160" customWidth="1"/>
    <col min="1795" max="1795" width="77.6640625" style="160" customWidth="1"/>
    <col min="1796" max="1796" width="34.109375" style="160" customWidth="1"/>
    <col min="1797" max="1797" width="24.5546875" style="160" customWidth="1"/>
    <col min="1798" max="1798" width="10.5546875" style="160" customWidth="1"/>
    <col min="1799" max="1799" width="12" style="160" bestFit="1" customWidth="1"/>
    <col min="1800" max="2048" width="9.109375" style="160"/>
    <col min="2049" max="2049" width="4.5546875" style="160" customWidth="1"/>
    <col min="2050" max="2050" width="6.88671875" style="160" customWidth="1"/>
    <col min="2051" max="2051" width="77.6640625" style="160" customWidth="1"/>
    <col min="2052" max="2052" width="34.109375" style="160" customWidth="1"/>
    <col min="2053" max="2053" width="24.5546875" style="160" customWidth="1"/>
    <col min="2054" max="2054" width="10.5546875" style="160" customWidth="1"/>
    <col min="2055" max="2055" width="12" style="160" bestFit="1" customWidth="1"/>
    <col min="2056" max="2304" width="9.109375" style="160"/>
    <col min="2305" max="2305" width="4.5546875" style="160" customWidth="1"/>
    <col min="2306" max="2306" width="6.88671875" style="160" customWidth="1"/>
    <col min="2307" max="2307" width="77.6640625" style="160" customWidth="1"/>
    <col min="2308" max="2308" width="34.109375" style="160" customWidth="1"/>
    <col min="2309" max="2309" width="24.5546875" style="160" customWidth="1"/>
    <col min="2310" max="2310" width="10.5546875" style="160" customWidth="1"/>
    <col min="2311" max="2311" width="12" style="160" bestFit="1" customWidth="1"/>
    <col min="2312" max="2560" width="9.109375" style="160"/>
    <col min="2561" max="2561" width="4.5546875" style="160" customWidth="1"/>
    <col min="2562" max="2562" width="6.88671875" style="160" customWidth="1"/>
    <col min="2563" max="2563" width="77.6640625" style="160" customWidth="1"/>
    <col min="2564" max="2564" width="34.109375" style="160" customWidth="1"/>
    <col min="2565" max="2565" width="24.5546875" style="160" customWidth="1"/>
    <col min="2566" max="2566" width="10.5546875" style="160" customWidth="1"/>
    <col min="2567" max="2567" width="12" style="160" bestFit="1" customWidth="1"/>
    <col min="2568" max="2816" width="9.109375" style="160"/>
    <col min="2817" max="2817" width="4.5546875" style="160" customWidth="1"/>
    <col min="2818" max="2818" width="6.88671875" style="160" customWidth="1"/>
    <col min="2819" max="2819" width="77.6640625" style="160" customWidth="1"/>
    <col min="2820" max="2820" width="34.109375" style="160" customWidth="1"/>
    <col min="2821" max="2821" width="24.5546875" style="160" customWidth="1"/>
    <col min="2822" max="2822" width="10.5546875" style="160" customWidth="1"/>
    <col min="2823" max="2823" width="12" style="160" bestFit="1" customWidth="1"/>
    <col min="2824" max="3072" width="9.109375" style="160"/>
    <col min="3073" max="3073" width="4.5546875" style="160" customWidth="1"/>
    <col min="3074" max="3074" width="6.88671875" style="160" customWidth="1"/>
    <col min="3075" max="3075" width="77.6640625" style="160" customWidth="1"/>
    <col min="3076" max="3076" width="34.109375" style="160" customWidth="1"/>
    <col min="3077" max="3077" width="24.5546875" style="160" customWidth="1"/>
    <col min="3078" max="3078" width="10.5546875" style="160" customWidth="1"/>
    <col min="3079" max="3079" width="12" style="160" bestFit="1" customWidth="1"/>
    <col min="3080" max="3328" width="9.109375" style="160"/>
    <col min="3329" max="3329" width="4.5546875" style="160" customWidth="1"/>
    <col min="3330" max="3330" width="6.88671875" style="160" customWidth="1"/>
    <col min="3331" max="3331" width="77.6640625" style="160" customWidth="1"/>
    <col min="3332" max="3332" width="34.109375" style="160" customWidth="1"/>
    <col min="3333" max="3333" width="24.5546875" style="160" customWidth="1"/>
    <col min="3334" max="3334" width="10.5546875" style="160" customWidth="1"/>
    <col min="3335" max="3335" width="12" style="160" bestFit="1" customWidth="1"/>
    <col min="3336" max="3584" width="9.109375" style="160"/>
    <col min="3585" max="3585" width="4.5546875" style="160" customWidth="1"/>
    <col min="3586" max="3586" width="6.88671875" style="160" customWidth="1"/>
    <col min="3587" max="3587" width="77.6640625" style="160" customWidth="1"/>
    <col min="3588" max="3588" width="34.109375" style="160" customWidth="1"/>
    <col min="3589" max="3589" width="24.5546875" style="160" customWidth="1"/>
    <col min="3590" max="3590" width="10.5546875" style="160" customWidth="1"/>
    <col min="3591" max="3591" width="12" style="160" bestFit="1" customWidth="1"/>
    <col min="3592" max="3840" width="9.109375" style="160"/>
    <col min="3841" max="3841" width="4.5546875" style="160" customWidth="1"/>
    <col min="3842" max="3842" width="6.88671875" style="160" customWidth="1"/>
    <col min="3843" max="3843" width="77.6640625" style="160" customWidth="1"/>
    <col min="3844" max="3844" width="34.109375" style="160" customWidth="1"/>
    <col min="3845" max="3845" width="24.5546875" style="160" customWidth="1"/>
    <col min="3846" max="3846" width="10.5546875" style="160" customWidth="1"/>
    <col min="3847" max="3847" width="12" style="160" bestFit="1" customWidth="1"/>
    <col min="3848" max="4096" width="9.109375" style="160"/>
    <col min="4097" max="4097" width="4.5546875" style="160" customWidth="1"/>
    <col min="4098" max="4098" width="6.88671875" style="160" customWidth="1"/>
    <col min="4099" max="4099" width="77.6640625" style="160" customWidth="1"/>
    <col min="4100" max="4100" width="34.109375" style="160" customWidth="1"/>
    <col min="4101" max="4101" width="24.5546875" style="160" customWidth="1"/>
    <col min="4102" max="4102" width="10.5546875" style="160" customWidth="1"/>
    <col min="4103" max="4103" width="12" style="160" bestFit="1" customWidth="1"/>
    <col min="4104" max="4352" width="9.109375" style="160"/>
    <col min="4353" max="4353" width="4.5546875" style="160" customWidth="1"/>
    <col min="4354" max="4354" width="6.88671875" style="160" customWidth="1"/>
    <col min="4355" max="4355" width="77.6640625" style="160" customWidth="1"/>
    <col min="4356" max="4356" width="34.109375" style="160" customWidth="1"/>
    <col min="4357" max="4357" width="24.5546875" style="160" customWidth="1"/>
    <col min="4358" max="4358" width="10.5546875" style="160" customWidth="1"/>
    <col min="4359" max="4359" width="12" style="160" bestFit="1" customWidth="1"/>
    <col min="4360" max="4608" width="9.109375" style="160"/>
    <col min="4609" max="4609" width="4.5546875" style="160" customWidth="1"/>
    <col min="4610" max="4610" width="6.88671875" style="160" customWidth="1"/>
    <col min="4611" max="4611" width="77.6640625" style="160" customWidth="1"/>
    <col min="4612" max="4612" width="34.109375" style="160" customWidth="1"/>
    <col min="4613" max="4613" width="24.5546875" style="160" customWidth="1"/>
    <col min="4614" max="4614" width="10.5546875" style="160" customWidth="1"/>
    <col min="4615" max="4615" width="12" style="160" bestFit="1" customWidth="1"/>
    <col min="4616" max="4864" width="9.109375" style="160"/>
    <col min="4865" max="4865" width="4.5546875" style="160" customWidth="1"/>
    <col min="4866" max="4866" width="6.88671875" style="160" customWidth="1"/>
    <col min="4867" max="4867" width="77.6640625" style="160" customWidth="1"/>
    <col min="4868" max="4868" width="34.109375" style="160" customWidth="1"/>
    <col min="4869" max="4869" width="24.5546875" style="160" customWidth="1"/>
    <col min="4870" max="4870" width="10.5546875" style="160" customWidth="1"/>
    <col min="4871" max="4871" width="12" style="160" bestFit="1" customWidth="1"/>
    <col min="4872" max="5120" width="9.109375" style="160"/>
    <col min="5121" max="5121" width="4.5546875" style="160" customWidth="1"/>
    <col min="5122" max="5122" width="6.88671875" style="160" customWidth="1"/>
    <col min="5123" max="5123" width="77.6640625" style="160" customWidth="1"/>
    <col min="5124" max="5124" width="34.109375" style="160" customWidth="1"/>
    <col min="5125" max="5125" width="24.5546875" style="160" customWidth="1"/>
    <col min="5126" max="5126" width="10.5546875" style="160" customWidth="1"/>
    <col min="5127" max="5127" width="12" style="160" bestFit="1" customWidth="1"/>
    <col min="5128" max="5376" width="9.109375" style="160"/>
    <col min="5377" max="5377" width="4.5546875" style="160" customWidth="1"/>
    <col min="5378" max="5378" width="6.88671875" style="160" customWidth="1"/>
    <col min="5379" max="5379" width="77.6640625" style="160" customWidth="1"/>
    <col min="5380" max="5380" width="34.109375" style="160" customWidth="1"/>
    <col min="5381" max="5381" width="24.5546875" style="160" customWidth="1"/>
    <col min="5382" max="5382" width="10.5546875" style="160" customWidth="1"/>
    <col min="5383" max="5383" width="12" style="160" bestFit="1" customWidth="1"/>
    <col min="5384" max="5632" width="9.109375" style="160"/>
    <col min="5633" max="5633" width="4.5546875" style="160" customWidth="1"/>
    <col min="5634" max="5634" width="6.88671875" style="160" customWidth="1"/>
    <col min="5635" max="5635" width="77.6640625" style="160" customWidth="1"/>
    <col min="5636" max="5636" width="34.109375" style="160" customWidth="1"/>
    <col min="5637" max="5637" width="24.5546875" style="160" customWidth="1"/>
    <col min="5638" max="5638" width="10.5546875" style="160" customWidth="1"/>
    <col min="5639" max="5639" width="12" style="160" bestFit="1" customWidth="1"/>
    <col min="5640" max="5888" width="9.109375" style="160"/>
    <col min="5889" max="5889" width="4.5546875" style="160" customWidth="1"/>
    <col min="5890" max="5890" width="6.88671875" style="160" customWidth="1"/>
    <col min="5891" max="5891" width="77.6640625" style="160" customWidth="1"/>
    <col min="5892" max="5892" width="34.109375" style="160" customWidth="1"/>
    <col min="5893" max="5893" width="24.5546875" style="160" customWidth="1"/>
    <col min="5894" max="5894" width="10.5546875" style="160" customWidth="1"/>
    <col min="5895" max="5895" width="12" style="160" bestFit="1" customWidth="1"/>
    <col min="5896" max="6144" width="9.109375" style="160"/>
    <col min="6145" max="6145" width="4.5546875" style="160" customWidth="1"/>
    <col min="6146" max="6146" width="6.88671875" style="160" customWidth="1"/>
    <col min="6147" max="6147" width="77.6640625" style="160" customWidth="1"/>
    <col min="6148" max="6148" width="34.109375" style="160" customWidth="1"/>
    <col min="6149" max="6149" width="24.5546875" style="160" customWidth="1"/>
    <col min="6150" max="6150" width="10.5546875" style="160" customWidth="1"/>
    <col min="6151" max="6151" width="12" style="160" bestFit="1" customWidth="1"/>
    <col min="6152" max="6400" width="9.109375" style="160"/>
    <col min="6401" max="6401" width="4.5546875" style="160" customWidth="1"/>
    <col min="6402" max="6402" width="6.88671875" style="160" customWidth="1"/>
    <col min="6403" max="6403" width="77.6640625" style="160" customWidth="1"/>
    <col min="6404" max="6404" width="34.109375" style="160" customWidth="1"/>
    <col min="6405" max="6405" width="24.5546875" style="160" customWidth="1"/>
    <col min="6406" max="6406" width="10.5546875" style="160" customWidth="1"/>
    <col min="6407" max="6407" width="12" style="160" bestFit="1" customWidth="1"/>
    <col min="6408" max="6656" width="9.109375" style="160"/>
    <col min="6657" max="6657" width="4.5546875" style="160" customWidth="1"/>
    <col min="6658" max="6658" width="6.88671875" style="160" customWidth="1"/>
    <col min="6659" max="6659" width="77.6640625" style="160" customWidth="1"/>
    <col min="6660" max="6660" width="34.109375" style="160" customWidth="1"/>
    <col min="6661" max="6661" width="24.5546875" style="160" customWidth="1"/>
    <col min="6662" max="6662" width="10.5546875" style="160" customWidth="1"/>
    <col min="6663" max="6663" width="12" style="160" bestFit="1" customWidth="1"/>
    <col min="6664" max="6912" width="9.109375" style="160"/>
    <col min="6913" max="6913" width="4.5546875" style="160" customWidth="1"/>
    <col min="6914" max="6914" width="6.88671875" style="160" customWidth="1"/>
    <col min="6915" max="6915" width="77.6640625" style="160" customWidth="1"/>
    <col min="6916" max="6916" width="34.109375" style="160" customWidth="1"/>
    <col min="6917" max="6917" width="24.5546875" style="160" customWidth="1"/>
    <col min="6918" max="6918" width="10.5546875" style="160" customWidth="1"/>
    <col min="6919" max="6919" width="12" style="160" bestFit="1" customWidth="1"/>
    <col min="6920" max="7168" width="9.109375" style="160"/>
    <col min="7169" max="7169" width="4.5546875" style="160" customWidth="1"/>
    <col min="7170" max="7170" width="6.88671875" style="160" customWidth="1"/>
    <col min="7171" max="7171" width="77.6640625" style="160" customWidth="1"/>
    <col min="7172" max="7172" width="34.109375" style="160" customWidth="1"/>
    <col min="7173" max="7173" width="24.5546875" style="160" customWidth="1"/>
    <col min="7174" max="7174" width="10.5546875" style="160" customWidth="1"/>
    <col min="7175" max="7175" width="12" style="160" bestFit="1" customWidth="1"/>
    <col min="7176" max="7424" width="9.109375" style="160"/>
    <col min="7425" max="7425" width="4.5546875" style="160" customWidth="1"/>
    <col min="7426" max="7426" width="6.88671875" style="160" customWidth="1"/>
    <col min="7427" max="7427" width="77.6640625" style="160" customWidth="1"/>
    <col min="7428" max="7428" width="34.109375" style="160" customWidth="1"/>
    <col min="7429" max="7429" width="24.5546875" style="160" customWidth="1"/>
    <col min="7430" max="7430" width="10.5546875" style="160" customWidth="1"/>
    <col min="7431" max="7431" width="12" style="160" bestFit="1" customWidth="1"/>
    <col min="7432" max="7680" width="9.109375" style="160"/>
    <col min="7681" max="7681" width="4.5546875" style="160" customWidth="1"/>
    <col min="7682" max="7682" width="6.88671875" style="160" customWidth="1"/>
    <col min="7683" max="7683" width="77.6640625" style="160" customWidth="1"/>
    <col min="7684" max="7684" width="34.109375" style="160" customWidth="1"/>
    <col min="7685" max="7685" width="24.5546875" style="160" customWidth="1"/>
    <col min="7686" max="7686" width="10.5546875" style="160" customWidth="1"/>
    <col min="7687" max="7687" width="12" style="160" bestFit="1" customWidth="1"/>
    <col min="7688" max="7936" width="9.109375" style="160"/>
    <col min="7937" max="7937" width="4.5546875" style="160" customWidth="1"/>
    <col min="7938" max="7938" width="6.88671875" style="160" customWidth="1"/>
    <col min="7939" max="7939" width="77.6640625" style="160" customWidth="1"/>
    <col min="7940" max="7940" width="34.109375" style="160" customWidth="1"/>
    <col min="7941" max="7941" width="24.5546875" style="160" customWidth="1"/>
    <col min="7942" max="7942" width="10.5546875" style="160" customWidth="1"/>
    <col min="7943" max="7943" width="12" style="160" bestFit="1" customWidth="1"/>
    <col min="7944" max="8192" width="9.109375" style="160"/>
    <col min="8193" max="8193" width="4.5546875" style="160" customWidth="1"/>
    <col min="8194" max="8194" width="6.88671875" style="160" customWidth="1"/>
    <col min="8195" max="8195" width="77.6640625" style="160" customWidth="1"/>
    <col min="8196" max="8196" width="34.109375" style="160" customWidth="1"/>
    <col min="8197" max="8197" width="24.5546875" style="160" customWidth="1"/>
    <col min="8198" max="8198" width="10.5546875" style="160" customWidth="1"/>
    <col min="8199" max="8199" width="12" style="160" bestFit="1" customWidth="1"/>
    <col min="8200" max="8448" width="9.109375" style="160"/>
    <col min="8449" max="8449" width="4.5546875" style="160" customWidth="1"/>
    <col min="8450" max="8450" width="6.88671875" style="160" customWidth="1"/>
    <col min="8451" max="8451" width="77.6640625" style="160" customWidth="1"/>
    <col min="8452" max="8452" width="34.109375" style="160" customWidth="1"/>
    <col min="8453" max="8453" width="24.5546875" style="160" customWidth="1"/>
    <col min="8454" max="8454" width="10.5546875" style="160" customWidth="1"/>
    <col min="8455" max="8455" width="12" style="160" bestFit="1" customWidth="1"/>
    <col min="8456" max="8704" width="9.109375" style="160"/>
    <col min="8705" max="8705" width="4.5546875" style="160" customWidth="1"/>
    <col min="8706" max="8706" width="6.88671875" style="160" customWidth="1"/>
    <col min="8707" max="8707" width="77.6640625" style="160" customWidth="1"/>
    <col min="8708" max="8708" width="34.109375" style="160" customWidth="1"/>
    <col min="8709" max="8709" width="24.5546875" style="160" customWidth="1"/>
    <col min="8710" max="8710" width="10.5546875" style="160" customWidth="1"/>
    <col min="8711" max="8711" width="12" style="160" bestFit="1" customWidth="1"/>
    <col min="8712" max="8960" width="9.109375" style="160"/>
    <col min="8961" max="8961" width="4.5546875" style="160" customWidth="1"/>
    <col min="8962" max="8962" width="6.88671875" style="160" customWidth="1"/>
    <col min="8963" max="8963" width="77.6640625" style="160" customWidth="1"/>
    <col min="8964" max="8964" width="34.109375" style="160" customWidth="1"/>
    <col min="8965" max="8965" width="24.5546875" style="160" customWidth="1"/>
    <col min="8966" max="8966" width="10.5546875" style="160" customWidth="1"/>
    <col min="8967" max="8967" width="12" style="160" bestFit="1" customWidth="1"/>
    <col min="8968" max="9216" width="9.109375" style="160"/>
    <col min="9217" max="9217" width="4.5546875" style="160" customWidth="1"/>
    <col min="9218" max="9218" width="6.88671875" style="160" customWidth="1"/>
    <col min="9219" max="9219" width="77.6640625" style="160" customWidth="1"/>
    <col min="9220" max="9220" width="34.109375" style="160" customWidth="1"/>
    <col min="9221" max="9221" width="24.5546875" style="160" customWidth="1"/>
    <col min="9222" max="9222" width="10.5546875" style="160" customWidth="1"/>
    <col min="9223" max="9223" width="12" style="160" bestFit="1" customWidth="1"/>
    <col min="9224" max="9472" width="9.109375" style="160"/>
    <col min="9473" max="9473" width="4.5546875" style="160" customWidth="1"/>
    <col min="9474" max="9474" width="6.88671875" style="160" customWidth="1"/>
    <col min="9475" max="9475" width="77.6640625" style="160" customWidth="1"/>
    <col min="9476" max="9476" width="34.109375" style="160" customWidth="1"/>
    <col min="9477" max="9477" width="24.5546875" style="160" customWidth="1"/>
    <col min="9478" max="9478" width="10.5546875" style="160" customWidth="1"/>
    <col min="9479" max="9479" width="12" style="160" bestFit="1" customWidth="1"/>
    <col min="9480" max="9728" width="9.109375" style="160"/>
    <col min="9729" max="9729" width="4.5546875" style="160" customWidth="1"/>
    <col min="9730" max="9730" width="6.88671875" style="160" customWidth="1"/>
    <col min="9731" max="9731" width="77.6640625" style="160" customWidth="1"/>
    <col min="9732" max="9732" width="34.109375" style="160" customWidth="1"/>
    <col min="9733" max="9733" width="24.5546875" style="160" customWidth="1"/>
    <col min="9734" max="9734" width="10.5546875" style="160" customWidth="1"/>
    <col min="9735" max="9735" width="12" style="160" bestFit="1" customWidth="1"/>
    <col min="9736" max="9984" width="9.109375" style="160"/>
    <col min="9985" max="9985" width="4.5546875" style="160" customWidth="1"/>
    <col min="9986" max="9986" width="6.88671875" style="160" customWidth="1"/>
    <col min="9987" max="9987" width="77.6640625" style="160" customWidth="1"/>
    <col min="9988" max="9988" width="34.109375" style="160" customWidth="1"/>
    <col min="9989" max="9989" width="24.5546875" style="160" customWidth="1"/>
    <col min="9990" max="9990" width="10.5546875" style="160" customWidth="1"/>
    <col min="9991" max="9991" width="12" style="160" bestFit="1" customWidth="1"/>
    <col min="9992" max="10240" width="9.109375" style="160"/>
    <col min="10241" max="10241" width="4.5546875" style="160" customWidth="1"/>
    <col min="10242" max="10242" width="6.88671875" style="160" customWidth="1"/>
    <col min="10243" max="10243" width="77.6640625" style="160" customWidth="1"/>
    <col min="10244" max="10244" width="34.109375" style="160" customWidth="1"/>
    <col min="10245" max="10245" width="24.5546875" style="160" customWidth="1"/>
    <col min="10246" max="10246" width="10.5546875" style="160" customWidth="1"/>
    <col min="10247" max="10247" width="12" style="160" bestFit="1" customWidth="1"/>
    <col min="10248" max="10496" width="9.109375" style="160"/>
    <col min="10497" max="10497" width="4.5546875" style="160" customWidth="1"/>
    <col min="10498" max="10498" width="6.88671875" style="160" customWidth="1"/>
    <col min="10499" max="10499" width="77.6640625" style="160" customWidth="1"/>
    <col min="10500" max="10500" width="34.109375" style="160" customWidth="1"/>
    <col min="10501" max="10501" width="24.5546875" style="160" customWidth="1"/>
    <col min="10502" max="10502" width="10.5546875" style="160" customWidth="1"/>
    <col min="10503" max="10503" width="12" style="160" bestFit="1" customWidth="1"/>
    <col min="10504" max="10752" width="9.109375" style="160"/>
    <col min="10753" max="10753" width="4.5546875" style="160" customWidth="1"/>
    <col min="10754" max="10754" width="6.88671875" style="160" customWidth="1"/>
    <col min="10755" max="10755" width="77.6640625" style="160" customWidth="1"/>
    <col min="10756" max="10756" width="34.109375" style="160" customWidth="1"/>
    <col min="10757" max="10757" width="24.5546875" style="160" customWidth="1"/>
    <col min="10758" max="10758" width="10.5546875" style="160" customWidth="1"/>
    <col min="10759" max="10759" width="12" style="160" bestFit="1" customWidth="1"/>
    <col min="10760" max="11008" width="9.109375" style="160"/>
    <col min="11009" max="11009" width="4.5546875" style="160" customWidth="1"/>
    <col min="11010" max="11010" width="6.88671875" style="160" customWidth="1"/>
    <col min="11011" max="11011" width="77.6640625" style="160" customWidth="1"/>
    <col min="11012" max="11012" width="34.109375" style="160" customWidth="1"/>
    <col min="11013" max="11013" width="24.5546875" style="160" customWidth="1"/>
    <col min="11014" max="11014" width="10.5546875" style="160" customWidth="1"/>
    <col min="11015" max="11015" width="12" style="160" bestFit="1" customWidth="1"/>
    <col min="11016" max="11264" width="9.109375" style="160"/>
    <col min="11265" max="11265" width="4.5546875" style="160" customWidth="1"/>
    <col min="11266" max="11266" width="6.88671875" style="160" customWidth="1"/>
    <col min="11267" max="11267" width="77.6640625" style="160" customWidth="1"/>
    <col min="11268" max="11268" width="34.109375" style="160" customWidth="1"/>
    <col min="11269" max="11269" width="24.5546875" style="160" customWidth="1"/>
    <col min="11270" max="11270" width="10.5546875" style="160" customWidth="1"/>
    <col min="11271" max="11271" width="12" style="160" bestFit="1" customWidth="1"/>
    <col min="11272" max="11520" width="9.109375" style="160"/>
    <col min="11521" max="11521" width="4.5546875" style="160" customWidth="1"/>
    <col min="11522" max="11522" width="6.88671875" style="160" customWidth="1"/>
    <col min="11523" max="11523" width="77.6640625" style="160" customWidth="1"/>
    <col min="11524" max="11524" width="34.109375" style="160" customWidth="1"/>
    <col min="11525" max="11525" width="24.5546875" style="160" customWidth="1"/>
    <col min="11526" max="11526" width="10.5546875" style="160" customWidth="1"/>
    <col min="11527" max="11527" width="12" style="160" bestFit="1" customWidth="1"/>
    <col min="11528" max="11776" width="9.109375" style="160"/>
    <col min="11777" max="11777" width="4.5546875" style="160" customWidth="1"/>
    <col min="11778" max="11778" width="6.88671875" style="160" customWidth="1"/>
    <col min="11779" max="11779" width="77.6640625" style="160" customWidth="1"/>
    <col min="11780" max="11780" width="34.109375" style="160" customWidth="1"/>
    <col min="11781" max="11781" width="24.5546875" style="160" customWidth="1"/>
    <col min="11782" max="11782" width="10.5546875" style="160" customWidth="1"/>
    <col min="11783" max="11783" width="12" style="160" bestFit="1" customWidth="1"/>
    <col min="11784" max="12032" width="9.109375" style="160"/>
    <col min="12033" max="12033" width="4.5546875" style="160" customWidth="1"/>
    <col min="12034" max="12034" width="6.88671875" style="160" customWidth="1"/>
    <col min="12035" max="12035" width="77.6640625" style="160" customWidth="1"/>
    <col min="12036" max="12036" width="34.109375" style="160" customWidth="1"/>
    <col min="12037" max="12037" width="24.5546875" style="160" customWidth="1"/>
    <col min="12038" max="12038" width="10.5546875" style="160" customWidth="1"/>
    <col min="12039" max="12039" width="12" style="160" bestFit="1" customWidth="1"/>
    <col min="12040" max="12288" width="9.109375" style="160"/>
    <col min="12289" max="12289" width="4.5546875" style="160" customWidth="1"/>
    <col min="12290" max="12290" width="6.88671875" style="160" customWidth="1"/>
    <col min="12291" max="12291" width="77.6640625" style="160" customWidth="1"/>
    <col min="12292" max="12292" width="34.109375" style="160" customWidth="1"/>
    <col min="12293" max="12293" width="24.5546875" style="160" customWidth="1"/>
    <col min="12294" max="12294" width="10.5546875" style="160" customWidth="1"/>
    <col min="12295" max="12295" width="12" style="160" bestFit="1" customWidth="1"/>
    <col min="12296" max="12544" width="9.109375" style="160"/>
    <col min="12545" max="12545" width="4.5546875" style="160" customWidth="1"/>
    <col min="12546" max="12546" width="6.88671875" style="160" customWidth="1"/>
    <col min="12547" max="12547" width="77.6640625" style="160" customWidth="1"/>
    <col min="12548" max="12548" width="34.109375" style="160" customWidth="1"/>
    <col min="12549" max="12549" width="24.5546875" style="160" customWidth="1"/>
    <col min="12550" max="12550" width="10.5546875" style="160" customWidth="1"/>
    <col min="12551" max="12551" width="12" style="160" bestFit="1" customWidth="1"/>
    <col min="12552" max="12800" width="9.109375" style="160"/>
    <col min="12801" max="12801" width="4.5546875" style="160" customWidth="1"/>
    <col min="12802" max="12802" width="6.88671875" style="160" customWidth="1"/>
    <col min="12803" max="12803" width="77.6640625" style="160" customWidth="1"/>
    <col min="12804" max="12804" width="34.109375" style="160" customWidth="1"/>
    <col min="12805" max="12805" width="24.5546875" style="160" customWidth="1"/>
    <col min="12806" max="12806" width="10.5546875" style="160" customWidth="1"/>
    <col min="12807" max="12807" width="12" style="160" bestFit="1" customWidth="1"/>
    <col min="12808" max="13056" width="9.109375" style="160"/>
    <col min="13057" max="13057" width="4.5546875" style="160" customWidth="1"/>
    <col min="13058" max="13058" width="6.88671875" style="160" customWidth="1"/>
    <col min="13059" max="13059" width="77.6640625" style="160" customWidth="1"/>
    <col min="13060" max="13060" width="34.109375" style="160" customWidth="1"/>
    <col min="13061" max="13061" width="24.5546875" style="160" customWidth="1"/>
    <col min="13062" max="13062" width="10.5546875" style="160" customWidth="1"/>
    <col min="13063" max="13063" width="12" style="160" bestFit="1" customWidth="1"/>
    <col min="13064" max="13312" width="9.109375" style="160"/>
    <col min="13313" max="13313" width="4.5546875" style="160" customWidth="1"/>
    <col min="13314" max="13314" width="6.88671875" style="160" customWidth="1"/>
    <col min="13315" max="13315" width="77.6640625" style="160" customWidth="1"/>
    <col min="13316" max="13316" width="34.109375" style="160" customWidth="1"/>
    <col min="13317" max="13317" width="24.5546875" style="160" customWidth="1"/>
    <col min="13318" max="13318" width="10.5546875" style="160" customWidth="1"/>
    <col min="13319" max="13319" width="12" style="160" bestFit="1" customWidth="1"/>
    <col min="13320" max="13568" width="9.109375" style="160"/>
    <col min="13569" max="13569" width="4.5546875" style="160" customWidth="1"/>
    <col min="13570" max="13570" width="6.88671875" style="160" customWidth="1"/>
    <col min="13571" max="13571" width="77.6640625" style="160" customWidth="1"/>
    <col min="13572" max="13572" width="34.109375" style="160" customWidth="1"/>
    <col min="13573" max="13573" width="24.5546875" style="160" customWidth="1"/>
    <col min="13574" max="13574" width="10.5546875" style="160" customWidth="1"/>
    <col min="13575" max="13575" width="12" style="160" bestFit="1" customWidth="1"/>
    <col min="13576" max="13824" width="9.109375" style="160"/>
    <col min="13825" max="13825" width="4.5546875" style="160" customWidth="1"/>
    <col min="13826" max="13826" width="6.88671875" style="160" customWidth="1"/>
    <col min="13827" max="13827" width="77.6640625" style="160" customWidth="1"/>
    <col min="13828" max="13828" width="34.109375" style="160" customWidth="1"/>
    <col min="13829" max="13829" width="24.5546875" style="160" customWidth="1"/>
    <col min="13830" max="13830" width="10.5546875" style="160" customWidth="1"/>
    <col min="13831" max="13831" width="12" style="160" bestFit="1" customWidth="1"/>
    <col min="13832" max="14080" width="9.109375" style="160"/>
    <col min="14081" max="14081" width="4.5546875" style="160" customWidth="1"/>
    <col min="14082" max="14082" width="6.88671875" style="160" customWidth="1"/>
    <col min="14083" max="14083" width="77.6640625" style="160" customWidth="1"/>
    <col min="14084" max="14084" width="34.109375" style="160" customWidth="1"/>
    <col min="14085" max="14085" width="24.5546875" style="160" customWidth="1"/>
    <col min="14086" max="14086" width="10.5546875" style="160" customWidth="1"/>
    <col min="14087" max="14087" width="12" style="160" bestFit="1" customWidth="1"/>
    <col min="14088" max="14336" width="9.109375" style="160"/>
    <col min="14337" max="14337" width="4.5546875" style="160" customWidth="1"/>
    <col min="14338" max="14338" width="6.88671875" style="160" customWidth="1"/>
    <col min="14339" max="14339" width="77.6640625" style="160" customWidth="1"/>
    <col min="14340" max="14340" width="34.109375" style="160" customWidth="1"/>
    <col min="14341" max="14341" width="24.5546875" style="160" customWidth="1"/>
    <col min="14342" max="14342" width="10.5546875" style="160" customWidth="1"/>
    <col min="14343" max="14343" width="12" style="160" bestFit="1" customWidth="1"/>
    <col min="14344" max="14592" width="9.109375" style="160"/>
    <col min="14593" max="14593" width="4.5546875" style="160" customWidth="1"/>
    <col min="14594" max="14594" width="6.88671875" style="160" customWidth="1"/>
    <col min="14595" max="14595" width="77.6640625" style="160" customWidth="1"/>
    <col min="14596" max="14596" width="34.109375" style="160" customWidth="1"/>
    <col min="14597" max="14597" width="24.5546875" style="160" customWidth="1"/>
    <col min="14598" max="14598" width="10.5546875" style="160" customWidth="1"/>
    <col min="14599" max="14599" width="12" style="160" bestFit="1" customWidth="1"/>
    <col min="14600" max="14848" width="9.109375" style="160"/>
    <col min="14849" max="14849" width="4.5546875" style="160" customWidth="1"/>
    <col min="14850" max="14850" width="6.88671875" style="160" customWidth="1"/>
    <col min="14851" max="14851" width="77.6640625" style="160" customWidth="1"/>
    <col min="14852" max="14852" width="34.109375" style="160" customWidth="1"/>
    <col min="14853" max="14853" width="24.5546875" style="160" customWidth="1"/>
    <col min="14854" max="14854" width="10.5546875" style="160" customWidth="1"/>
    <col min="14855" max="14855" width="12" style="160" bestFit="1" customWidth="1"/>
    <col min="14856" max="15104" width="9.109375" style="160"/>
    <col min="15105" max="15105" width="4.5546875" style="160" customWidth="1"/>
    <col min="15106" max="15106" width="6.88671875" style="160" customWidth="1"/>
    <col min="15107" max="15107" width="77.6640625" style="160" customWidth="1"/>
    <col min="15108" max="15108" width="34.109375" style="160" customWidth="1"/>
    <col min="15109" max="15109" width="24.5546875" style="160" customWidth="1"/>
    <col min="15110" max="15110" width="10.5546875" style="160" customWidth="1"/>
    <col min="15111" max="15111" width="12" style="160" bestFit="1" customWidth="1"/>
    <col min="15112" max="15360" width="9.109375" style="160"/>
    <col min="15361" max="15361" width="4.5546875" style="160" customWidth="1"/>
    <col min="15362" max="15362" width="6.88671875" style="160" customWidth="1"/>
    <col min="15363" max="15363" width="77.6640625" style="160" customWidth="1"/>
    <col min="15364" max="15364" width="34.109375" style="160" customWidth="1"/>
    <col min="15365" max="15365" width="24.5546875" style="160" customWidth="1"/>
    <col min="15366" max="15366" width="10.5546875" style="160" customWidth="1"/>
    <col min="15367" max="15367" width="12" style="160" bestFit="1" customWidth="1"/>
    <col min="15368" max="15616" width="9.109375" style="160"/>
    <col min="15617" max="15617" width="4.5546875" style="160" customWidth="1"/>
    <col min="15618" max="15618" width="6.88671875" style="160" customWidth="1"/>
    <col min="15619" max="15619" width="77.6640625" style="160" customWidth="1"/>
    <col min="15620" max="15620" width="34.109375" style="160" customWidth="1"/>
    <col min="15621" max="15621" width="24.5546875" style="160" customWidth="1"/>
    <col min="15622" max="15622" width="10.5546875" style="160" customWidth="1"/>
    <col min="15623" max="15623" width="12" style="160" bestFit="1" customWidth="1"/>
    <col min="15624" max="15872" width="9.109375" style="160"/>
    <col min="15873" max="15873" width="4.5546875" style="160" customWidth="1"/>
    <col min="15874" max="15874" width="6.88671875" style="160" customWidth="1"/>
    <col min="15875" max="15875" width="77.6640625" style="160" customWidth="1"/>
    <col min="15876" max="15876" width="34.109375" style="160" customWidth="1"/>
    <col min="15877" max="15877" width="24.5546875" style="160" customWidth="1"/>
    <col min="15878" max="15878" width="10.5546875" style="160" customWidth="1"/>
    <col min="15879" max="15879" width="12" style="160" bestFit="1" customWidth="1"/>
    <col min="15880" max="16128" width="9.109375" style="160"/>
    <col min="16129" max="16129" width="4.5546875" style="160" customWidth="1"/>
    <col min="16130" max="16130" width="6.88671875" style="160" customWidth="1"/>
    <col min="16131" max="16131" width="77.6640625" style="160" customWidth="1"/>
    <col min="16132" max="16132" width="34.109375" style="160" customWidth="1"/>
    <col min="16133" max="16133" width="24.5546875" style="160" customWidth="1"/>
    <col min="16134" max="16134" width="10.5546875" style="160" customWidth="1"/>
    <col min="16135" max="16135" width="12" style="160" bestFit="1" customWidth="1"/>
    <col min="16136" max="16384" width="9.109375" style="160"/>
  </cols>
  <sheetData>
    <row r="1" spans="1:7" s="149" customFormat="1" ht="24.6" thickTop="1" x14ac:dyDescent="0.2">
      <c r="A1" s="146" t="s">
        <v>351</v>
      </c>
      <c r="B1" s="147" t="s">
        <v>352</v>
      </c>
      <c r="C1" s="147" t="s">
        <v>353</v>
      </c>
      <c r="D1" s="147" t="s">
        <v>354</v>
      </c>
      <c r="E1" s="147" t="s">
        <v>355</v>
      </c>
      <c r="F1" s="147" t="s">
        <v>356</v>
      </c>
      <c r="G1" s="148" t="s">
        <v>357</v>
      </c>
    </row>
    <row r="2" spans="1:7" s="149" customFormat="1" ht="10.199999999999999" x14ac:dyDescent="0.2">
      <c r="A2" s="150">
        <v>1</v>
      </c>
      <c r="B2" s="151" t="s">
        <v>47</v>
      </c>
      <c r="C2" s="151" t="s">
        <v>358</v>
      </c>
      <c r="D2" s="152">
        <v>4</v>
      </c>
      <c r="E2" s="153">
        <v>5</v>
      </c>
      <c r="F2" s="153">
        <v>6</v>
      </c>
      <c r="G2" s="154">
        <v>7</v>
      </c>
    </row>
    <row r="3" spans="1:7" ht="15" customHeight="1" x14ac:dyDescent="0.2">
      <c r="A3" s="155">
        <v>1</v>
      </c>
      <c r="B3" s="156">
        <v>17933</v>
      </c>
      <c r="C3" s="157" t="s">
        <v>323</v>
      </c>
      <c r="D3" s="157" t="s">
        <v>511</v>
      </c>
      <c r="E3" s="157" t="s">
        <v>360</v>
      </c>
      <c r="F3" s="158" t="s">
        <v>512</v>
      </c>
      <c r="G3" s="159">
        <v>32298466963</v>
      </c>
    </row>
    <row r="4" spans="1:7" ht="15" customHeight="1" x14ac:dyDescent="0.2">
      <c r="A4" s="155">
        <f t="shared" ref="A4:A9" si="0">+A3+1</f>
        <v>2</v>
      </c>
      <c r="B4" s="156">
        <v>22672</v>
      </c>
      <c r="C4" s="157" t="s">
        <v>324</v>
      </c>
      <c r="D4" s="157" t="s">
        <v>469</v>
      </c>
      <c r="E4" s="157" t="s">
        <v>396</v>
      </c>
      <c r="F4" s="158" t="s">
        <v>513</v>
      </c>
      <c r="G4" s="159">
        <v>45569423495</v>
      </c>
    </row>
    <row r="5" spans="1:7" ht="15" customHeight="1" x14ac:dyDescent="0.2">
      <c r="A5" s="155">
        <f t="shared" si="0"/>
        <v>3</v>
      </c>
      <c r="B5" s="156">
        <v>17683</v>
      </c>
      <c r="C5" s="157" t="s">
        <v>325</v>
      </c>
      <c r="D5" s="157" t="s">
        <v>514</v>
      </c>
      <c r="E5" s="157" t="s">
        <v>360</v>
      </c>
      <c r="F5" s="158" t="s">
        <v>515</v>
      </c>
      <c r="G5" s="159">
        <v>90357123431</v>
      </c>
    </row>
    <row r="6" spans="1:7" ht="15" customHeight="1" x14ac:dyDescent="0.2">
      <c r="A6" s="155">
        <f t="shared" si="0"/>
        <v>4</v>
      </c>
      <c r="B6" s="156">
        <v>17968</v>
      </c>
      <c r="C6" s="157" t="s">
        <v>326</v>
      </c>
      <c r="D6" s="157" t="s">
        <v>516</v>
      </c>
      <c r="E6" s="157" t="s">
        <v>381</v>
      </c>
      <c r="F6" s="158" t="s">
        <v>517</v>
      </c>
      <c r="G6" s="159">
        <v>21515721357</v>
      </c>
    </row>
    <row r="7" spans="1:7" ht="15" customHeight="1" x14ac:dyDescent="0.2">
      <c r="A7" s="155">
        <f t="shared" si="0"/>
        <v>5</v>
      </c>
      <c r="B7" s="156">
        <v>17634</v>
      </c>
      <c r="C7" s="157" t="s">
        <v>327</v>
      </c>
      <c r="D7" s="157" t="s">
        <v>518</v>
      </c>
      <c r="E7" s="157" t="s">
        <v>360</v>
      </c>
      <c r="F7" s="158" t="s">
        <v>519</v>
      </c>
      <c r="G7" s="159">
        <v>28015293209</v>
      </c>
    </row>
    <row r="8" spans="1:7" ht="15" customHeight="1" x14ac:dyDescent="0.2">
      <c r="A8" s="155">
        <f t="shared" si="0"/>
        <v>6</v>
      </c>
      <c r="B8" s="156">
        <v>17976</v>
      </c>
      <c r="C8" s="161" t="s">
        <v>328</v>
      </c>
      <c r="D8" s="161" t="s">
        <v>516</v>
      </c>
      <c r="E8" s="161" t="s">
        <v>381</v>
      </c>
      <c r="F8" s="158" t="s">
        <v>520</v>
      </c>
      <c r="G8" s="159">
        <v>85517973926</v>
      </c>
    </row>
    <row r="9" spans="1:7" ht="15" customHeight="1" x14ac:dyDescent="0.2">
      <c r="A9" s="155">
        <f t="shared" si="0"/>
        <v>7</v>
      </c>
      <c r="B9" s="156">
        <v>17579</v>
      </c>
      <c r="C9" s="161" t="s">
        <v>329</v>
      </c>
      <c r="D9" s="161" t="s">
        <v>469</v>
      </c>
      <c r="E9" s="161" t="s">
        <v>396</v>
      </c>
      <c r="F9" s="158" t="s">
        <v>521</v>
      </c>
      <c r="G9" s="159">
        <v>64871322497</v>
      </c>
    </row>
    <row r="10" spans="1:7" ht="15" customHeight="1" x14ac:dyDescent="0.2">
      <c r="A10" s="155">
        <v>1</v>
      </c>
      <c r="B10" s="156">
        <v>9618</v>
      </c>
      <c r="C10" s="157" t="s">
        <v>330</v>
      </c>
      <c r="D10" s="157" t="s">
        <v>522</v>
      </c>
      <c r="E10" s="157" t="s">
        <v>360</v>
      </c>
      <c r="F10" s="158" t="s">
        <v>523</v>
      </c>
      <c r="G10" s="159">
        <v>30022528489</v>
      </c>
    </row>
    <row r="11" spans="1:7" ht="15" customHeight="1" x14ac:dyDescent="0.2">
      <c r="A11" s="155">
        <f t="shared" ref="A11:A30" si="1">+A10+1</f>
        <v>2</v>
      </c>
      <c r="B11" s="156">
        <v>17667</v>
      </c>
      <c r="C11" s="157" t="s">
        <v>331</v>
      </c>
      <c r="D11" s="157" t="s">
        <v>524</v>
      </c>
      <c r="E11" s="157" t="s">
        <v>360</v>
      </c>
      <c r="F11" s="158" t="s">
        <v>525</v>
      </c>
      <c r="G11" s="159">
        <v>41034009234</v>
      </c>
    </row>
    <row r="12" spans="1:7" ht="15" customHeight="1" x14ac:dyDescent="0.2">
      <c r="A12" s="155">
        <f t="shared" si="1"/>
        <v>3</v>
      </c>
      <c r="B12" s="156">
        <v>17941</v>
      </c>
      <c r="C12" s="157" t="s">
        <v>332</v>
      </c>
      <c r="D12" s="157" t="s">
        <v>526</v>
      </c>
      <c r="E12" s="157" t="s">
        <v>360</v>
      </c>
      <c r="F12" s="158" t="s">
        <v>527</v>
      </c>
      <c r="G12" s="159">
        <v>68874747390</v>
      </c>
    </row>
    <row r="13" spans="1:7" ht="15" customHeight="1" x14ac:dyDescent="0.2">
      <c r="A13" s="155">
        <f t="shared" si="1"/>
        <v>4</v>
      </c>
      <c r="B13" s="156">
        <v>17950</v>
      </c>
      <c r="C13" s="157" t="s">
        <v>333</v>
      </c>
      <c r="D13" s="157" t="s">
        <v>528</v>
      </c>
      <c r="E13" s="157" t="s">
        <v>360</v>
      </c>
      <c r="F13" s="158" t="s">
        <v>529</v>
      </c>
      <c r="G13" s="159">
        <v>56450222821</v>
      </c>
    </row>
    <row r="14" spans="1:7" ht="15" customHeight="1" x14ac:dyDescent="0.2">
      <c r="A14" s="155">
        <f t="shared" si="1"/>
        <v>5</v>
      </c>
      <c r="B14" s="156">
        <v>17714</v>
      </c>
      <c r="C14" s="157" t="s">
        <v>334</v>
      </c>
      <c r="D14" s="157" t="s">
        <v>530</v>
      </c>
      <c r="E14" s="157" t="s">
        <v>360</v>
      </c>
      <c r="F14" s="158" t="s">
        <v>531</v>
      </c>
      <c r="G14" s="159">
        <v>75952201278</v>
      </c>
    </row>
    <row r="15" spans="1:7" ht="15" customHeight="1" x14ac:dyDescent="0.2">
      <c r="A15" s="155">
        <f t="shared" si="1"/>
        <v>6</v>
      </c>
      <c r="B15" s="156">
        <v>17659</v>
      </c>
      <c r="C15" s="157" t="s">
        <v>335</v>
      </c>
      <c r="D15" s="157" t="s">
        <v>532</v>
      </c>
      <c r="E15" s="157" t="s">
        <v>533</v>
      </c>
      <c r="F15" s="158" t="s">
        <v>534</v>
      </c>
      <c r="G15" s="159">
        <v>96404672486</v>
      </c>
    </row>
    <row r="16" spans="1:7" ht="15" customHeight="1" x14ac:dyDescent="0.2">
      <c r="A16" s="155">
        <f t="shared" si="1"/>
        <v>7</v>
      </c>
      <c r="B16" s="156">
        <v>17642</v>
      </c>
      <c r="C16" s="161" t="s">
        <v>336</v>
      </c>
      <c r="D16" s="161" t="s">
        <v>535</v>
      </c>
      <c r="E16" s="161" t="s">
        <v>360</v>
      </c>
      <c r="F16" s="158" t="s">
        <v>536</v>
      </c>
      <c r="G16" s="159">
        <v>75221523236</v>
      </c>
    </row>
    <row r="17" spans="1:7" ht="15" customHeight="1" x14ac:dyDescent="0.2">
      <c r="A17" s="155">
        <f t="shared" si="1"/>
        <v>8</v>
      </c>
      <c r="B17" s="156">
        <v>22664</v>
      </c>
      <c r="C17" s="157" t="s">
        <v>337</v>
      </c>
      <c r="D17" s="157" t="s">
        <v>469</v>
      </c>
      <c r="E17" s="157" t="s">
        <v>396</v>
      </c>
      <c r="F17" s="158" t="s">
        <v>537</v>
      </c>
      <c r="G17" s="162" t="s">
        <v>538</v>
      </c>
    </row>
    <row r="18" spans="1:7" ht="15" customHeight="1" x14ac:dyDescent="0.2">
      <c r="A18" s="155">
        <f t="shared" si="1"/>
        <v>9</v>
      </c>
      <c r="B18" s="156">
        <v>17739</v>
      </c>
      <c r="C18" s="157" t="s">
        <v>338</v>
      </c>
      <c r="D18" s="157" t="s">
        <v>539</v>
      </c>
      <c r="E18" s="157" t="s">
        <v>360</v>
      </c>
      <c r="F18" s="158" t="s">
        <v>540</v>
      </c>
      <c r="G18" s="162" t="s">
        <v>541</v>
      </c>
    </row>
    <row r="19" spans="1:7" ht="15" customHeight="1" x14ac:dyDescent="0.2">
      <c r="A19" s="155">
        <f t="shared" si="1"/>
        <v>10</v>
      </c>
      <c r="B19" s="156">
        <v>22697</v>
      </c>
      <c r="C19" s="161" t="s">
        <v>339</v>
      </c>
      <c r="D19" s="161" t="s">
        <v>542</v>
      </c>
      <c r="E19" s="161" t="s">
        <v>387</v>
      </c>
      <c r="F19" s="158" t="s">
        <v>543</v>
      </c>
      <c r="G19" s="159">
        <v>42749097677</v>
      </c>
    </row>
    <row r="20" spans="1:7" ht="15" customHeight="1" x14ac:dyDescent="0.2">
      <c r="A20" s="155">
        <f t="shared" si="1"/>
        <v>11</v>
      </c>
      <c r="B20" s="156">
        <v>17587</v>
      </c>
      <c r="C20" s="157" t="s">
        <v>340</v>
      </c>
      <c r="D20" s="157" t="s">
        <v>544</v>
      </c>
      <c r="E20" s="157" t="s">
        <v>369</v>
      </c>
      <c r="F20" s="158" t="s">
        <v>545</v>
      </c>
      <c r="G20" s="162" t="s">
        <v>546</v>
      </c>
    </row>
    <row r="21" spans="1:7" ht="15" customHeight="1" x14ac:dyDescent="0.2">
      <c r="A21" s="155">
        <f t="shared" si="1"/>
        <v>12</v>
      </c>
      <c r="B21" s="156">
        <v>17600</v>
      </c>
      <c r="C21" s="157" t="s">
        <v>341</v>
      </c>
      <c r="D21" s="157" t="s">
        <v>547</v>
      </c>
      <c r="E21" s="157" t="s">
        <v>393</v>
      </c>
      <c r="F21" s="158" t="s">
        <v>548</v>
      </c>
      <c r="G21" s="159">
        <v>86631087007</v>
      </c>
    </row>
    <row r="22" spans="1:7" ht="15" customHeight="1" x14ac:dyDescent="0.2">
      <c r="A22" s="155">
        <f t="shared" si="1"/>
        <v>13</v>
      </c>
      <c r="B22" s="156">
        <v>17595</v>
      </c>
      <c r="C22" s="157" t="s">
        <v>342</v>
      </c>
      <c r="D22" s="157" t="s">
        <v>549</v>
      </c>
      <c r="E22" s="157" t="s">
        <v>436</v>
      </c>
      <c r="F22" s="158" t="s">
        <v>550</v>
      </c>
      <c r="G22" s="162" t="s">
        <v>551</v>
      </c>
    </row>
    <row r="23" spans="1:7" x14ac:dyDescent="0.2">
      <c r="A23" s="155">
        <f t="shared" si="1"/>
        <v>14</v>
      </c>
      <c r="B23" s="156">
        <v>17780</v>
      </c>
      <c r="C23" s="157" t="s">
        <v>343</v>
      </c>
      <c r="D23" s="157" t="s">
        <v>552</v>
      </c>
      <c r="E23" s="157" t="s">
        <v>453</v>
      </c>
      <c r="F23" s="158" t="s">
        <v>553</v>
      </c>
      <c r="G23" s="159">
        <v>53770467834</v>
      </c>
    </row>
    <row r="24" spans="1:7" ht="22.8" x14ac:dyDescent="0.2">
      <c r="A24" s="155">
        <f t="shared" si="1"/>
        <v>15</v>
      </c>
      <c r="B24" s="156">
        <v>17984</v>
      </c>
      <c r="C24" s="157" t="s">
        <v>344</v>
      </c>
      <c r="D24" s="157" t="s">
        <v>516</v>
      </c>
      <c r="E24" s="157" t="s">
        <v>381</v>
      </c>
      <c r="F24" s="158" t="s">
        <v>554</v>
      </c>
      <c r="G24" s="159">
        <v>30462645032</v>
      </c>
    </row>
    <row r="25" spans="1:7" x14ac:dyDescent="0.2">
      <c r="A25" s="155">
        <f t="shared" si="1"/>
        <v>16</v>
      </c>
      <c r="B25" s="156">
        <v>19644</v>
      </c>
      <c r="C25" s="157" t="s">
        <v>345</v>
      </c>
      <c r="D25" s="157" t="s">
        <v>555</v>
      </c>
      <c r="E25" s="157" t="s">
        <v>360</v>
      </c>
      <c r="F25" s="158" t="s">
        <v>556</v>
      </c>
      <c r="G25" s="159">
        <v>18244023115</v>
      </c>
    </row>
    <row r="26" spans="1:7" ht="15" customHeight="1" x14ac:dyDescent="0.2">
      <c r="A26" s="155">
        <f t="shared" si="1"/>
        <v>17</v>
      </c>
      <c r="B26" s="156">
        <v>17925</v>
      </c>
      <c r="C26" s="161" t="s">
        <v>346</v>
      </c>
      <c r="D26" s="161" t="s">
        <v>518</v>
      </c>
      <c r="E26" s="161" t="s">
        <v>360</v>
      </c>
      <c r="F26" s="158" t="s">
        <v>557</v>
      </c>
      <c r="G26" s="159">
        <v>34175550062</v>
      </c>
    </row>
    <row r="27" spans="1:7" ht="15" customHeight="1" x14ac:dyDescent="0.2">
      <c r="A27" s="155">
        <f t="shared" si="1"/>
        <v>18</v>
      </c>
      <c r="B27" s="156">
        <v>17675</v>
      </c>
      <c r="C27" s="157" t="s">
        <v>347</v>
      </c>
      <c r="D27" s="157" t="s">
        <v>528</v>
      </c>
      <c r="E27" s="157" t="s">
        <v>360</v>
      </c>
      <c r="F27" s="158" t="s">
        <v>558</v>
      </c>
      <c r="G27" s="159">
        <v>43890802516</v>
      </c>
    </row>
    <row r="28" spans="1:7" ht="15" customHeight="1" x14ac:dyDescent="0.2">
      <c r="A28" s="155">
        <f t="shared" si="1"/>
        <v>19</v>
      </c>
      <c r="B28" s="156">
        <v>17722</v>
      </c>
      <c r="C28" s="157" t="s">
        <v>348</v>
      </c>
      <c r="D28" s="157" t="s">
        <v>559</v>
      </c>
      <c r="E28" s="157" t="s">
        <v>360</v>
      </c>
      <c r="F28" s="158" t="s">
        <v>560</v>
      </c>
      <c r="G28" s="159">
        <v>89468411110</v>
      </c>
    </row>
    <row r="29" spans="1:7" ht="15" customHeight="1" x14ac:dyDescent="0.2">
      <c r="A29" s="155">
        <f t="shared" si="1"/>
        <v>20</v>
      </c>
      <c r="B29" s="156">
        <v>19636</v>
      </c>
      <c r="C29" s="157" t="s">
        <v>349</v>
      </c>
      <c r="D29" s="157" t="s">
        <v>561</v>
      </c>
      <c r="E29" s="157" t="s">
        <v>360</v>
      </c>
      <c r="F29" s="158" t="s">
        <v>562</v>
      </c>
      <c r="G29" s="159">
        <v>73013894513</v>
      </c>
    </row>
    <row r="30" spans="1:7" ht="15" customHeight="1" x14ac:dyDescent="0.2">
      <c r="A30" s="155">
        <f t="shared" si="1"/>
        <v>21</v>
      </c>
      <c r="B30" s="156">
        <v>17691</v>
      </c>
      <c r="C30" s="161" t="s">
        <v>350</v>
      </c>
      <c r="D30" s="161" t="s">
        <v>563</v>
      </c>
      <c r="E30" s="161" t="s">
        <v>360</v>
      </c>
      <c r="F30" s="158" t="s">
        <v>564</v>
      </c>
      <c r="G30" s="159">
        <v>67104212471</v>
      </c>
    </row>
    <row r="31" spans="1:7" s="166" customFormat="1" x14ac:dyDescent="0.2">
      <c r="A31" s="163"/>
      <c r="B31" s="163"/>
      <c r="C31" s="164"/>
      <c r="D31" s="164"/>
      <c r="E31" s="164"/>
      <c r="F31" s="163"/>
      <c r="G31" s="165"/>
    </row>
    <row r="32" spans="1:7" x14ac:dyDescent="0.2">
      <c r="A32" s="163"/>
      <c r="B32" s="163"/>
      <c r="C32" s="164"/>
      <c r="D32" s="164"/>
      <c r="E32" s="164"/>
      <c r="F32" s="163"/>
      <c r="G32" s="165"/>
    </row>
    <row r="33" spans="1:7" x14ac:dyDescent="0.2">
      <c r="A33" s="163"/>
      <c r="B33" s="163"/>
      <c r="C33" s="167"/>
      <c r="D33" s="167"/>
      <c r="E33" s="167"/>
      <c r="F33" s="163"/>
      <c r="G33" s="165"/>
    </row>
    <row r="34" spans="1:7" x14ac:dyDescent="0.2">
      <c r="A34" s="163"/>
      <c r="B34" s="163"/>
      <c r="C34" s="164"/>
      <c r="D34" s="164"/>
      <c r="E34" s="164"/>
      <c r="F34" s="163"/>
      <c r="G34" s="165"/>
    </row>
    <row r="35" spans="1:7" x14ac:dyDescent="0.2">
      <c r="G35" s="160"/>
    </row>
    <row r="36" spans="1:7" x14ac:dyDescent="0.2">
      <c r="G36" s="160"/>
    </row>
    <row r="37" spans="1:7" x14ac:dyDescent="0.2">
      <c r="G37" s="160"/>
    </row>
    <row r="38" spans="1:7" x14ac:dyDescent="0.2">
      <c r="G38" s="160"/>
    </row>
    <row r="39" spans="1:7" x14ac:dyDescent="0.2">
      <c r="G39" s="160"/>
    </row>
    <row r="40" spans="1:7" ht="10.199999999999999" x14ac:dyDescent="0.2">
      <c r="A40" s="160"/>
      <c r="B40" s="160"/>
      <c r="C40" s="160"/>
      <c r="D40" s="160"/>
      <c r="E40" s="160"/>
      <c r="F40" s="160"/>
      <c r="G40" s="160"/>
    </row>
    <row r="41" spans="1:7" ht="10.199999999999999" x14ac:dyDescent="0.2">
      <c r="A41" s="160"/>
      <c r="B41" s="160"/>
      <c r="C41" s="160"/>
      <c r="D41" s="160"/>
      <c r="E41" s="160"/>
      <c r="F41" s="160"/>
      <c r="G41" s="160"/>
    </row>
    <row r="42" spans="1:7" ht="10.199999999999999" x14ac:dyDescent="0.2">
      <c r="A42" s="160"/>
      <c r="B42" s="160"/>
      <c r="C42" s="160"/>
      <c r="D42" s="160"/>
      <c r="E42" s="160"/>
      <c r="F42" s="160"/>
      <c r="G42" s="160"/>
    </row>
    <row r="43" spans="1:7" ht="10.199999999999999" x14ac:dyDescent="0.2">
      <c r="A43" s="160"/>
      <c r="B43" s="160"/>
      <c r="C43" s="160"/>
      <c r="D43" s="160"/>
      <c r="E43" s="160"/>
      <c r="F43" s="160"/>
      <c r="G43" s="160"/>
    </row>
    <row r="44" spans="1:7" ht="10.199999999999999" x14ac:dyDescent="0.2">
      <c r="A44" s="160"/>
      <c r="B44" s="160"/>
      <c r="C44" s="160"/>
      <c r="D44" s="160"/>
      <c r="E44" s="160"/>
      <c r="F44" s="160"/>
      <c r="G44" s="160"/>
    </row>
    <row r="45" spans="1:7" ht="10.199999999999999" x14ac:dyDescent="0.2">
      <c r="A45" s="160"/>
      <c r="B45" s="160"/>
      <c r="C45" s="160"/>
      <c r="D45" s="160"/>
      <c r="E45" s="160"/>
      <c r="F45" s="160"/>
      <c r="G45" s="160"/>
    </row>
    <row r="46" spans="1:7" ht="10.199999999999999" x14ac:dyDescent="0.2">
      <c r="A46" s="160"/>
      <c r="B46" s="160"/>
      <c r="C46" s="160"/>
      <c r="D46" s="160"/>
      <c r="E46" s="160"/>
      <c r="F46" s="160"/>
      <c r="G46" s="160"/>
    </row>
    <row r="47" spans="1:7" ht="10.199999999999999" x14ac:dyDescent="0.2">
      <c r="A47" s="160"/>
      <c r="B47" s="160"/>
      <c r="C47" s="160"/>
      <c r="D47" s="160"/>
      <c r="E47" s="160"/>
      <c r="F47" s="160"/>
      <c r="G47" s="160"/>
    </row>
    <row r="48" spans="1:7" ht="10.199999999999999" x14ac:dyDescent="0.2">
      <c r="A48" s="160"/>
      <c r="B48" s="160"/>
      <c r="C48" s="160"/>
      <c r="D48" s="160"/>
      <c r="E48" s="160"/>
      <c r="F48" s="160"/>
      <c r="G48" s="160"/>
    </row>
    <row r="49" s="160" customFormat="1" ht="10.199999999999999" x14ac:dyDescent="0.2"/>
    <row r="50" s="160" customFormat="1" ht="10.199999999999999" x14ac:dyDescent="0.2"/>
    <row r="51" s="160" customFormat="1" ht="10.199999999999999" x14ac:dyDescent="0.2"/>
    <row r="52" s="160" customFormat="1" ht="10.199999999999999" x14ac:dyDescent="0.2"/>
    <row r="53" s="160" customFormat="1" ht="10.199999999999999" x14ac:dyDescent="0.2"/>
    <row r="54" s="160" customFormat="1" ht="10.199999999999999" x14ac:dyDescent="0.2"/>
    <row r="55" s="160" customFormat="1" ht="10.199999999999999" x14ac:dyDescent="0.2"/>
    <row r="56" s="160" customFormat="1" ht="10.199999999999999" x14ac:dyDescent="0.2"/>
    <row r="57" s="160" customFormat="1" ht="10.199999999999999" x14ac:dyDescent="0.2"/>
    <row r="58" s="160" customFormat="1" ht="10.199999999999999" x14ac:dyDescent="0.2"/>
    <row r="59" s="160" customFormat="1" ht="10.199999999999999" x14ac:dyDescent="0.2"/>
    <row r="60" s="160" customFormat="1" ht="10.199999999999999" x14ac:dyDescent="0.2"/>
    <row r="61" s="160" customFormat="1" ht="10.199999999999999" x14ac:dyDescent="0.2"/>
    <row r="62" s="160" customFormat="1" ht="10.199999999999999" x14ac:dyDescent="0.2"/>
    <row r="63" s="160" customFormat="1" ht="10.199999999999999" x14ac:dyDescent="0.2"/>
    <row r="64" s="160" customFormat="1" ht="10.199999999999999" x14ac:dyDescent="0.2"/>
    <row r="65" s="160" customFormat="1" ht="10.199999999999999" x14ac:dyDescent="0.2"/>
    <row r="66" s="160" customFormat="1" ht="10.199999999999999" x14ac:dyDescent="0.2"/>
    <row r="67" s="160" customFormat="1" ht="10.199999999999999" x14ac:dyDescent="0.2"/>
    <row r="68" s="160" customFormat="1" ht="10.199999999999999" x14ac:dyDescent="0.2"/>
    <row r="69" s="160" customFormat="1" ht="10.199999999999999" x14ac:dyDescent="0.2"/>
    <row r="70" s="160" customFormat="1" ht="10.199999999999999" x14ac:dyDescent="0.2"/>
    <row r="71" s="160" customFormat="1" ht="10.199999999999999" x14ac:dyDescent="0.2"/>
    <row r="72" s="160" customFormat="1" ht="10.199999999999999" x14ac:dyDescent="0.2"/>
    <row r="73" s="160" customFormat="1" ht="10.199999999999999" x14ac:dyDescent="0.2"/>
    <row r="74" s="160" customFormat="1" ht="10.199999999999999" x14ac:dyDescent="0.2"/>
    <row r="75" s="160" customFormat="1" ht="10.199999999999999" x14ac:dyDescent="0.2"/>
    <row r="76" s="160" customFormat="1" ht="10.199999999999999" x14ac:dyDescent="0.2"/>
    <row r="77" s="160" customFormat="1" ht="10.199999999999999" x14ac:dyDescent="0.2"/>
    <row r="78" s="160" customFormat="1" ht="10.199999999999999" x14ac:dyDescent="0.2"/>
    <row r="79" s="160" customFormat="1" ht="10.199999999999999" x14ac:dyDescent="0.2"/>
    <row r="80" s="160" customFormat="1" ht="10.199999999999999" x14ac:dyDescent="0.2"/>
    <row r="81" s="160" customFormat="1" ht="10.199999999999999" x14ac:dyDescent="0.2"/>
    <row r="82" s="160" customFormat="1" ht="10.199999999999999" x14ac:dyDescent="0.2"/>
    <row r="83" s="160" customFormat="1" ht="10.199999999999999" x14ac:dyDescent="0.2"/>
    <row r="84" s="160" customFormat="1" ht="10.199999999999999" x14ac:dyDescent="0.2"/>
    <row r="85" s="160" customFormat="1" ht="10.199999999999999" x14ac:dyDescent="0.2"/>
    <row r="86" s="160" customFormat="1" ht="10.199999999999999" x14ac:dyDescent="0.2"/>
    <row r="87" s="160" customFormat="1" ht="10.199999999999999" x14ac:dyDescent="0.2"/>
    <row r="88" s="160" customFormat="1" ht="10.199999999999999" x14ac:dyDescent="0.2"/>
    <row r="89" s="160" customFormat="1" ht="10.199999999999999" x14ac:dyDescent="0.2"/>
    <row r="90" s="160" customFormat="1" ht="10.199999999999999" x14ac:dyDescent="0.2"/>
    <row r="91" s="160" customFormat="1" ht="10.199999999999999" x14ac:dyDescent="0.2"/>
    <row r="92" s="160" customFormat="1" ht="10.199999999999999" x14ac:dyDescent="0.2"/>
    <row r="93" s="160" customFormat="1" ht="10.199999999999999" x14ac:dyDescent="0.2"/>
    <row r="94" s="160" customFormat="1" ht="10.199999999999999" x14ac:dyDescent="0.2"/>
    <row r="95" s="160" customFormat="1" ht="10.199999999999999" x14ac:dyDescent="0.2"/>
    <row r="96" s="160" customFormat="1" ht="10.199999999999999" x14ac:dyDescent="0.2"/>
    <row r="97" s="160" customFormat="1" ht="10.199999999999999" x14ac:dyDescent="0.2"/>
    <row r="98" s="160" customFormat="1" ht="10.199999999999999" x14ac:dyDescent="0.2"/>
    <row r="99" s="160" customFormat="1" ht="10.199999999999999" x14ac:dyDescent="0.2"/>
    <row r="100" s="160" customFormat="1" ht="10.199999999999999" x14ac:dyDescent="0.2"/>
    <row r="101" s="160" customFormat="1" ht="10.199999999999999" x14ac:dyDescent="0.2"/>
    <row r="102" s="160" customFormat="1" ht="10.199999999999999" x14ac:dyDescent="0.2"/>
    <row r="103" s="160" customFormat="1" ht="10.199999999999999" x14ac:dyDescent="0.2"/>
    <row r="104" s="160" customFormat="1" ht="10.199999999999999" x14ac:dyDescent="0.2"/>
    <row r="105" s="160" customFormat="1" ht="10.199999999999999" x14ac:dyDescent="0.2"/>
    <row r="106" s="160" customFormat="1" ht="10.199999999999999" x14ac:dyDescent="0.2"/>
    <row r="107" s="160" customFormat="1" ht="10.199999999999999" x14ac:dyDescent="0.2"/>
    <row r="108" s="160" customFormat="1" ht="10.199999999999999" x14ac:dyDescent="0.2"/>
    <row r="109" s="160" customFormat="1" ht="10.199999999999999" x14ac:dyDescent="0.2"/>
    <row r="110" s="160" customFormat="1" ht="10.199999999999999" x14ac:dyDescent="0.2"/>
    <row r="111" s="160" customFormat="1" ht="10.199999999999999" x14ac:dyDescent="0.2"/>
    <row r="112" s="160" customFormat="1" ht="10.199999999999999" x14ac:dyDescent="0.2"/>
    <row r="113" s="160" customFormat="1" ht="10.199999999999999" x14ac:dyDescent="0.2"/>
    <row r="114" s="160" customFormat="1" ht="10.199999999999999" x14ac:dyDescent="0.2"/>
    <row r="115" s="160" customFormat="1" ht="10.199999999999999" x14ac:dyDescent="0.2"/>
    <row r="116" s="160" customFormat="1" ht="10.199999999999999" x14ac:dyDescent="0.2"/>
    <row r="117" s="160" customFormat="1" ht="10.199999999999999" x14ac:dyDescent="0.2"/>
    <row r="118" s="160" customFormat="1" ht="10.199999999999999" x14ac:dyDescent="0.2"/>
    <row r="119" s="160" customFormat="1" ht="10.199999999999999" x14ac:dyDescent="0.2"/>
    <row r="120" s="160" customFormat="1" ht="10.199999999999999" x14ac:dyDescent="0.2"/>
    <row r="121" s="160" customFormat="1" ht="10.199999999999999" x14ac:dyDescent="0.2"/>
    <row r="122" s="160" customFormat="1" ht="10.199999999999999" x14ac:dyDescent="0.2"/>
    <row r="123" s="160" customFormat="1" ht="10.199999999999999" x14ac:dyDescent="0.2"/>
    <row r="124" s="160" customFormat="1" ht="10.199999999999999" x14ac:dyDescent="0.2"/>
    <row r="125" s="160" customFormat="1" ht="10.199999999999999" x14ac:dyDescent="0.2"/>
    <row r="126" s="160" customFormat="1" ht="10.199999999999999" x14ac:dyDescent="0.2"/>
    <row r="127" s="160" customFormat="1" ht="10.199999999999999" x14ac:dyDescent="0.2"/>
    <row r="128" s="160" customFormat="1" ht="10.199999999999999" x14ac:dyDescent="0.2"/>
    <row r="129" s="160" customFormat="1" ht="10.199999999999999" x14ac:dyDescent="0.2"/>
    <row r="130" s="160" customFormat="1" ht="10.199999999999999" x14ac:dyDescent="0.2"/>
    <row r="131" s="160" customFormat="1" ht="10.199999999999999" x14ac:dyDescent="0.2"/>
    <row r="132" s="160" customFormat="1" ht="10.199999999999999" x14ac:dyDescent="0.2"/>
    <row r="133" s="160" customFormat="1" ht="10.199999999999999" x14ac:dyDescent="0.2"/>
    <row r="134" s="160" customFormat="1" ht="10.199999999999999" x14ac:dyDescent="0.2"/>
    <row r="135" s="160" customFormat="1" ht="10.199999999999999" x14ac:dyDescent="0.2"/>
    <row r="136" s="160" customFormat="1" ht="10.199999999999999" x14ac:dyDescent="0.2"/>
    <row r="137" s="160" customFormat="1" ht="10.199999999999999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9"/>
  <sheetViews>
    <sheetView workbookViewId="0">
      <pane xSplit="5" ySplit="2" topLeftCell="F124" activePane="bottomRight" state="frozen"/>
      <selection activeCell="E261" sqref="E261"/>
      <selection pane="topRight" activeCell="E261" sqref="E261"/>
      <selection pane="bottomLeft" activeCell="E261" sqref="E261"/>
      <selection pane="bottomRight" activeCell="E266" sqref="E266"/>
    </sheetView>
  </sheetViews>
  <sheetFormatPr defaultColWidth="9.109375" defaultRowHeight="13.2" x14ac:dyDescent="0.25"/>
  <cols>
    <col min="1" max="1" width="7.44140625" style="263" customWidth="1"/>
    <col min="2" max="2" width="7" style="264" bestFit="1" customWidth="1"/>
    <col min="3" max="3" width="7.6640625" style="265" bestFit="1" customWidth="1"/>
    <col min="4" max="4" width="6.5546875" style="237" customWidth="1"/>
    <col min="5" max="5" width="98.44140625" style="238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7.75" customHeight="1" x14ac:dyDescent="0.25">
      <c r="A1" s="198" t="s">
        <v>571</v>
      </c>
      <c r="B1" s="198" t="s">
        <v>572</v>
      </c>
      <c r="C1" s="199" t="s">
        <v>573</v>
      </c>
      <c r="D1" s="200" t="s">
        <v>574</v>
      </c>
      <c r="E1" s="201" t="s">
        <v>575</v>
      </c>
    </row>
    <row r="2" spans="1:5" s="208" customFormat="1" x14ac:dyDescent="0.25">
      <c r="A2" s="203" t="s">
        <v>358</v>
      </c>
      <c r="B2" s="204"/>
      <c r="C2" s="205"/>
      <c r="D2" s="206"/>
      <c r="E2" s="207" t="s">
        <v>49</v>
      </c>
    </row>
    <row r="3" spans="1:5" s="214" customFormat="1" ht="13.5" customHeight="1" x14ac:dyDescent="0.3">
      <c r="A3" s="209" t="s">
        <v>576</v>
      </c>
      <c r="B3" s="210"/>
      <c r="C3" s="211"/>
      <c r="D3" s="212"/>
      <c r="E3" s="213" t="s">
        <v>50</v>
      </c>
    </row>
    <row r="4" spans="1:5" s="215" customFormat="1" ht="15.6" x14ac:dyDescent="0.3">
      <c r="A4" s="210"/>
      <c r="B4" s="209" t="s">
        <v>577</v>
      </c>
      <c r="C4" s="211"/>
      <c r="D4" s="212"/>
      <c r="E4" s="213" t="s">
        <v>51</v>
      </c>
    </row>
    <row r="5" spans="1:5" s="217" customFormat="1" x14ac:dyDescent="0.25">
      <c r="A5" s="210"/>
      <c r="B5" s="210"/>
      <c r="C5" s="216" t="s">
        <v>578</v>
      </c>
      <c r="D5" s="212"/>
      <c r="E5" s="213" t="s">
        <v>52</v>
      </c>
    </row>
    <row r="6" spans="1:5" x14ac:dyDescent="0.25">
      <c r="A6" s="218"/>
      <c r="B6" s="210"/>
      <c r="C6" s="219"/>
      <c r="D6" s="220" t="s">
        <v>579</v>
      </c>
      <c r="E6" s="221" t="s">
        <v>580</v>
      </c>
    </row>
    <row r="7" spans="1:5" x14ac:dyDescent="0.25">
      <c r="A7" s="218"/>
      <c r="B7" s="210"/>
      <c r="C7" s="219"/>
      <c r="D7" s="220" t="s">
        <v>581</v>
      </c>
      <c r="E7" s="221" t="s">
        <v>582</v>
      </c>
    </row>
    <row r="8" spans="1:5" x14ac:dyDescent="0.25">
      <c r="A8" s="218"/>
      <c r="B8" s="210"/>
      <c r="C8" s="219"/>
      <c r="D8" s="220" t="s">
        <v>583</v>
      </c>
      <c r="E8" s="221" t="s">
        <v>584</v>
      </c>
    </row>
    <row r="9" spans="1:5" s="217" customFormat="1" x14ac:dyDescent="0.25">
      <c r="A9" s="210"/>
      <c r="B9" s="210"/>
      <c r="C9" s="216" t="s">
        <v>585</v>
      </c>
      <c r="D9" s="212"/>
      <c r="E9" s="213" t="s">
        <v>182</v>
      </c>
    </row>
    <row r="10" spans="1:5" x14ac:dyDescent="0.25">
      <c r="A10" s="218"/>
      <c r="B10" s="210"/>
      <c r="C10" s="219"/>
      <c r="D10" s="220" t="s">
        <v>586</v>
      </c>
      <c r="E10" s="221" t="s">
        <v>587</v>
      </c>
    </row>
    <row r="11" spans="1:5" ht="12.75" customHeight="1" x14ac:dyDescent="0.25">
      <c r="A11" s="218"/>
      <c r="B11" s="210"/>
      <c r="C11" s="219"/>
      <c r="D11" s="220" t="s">
        <v>588</v>
      </c>
      <c r="E11" s="221" t="s">
        <v>589</v>
      </c>
    </row>
    <row r="12" spans="1:5" x14ac:dyDescent="0.25">
      <c r="A12" s="218"/>
      <c r="B12" s="210"/>
      <c r="C12" s="219"/>
      <c r="D12" s="220" t="s">
        <v>590</v>
      </c>
      <c r="E12" s="221" t="s">
        <v>591</v>
      </c>
    </row>
    <row r="13" spans="1:5" x14ac:dyDescent="0.25">
      <c r="A13" s="218"/>
      <c r="B13" s="210"/>
      <c r="C13" s="219"/>
      <c r="D13" s="220" t="s">
        <v>592</v>
      </c>
      <c r="E13" s="221" t="s">
        <v>593</v>
      </c>
    </row>
    <row r="14" spans="1:5" x14ac:dyDescent="0.25">
      <c r="A14" s="218"/>
      <c r="B14" s="210"/>
      <c r="C14" s="219"/>
      <c r="D14" s="220" t="s">
        <v>594</v>
      </c>
      <c r="E14" s="221" t="s">
        <v>595</v>
      </c>
    </row>
    <row r="15" spans="1:5" x14ac:dyDescent="0.25">
      <c r="A15" s="218"/>
      <c r="B15" s="210"/>
      <c r="C15" s="219"/>
      <c r="D15" s="220" t="s">
        <v>596</v>
      </c>
      <c r="E15" s="221" t="s">
        <v>597</v>
      </c>
    </row>
    <row r="16" spans="1:5" x14ac:dyDescent="0.25">
      <c r="A16" s="218"/>
      <c r="B16" s="210"/>
      <c r="C16" s="219"/>
      <c r="D16" s="220" t="s">
        <v>598</v>
      </c>
      <c r="E16" s="221" t="s">
        <v>599</v>
      </c>
    </row>
    <row r="17" spans="1:5" s="217" customFormat="1" x14ac:dyDescent="0.25">
      <c r="A17" s="210"/>
      <c r="B17" s="210"/>
      <c r="C17" s="216" t="s">
        <v>600</v>
      </c>
      <c r="D17" s="212"/>
      <c r="E17" s="213" t="s">
        <v>175</v>
      </c>
    </row>
    <row r="18" spans="1:5" x14ac:dyDescent="0.25">
      <c r="A18" s="218"/>
      <c r="B18" s="210"/>
      <c r="C18" s="219"/>
      <c r="D18" s="220" t="s">
        <v>601</v>
      </c>
      <c r="E18" s="221" t="s">
        <v>175</v>
      </c>
    </row>
    <row r="19" spans="1:5" s="217" customFormat="1" x14ac:dyDescent="0.25">
      <c r="A19" s="210"/>
      <c r="B19" s="210"/>
      <c r="C19" s="216" t="s">
        <v>602</v>
      </c>
      <c r="D19" s="212"/>
      <c r="E19" s="213" t="s">
        <v>176</v>
      </c>
    </row>
    <row r="20" spans="1:5" x14ac:dyDescent="0.25">
      <c r="A20" s="218"/>
      <c r="B20" s="210"/>
      <c r="C20" s="219"/>
      <c r="D20" s="220" t="s">
        <v>603</v>
      </c>
      <c r="E20" s="221" t="s">
        <v>176</v>
      </c>
    </row>
    <row r="21" spans="1:5" s="215" customFormat="1" ht="15.6" x14ac:dyDescent="0.3">
      <c r="A21" s="210"/>
      <c r="B21" s="209" t="s">
        <v>604</v>
      </c>
      <c r="C21" s="211"/>
      <c r="D21" s="212"/>
      <c r="E21" s="213" t="s">
        <v>87</v>
      </c>
    </row>
    <row r="22" spans="1:5" s="217" customFormat="1" x14ac:dyDescent="0.25">
      <c r="A22" s="210"/>
      <c r="B22" s="210"/>
      <c r="C22" s="216" t="s">
        <v>605</v>
      </c>
      <c r="D22" s="212"/>
      <c r="E22" s="213" t="s">
        <v>87</v>
      </c>
    </row>
    <row r="23" spans="1:5" x14ac:dyDescent="0.25">
      <c r="A23" s="218"/>
      <c r="B23" s="210"/>
      <c r="C23" s="219"/>
      <c r="D23" s="220" t="s">
        <v>606</v>
      </c>
      <c r="E23" s="221" t="s">
        <v>607</v>
      </c>
    </row>
    <row r="24" spans="1:5" x14ac:dyDescent="0.25">
      <c r="A24" s="218"/>
      <c r="B24" s="210"/>
      <c r="C24" s="219"/>
      <c r="D24" s="220" t="s">
        <v>608</v>
      </c>
      <c r="E24" s="221" t="s">
        <v>609</v>
      </c>
    </row>
    <row r="25" spans="1:5" x14ac:dyDescent="0.25">
      <c r="A25" s="218"/>
      <c r="B25" s="210"/>
      <c r="C25" s="219"/>
      <c r="D25" s="220" t="s">
        <v>610</v>
      </c>
      <c r="E25" s="221" t="s">
        <v>611</v>
      </c>
    </row>
    <row r="26" spans="1:5" x14ac:dyDescent="0.25">
      <c r="A26" s="218"/>
      <c r="B26" s="210"/>
      <c r="C26" s="219"/>
      <c r="D26" s="220" t="s">
        <v>612</v>
      </c>
      <c r="E26" s="221" t="s">
        <v>613</v>
      </c>
    </row>
    <row r="27" spans="1:5" x14ac:dyDescent="0.25">
      <c r="A27" s="218"/>
      <c r="B27" s="210"/>
      <c r="C27" s="219"/>
      <c r="D27" s="220" t="s">
        <v>614</v>
      </c>
      <c r="E27" s="221" t="s">
        <v>615</v>
      </c>
    </row>
    <row r="28" spans="1:5" x14ac:dyDescent="0.25">
      <c r="A28" s="218"/>
      <c r="B28" s="210"/>
      <c r="C28" s="219"/>
      <c r="D28" s="223" t="s">
        <v>616</v>
      </c>
      <c r="E28" s="221" t="s">
        <v>617</v>
      </c>
    </row>
    <row r="29" spans="1:5" x14ac:dyDescent="0.25">
      <c r="A29" s="218"/>
      <c r="B29" s="210"/>
      <c r="C29" s="219"/>
      <c r="D29" s="220" t="s">
        <v>618</v>
      </c>
      <c r="E29" s="221" t="s">
        <v>619</v>
      </c>
    </row>
    <row r="30" spans="1:5" s="215" customFormat="1" ht="15.6" x14ac:dyDescent="0.3">
      <c r="A30" s="210"/>
      <c r="B30" s="209" t="s">
        <v>620</v>
      </c>
      <c r="C30" s="211"/>
      <c r="D30" s="212"/>
      <c r="E30" s="213" t="s">
        <v>53</v>
      </c>
    </row>
    <row r="31" spans="1:5" s="217" customFormat="1" x14ac:dyDescent="0.25">
      <c r="A31" s="210"/>
      <c r="B31" s="210"/>
      <c r="C31" s="216" t="s">
        <v>621</v>
      </c>
      <c r="D31" s="212"/>
      <c r="E31" s="213" t="s">
        <v>622</v>
      </c>
    </row>
    <row r="32" spans="1:5" x14ac:dyDescent="0.25">
      <c r="A32" s="218"/>
      <c r="B32" s="210"/>
      <c r="C32" s="219"/>
      <c r="D32" s="220" t="s">
        <v>623</v>
      </c>
      <c r="E32" s="221" t="s">
        <v>622</v>
      </c>
    </row>
    <row r="33" spans="1:5" s="217" customFormat="1" x14ac:dyDescent="0.25">
      <c r="A33" s="210"/>
      <c r="B33" s="210"/>
      <c r="C33" s="216" t="s">
        <v>624</v>
      </c>
      <c r="D33" s="212"/>
      <c r="E33" s="213" t="s">
        <v>54</v>
      </c>
    </row>
    <row r="34" spans="1:5" x14ac:dyDescent="0.25">
      <c r="A34" s="218"/>
      <c r="B34" s="210"/>
      <c r="C34" s="219"/>
      <c r="D34" s="220" t="s">
        <v>625</v>
      </c>
      <c r="E34" s="221" t="s">
        <v>54</v>
      </c>
    </row>
    <row r="35" spans="1:5" ht="12.75" customHeight="1" x14ac:dyDescent="0.25">
      <c r="A35" s="218"/>
      <c r="B35" s="210"/>
      <c r="C35" s="219"/>
      <c r="D35" s="223" t="s">
        <v>626</v>
      </c>
      <c r="E35" s="221" t="s">
        <v>627</v>
      </c>
    </row>
    <row r="36" spans="1:5" x14ac:dyDescent="0.25">
      <c r="A36" s="218"/>
      <c r="B36" s="210"/>
      <c r="C36" s="219"/>
      <c r="D36" s="223" t="s">
        <v>628</v>
      </c>
      <c r="E36" s="221" t="s">
        <v>629</v>
      </c>
    </row>
    <row r="37" spans="1:5" s="217" customFormat="1" ht="12.75" customHeight="1" x14ac:dyDescent="0.25">
      <c r="A37" s="210"/>
      <c r="B37" s="210"/>
      <c r="C37" s="216" t="s">
        <v>630</v>
      </c>
      <c r="D37" s="212"/>
      <c r="E37" s="213" t="s">
        <v>177</v>
      </c>
    </row>
    <row r="38" spans="1:5" ht="12.75" customHeight="1" x14ac:dyDescent="0.25">
      <c r="A38" s="218"/>
      <c r="B38" s="210"/>
      <c r="C38" s="219"/>
      <c r="D38" s="223" t="s">
        <v>631</v>
      </c>
      <c r="E38" s="221" t="s">
        <v>177</v>
      </c>
    </row>
    <row r="39" spans="1:5" ht="12.75" customHeight="1" x14ac:dyDescent="0.25">
      <c r="A39" s="218"/>
      <c r="B39" s="210"/>
      <c r="C39" s="219"/>
      <c r="D39" s="223" t="s">
        <v>632</v>
      </c>
      <c r="E39" s="221" t="s">
        <v>633</v>
      </c>
    </row>
    <row r="40" spans="1:5" s="214" customFormat="1" ht="14.25" customHeight="1" x14ac:dyDescent="0.3">
      <c r="A40" s="209" t="s">
        <v>634</v>
      </c>
      <c r="B40" s="210"/>
      <c r="C40" s="211"/>
      <c r="D40" s="212"/>
      <c r="E40" s="213" t="s">
        <v>55</v>
      </c>
    </row>
    <row r="41" spans="1:5" s="215" customFormat="1" ht="13.5" customHeight="1" x14ac:dyDescent="0.3">
      <c r="A41" s="210"/>
      <c r="B41" s="209" t="s">
        <v>635</v>
      </c>
      <c r="C41" s="211"/>
      <c r="D41" s="212"/>
      <c r="E41" s="213" t="s">
        <v>74</v>
      </c>
    </row>
    <row r="42" spans="1:5" s="217" customFormat="1" x14ac:dyDescent="0.25">
      <c r="A42" s="210"/>
      <c r="B42" s="210"/>
      <c r="C42" s="216" t="s">
        <v>636</v>
      </c>
      <c r="D42" s="212"/>
      <c r="E42" s="213" t="s">
        <v>75</v>
      </c>
    </row>
    <row r="43" spans="1:5" x14ac:dyDescent="0.25">
      <c r="A43" s="218"/>
      <c r="B43" s="210"/>
      <c r="C43" s="219"/>
      <c r="D43" s="220" t="s">
        <v>637</v>
      </c>
      <c r="E43" s="221" t="s">
        <v>638</v>
      </c>
    </row>
    <row r="44" spans="1:5" x14ac:dyDescent="0.25">
      <c r="A44" s="218"/>
      <c r="B44" s="210"/>
      <c r="C44" s="219"/>
      <c r="D44" s="220" t="s">
        <v>639</v>
      </c>
      <c r="E44" s="221" t="s">
        <v>640</v>
      </c>
    </row>
    <row r="45" spans="1:5" x14ac:dyDescent="0.25">
      <c r="A45" s="218"/>
      <c r="B45" s="210"/>
      <c r="C45" s="219"/>
      <c r="D45" s="220" t="s">
        <v>641</v>
      </c>
      <c r="E45" s="221" t="s">
        <v>642</v>
      </c>
    </row>
    <row r="46" spans="1:5" x14ac:dyDescent="0.25">
      <c r="A46" s="218"/>
      <c r="B46" s="210"/>
      <c r="C46" s="219"/>
      <c r="D46" s="220" t="s">
        <v>643</v>
      </c>
      <c r="E46" s="221" t="s">
        <v>644</v>
      </c>
    </row>
    <row r="47" spans="1:5" x14ac:dyDescent="0.25">
      <c r="A47" s="218"/>
      <c r="B47" s="210"/>
      <c r="C47" s="219"/>
      <c r="D47" s="220" t="s">
        <v>645</v>
      </c>
      <c r="E47" s="221" t="s">
        <v>646</v>
      </c>
    </row>
    <row r="48" spans="1:5" x14ac:dyDescent="0.25">
      <c r="A48" s="218"/>
      <c r="B48" s="210"/>
      <c r="C48" s="219"/>
      <c r="D48" s="220" t="s">
        <v>647</v>
      </c>
      <c r="E48" s="221" t="s">
        <v>648</v>
      </c>
    </row>
    <row r="49" spans="1:5" x14ac:dyDescent="0.25">
      <c r="A49" s="218"/>
      <c r="B49" s="210"/>
      <c r="C49" s="219"/>
      <c r="D49" s="220" t="s">
        <v>649</v>
      </c>
      <c r="E49" s="221" t="s">
        <v>650</v>
      </c>
    </row>
    <row r="50" spans="1:5" x14ac:dyDescent="0.25">
      <c r="A50" s="218"/>
      <c r="B50" s="210"/>
      <c r="C50" s="219"/>
      <c r="D50" s="220" t="s">
        <v>651</v>
      </c>
      <c r="E50" s="221" t="s">
        <v>652</v>
      </c>
    </row>
    <row r="51" spans="1:5" s="217" customFormat="1" x14ac:dyDescent="0.25">
      <c r="A51" s="210"/>
      <c r="B51" s="210"/>
      <c r="C51" s="216" t="s">
        <v>653</v>
      </c>
      <c r="D51" s="212"/>
      <c r="E51" s="213" t="s">
        <v>88</v>
      </c>
    </row>
    <row r="52" spans="1:5" x14ac:dyDescent="0.25">
      <c r="A52" s="218"/>
      <c r="B52" s="210"/>
      <c r="C52" s="219"/>
      <c r="D52" s="220" t="s">
        <v>654</v>
      </c>
      <c r="E52" s="221" t="s">
        <v>655</v>
      </c>
    </row>
    <row r="53" spans="1:5" x14ac:dyDescent="0.25">
      <c r="A53" s="218"/>
      <c r="B53" s="210"/>
      <c r="C53" s="219"/>
      <c r="D53" s="220" t="s">
        <v>656</v>
      </c>
      <c r="E53" s="221" t="s">
        <v>657</v>
      </c>
    </row>
    <row r="54" spans="1:5" x14ac:dyDescent="0.25">
      <c r="A54" s="218"/>
      <c r="B54" s="210"/>
      <c r="C54" s="219"/>
      <c r="D54" s="220" t="s">
        <v>658</v>
      </c>
      <c r="E54" s="221" t="s">
        <v>659</v>
      </c>
    </row>
    <row r="55" spans="1:5" s="217" customFormat="1" x14ac:dyDescent="0.25">
      <c r="A55" s="210"/>
      <c r="B55" s="210"/>
      <c r="C55" s="216" t="s">
        <v>660</v>
      </c>
      <c r="D55" s="212"/>
      <c r="E55" s="213" t="s">
        <v>89</v>
      </c>
    </row>
    <row r="56" spans="1:5" x14ac:dyDescent="0.25">
      <c r="A56" s="218"/>
      <c r="B56" s="210"/>
      <c r="C56" s="219"/>
      <c r="D56" s="220" t="s">
        <v>661</v>
      </c>
      <c r="E56" s="221" t="s">
        <v>662</v>
      </c>
    </row>
    <row r="57" spans="1:5" x14ac:dyDescent="0.25">
      <c r="A57" s="218"/>
      <c r="B57" s="210"/>
      <c r="C57" s="219"/>
      <c r="D57" s="220" t="s">
        <v>663</v>
      </c>
      <c r="E57" s="221" t="s">
        <v>664</v>
      </c>
    </row>
    <row r="58" spans="1:5" x14ac:dyDescent="0.25">
      <c r="A58" s="218"/>
      <c r="B58" s="210"/>
      <c r="C58" s="211">
        <v>3214</v>
      </c>
      <c r="D58" s="220"/>
      <c r="E58" s="213" t="s">
        <v>76</v>
      </c>
    </row>
    <row r="59" spans="1:5" ht="12.75" customHeight="1" x14ac:dyDescent="0.25">
      <c r="A59" s="218"/>
      <c r="B59" s="210"/>
      <c r="C59" s="219"/>
      <c r="D59" s="220" t="s">
        <v>665</v>
      </c>
      <c r="E59" s="224" t="s">
        <v>666</v>
      </c>
    </row>
    <row r="60" spans="1:5" x14ac:dyDescent="0.25">
      <c r="A60" s="218"/>
      <c r="B60" s="210"/>
      <c r="C60" s="219"/>
      <c r="D60" s="220" t="s">
        <v>667</v>
      </c>
      <c r="E60" s="221" t="s">
        <v>76</v>
      </c>
    </row>
    <row r="61" spans="1:5" s="215" customFormat="1" ht="15.6" x14ac:dyDescent="0.3">
      <c r="A61" s="210"/>
      <c r="B61" s="209" t="s">
        <v>668</v>
      </c>
      <c r="C61" s="211"/>
      <c r="D61" s="212"/>
      <c r="E61" s="213" t="s">
        <v>77</v>
      </c>
    </row>
    <row r="62" spans="1:5" s="217" customFormat="1" x14ac:dyDescent="0.25">
      <c r="A62" s="210"/>
      <c r="B62" s="210"/>
      <c r="C62" s="216" t="s">
        <v>669</v>
      </c>
      <c r="D62" s="212"/>
      <c r="E62" s="213" t="s">
        <v>78</v>
      </c>
    </row>
    <row r="63" spans="1:5" x14ac:dyDescent="0.25">
      <c r="A63" s="218"/>
      <c r="B63" s="210"/>
      <c r="C63" s="219"/>
      <c r="D63" s="220" t="s">
        <v>670</v>
      </c>
      <c r="E63" s="221" t="s">
        <v>671</v>
      </c>
    </row>
    <row r="64" spans="1:5" x14ac:dyDescent="0.25">
      <c r="A64" s="218"/>
      <c r="B64" s="210"/>
      <c r="C64" s="219"/>
      <c r="D64" s="220" t="s">
        <v>672</v>
      </c>
      <c r="E64" s="221" t="s">
        <v>673</v>
      </c>
    </row>
    <row r="65" spans="1:5" x14ac:dyDescent="0.25">
      <c r="A65" s="218"/>
      <c r="B65" s="210"/>
      <c r="C65" s="219"/>
      <c r="D65" s="220" t="s">
        <v>674</v>
      </c>
      <c r="E65" s="221" t="s">
        <v>675</v>
      </c>
    </row>
    <row r="66" spans="1:5" x14ac:dyDescent="0.25">
      <c r="A66" s="218"/>
      <c r="B66" s="210"/>
      <c r="C66" s="219"/>
      <c r="D66" s="220" t="s">
        <v>676</v>
      </c>
      <c r="E66" s="221" t="s">
        <v>677</v>
      </c>
    </row>
    <row r="67" spans="1:5" x14ac:dyDescent="0.25">
      <c r="A67" s="218"/>
      <c r="B67" s="210"/>
      <c r="C67" s="219"/>
      <c r="D67" s="220" t="s">
        <v>678</v>
      </c>
      <c r="E67" s="221" t="s">
        <v>679</v>
      </c>
    </row>
    <row r="68" spans="1:5" x14ac:dyDescent="0.25">
      <c r="A68" s="218"/>
      <c r="B68" s="210"/>
      <c r="C68" s="219"/>
      <c r="D68" s="220" t="s">
        <v>680</v>
      </c>
      <c r="E68" s="221" t="s">
        <v>681</v>
      </c>
    </row>
    <row r="69" spans="1:5" s="217" customFormat="1" x14ac:dyDescent="0.25">
      <c r="A69" s="210"/>
      <c r="B69" s="210"/>
      <c r="C69" s="216" t="s">
        <v>682</v>
      </c>
      <c r="D69" s="212"/>
      <c r="E69" s="213" t="s">
        <v>123</v>
      </c>
    </row>
    <row r="70" spans="1:5" x14ac:dyDescent="0.25">
      <c r="A70" s="218"/>
      <c r="B70" s="210"/>
      <c r="C70" s="219"/>
      <c r="D70" s="220" t="s">
        <v>683</v>
      </c>
      <c r="E70" s="221" t="s">
        <v>684</v>
      </c>
    </row>
    <row r="71" spans="1:5" s="225" customFormat="1" x14ac:dyDescent="0.25">
      <c r="A71" s="218"/>
      <c r="B71" s="210"/>
      <c r="C71" s="219"/>
      <c r="D71" s="220" t="s">
        <v>685</v>
      </c>
      <c r="E71" s="221" t="s">
        <v>686</v>
      </c>
    </row>
    <row r="72" spans="1:5" s="225" customFormat="1" x14ac:dyDescent="0.25">
      <c r="A72" s="218"/>
      <c r="B72" s="210"/>
      <c r="C72" s="219"/>
      <c r="D72" s="220" t="s">
        <v>687</v>
      </c>
      <c r="E72" s="221" t="s">
        <v>688</v>
      </c>
    </row>
    <row r="73" spans="1:5" s="225" customFormat="1" x14ac:dyDescent="0.25">
      <c r="A73" s="218"/>
      <c r="B73" s="210"/>
      <c r="C73" s="219"/>
      <c r="D73" s="220" t="s">
        <v>689</v>
      </c>
      <c r="E73" s="221" t="s">
        <v>690</v>
      </c>
    </row>
    <row r="74" spans="1:5" s="225" customFormat="1" x14ac:dyDescent="0.25">
      <c r="A74" s="218"/>
      <c r="B74" s="210"/>
      <c r="C74" s="219"/>
      <c r="D74" s="220">
        <v>32225</v>
      </c>
      <c r="E74" s="221" t="s">
        <v>691</v>
      </c>
    </row>
    <row r="75" spans="1:5" s="225" customFormat="1" x14ac:dyDescent="0.25">
      <c r="A75" s="218"/>
      <c r="B75" s="210"/>
      <c r="C75" s="219"/>
      <c r="D75" s="220" t="s">
        <v>692</v>
      </c>
      <c r="E75" s="221" t="s">
        <v>693</v>
      </c>
    </row>
    <row r="76" spans="1:5" x14ac:dyDescent="0.25">
      <c r="A76" s="218"/>
      <c r="B76" s="210"/>
      <c r="C76" s="219"/>
      <c r="D76" s="220" t="s">
        <v>694</v>
      </c>
      <c r="E76" s="221" t="s">
        <v>695</v>
      </c>
    </row>
    <row r="77" spans="1:5" s="217" customFormat="1" x14ac:dyDescent="0.25">
      <c r="A77" s="210"/>
      <c r="B77" s="210"/>
      <c r="C77" s="216" t="s">
        <v>696</v>
      </c>
      <c r="D77" s="212"/>
      <c r="E77" s="213" t="s">
        <v>79</v>
      </c>
    </row>
    <row r="78" spans="1:5" x14ac:dyDescent="0.25">
      <c r="A78" s="218"/>
      <c r="B78" s="210"/>
      <c r="C78" s="219"/>
      <c r="D78" s="220" t="s">
        <v>697</v>
      </c>
      <c r="E78" s="221" t="s">
        <v>698</v>
      </c>
    </row>
    <row r="79" spans="1:5" x14ac:dyDescent="0.25">
      <c r="A79" s="218"/>
      <c r="B79" s="210"/>
      <c r="C79" s="219"/>
      <c r="D79" s="220" t="s">
        <v>699</v>
      </c>
      <c r="E79" s="221" t="s">
        <v>700</v>
      </c>
    </row>
    <row r="80" spans="1:5" x14ac:dyDescent="0.25">
      <c r="A80" s="218"/>
      <c r="B80" s="210"/>
      <c r="C80" s="219"/>
      <c r="D80" s="220" t="s">
        <v>701</v>
      </c>
      <c r="E80" s="221" t="s">
        <v>702</v>
      </c>
    </row>
    <row r="81" spans="1:5" x14ac:dyDescent="0.25">
      <c r="A81" s="218"/>
      <c r="B81" s="210"/>
      <c r="C81" s="219"/>
      <c r="D81" s="220" t="s">
        <v>703</v>
      </c>
      <c r="E81" s="221" t="s">
        <v>704</v>
      </c>
    </row>
    <row r="82" spans="1:5" ht="12.75" customHeight="1" x14ac:dyDescent="0.25">
      <c r="A82" s="218"/>
      <c r="B82" s="210"/>
      <c r="C82" s="219"/>
      <c r="D82" s="220" t="s">
        <v>705</v>
      </c>
      <c r="E82" s="221" t="s">
        <v>706</v>
      </c>
    </row>
    <row r="83" spans="1:5" s="217" customFormat="1" x14ac:dyDescent="0.25">
      <c r="A83" s="210"/>
      <c r="B83" s="210"/>
      <c r="C83" s="216" t="s">
        <v>707</v>
      </c>
      <c r="D83" s="212"/>
      <c r="E83" s="213" t="s">
        <v>90</v>
      </c>
    </row>
    <row r="84" spans="1:5" ht="12.75" customHeight="1" x14ac:dyDescent="0.25">
      <c r="A84" s="218"/>
      <c r="B84" s="210"/>
      <c r="C84" s="219"/>
      <c r="D84" s="220" t="s">
        <v>708</v>
      </c>
      <c r="E84" s="221" t="s">
        <v>709</v>
      </c>
    </row>
    <row r="85" spans="1:5" x14ac:dyDescent="0.25">
      <c r="A85" s="218"/>
      <c r="B85" s="210"/>
      <c r="C85" s="219"/>
      <c r="D85" s="220" t="s">
        <v>710</v>
      </c>
      <c r="E85" s="221" t="s">
        <v>711</v>
      </c>
    </row>
    <row r="86" spans="1:5" x14ac:dyDescent="0.25">
      <c r="A86" s="218"/>
      <c r="B86" s="210"/>
      <c r="C86" s="219"/>
      <c r="D86" s="220" t="s">
        <v>712</v>
      </c>
      <c r="E86" s="221" t="s">
        <v>713</v>
      </c>
    </row>
    <row r="87" spans="1:5" x14ac:dyDescent="0.25">
      <c r="A87" s="218"/>
      <c r="B87" s="210"/>
      <c r="C87" s="219"/>
      <c r="D87" s="220" t="s">
        <v>714</v>
      </c>
      <c r="E87" s="221" t="s">
        <v>715</v>
      </c>
    </row>
    <row r="88" spans="1:5" s="217" customFormat="1" x14ac:dyDescent="0.25">
      <c r="A88" s="210"/>
      <c r="B88" s="210"/>
      <c r="C88" s="216" t="s">
        <v>716</v>
      </c>
      <c r="D88" s="212"/>
      <c r="E88" s="213" t="s">
        <v>80</v>
      </c>
    </row>
    <row r="89" spans="1:5" x14ac:dyDescent="0.25">
      <c r="A89" s="218"/>
      <c r="B89" s="210"/>
      <c r="C89" s="219"/>
      <c r="D89" s="220" t="s">
        <v>717</v>
      </c>
      <c r="E89" s="221" t="s">
        <v>718</v>
      </c>
    </row>
    <row r="90" spans="1:5" x14ac:dyDescent="0.25">
      <c r="A90" s="218"/>
      <c r="B90" s="210"/>
      <c r="C90" s="219"/>
      <c r="D90" s="220" t="s">
        <v>719</v>
      </c>
      <c r="E90" s="221" t="s">
        <v>720</v>
      </c>
    </row>
    <row r="91" spans="1:5" s="226" customFormat="1" x14ac:dyDescent="0.25">
      <c r="A91" s="210"/>
      <c r="B91" s="210"/>
      <c r="C91" s="216" t="s">
        <v>721</v>
      </c>
      <c r="D91" s="212"/>
      <c r="E91" s="213" t="s">
        <v>722</v>
      </c>
    </row>
    <row r="92" spans="1:5" s="225" customFormat="1" x14ac:dyDescent="0.25">
      <c r="A92" s="218"/>
      <c r="B92" s="210"/>
      <c r="C92" s="219"/>
      <c r="D92" s="220" t="s">
        <v>723</v>
      </c>
      <c r="E92" s="221" t="s">
        <v>722</v>
      </c>
    </row>
    <row r="93" spans="1:5" s="217" customFormat="1" x14ac:dyDescent="0.25">
      <c r="A93" s="210"/>
      <c r="B93" s="210"/>
      <c r="C93" s="227" t="s">
        <v>724</v>
      </c>
      <c r="D93" s="228"/>
      <c r="E93" s="213" t="s">
        <v>108</v>
      </c>
    </row>
    <row r="94" spans="1:5" x14ac:dyDescent="0.25">
      <c r="A94" s="218"/>
      <c r="B94" s="210"/>
      <c r="C94" s="219"/>
      <c r="D94" s="223" t="s">
        <v>725</v>
      </c>
      <c r="E94" s="221" t="s">
        <v>108</v>
      </c>
    </row>
    <row r="95" spans="1:5" s="215" customFormat="1" ht="15.6" x14ac:dyDescent="0.3">
      <c r="A95" s="210"/>
      <c r="B95" s="209" t="s">
        <v>726</v>
      </c>
      <c r="C95" s="211"/>
      <c r="D95" s="212"/>
      <c r="E95" s="213" t="s">
        <v>56</v>
      </c>
    </row>
    <row r="96" spans="1:5" s="217" customFormat="1" x14ac:dyDescent="0.25">
      <c r="A96" s="210"/>
      <c r="B96" s="210"/>
      <c r="C96" s="216" t="s">
        <v>727</v>
      </c>
      <c r="D96" s="212"/>
      <c r="E96" s="213" t="s">
        <v>57</v>
      </c>
    </row>
    <row r="97" spans="1:5" x14ac:dyDescent="0.25">
      <c r="A97" s="218"/>
      <c r="B97" s="210"/>
      <c r="C97" s="219"/>
      <c r="D97" s="220" t="s">
        <v>728</v>
      </c>
      <c r="E97" s="221" t="s">
        <v>729</v>
      </c>
    </row>
    <row r="98" spans="1:5" x14ac:dyDescent="0.25">
      <c r="A98" s="218"/>
      <c r="B98" s="210"/>
      <c r="C98" s="219"/>
      <c r="D98" s="220" t="s">
        <v>730</v>
      </c>
      <c r="E98" s="221" t="s">
        <v>731</v>
      </c>
    </row>
    <row r="99" spans="1:5" x14ac:dyDescent="0.25">
      <c r="A99" s="218"/>
      <c r="B99" s="210"/>
      <c r="C99" s="219"/>
      <c r="D99" s="220" t="s">
        <v>732</v>
      </c>
      <c r="E99" s="221" t="s">
        <v>733</v>
      </c>
    </row>
    <row r="100" spans="1:5" x14ac:dyDescent="0.25">
      <c r="A100" s="218"/>
      <c r="B100" s="210"/>
      <c r="C100" s="219"/>
      <c r="D100" s="220" t="s">
        <v>734</v>
      </c>
      <c r="E100" s="221" t="s">
        <v>735</v>
      </c>
    </row>
    <row r="101" spans="1:5" x14ac:dyDescent="0.25">
      <c r="A101" s="218"/>
      <c r="B101" s="210"/>
      <c r="C101" s="219"/>
      <c r="D101" s="220" t="s">
        <v>736</v>
      </c>
      <c r="E101" s="221" t="s">
        <v>737</v>
      </c>
    </row>
    <row r="102" spans="1:5" s="217" customFormat="1" x14ac:dyDescent="0.25">
      <c r="A102" s="210"/>
      <c r="B102" s="210"/>
      <c r="C102" s="216" t="s">
        <v>738</v>
      </c>
      <c r="D102" s="212"/>
      <c r="E102" s="213" t="s">
        <v>96</v>
      </c>
    </row>
    <row r="103" spans="1:5" ht="12.75" customHeight="1" x14ac:dyDescent="0.25">
      <c r="A103" s="218"/>
      <c r="B103" s="210"/>
      <c r="C103" s="219"/>
      <c r="D103" s="220" t="s">
        <v>739</v>
      </c>
      <c r="E103" s="221" t="s">
        <v>740</v>
      </c>
    </row>
    <row r="104" spans="1:5" x14ac:dyDescent="0.25">
      <c r="A104" s="218"/>
      <c r="B104" s="210"/>
      <c r="C104" s="219"/>
      <c r="D104" s="220" t="s">
        <v>741</v>
      </c>
      <c r="E104" s="221" t="s">
        <v>742</v>
      </c>
    </row>
    <row r="105" spans="1:5" ht="12.75" customHeight="1" x14ac:dyDescent="0.25">
      <c r="A105" s="218"/>
      <c r="B105" s="210"/>
      <c r="C105" s="219"/>
      <c r="D105" s="220" t="s">
        <v>743</v>
      </c>
      <c r="E105" s="221" t="s">
        <v>744</v>
      </c>
    </row>
    <row r="106" spans="1:5" x14ac:dyDescent="0.25">
      <c r="A106" s="218"/>
      <c r="B106" s="210"/>
      <c r="C106" s="219"/>
      <c r="D106" s="220" t="s">
        <v>745</v>
      </c>
      <c r="E106" s="221" t="s">
        <v>746</v>
      </c>
    </row>
    <row r="107" spans="1:5" s="217" customFormat="1" x14ac:dyDescent="0.25">
      <c r="A107" s="210"/>
      <c r="B107" s="210"/>
      <c r="C107" s="216" t="s">
        <v>747</v>
      </c>
      <c r="D107" s="212"/>
      <c r="E107" s="213" t="s">
        <v>58</v>
      </c>
    </row>
    <row r="108" spans="1:5" x14ac:dyDescent="0.25">
      <c r="A108" s="218"/>
      <c r="B108" s="210"/>
      <c r="C108" s="219"/>
      <c r="D108" s="220" t="s">
        <v>748</v>
      </c>
      <c r="E108" s="221" t="s">
        <v>749</v>
      </c>
    </row>
    <row r="109" spans="1:5" x14ac:dyDescent="0.25">
      <c r="A109" s="218"/>
      <c r="B109" s="210"/>
      <c r="C109" s="219"/>
      <c r="D109" s="220" t="s">
        <v>750</v>
      </c>
      <c r="E109" s="221" t="s">
        <v>751</v>
      </c>
    </row>
    <row r="110" spans="1:5" x14ac:dyDescent="0.25">
      <c r="A110" s="218"/>
      <c r="B110" s="210"/>
      <c r="C110" s="219"/>
      <c r="D110" s="220" t="s">
        <v>752</v>
      </c>
      <c r="E110" s="221" t="s">
        <v>753</v>
      </c>
    </row>
    <row r="111" spans="1:5" x14ac:dyDescent="0.25">
      <c r="A111" s="218"/>
      <c r="B111" s="210"/>
      <c r="C111" s="219"/>
      <c r="D111" s="220" t="s">
        <v>754</v>
      </c>
      <c r="E111" s="221" t="s">
        <v>755</v>
      </c>
    </row>
    <row r="112" spans="1:5" x14ac:dyDescent="0.25">
      <c r="A112" s="218"/>
      <c r="B112" s="210"/>
      <c r="C112" s="219"/>
      <c r="D112" s="220" t="s">
        <v>756</v>
      </c>
      <c r="E112" s="221" t="s">
        <v>757</v>
      </c>
    </row>
    <row r="113" spans="1:5" s="217" customFormat="1" x14ac:dyDescent="0.25">
      <c r="A113" s="210"/>
      <c r="B113" s="210"/>
      <c r="C113" s="216" t="s">
        <v>758</v>
      </c>
      <c r="D113" s="212"/>
      <c r="E113" s="213" t="s">
        <v>81</v>
      </c>
    </row>
    <row r="114" spans="1:5" x14ac:dyDescent="0.25">
      <c r="A114" s="218"/>
      <c r="B114" s="210"/>
      <c r="C114" s="219"/>
      <c r="D114" s="220" t="s">
        <v>759</v>
      </c>
      <c r="E114" s="221" t="s">
        <v>760</v>
      </c>
    </row>
    <row r="115" spans="1:5" x14ac:dyDescent="0.25">
      <c r="A115" s="218"/>
      <c r="B115" s="210"/>
      <c r="C115" s="219"/>
      <c r="D115" s="220" t="s">
        <v>761</v>
      </c>
      <c r="E115" s="221" t="s">
        <v>762</v>
      </c>
    </row>
    <row r="116" spans="1:5" x14ac:dyDescent="0.25">
      <c r="A116" s="218"/>
      <c r="B116" s="210"/>
      <c r="C116" s="219"/>
      <c r="D116" s="220" t="s">
        <v>763</v>
      </c>
      <c r="E116" s="221" t="s">
        <v>764</v>
      </c>
    </row>
    <row r="117" spans="1:5" x14ac:dyDescent="0.25">
      <c r="A117" s="218"/>
      <c r="B117" s="210"/>
      <c r="C117" s="219"/>
      <c r="D117" s="220" t="s">
        <v>765</v>
      </c>
      <c r="E117" s="221" t="s">
        <v>766</v>
      </c>
    </row>
    <row r="118" spans="1:5" x14ac:dyDescent="0.25">
      <c r="A118" s="218"/>
      <c r="B118" s="210"/>
      <c r="C118" s="219"/>
      <c r="D118" s="223" t="s">
        <v>767</v>
      </c>
      <c r="E118" s="221" t="s">
        <v>768</v>
      </c>
    </row>
    <row r="119" spans="1:5" x14ac:dyDescent="0.25">
      <c r="A119" s="218"/>
      <c r="B119" s="210"/>
      <c r="C119" s="219"/>
      <c r="D119" s="220" t="s">
        <v>769</v>
      </c>
      <c r="E119" s="221" t="s">
        <v>770</v>
      </c>
    </row>
    <row r="120" spans="1:5" s="217" customFormat="1" x14ac:dyDescent="0.25">
      <c r="A120" s="210"/>
      <c r="B120" s="210"/>
      <c r="C120" s="216" t="s">
        <v>771</v>
      </c>
      <c r="D120" s="212"/>
      <c r="E120" s="213" t="s">
        <v>59</v>
      </c>
    </row>
    <row r="121" spans="1:5" x14ac:dyDescent="0.25">
      <c r="A121" s="218"/>
      <c r="B121" s="210"/>
      <c r="C121" s="219"/>
      <c r="D121" s="220" t="s">
        <v>772</v>
      </c>
      <c r="E121" s="221" t="s">
        <v>773</v>
      </c>
    </row>
    <row r="122" spans="1:5" x14ac:dyDescent="0.25">
      <c r="A122" s="218"/>
      <c r="B122" s="210"/>
      <c r="C122" s="219"/>
      <c r="D122" s="220" t="s">
        <v>774</v>
      </c>
      <c r="E122" s="221" t="s">
        <v>775</v>
      </c>
    </row>
    <row r="123" spans="1:5" x14ac:dyDescent="0.25">
      <c r="A123" s="218"/>
      <c r="B123" s="210"/>
      <c r="C123" s="219"/>
      <c r="D123" s="220" t="s">
        <v>776</v>
      </c>
      <c r="E123" s="221" t="s">
        <v>777</v>
      </c>
    </row>
    <row r="124" spans="1:5" x14ac:dyDescent="0.25">
      <c r="A124" s="218"/>
      <c r="B124" s="210"/>
      <c r="C124" s="219"/>
      <c r="D124" s="220">
        <v>32354</v>
      </c>
      <c r="E124" s="221" t="s">
        <v>99</v>
      </c>
    </row>
    <row r="125" spans="1:5" s="225" customFormat="1" x14ac:dyDescent="0.25">
      <c r="A125" s="218"/>
      <c r="B125" s="210"/>
      <c r="C125" s="219"/>
      <c r="D125" s="220" t="s">
        <v>778</v>
      </c>
      <c r="E125" s="221" t="s">
        <v>779</v>
      </c>
    </row>
    <row r="126" spans="1:5" x14ac:dyDescent="0.25">
      <c r="A126" s="218"/>
      <c r="B126" s="210"/>
      <c r="C126" s="219"/>
      <c r="D126" s="220" t="s">
        <v>780</v>
      </c>
      <c r="E126" s="221" t="s">
        <v>781</v>
      </c>
    </row>
    <row r="127" spans="1:5" s="217" customFormat="1" x14ac:dyDescent="0.25">
      <c r="A127" s="210"/>
      <c r="B127" s="210"/>
      <c r="C127" s="216" t="s">
        <v>782</v>
      </c>
      <c r="D127" s="212"/>
      <c r="E127" s="213" t="s">
        <v>109</v>
      </c>
    </row>
    <row r="128" spans="1:5" x14ac:dyDescent="0.25">
      <c r="A128" s="218"/>
      <c r="B128" s="210"/>
      <c r="C128" s="219"/>
      <c r="D128" s="220" t="s">
        <v>783</v>
      </c>
      <c r="E128" s="221" t="s">
        <v>784</v>
      </c>
    </row>
    <row r="129" spans="1:5" x14ac:dyDescent="0.25">
      <c r="A129" s="218"/>
      <c r="B129" s="210"/>
      <c r="C129" s="219"/>
      <c r="D129" s="220" t="s">
        <v>785</v>
      </c>
      <c r="E129" s="221" t="s">
        <v>786</v>
      </c>
    </row>
    <row r="130" spans="1:5" x14ac:dyDescent="0.25">
      <c r="A130" s="218"/>
      <c r="B130" s="210"/>
      <c r="C130" s="219"/>
      <c r="D130" s="220" t="s">
        <v>787</v>
      </c>
      <c r="E130" s="221" t="s">
        <v>788</v>
      </c>
    </row>
    <row r="131" spans="1:5" x14ac:dyDescent="0.25">
      <c r="A131" s="218"/>
      <c r="B131" s="210"/>
      <c r="C131" s="219"/>
      <c r="D131" s="220" t="s">
        <v>789</v>
      </c>
      <c r="E131" s="221" t="s">
        <v>790</v>
      </c>
    </row>
    <row r="132" spans="1:5" s="217" customFormat="1" x14ac:dyDescent="0.25">
      <c r="A132" s="210"/>
      <c r="B132" s="210"/>
      <c r="C132" s="216" t="s">
        <v>791</v>
      </c>
      <c r="D132" s="212"/>
      <c r="E132" s="213" t="s">
        <v>60</v>
      </c>
    </row>
    <row r="133" spans="1:5" x14ac:dyDescent="0.25">
      <c r="A133" s="218"/>
      <c r="B133" s="210"/>
      <c r="C133" s="219"/>
      <c r="D133" s="220" t="s">
        <v>792</v>
      </c>
      <c r="E133" s="221" t="s">
        <v>793</v>
      </c>
    </row>
    <row r="134" spans="1:5" x14ac:dyDescent="0.25">
      <c r="A134" s="218"/>
      <c r="B134" s="210"/>
      <c r="C134" s="219"/>
      <c r="D134" s="220" t="s">
        <v>794</v>
      </c>
      <c r="E134" s="221" t="s">
        <v>795</v>
      </c>
    </row>
    <row r="135" spans="1:5" x14ac:dyDescent="0.25">
      <c r="A135" s="218"/>
      <c r="B135" s="210"/>
      <c r="C135" s="219"/>
      <c r="D135" s="220" t="s">
        <v>796</v>
      </c>
      <c r="E135" s="221" t="s">
        <v>797</v>
      </c>
    </row>
    <row r="136" spans="1:5" x14ac:dyDescent="0.25">
      <c r="A136" s="218"/>
      <c r="B136" s="210"/>
      <c r="C136" s="219"/>
      <c r="D136" s="220" t="s">
        <v>798</v>
      </c>
      <c r="E136" s="221" t="s">
        <v>799</v>
      </c>
    </row>
    <row r="137" spans="1:5" x14ac:dyDescent="0.25">
      <c r="A137" s="218"/>
      <c r="B137" s="210"/>
      <c r="C137" s="219"/>
      <c r="D137" s="220" t="s">
        <v>800</v>
      </c>
      <c r="E137" s="221" t="s">
        <v>801</v>
      </c>
    </row>
    <row r="138" spans="1:5" x14ac:dyDescent="0.25">
      <c r="A138" s="218"/>
      <c r="B138" s="210"/>
      <c r="C138" s="219"/>
      <c r="D138" s="220" t="s">
        <v>802</v>
      </c>
      <c r="E138" s="221" t="s">
        <v>803</v>
      </c>
    </row>
    <row r="139" spans="1:5" ht="12.75" customHeight="1" x14ac:dyDescent="0.25">
      <c r="A139" s="218"/>
      <c r="B139" s="210"/>
      <c r="C139" s="219"/>
      <c r="D139" s="220" t="s">
        <v>804</v>
      </c>
      <c r="E139" s="221" t="s">
        <v>805</v>
      </c>
    </row>
    <row r="140" spans="1:5" x14ac:dyDescent="0.25">
      <c r="A140" s="218"/>
      <c r="B140" s="210"/>
      <c r="C140" s="219"/>
      <c r="D140" s="220">
        <v>32378</v>
      </c>
      <c r="E140" s="221" t="s">
        <v>806</v>
      </c>
    </row>
    <row r="141" spans="1:5" x14ac:dyDescent="0.25">
      <c r="A141" s="218"/>
      <c r="B141" s="210"/>
      <c r="C141" s="219"/>
      <c r="D141" s="220" t="s">
        <v>807</v>
      </c>
      <c r="E141" s="221" t="s">
        <v>808</v>
      </c>
    </row>
    <row r="142" spans="1:5" s="217" customFormat="1" x14ac:dyDescent="0.25">
      <c r="A142" s="210"/>
      <c r="B142" s="210"/>
      <c r="C142" s="216" t="s">
        <v>809</v>
      </c>
      <c r="D142" s="212"/>
      <c r="E142" s="213" t="s">
        <v>114</v>
      </c>
    </row>
    <row r="143" spans="1:5" x14ac:dyDescent="0.25">
      <c r="A143" s="218"/>
      <c r="B143" s="210"/>
      <c r="C143" s="219"/>
      <c r="D143" s="220" t="s">
        <v>810</v>
      </c>
      <c r="E143" s="221" t="s">
        <v>811</v>
      </c>
    </row>
    <row r="144" spans="1:5" x14ac:dyDescent="0.25">
      <c r="A144" s="218"/>
      <c r="B144" s="210"/>
      <c r="C144" s="219"/>
      <c r="D144" s="220" t="s">
        <v>812</v>
      </c>
      <c r="E144" s="221" t="s">
        <v>813</v>
      </c>
    </row>
    <row r="145" spans="1:5" x14ac:dyDescent="0.25">
      <c r="A145" s="218"/>
      <c r="B145" s="210"/>
      <c r="C145" s="219"/>
      <c r="D145" s="220" t="s">
        <v>814</v>
      </c>
      <c r="E145" s="221" t="s">
        <v>815</v>
      </c>
    </row>
    <row r="146" spans="1:5" s="217" customFormat="1" x14ac:dyDescent="0.25">
      <c r="A146" s="210"/>
      <c r="B146" s="210"/>
      <c r="C146" s="216" t="s">
        <v>816</v>
      </c>
      <c r="D146" s="212"/>
      <c r="E146" s="213" t="s">
        <v>61</v>
      </c>
    </row>
    <row r="147" spans="1:5" ht="12.75" customHeight="1" x14ac:dyDescent="0.25">
      <c r="A147" s="218"/>
      <c r="B147" s="210"/>
      <c r="C147" s="219"/>
      <c r="D147" s="220" t="s">
        <v>817</v>
      </c>
      <c r="E147" s="221" t="s">
        <v>818</v>
      </c>
    </row>
    <row r="148" spans="1:5" x14ac:dyDescent="0.25">
      <c r="A148" s="218"/>
      <c r="B148" s="210"/>
      <c r="C148" s="219"/>
      <c r="D148" s="220" t="s">
        <v>819</v>
      </c>
      <c r="E148" s="221" t="s">
        <v>820</v>
      </c>
    </row>
    <row r="149" spans="1:5" x14ac:dyDescent="0.25">
      <c r="A149" s="218"/>
      <c r="B149" s="210"/>
      <c r="C149" s="219"/>
      <c r="D149" s="220" t="s">
        <v>821</v>
      </c>
      <c r="E149" s="221" t="s">
        <v>822</v>
      </c>
    </row>
    <row r="150" spans="1:5" x14ac:dyDescent="0.25">
      <c r="A150" s="218"/>
      <c r="B150" s="210"/>
      <c r="C150" s="219"/>
      <c r="D150" s="220" t="s">
        <v>823</v>
      </c>
      <c r="E150" s="221" t="s">
        <v>824</v>
      </c>
    </row>
    <row r="151" spans="1:5" x14ac:dyDescent="0.25">
      <c r="A151" s="218"/>
      <c r="B151" s="210"/>
      <c r="C151" s="219"/>
      <c r="D151" s="223" t="s">
        <v>825</v>
      </c>
      <c r="E151" s="221" t="s">
        <v>826</v>
      </c>
    </row>
    <row r="152" spans="1:5" x14ac:dyDescent="0.25">
      <c r="A152" s="218"/>
      <c r="B152" s="210"/>
      <c r="C152" s="219"/>
      <c r="D152" s="223" t="s">
        <v>827</v>
      </c>
      <c r="E152" s="221" t="s">
        <v>828</v>
      </c>
    </row>
    <row r="153" spans="1:5" s="225" customFormat="1" x14ac:dyDescent="0.25">
      <c r="A153" s="218"/>
      <c r="B153" s="210"/>
      <c r="C153" s="219"/>
      <c r="D153" s="223" t="s">
        <v>829</v>
      </c>
      <c r="E153" s="221" t="s">
        <v>830</v>
      </c>
    </row>
    <row r="154" spans="1:5" x14ac:dyDescent="0.25">
      <c r="A154" s="218"/>
      <c r="B154" s="210"/>
      <c r="C154" s="219"/>
      <c r="D154" s="220" t="s">
        <v>831</v>
      </c>
      <c r="E154" s="221" t="s">
        <v>832</v>
      </c>
    </row>
    <row r="155" spans="1:5" x14ac:dyDescent="0.25">
      <c r="A155" s="218"/>
      <c r="B155" s="210">
        <v>324</v>
      </c>
      <c r="C155" s="219"/>
      <c r="D155" s="220"/>
      <c r="E155" s="213" t="s">
        <v>91</v>
      </c>
    </row>
    <row r="156" spans="1:5" x14ac:dyDescent="0.25">
      <c r="A156" s="218"/>
      <c r="B156" s="210"/>
      <c r="C156" s="228" t="s">
        <v>833</v>
      </c>
      <c r="D156" s="220"/>
      <c r="E156" s="221" t="s">
        <v>91</v>
      </c>
    </row>
    <row r="157" spans="1:5" x14ac:dyDescent="0.25">
      <c r="A157" s="218"/>
      <c r="B157" s="210"/>
      <c r="C157" s="220"/>
      <c r="D157" s="220" t="s">
        <v>834</v>
      </c>
      <c r="E157" s="221" t="s">
        <v>835</v>
      </c>
    </row>
    <row r="158" spans="1:5" x14ac:dyDescent="0.25">
      <c r="A158" s="218"/>
      <c r="B158" s="210"/>
      <c r="C158" s="220"/>
      <c r="D158" s="220" t="s">
        <v>836</v>
      </c>
      <c r="E158" s="221" t="s">
        <v>837</v>
      </c>
    </row>
    <row r="159" spans="1:5" s="215" customFormat="1" ht="15.6" x14ac:dyDescent="0.3">
      <c r="A159" s="210"/>
      <c r="B159" s="209" t="s">
        <v>838</v>
      </c>
      <c r="C159" s="211"/>
      <c r="D159" s="212"/>
      <c r="E159" s="213" t="s">
        <v>62</v>
      </c>
    </row>
    <row r="160" spans="1:5" s="217" customFormat="1" ht="12.75" customHeight="1" x14ac:dyDescent="0.25">
      <c r="A160" s="210"/>
      <c r="B160" s="210"/>
      <c r="C160" s="216" t="s">
        <v>839</v>
      </c>
      <c r="D160" s="212"/>
      <c r="E160" s="213" t="s">
        <v>63</v>
      </c>
    </row>
    <row r="161" spans="1:5" s="225" customFormat="1" ht="12.75" customHeight="1" x14ac:dyDescent="0.25">
      <c r="A161" s="218"/>
      <c r="B161" s="210"/>
      <c r="C161" s="219"/>
      <c r="D161" s="220" t="s">
        <v>840</v>
      </c>
      <c r="E161" s="221" t="s">
        <v>841</v>
      </c>
    </row>
    <row r="162" spans="1:5" s="225" customFormat="1" x14ac:dyDescent="0.25">
      <c r="A162" s="218"/>
      <c r="B162" s="210"/>
      <c r="C162" s="219"/>
      <c r="D162" s="220" t="s">
        <v>842</v>
      </c>
      <c r="E162" s="221" t="s">
        <v>843</v>
      </c>
    </row>
    <row r="163" spans="1:5" s="225" customFormat="1" x14ac:dyDescent="0.25">
      <c r="A163" s="218"/>
      <c r="B163" s="210"/>
      <c r="C163" s="219"/>
      <c r="D163" s="220" t="s">
        <v>844</v>
      </c>
      <c r="E163" s="221" t="s">
        <v>845</v>
      </c>
    </row>
    <row r="164" spans="1:5" s="225" customFormat="1" x14ac:dyDescent="0.25">
      <c r="A164" s="218"/>
      <c r="B164" s="210"/>
      <c r="C164" s="219"/>
      <c r="D164" s="220" t="s">
        <v>846</v>
      </c>
      <c r="E164" s="221" t="s">
        <v>847</v>
      </c>
    </row>
    <row r="165" spans="1:5" x14ac:dyDescent="0.25">
      <c r="A165" s="218"/>
      <c r="B165" s="210"/>
      <c r="C165" s="219"/>
      <c r="D165" s="220" t="s">
        <v>848</v>
      </c>
      <c r="E165" s="221" t="s">
        <v>849</v>
      </c>
    </row>
    <row r="166" spans="1:5" s="217" customFormat="1" x14ac:dyDescent="0.25">
      <c r="A166" s="210"/>
      <c r="B166" s="210"/>
      <c r="C166" s="216" t="s">
        <v>850</v>
      </c>
      <c r="D166" s="212"/>
      <c r="E166" s="213" t="s">
        <v>92</v>
      </c>
    </row>
    <row r="167" spans="1:5" x14ac:dyDescent="0.25">
      <c r="A167" s="218"/>
      <c r="B167" s="210"/>
      <c r="C167" s="219"/>
      <c r="D167" s="220" t="s">
        <v>851</v>
      </c>
      <c r="E167" s="221" t="s">
        <v>852</v>
      </c>
    </row>
    <row r="168" spans="1:5" x14ac:dyDescent="0.25">
      <c r="A168" s="218"/>
      <c r="B168" s="210"/>
      <c r="C168" s="219"/>
      <c r="D168" s="220" t="s">
        <v>853</v>
      </c>
      <c r="E168" s="221" t="s">
        <v>854</v>
      </c>
    </row>
    <row r="169" spans="1:5" x14ac:dyDescent="0.25">
      <c r="A169" s="218"/>
      <c r="B169" s="210"/>
      <c r="C169" s="219"/>
      <c r="D169" s="220" t="s">
        <v>855</v>
      </c>
      <c r="E169" s="221" t="s">
        <v>856</v>
      </c>
    </row>
    <row r="170" spans="1:5" s="217" customFormat="1" x14ac:dyDescent="0.25">
      <c r="A170" s="210"/>
      <c r="B170" s="210"/>
      <c r="C170" s="216" t="s">
        <v>857</v>
      </c>
      <c r="D170" s="212"/>
      <c r="E170" s="213" t="s">
        <v>64</v>
      </c>
    </row>
    <row r="171" spans="1:5" x14ac:dyDescent="0.25">
      <c r="A171" s="218"/>
      <c r="B171" s="210"/>
      <c r="C171" s="219"/>
      <c r="D171" s="220" t="s">
        <v>858</v>
      </c>
      <c r="E171" s="221" t="s">
        <v>64</v>
      </c>
    </row>
    <row r="172" spans="1:5" s="226" customFormat="1" x14ac:dyDescent="0.25">
      <c r="A172" s="210"/>
      <c r="B172" s="210"/>
      <c r="C172" s="216" t="s">
        <v>859</v>
      </c>
      <c r="D172" s="212"/>
      <c r="E172" s="213" t="s">
        <v>93</v>
      </c>
    </row>
    <row r="173" spans="1:5" s="225" customFormat="1" x14ac:dyDescent="0.25">
      <c r="A173" s="218"/>
      <c r="B173" s="210"/>
      <c r="C173" s="219"/>
      <c r="D173" s="220" t="s">
        <v>860</v>
      </c>
      <c r="E173" s="221" t="s">
        <v>861</v>
      </c>
    </row>
    <row r="174" spans="1:5" s="225" customFormat="1" x14ac:dyDescent="0.25">
      <c r="A174" s="218"/>
      <c r="B174" s="210"/>
      <c r="C174" s="219"/>
      <c r="D174" s="220" t="s">
        <v>862</v>
      </c>
      <c r="E174" s="221" t="s">
        <v>863</v>
      </c>
    </row>
    <row r="175" spans="1:5" s="225" customFormat="1" x14ac:dyDescent="0.25">
      <c r="A175" s="218"/>
      <c r="B175" s="210"/>
      <c r="C175" s="219"/>
      <c r="D175" s="220" t="s">
        <v>864</v>
      </c>
      <c r="E175" s="221" t="s">
        <v>865</v>
      </c>
    </row>
    <row r="176" spans="1:5" x14ac:dyDescent="0.25">
      <c r="A176" s="218"/>
      <c r="B176" s="210"/>
      <c r="C176" s="211">
        <v>3295</v>
      </c>
      <c r="D176" s="228"/>
      <c r="E176" s="229" t="s">
        <v>94</v>
      </c>
    </row>
    <row r="177" spans="1:5" x14ac:dyDescent="0.25">
      <c r="A177" s="218"/>
      <c r="B177" s="210"/>
      <c r="C177" s="219"/>
      <c r="D177" s="220">
        <v>32951</v>
      </c>
      <c r="E177" s="224" t="s">
        <v>866</v>
      </c>
    </row>
    <row r="178" spans="1:5" x14ac:dyDescent="0.25">
      <c r="A178" s="218"/>
      <c r="B178" s="210"/>
      <c r="C178" s="219"/>
      <c r="D178" s="220">
        <v>32952</v>
      </c>
      <c r="E178" s="230" t="s">
        <v>867</v>
      </c>
    </row>
    <row r="179" spans="1:5" x14ac:dyDescent="0.25">
      <c r="A179" s="218"/>
      <c r="B179" s="210"/>
      <c r="C179" s="219"/>
      <c r="D179" s="220">
        <v>32953</v>
      </c>
      <c r="E179" s="224" t="s">
        <v>868</v>
      </c>
    </row>
    <row r="180" spans="1:5" s="225" customFormat="1" x14ac:dyDescent="0.25">
      <c r="A180" s="218"/>
      <c r="B180" s="210"/>
      <c r="C180" s="219"/>
      <c r="D180" s="220" t="s">
        <v>869</v>
      </c>
      <c r="E180" s="231" t="s">
        <v>870</v>
      </c>
    </row>
    <row r="181" spans="1:5" s="225" customFormat="1" x14ac:dyDescent="0.25">
      <c r="A181" s="218"/>
      <c r="B181" s="210"/>
      <c r="C181" s="219"/>
      <c r="D181" s="220" t="s">
        <v>871</v>
      </c>
      <c r="E181" s="231" t="s">
        <v>19</v>
      </c>
    </row>
    <row r="182" spans="1:5" s="225" customFormat="1" x14ac:dyDescent="0.25">
      <c r="A182" s="218"/>
      <c r="B182" s="210"/>
      <c r="C182" s="211">
        <v>3296</v>
      </c>
      <c r="D182" s="220"/>
      <c r="E182" s="232" t="s">
        <v>183</v>
      </c>
    </row>
    <row r="183" spans="1:5" s="225" customFormat="1" x14ac:dyDescent="0.25">
      <c r="A183" s="218"/>
      <c r="B183" s="210"/>
      <c r="C183" s="219"/>
      <c r="D183" s="220" t="s">
        <v>872</v>
      </c>
      <c r="E183" s="231" t="s">
        <v>183</v>
      </c>
    </row>
    <row r="184" spans="1:5" x14ac:dyDescent="0.25">
      <c r="A184" s="218"/>
      <c r="B184" s="210"/>
      <c r="C184" s="216" t="s">
        <v>873</v>
      </c>
      <c r="D184" s="212"/>
      <c r="E184" s="213" t="s">
        <v>62</v>
      </c>
    </row>
    <row r="185" spans="1:5" x14ac:dyDescent="0.25">
      <c r="A185" s="218"/>
      <c r="B185" s="210"/>
      <c r="C185" s="216"/>
      <c r="D185" s="233">
        <v>32991</v>
      </c>
      <c r="E185" s="221" t="s">
        <v>874</v>
      </c>
    </row>
    <row r="186" spans="1:5" x14ac:dyDescent="0.25">
      <c r="A186" s="218"/>
      <c r="B186" s="210"/>
      <c r="C186" s="219"/>
      <c r="D186" s="220" t="s">
        <v>875</v>
      </c>
      <c r="E186" s="221" t="s">
        <v>62</v>
      </c>
    </row>
    <row r="187" spans="1:5" s="214" customFormat="1" ht="17.399999999999999" x14ac:dyDescent="0.3">
      <c r="A187" s="209" t="s">
        <v>876</v>
      </c>
      <c r="B187" s="210"/>
      <c r="C187" s="211"/>
      <c r="D187" s="212"/>
      <c r="E187" s="213" t="s">
        <v>82</v>
      </c>
    </row>
    <row r="188" spans="1:5" s="215" customFormat="1" ht="15.6" x14ac:dyDescent="0.3">
      <c r="A188" s="210"/>
      <c r="B188" s="209" t="s">
        <v>877</v>
      </c>
      <c r="C188" s="211"/>
      <c r="D188" s="212"/>
      <c r="E188" s="213" t="s">
        <v>878</v>
      </c>
    </row>
    <row r="189" spans="1:5" s="217" customFormat="1" x14ac:dyDescent="0.25">
      <c r="A189" s="210"/>
      <c r="B189" s="210"/>
      <c r="C189" s="216" t="s">
        <v>879</v>
      </c>
      <c r="D189" s="212"/>
      <c r="E189" s="213" t="s">
        <v>880</v>
      </c>
    </row>
    <row r="190" spans="1:5" x14ac:dyDescent="0.25">
      <c r="A190" s="218"/>
      <c r="B190" s="210"/>
      <c r="C190" s="219"/>
      <c r="D190" s="220" t="s">
        <v>881</v>
      </c>
      <c r="E190" s="221" t="s">
        <v>882</v>
      </c>
    </row>
    <row r="191" spans="1:5" x14ac:dyDescent="0.25">
      <c r="A191" s="218"/>
      <c r="B191" s="210"/>
      <c r="C191" s="219"/>
      <c r="D191" s="220" t="s">
        <v>883</v>
      </c>
      <c r="E191" s="221" t="s">
        <v>884</v>
      </c>
    </row>
    <row r="192" spans="1:5" s="217" customFormat="1" x14ac:dyDescent="0.25">
      <c r="A192" s="210"/>
      <c r="B192" s="210"/>
      <c r="C192" s="216" t="s">
        <v>885</v>
      </c>
      <c r="D192" s="212"/>
      <c r="E192" s="213" t="s">
        <v>886</v>
      </c>
    </row>
    <row r="193" spans="1:5" x14ac:dyDescent="0.25">
      <c r="A193" s="218"/>
      <c r="B193" s="210"/>
      <c r="C193" s="219"/>
      <c r="D193" s="220" t="s">
        <v>887</v>
      </c>
      <c r="E193" s="221" t="s">
        <v>888</v>
      </c>
    </row>
    <row r="194" spans="1:5" x14ac:dyDescent="0.25">
      <c r="A194" s="218"/>
      <c r="B194" s="210"/>
      <c r="C194" s="219"/>
      <c r="D194" s="220" t="s">
        <v>889</v>
      </c>
      <c r="E194" s="221" t="s">
        <v>890</v>
      </c>
    </row>
    <row r="195" spans="1:5" s="217" customFormat="1" x14ac:dyDescent="0.25">
      <c r="A195" s="210"/>
      <c r="B195" s="210"/>
      <c r="C195" s="216" t="s">
        <v>891</v>
      </c>
      <c r="D195" s="212"/>
      <c r="E195" s="213" t="s">
        <v>892</v>
      </c>
    </row>
    <row r="196" spans="1:5" x14ac:dyDescent="0.25">
      <c r="A196" s="218"/>
      <c r="B196" s="210"/>
      <c r="C196" s="219"/>
      <c r="D196" s="220" t="s">
        <v>893</v>
      </c>
      <c r="E196" s="221" t="s">
        <v>894</v>
      </c>
    </row>
    <row r="197" spans="1:5" x14ac:dyDescent="0.25">
      <c r="A197" s="218"/>
      <c r="B197" s="210"/>
      <c r="C197" s="219"/>
      <c r="D197" s="220" t="s">
        <v>895</v>
      </c>
      <c r="E197" s="221" t="s">
        <v>896</v>
      </c>
    </row>
    <row r="198" spans="1:5" s="217" customFormat="1" x14ac:dyDescent="0.25">
      <c r="A198" s="210"/>
      <c r="B198" s="210"/>
      <c r="C198" s="216" t="s">
        <v>897</v>
      </c>
      <c r="D198" s="212"/>
      <c r="E198" s="213" t="s">
        <v>898</v>
      </c>
    </row>
    <row r="199" spans="1:5" x14ac:dyDescent="0.25">
      <c r="A199" s="218"/>
      <c r="B199" s="210"/>
      <c r="C199" s="219"/>
      <c r="D199" s="220" t="s">
        <v>899</v>
      </c>
      <c r="E199" s="221" t="s">
        <v>900</v>
      </c>
    </row>
    <row r="200" spans="1:5" x14ac:dyDescent="0.25">
      <c r="A200" s="218"/>
      <c r="B200" s="210"/>
      <c r="C200" s="219"/>
      <c r="D200" s="220" t="s">
        <v>901</v>
      </c>
      <c r="E200" s="221" t="s">
        <v>902</v>
      </c>
    </row>
    <row r="201" spans="1:5" s="215" customFormat="1" ht="15.6" x14ac:dyDescent="0.3">
      <c r="A201" s="210"/>
      <c r="B201" s="209" t="s">
        <v>903</v>
      </c>
      <c r="C201" s="211"/>
      <c r="D201" s="212"/>
      <c r="E201" s="213" t="s">
        <v>904</v>
      </c>
    </row>
    <row r="202" spans="1:5" s="217" customFormat="1" x14ac:dyDescent="0.25">
      <c r="A202" s="210"/>
      <c r="B202" s="210"/>
      <c r="C202" s="216" t="s">
        <v>905</v>
      </c>
      <c r="D202" s="212"/>
      <c r="E202" s="213" t="s">
        <v>906</v>
      </c>
    </row>
    <row r="203" spans="1:5" x14ac:dyDescent="0.25">
      <c r="A203" s="218"/>
      <c r="B203" s="210"/>
      <c r="C203" s="219"/>
      <c r="D203" s="220" t="s">
        <v>907</v>
      </c>
      <c r="E203" s="221" t="s">
        <v>908</v>
      </c>
    </row>
    <row r="204" spans="1:5" x14ac:dyDescent="0.25">
      <c r="A204" s="218"/>
      <c r="B204" s="210"/>
      <c r="C204" s="219"/>
      <c r="D204" s="220" t="s">
        <v>909</v>
      </c>
      <c r="E204" s="221" t="s">
        <v>910</v>
      </c>
    </row>
    <row r="205" spans="1:5" x14ac:dyDescent="0.25">
      <c r="A205" s="218"/>
      <c r="B205" s="210"/>
      <c r="C205" s="219"/>
      <c r="D205" s="220" t="s">
        <v>911</v>
      </c>
      <c r="E205" s="221" t="s">
        <v>912</v>
      </c>
    </row>
    <row r="206" spans="1:5" x14ac:dyDescent="0.25">
      <c r="A206" s="218"/>
      <c r="B206" s="210"/>
      <c r="C206" s="219"/>
      <c r="D206" s="220" t="s">
        <v>913</v>
      </c>
      <c r="E206" s="221" t="s">
        <v>914</v>
      </c>
    </row>
    <row r="207" spans="1:5" s="226" customFormat="1" x14ac:dyDescent="0.25">
      <c r="A207" s="210"/>
      <c r="B207" s="210"/>
      <c r="C207" s="216" t="s">
        <v>915</v>
      </c>
      <c r="D207" s="212"/>
      <c r="E207" s="213" t="s">
        <v>916</v>
      </c>
    </row>
    <row r="208" spans="1:5" s="225" customFormat="1" x14ac:dyDescent="0.25">
      <c r="A208" s="218"/>
      <c r="B208" s="210"/>
      <c r="C208" s="219"/>
      <c r="D208" s="220" t="s">
        <v>917</v>
      </c>
      <c r="E208" s="221" t="s">
        <v>918</v>
      </c>
    </row>
    <row r="209" spans="1:5" s="225" customFormat="1" x14ac:dyDescent="0.25">
      <c r="A209" s="218"/>
      <c r="B209" s="210"/>
      <c r="C209" s="219"/>
      <c r="D209" s="220" t="s">
        <v>919</v>
      </c>
      <c r="E209" s="221" t="s">
        <v>920</v>
      </c>
    </row>
    <row r="210" spans="1:5" s="225" customFormat="1" x14ac:dyDescent="0.25">
      <c r="A210" s="218"/>
      <c r="B210" s="210"/>
      <c r="C210" s="219"/>
      <c r="D210" s="220" t="s">
        <v>921</v>
      </c>
      <c r="E210" s="221" t="s">
        <v>922</v>
      </c>
    </row>
    <row r="211" spans="1:5" s="226" customFormat="1" ht="15" customHeight="1" x14ac:dyDescent="0.25">
      <c r="A211" s="210"/>
      <c r="B211" s="210"/>
      <c r="C211" s="216" t="s">
        <v>923</v>
      </c>
      <c r="D211" s="212"/>
      <c r="E211" s="213" t="s">
        <v>128</v>
      </c>
    </row>
    <row r="212" spans="1:5" s="225" customFormat="1" x14ac:dyDescent="0.25">
      <c r="A212" s="218"/>
      <c r="B212" s="210"/>
      <c r="C212" s="219"/>
      <c r="D212" s="220" t="s">
        <v>924</v>
      </c>
      <c r="E212" s="221" t="s">
        <v>925</v>
      </c>
    </row>
    <row r="213" spans="1:5" s="225" customFormat="1" x14ac:dyDescent="0.25">
      <c r="A213" s="218"/>
      <c r="B213" s="210"/>
      <c r="C213" s="219"/>
      <c r="D213" s="220" t="s">
        <v>926</v>
      </c>
      <c r="E213" s="221" t="s">
        <v>927</v>
      </c>
    </row>
    <row r="214" spans="1:5" s="225" customFormat="1" x14ac:dyDescent="0.25">
      <c r="A214" s="218"/>
      <c r="B214" s="210"/>
      <c r="C214" s="219"/>
      <c r="D214" s="220" t="s">
        <v>928</v>
      </c>
      <c r="E214" s="221" t="s">
        <v>929</v>
      </c>
    </row>
    <row r="215" spans="1:5" s="225" customFormat="1" x14ac:dyDescent="0.25">
      <c r="A215" s="218"/>
      <c r="B215" s="210"/>
      <c r="C215" s="219"/>
      <c r="D215" s="220" t="s">
        <v>930</v>
      </c>
      <c r="E215" s="221" t="s">
        <v>931</v>
      </c>
    </row>
    <row r="216" spans="1:5" s="225" customFormat="1" x14ac:dyDescent="0.25">
      <c r="A216" s="218"/>
      <c r="B216" s="210"/>
      <c r="C216" s="219"/>
      <c r="D216" s="220" t="s">
        <v>932</v>
      </c>
      <c r="E216" s="221" t="s">
        <v>933</v>
      </c>
    </row>
    <row r="217" spans="1:5" s="225" customFormat="1" x14ac:dyDescent="0.25">
      <c r="A217" s="218"/>
      <c r="B217" s="210"/>
      <c r="C217" s="219"/>
      <c r="D217" s="220" t="s">
        <v>934</v>
      </c>
      <c r="E217" s="221" t="s">
        <v>935</v>
      </c>
    </row>
    <row r="218" spans="1:5" s="226" customFormat="1" x14ac:dyDescent="0.25">
      <c r="A218" s="210"/>
      <c r="B218" s="210"/>
      <c r="C218" s="216" t="s">
        <v>936</v>
      </c>
      <c r="D218" s="212"/>
      <c r="E218" s="213" t="s">
        <v>937</v>
      </c>
    </row>
    <row r="219" spans="1:5" s="225" customFormat="1" x14ac:dyDescent="0.25">
      <c r="A219" s="218"/>
      <c r="B219" s="210"/>
      <c r="C219" s="219"/>
      <c r="D219" s="220" t="s">
        <v>938</v>
      </c>
      <c r="E219" s="221" t="s">
        <v>937</v>
      </c>
    </row>
    <row r="220" spans="1:5" s="225" customFormat="1" x14ac:dyDescent="0.25">
      <c r="A220" s="218"/>
      <c r="B220" s="210"/>
      <c r="C220" s="211">
        <v>3426</v>
      </c>
      <c r="D220" s="228"/>
      <c r="E220" s="213" t="s">
        <v>939</v>
      </c>
    </row>
    <row r="221" spans="1:5" s="225" customFormat="1" x14ac:dyDescent="0.25">
      <c r="A221" s="218"/>
      <c r="B221" s="210"/>
      <c r="C221" s="219"/>
      <c r="D221" s="220" t="s">
        <v>940</v>
      </c>
      <c r="E221" s="221" t="s">
        <v>939</v>
      </c>
    </row>
    <row r="222" spans="1:5" s="225" customFormat="1" x14ac:dyDescent="0.25">
      <c r="A222" s="218"/>
      <c r="B222" s="210"/>
      <c r="C222" s="211">
        <v>3427</v>
      </c>
      <c r="D222" s="228"/>
      <c r="E222" s="213" t="s">
        <v>941</v>
      </c>
    </row>
    <row r="223" spans="1:5" s="225" customFormat="1" x14ac:dyDescent="0.25">
      <c r="A223" s="218"/>
      <c r="B223" s="210"/>
      <c r="C223" s="219"/>
      <c r="D223" s="220" t="s">
        <v>942</v>
      </c>
      <c r="E223" s="221" t="s">
        <v>943</v>
      </c>
    </row>
    <row r="224" spans="1:5" s="225" customFormat="1" x14ac:dyDescent="0.25">
      <c r="A224" s="218"/>
      <c r="B224" s="210"/>
      <c r="C224" s="219"/>
      <c r="D224" s="220" t="s">
        <v>944</v>
      </c>
      <c r="E224" s="221" t="s">
        <v>945</v>
      </c>
    </row>
    <row r="225" spans="1:5" s="225" customFormat="1" x14ac:dyDescent="0.25">
      <c r="A225" s="218"/>
      <c r="B225" s="210"/>
      <c r="C225" s="219"/>
      <c r="D225" s="220" t="s">
        <v>946</v>
      </c>
      <c r="E225" s="221" t="s">
        <v>947</v>
      </c>
    </row>
    <row r="226" spans="1:5" s="225" customFormat="1" x14ac:dyDescent="0.25">
      <c r="A226" s="218"/>
      <c r="B226" s="210"/>
      <c r="C226" s="219"/>
      <c r="D226" s="220" t="s">
        <v>948</v>
      </c>
      <c r="E226" s="221" t="s">
        <v>949</v>
      </c>
    </row>
    <row r="227" spans="1:5" x14ac:dyDescent="0.25">
      <c r="A227" s="218"/>
      <c r="B227" s="210"/>
      <c r="C227" s="211">
        <v>3428</v>
      </c>
      <c r="D227" s="228"/>
      <c r="E227" s="213" t="s">
        <v>950</v>
      </c>
    </row>
    <row r="228" spans="1:5" x14ac:dyDescent="0.25">
      <c r="A228" s="218"/>
      <c r="B228" s="210"/>
      <c r="C228" s="219"/>
      <c r="D228" s="220" t="s">
        <v>951</v>
      </c>
      <c r="E228" s="221" t="s">
        <v>952</v>
      </c>
    </row>
    <row r="229" spans="1:5" x14ac:dyDescent="0.25">
      <c r="A229" s="218"/>
      <c r="B229" s="210"/>
      <c r="C229" s="219"/>
      <c r="D229" s="220" t="s">
        <v>953</v>
      </c>
      <c r="E229" s="221" t="s">
        <v>954</v>
      </c>
    </row>
    <row r="230" spans="1:5" x14ac:dyDescent="0.25">
      <c r="A230" s="218"/>
      <c r="B230" s="210"/>
      <c r="C230" s="219"/>
      <c r="D230" s="220" t="s">
        <v>955</v>
      </c>
      <c r="E230" s="221" t="s">
        <v>956</v>
      </c>
    </row>
    <row r="231" spans="1:5" x14ac:dyDescent="0.25">
      <c r="A231" s="218"/>
      <c r="B231" s="210"/>
      <c r="C231" s="219"/>
      <c r="D231" s="220" t="s">
        <v>957</v>
      </c>
      <c r="E231" s="221" t="s">
        <v>958</v>
      </c>
    </row>
    <row r="232" spans="1:5" x14ac:dyDescent="0.25">
      <c r="A232" s="218"/>
      <c r="B232" s="210"/>
      <c r="C232" s="219"/>
      <c r="D232" s="220" t="s">
        <v>959</v>
      </c>
      <c r="E232" s="221" t="s">
        <v>960</v>
      </c>
    </row>
    <row r="233" spans="1:5" x14ac:dyDescent="0.25">
      <c r="A233" s="218"/>
      <c r="B233" s="210"/>
      <c r="C233" s="219"/>
      <c r="D233" s="220" t="s">
        <v>961</v>
      </c>
      <c r="E233" s="221" t="s">
        <v>962</v>
      </c>
    </row>
    <row r="234" spans="1:5" x14ac:dyDescent="0.25">
      <c r="A234" s="218"/>
      <c r="B234" s="210"/>
      <c r="C234" s="219"/>
      <c r="D234" s="220" t="s">
        <v>963</v>
      </c>
      <c r="E234" s="221" t="s">
        <v>964</v>
      </c>
    </row>
    <row r="235" spans="1:5" s="215" customFormat="1" ht="15.6" x14ac:dyDescent="0.3">
      <c r="A235" s="210"/>
      <c r="B235" s="209" t="s">
        <v>965</v>
      </c>
      <c r="C235" s="211"/>
      <c r="D235" s="212"/>
      <c r="E235" s="213" t="s">
        <v>83</v>
      </c>
    </row>
    <row r="236" spans="1:5" s="217" customFormat="1" x14ac:dyDescent="0.25">
      <c r="A236" s="210"/>
      <c r="B236" s="210"/>
      <c r="C236" s="216" t="s">
        <v>966</v>
      </c>
      <c r="D236" s="212"/>
      <c r="E236" s="213" t="s">
        <v>84</v>
      </c>
    </row>
    <row r="237" spans="1:5" x14ac:dyDescent="0.25">
      <c r="A237" s="218"/>
      <c r="B237" s="210"/>
      <c r="C237" s="219"/>
      <c r="D237" s="220" t="s">
        <v>967</v>
      </c>
      <c r="E237" s="221" t="s">
        <v>968</v>
      </c>
    </row>
    <row r="238" spans="1:5" x14ac:dyDescent="0.25">
      <c r="A238" s="218"/>
      <c r="B238" s="210"/>
      <c r="C238" s="219"/>
      <c r="D238" s="220" t="s">
        <v>969</v>
      </c>
      <c r="E238" s="221" t="s">
        <v>970</v>
      </c>
    </row>
    <row r="239" spans="1:5" s="217" customFormat="1" x14ac:dyDescent="0.25">
      <c r="A239" s="210"/>
      <c r="B239" s="210"/>
      <c r="C239" s="216" t="s">
        <v>971</v>
      </c>
      <c r="D239" s="212"/>
      <c r="E239" s="213" t="s">
        <v>124</v>
      </c>
    </row>
    <row r="240" spans="1:5" x14ac:dyDescent="0.25">
      <c r="A240" s="218"/>
      <c r="B240" s="210"/>
      <c r="C240" s="219"/>
      <c r="D240" s="220" t="s">
        <v>972</v>
      </c>
      <c r="E240" s="221" t="s">
        <v>973</v>
      </c>
    </row>
    <row r="241" spans="1:5" x14ac:dyDescent="0.25">
      <c r="A241" s="218"/>
      <c r="B241" s="210"/>
      <c r="C241" s="219"/>
      <c r="D241" s="220" t="s">
        <v>974</v>
      </c>
      <c r="E241" s="221" t="s">
        <v>975</v>
      </c>
    </row>
    <row r="242" spans="1:5" s="217" customFormat="1" x14ac:dyDescent="0.25">
      <c r="A242" s="210"/>
      <c r="B242" s="210"/>
      <c r="C242" s="216" t="s">
        <v>976</v>
      </c>
      <c r="D242" s="212"/>
      <c r="E242" s="213" t="s">
        <v>125</v>
      </c>
    </row>
    <row r="243" spans="1:5" x14ac:dyDescent="0.25">
      <c r="A243" s="218"/>
      <c r="B243" s="210"/>
      <c r="C243" s="219"/>
      <c r="D243" s="220" t="s">
        <v>977</v>
      </c>
      <c r="E243" s="221" t="s">
        <v>978</v>
      </c>
    </row>
    <row r="244" spans="1:5" x14ac:dyDescent="0.25">
      <c r="A244" s="218"/>
      <c r="B244" s="210"/>
      <c r="C244" s="219"/>
      <c r="D244" s="220" t="s">
        <v>979</v>
      </c>
      <c r="E244" s="221" t="s">
        <v>980</v>
      </c>
    </row>
    <row r="245" spans="1:5" x14ac:dyDescent="0.25">
      <c r="A245" s="218"/>
      <c r="B245" s="210"/>
      <c r="C245" s="219"/>
      <c r="D245" s="220" t="s">
        <v>981</v>
      </c>
      <c r="E245" s="221" t="s">
        <v>982</v>
      </c>
    </row>
    <row r="246" spans="1:5" x14ac:dyDescent="0.25">
      <c r="A246" s="218"/>
      <c r="B246" s="210"/>
      <c r="C246" s="219"/>
      <c r="D246" s="223" t="s">
        <v>983</v>
      </c>
      <c r="E246" s="221" t="s">
        <v>984</v>
      </c>
    </row>
    <row r="247" spans="1:5" s="217" customFormat="1" x14ac:dyDescent="0.25">
      <c r="A247" s="210"/>
      <c r="B247" s="210"/>
      <c r="C247" s="216" t="s">
        <v>985</v>
      </c>
      <c r="D247" s="212"/>
      <c r="E247" s="213" t="s">
        <v>126</v>
      </c>
    </row>
    <row r="248" spans="1:5" s="217" customFormat="1" x14ac:dyDescent="0.25">
      <c r="A248" s="210"/>
      <c r="B248" s="210"/>
      <c r="C248" s="216"/>
      <c r="D248" s="234" t="s">
        <v>986</v>
      </c>
      <c r="E248" s="221" t="s">
        <v>987</v>
      </c>
    </row>
    <row r="249" spans="1:5" s="226" customFormat="1" x14ac:dyDescent="0.25">
      <c r="A249" s="210"/>
      <c r="B249" s="210"/>
      <c r="C249" s="216"/>
      <c r="D249" s="234" t="s">
        <v>988</v>
      </c>
      <c r="E249" s="221" t="s">
        <v>989</v>
      </c>
    </row>
    <row r="250" spans="1:5" x14ac:dyDescent="0.25">
      <c r="A250" s="218"/>
      <c r="B250" s="210"/>
      <c r="C250" s="219"/>
      <c r="D250" s="220" t="s">
        <v>990</v>
      </c>
      <c r="E250" s="221" t="s">
        <v>126</v>
      </c>
    </row>
    <row r="251" spans="1:5" s="214" customFormat="1" ht="15" customHeight="1" x14ac:dyDescent="0.3">
      <c r="A251" s="209" t="s">
        <v>991</v>
      </c>
      <c r="B251" s="210"/>
      <c r="C251" s="211"/>
      <c r="D251" s="212"/>
      <c r="E251" s="213" t="s">
        <v>992</v>
      </c>
    </row>
    <row r="252" spans="1:5" s="215" customFormat="1" ht="15.6" x14ac:dyDescent="0.3">
      <c r="A252" s="210"/>
      <c r="B252" s="209" t="s">
        <v>993</v>
      </c>
      <c r="C252" s="211"/>
      <c r="D252" s="212"/>
      <c r="E252" s="213" t="s">
        <v>994</v>
      </c>
    </row>
    <row r="253" spans="1:5" s="217" customFormat="1" x14ac:dyDescent="0.25">
      <c r="A253" s="210"/>
      <c r="B253" s="210"/>
      <c r="C253" s="216" t="s">
        <v>995</v>
      </c>
      <c r="D253" s="212"/>
      <c r="E253" s="213" t="s">
        <v>996</v>
      </c>
    </row>
    <row r="254" spans="1:5" x14ac:dyDescent="0.25">
      <c r="A254" s="218"/>
      <c r="B254" s="210"/>
      <c r="C254" s="219"/>
      <c r="D254" s="220" t="s">
        <v>997</v>
      </c>
      <c r="E254" s="221" t="s">
        <v>998</v>
      </c>
    </row>
    <row r="255" spans="1:5" x14ac:dyDescent="0.25">
      <c r="A255" s="218"/>
      <c r="B255" s="210"/>
      <c r="C255" s="219"/>
      <c r="D255" s="220" t="s">
        <v>999</v>
      </c>
      <c r="E255" s="221" t="s">
        <v>1000</v>
      </c>
    </row>
    <row r="256" spans="1:5" x14ac:dyDescent="0.25">
      <c r="A256" s="218"/>
      <c r="B256" s="210"/>
      <c r="C256" s="219"/>
      <c r="D256" s="220" t="s">
        <v>1001</v>
      </c>
      <c r="E256" s="221" t="s">
        <v>1002</v>
      </c>
    </row>
    <row r="257" spans="1:5" s="217" customFormat="1" x14ac:dyDescent="0.25">
      <c r="A257" s="210"/>
      <c r="B257" s="210"/>
      <c r="C257" s="216" t="s">
        <v>1003</v>
      </c>
      <c r="D257" s="212"/>
      <c r="E257" s="213" t="s">
        <v>994</v>
      </c>
    </row>
    <row r="258" spans="1:5" x14ac:dyDescent="0.25">
      <c r="A258" s="218"/>
      <c r="B258" s="210"/>
      <c r="C258" s="219"/>
      <c r="D258" s="220" t="s">
        <v>1004</v>
      </c>
      <c r="E258" s="221" t="s">
        <v>994</v>
      </c>
    </row>
    <row r="259" spans="1:5" s="215" customFormat="1" ht="15.6" x14ac:dyDescent="0.3">
      <c r="A259" s="210"/>
      <c r="B259" s="209" t="s">
        <v>1005</v>
      </c>
      <c r="C259" s="211"/>
      <c r="D259" s="212"/>
      <c r="E259" s="213" t="s">
        <v>1006</v>
      </c>
    </row>
    <row r="260" spans="1:5" s="217" customFormat="1" x14ac:dyDescent="0.25">
      <c r="A260" s="210"/>
      <c r="B260" s="210"/>
      <c r="C260" s="216" t="s">
        <v>1007</v>
      </c>
      <c r="D260" s="212"/>
      <c r="E260" s="213" t="s">
        <v>1008</v>
      </c>
    </row>
    <row r="261" spans="1:5" ht="12.75" customHeight="1" x14ac:dyDescent="0.25">
      <c r="A261" s="218"/>
      <c r="B261" s="210"/>
      <c r="C261" s="219"/>
      <c r="D261" s="220" t="s">
        <v>1009</v>
      </c>
      <c r="E261" s="221" t="s">
        <v>1010</v>
      </c>
    </row>
    <row r="262" spans="1:5" x14ac:dyDescent="0.25">
      <c r="A262" s="218"/>
      <c r="B262" s="210"/>
      <c r="C262" s="219"/>
      <c r="D262" s="220" t="s">
        <v>1011</v>
      </c>
      <c r="E262" s="221" t="s">
        <v>1012</v>
      </c>
    </row>
    <row r="263" spans="1:5" x14ac:dyDescent="0.25">
      <c r="A263" s="235"/>
      <c r="B263" s="210"/>
      <c r="C263" s="219"/>
      <c r="D263" s="220" t="s">
        <v>1013</v>
      </c>
      <c r="E263" s="221" t="s">
        <v>1014</v>
      </c>
    </row>
    <row r="264" spans="1:5" s="217" customFormat="1" x14ac:dyDescent="0.25">
      <c r="A264" s="210"/>
      <c r="B264" s="210"/>
      <c r="C264" s="216" t="s">
        <v>1015</v>
      </c>
      <c r="D264" s="212"/>
      <c r="E264" s="213" t="s">
        <v>1016</v>
      </c>
    </row>
    <row r="265" spans="1:5" x14ac:dyDescent="0.25">
      <c r="A265" s="218"/>
      <c r="B265" s="210"/>
      <c r="C265" s="219"/>
      <c r="D265" s="220" t="s">
        <v>1017</v>
      </c>
      <c r="E265" s="221" t="s">
        <v>1018</v>
      </c>
    </row>
    <row r="266" spans="1:5" x14ac:dyDescent="0.25">
      <c r="A266" s="218"/>
      <c r="B266" s="210"/>
      <c r="C266" s="219"/>
      <c r="D266" s="220" t="s">
        <v>1019</v>
      </c>
      <c r="E266" s="221" t="s">
        <v>1020</v>
      </c>
    </row>
    <row r="267" spans="1:5" s="217" customFormat="1" x14ac:dyDescent="0.25">
      <c r="A267" s="210"/>
      <c r="B267" s="210"/>
      <c r="C267" s="216" t="s">
        <v>1021</v>
      </c>
      <c r="D267" s="212"/>
      <c r="E267" s="213" t="s">
        <v>1022</v>
      </c>
    </row>
    <row r="268" spans="1:5" x14ac:dyDescent="0.25">
      <c r="A268" s="218"/>
      <c r="B268" s="210"/>
      <c r="C268" s="219"/>
      <c r="D268" s="220" t="s">
        <v>1023</v>
      </c>
      <c r="E268" s="221" t="s">
        <v>1024</v>
      </c>
    </row>
    <row r="269" spans="1:5" x14ac:dyDescent="0.25">
      <c r="A269" s="218"/>
      <c r="B269" s="210"/>
      <c r="C269" s="219"/>
      <c r="D269" s="220" t="s">
        <v>1025</v>
      </c>
      <c r="E269" s="221" t="s">
        <v>1026</v>
      </c>
    </row>
    <row r="270" spans="1:5" x14ac:dyDescent="0.25">
      <c r="A270" s="218"/>
      <c r="B270" s="210">
        <v>353</v>
      </c>
      <c r="C270" s="219"/>
      <c r="D270" s="220"/>
      <c r="E270" s="213" t="s">
        <v>1027</v>
      </c>
    </row>
    <row r="271" spans="1:5" x14ac:dyDescent="0.25">
      <c r="A271" s="218"/>
      <c r="B271" s="210"/>
      <c r="C271" s="216">
        <v>3531</v>
      </c>
      <c r="D271" s="212"/>
      <c r="E271" s="213" t="s">
        <v>1027</v>
      </c>
    </row>
    <row r="272" spans="1:5" x14ac:dyDescent="0.25">
      <c r="A272" s="218"/>
      <c r="B272" s="210"/>
      <c r="C272" s="219"/>
      <c r="D272" s="220" t="s">
        <v>1028</v>
      </c>
      <c r="E272" s="221" t="s">
        <v>1027</v>
      </c>
    </row>
    <row r="273" spans="1:5" s="214" customFormat="1" ht="13.5" customHeight="1" x14ac:dyDescent="0.3">
      <c r="A273" s="209" t="s">
        <v>1029</v>
      </c>
      <c r="B273" s="210"/>
      <c r="C273" s="211"/>
      <c r="D273" s="212"/>
      <c r="E273" s="213" t="s">
        <v>111</v>
      </c>
    </row>
    <row r="274" spans="1:5" s="215" customFormat="1" ht="12.75" customHeight="1" x14ac:dyDescent="0.3">
      <c r="A274" s="210"/>
      <c r="B274" s="209" t="s">
        <v>1030</v>
      </c>
      <c r="C274" s="211"/>
      <c r="D274" s="212"/>
      <c r="E274" s="213" t="s">
        <v>1031</v>
      </c>
    </row>
    <row r="275" spans="1:5" s="217" customFormat="1" x14ac:dyDescent="0.25">
      <c r="A275" s="210"/>
      <c r="B275" s="210"/>
      <c r="C275" s="216" t="s">
        <v>1032</v>
      </c>
      <c r="D275" s="212"/>
      <c r="E275" s="213" t="s">
        <v>1033</v>
      </c>
    </row>
    <row r="276" spans="1:5" x14ac:dyDescent="0.25">
      <c r="A276" s="218"/>
      <c r="B276" s="210"/>
      <c r="C276" s="219"/>
      <c r="D276" s="220" t="s">
        <v>1034</v>
      </c>
      <c r="E276" s="221" t="s">
        <v>1035</v>
      </c>
    </row>
    <row r="277" spans="1:5" s="217" customFormat="1" x14ac:dyDescent="0.25">
      <c r="A277" s="210"/>
      <c r="B277" s="210"/>
      <c r="C277" s="236"/>
      <c r="D277" s="237">
        <v>36112</v>
      </c>
      <c r="E277" s="221" t="s">
        <v>1036</v>
      </c>
    </row>
    <row r="278" spans="1:5" x14ac:dyDescent="0.25">
      <c r="A278" s="218"/>
      <c r="B278" s="210"/>
      <c r="C278" s="216" t="s">
        <v>1037</v>
      </c>
      <c r="D278" s="212"/>
      <c r="E278" s="213" t="s">
        <v>1038</v>
      </c>
    </row>
    <row r="279" spans="1:5" x14ac:dyDescent="0.25">
      <c r="A279" s="218"/>
      <c r="B279" s="210"/>
      <c r="C279" s="219"/>
      <c r="D279" s="220" t="s">
        <v>1039</v>
      </c>
      <c r="E279" s="221" t="s">
        <v>1040</v>
      </c>
    </row>
    <row r="280" spans="1:5" x14ac:dyDescent="0.25">
      <c r="A280" s="218"/>
      <c r="B280" s="210"/>
      <c r="C280" s="238"/>
      <c r="D280" s="237" t="s">
        <v>1041</v>
      </c>
      <c r="E280" s="221" t="s">
        <v>1042</v>
      </c>
    </row>
    <row r="281" spans="1:5" x14ac:dyDescent="0.25">
      <c r="A281" s="218"/>
      <c r="B281" s="210">
        <v>362</v>
      </c>
      <c r="C281" s="219"/>
      <c r="D281" s="220"/>
      <c r="E281" s="232" t="s">
        <v>1043</v>
      </c>
    </row>
    <row r="282" spans="1:5" x14ac:dyDescent="0.25">
      <c r="A282" s="218"/>
      <c r="B282" s="210"/>
      <c r="C282" s="211">
        <v>3621</v>
      </c>
      <c r="D282" s="220"/>
      <c r="E282" s="239" t="s">
        <v>1044</v>
      </c>
    </row>
    <row r="283" spans="1:5" x14ac:dyDescent="0.25">
      <c r="A283" s="218"/>
      <c r="B283" s="210"/>
      <c r="C283" s="211"/>
      <c r="D283" s="220" t="s">
        <v>1045</v>
      </c>
      <c r="E283" s="221" t="s">
        <v>1046</v>
      </c>
    </row>
    <row r="284" spans="1:5" x14ac:dyDescent="0.25">
      <c r="A284" s="218"/>
      <c r="B284" s="210"/>
      <c r="C284" s="211"/>
      <c r="D284" s="220" t="s">
        <v>1047</v>
      </c>
      <c r="E284" s="240" t="s">
        <v>1048</v>
      </c>
    </row>
    <row r="285" spans="1:5" x14ac:dyDescent="0.25">
      <c r="A285" s="218"/>
      <c r="B285" s="210"/>
      <c r="C285" s="211">
        <v>3622</v>
      </c>
      <c r="D285" s="220"/>
      <c r="E285" s="239" t="s">
        <v>1049</v>
      </c>
    </row>
    <row r="286" spans="1:5" s="215" customFormat="1" ht="15.6" x14ac:dyDescent="0.3">
      <c r="A286" s="210"/>
      <c r="B286" s="209"/>
      <c r="C286" s="211"/>
      <c r="D286" s="233" t="s">
        <v>1050</v>
      </c>
      <c r="E286" s="221" t="s">
        <v>1051</v>
      </c>
    </row>
    <row r="287" spans="1:5" s="217" customFormat="1" x14ac:dyDescent="0.25">
      <c r="A287" s="210"/>
      <c r="B287" s="210"/>
      <c r="C287" s="216"/>
      <c r="D287" s="233" t="s">
        <v>1052</v>
      </c>
      <c r="E287" s="240" t="s">
        <v>1053</v>
      </c>
    </row>
    <row r="288" spans="1:5" s="215" customFormat="1" ht="15.6" x14ac:dyDescent="0.3">
      <c r="A288" s="210"/>
      <c r="B288" s="209" t="s">
        <v>1054</v>
      </c>
      <c r="C288" s="211"/>
      <c r="D288" s="212"/>
      <c r="E288" s="213" t="s">
        <v>1055</v>
      </c>
    </row>
    <row r="289" spans="1:5" s="217" customFormat="1" x14ac:dyDescent="0.25">
      <c r="A289" s="210"/>
      <c r="B289" s="210"/>
      <c r="C289" s="216" t="s">
        <v>1056</v>
      </c>
      <c r="D289" s="212"/>
      <c r="E289" s="213" t="s">
        <v>1057</v>
      </c>
    </row>
    <row r="290" spans="1:5" x14ac:dyDescent="0.25">
      <c r="A290" s="218"/>
      <c r="B290" s="210"/>
      <c r="C290" s="219"/>
      <c r="D290" s="220" t="s">
        <v>1058</v>
      </c>
      <c r="E290" s="221" t="s">
        <v>1059</v>
      </c>
    </row>
    <row r="291" spans="1:5" x14ac:dyDescent="0.25">
      <c r="A291" s="218"/>
      <c r="B291" s="210"/>
      <c r="C291" s="219"/>
      <c r="D291" s="220">
        <v>36314</v>
      </c>
      <c r="E291" s="221" t="s">
        <v>1060</v>
      </c>
    </row>
    <row r="292" spans="1:5" x14ac:dyDescent="0.25">
      <c r="A292" s="218"/>
      <c r="B292" s="210"/>
      <c r="C292" s="219"/>
      <c r="D292" s="220">
        <v>36315</v>
      </c>
      <c r="E292" s="221" t="s">
        <v>1061</v>
      </c>
    </row>
    <row r="293" spans="1:5" x14ac:dyDescent="0.25">
      <c r="A293" s="218"/>
      <c r="B293" s="210"/>
      <c r="C293" s="219"/>
      <c r="D293" s="220">
        <v>36316</v>
      </c>
      <c r="E293" s="221" t="s">
        <v>1062</v>
      </c>
    </row>
    <row r="294" spans="1:5" x14ac:dyDescent="0.25">
      <c r="A294" s="218"/>
      <c r="B294" s="210"/>
      <c r="C294" s="219"/>
      <c r="D294" s="220">
        <v>36317</v>
      </c>
      <c r="E294" s="221" t="s">
        <v>1063</v>
      </c>
    </row>
    <row r="295" spans="1:5" x14ac:dyDescent="0.25">
      <c r="A295" s="218"/>
      <c r="B295" s="210"/>
      <c r="C295" s="219"/>
      <c r="D295" s="220">
        <v>36318</v>
      </c>
      <c r="E295" s="221" t="s">
        <v>1064</v>
      </c>
    </row>
    <row r="296" spans="1:5" x14ac:dyDescent="0.25">
      <c r="A296" s="218"/>
      <c r="B296" s="210"/>
      <c r="C296" s="219"/>
      <c r="D296" s="220" t="s">
        <v>1065</v>
      </c>
      <c r="E296" s="221" t="s">
        <v>1066</v>
      </c>
    </row>
    <row r="297" spans="1:5" s="217" customFormat="1" x14ac:dyDescent="0.25">
      <c r="A297" s="210"/>
      <c r="B297" s="210"/>
      <c r="C297" s="216" t="s">
        <v>1067</v>
      </c>
      <c r="D297" s="212"/>
      <c r="E297" s="213" t="s">
        <v>1068</v>
      </c>
    </row>
    <row r="298" spans="1:5" x14ac:dyDescent="0.25">
      <c r="A298" s="218"/>
      <c r="B298" s="210"/>
      <c r="C298" s="219"/>
      <c r="D298" s="220">
        <v>36323</v>
      </c>
      <c r="E298" s="221" t="s">
        <v>1069</v>
      </c>
    </row>
    <row r="299" spans="1:5" x14ac:dyDescent="0.25">
      <c r="A299" s="218"/>
      <c r="B299" s="210"/>
      <c r="C299" s="219"/>
      <c r="D299" s="220">
        <v>36324</v>
      </c>
      <c r="E299" s="221" t="s">
        <v>1070</v>
      </c>
    </row>
    <row r="300" spans="1:5" x14ac:dyDescent="0.25">
      <c r="A300" s="218"/>
      <c r="B300" s="210"/>
      <c r="C300" s="219"/>
      <c r="D300" s="220">
        <v>36325</v>
      </c>
      <c r="E300" s="221" t="s">
        <v>1071</v>
      </c>
    </row>
    <row r="301" spans="1:5" x14ac:dyDescent="0.25">
      <c r="A301" s="218"/>
      <c r="B301" s="210"/>
      <c r="C301" s="219"/>
      <c r="D301" s="220">
        <v>36326</v>
      </c>
      <c r="E301" s="221" t="s">
        <v>1072</v>
      </c>
    </row>
    <row r="302" spans="1:5" x14ac:dyDescent="0.25">
      <c r="A302" s="218"/>
      <c r="B302" s="210"/>
      <c r="C302" s="219"/>
      <c r="D302" s="220">
        <v>36327</v>
      </c>
      <c r="E302" s="221" t="s">
        <v>1073</v>
      </c>
    </row>
    <row r="303" spans="1:5" x14ac:dyDescent="0.25">
      <c r="A303" s="218"/>
      <c r="B303" s="210"/>
      <c r="C303" s="219"/>
      <c r="D303" s="220">
        <v>36328</v>
      </c>
      <c r="E303" s="221" t="s">
        <v>1074</v>
      </c>
    </row>
    <row r="304" spans="1:5" x14ac:dyDescent="0.25">
      <c r="A304" s="218"/>
      <c r="B304" s="210"/>
      <c r="C304" s="219"/>
      <c r="D304" s="220" t="s">
        <v>1075</v>
      </c>
      <c r="E304" s="221" t="s">
        <v>1076</v>
      </c>
    </row>
    <row r="305" spans="1:5" s="225" customFormat="1" x14ac:dyDescent="0.25">
      <c r="A305" s="218"/>
      <c r="B305" s="241">
        <v>366</v>
      </c>
      <c r="C305" s="242"/>
      <c r="D305" s="243"/>
      <c r="E305" s="244" t="s">
        <v>112</v>
      </c>
    </row>
    <row r="306" spans="1:5" s="225" customFormat="1" x14ac:dyDescent="0.25">
      <c r="A306" s="218"/>
      <c r="B306" s="241"/>
      <c r="C306" s="245">
        <v>3661</v>
      </c>
      <c r="D306" s="243"/>
      <c r="E306" s="244" t="s">
        <v>113</v>
      </c>
    </row>
    <row r="307" spans="1:5" s="225" customFormat="1" x14ac:dyDescent="0.25">
      <c r="A307" s="218"/>
      <c r="B307" s="241"/>
      <c r="C307" s="242"/>
      <c r="D307" s="243" t="s">
        <v>1077</v>
      </c>
      <c r="E307" s="246" t="s">
        <v>113</v>
      </c>
    </row>
    <row r="308" spans="1:5" s="225" customFormat="1" x14ac:dyDescent="0.25">
      <c r="A308" s="218"/>
      <c r="B308" s="241"/>
      <c r="C308" s="247">
        <v>3662</v>
      </c>
      <c r="D308" s="243"/>
      <c r="E308" s="244" t="s">
        <v>122</v>
      </c>
    </row>
    <row r="309" spans="1:5" s="225" customFormat="1" x14ac:dyDescent="0.25">
      <c r="A309" s="218"/>
      <c r="B309" s="241"/>
      <c r="C309" s="242"/>
      <c r="D309" s="243" t="s">
        <v>1078</v>
      </c>
      <c r="E309" s="246" t="s">
        <v>122</v>
      </c>
    </row>
    <row r="310" spans="1:5" s="225" customFormat="1" x14ac:dyDescent="0.25">
      <c r="A310" s="218"/>
      <c r="B310" s="210">
        <v>367</v>
      </c>
      <c r="C310" s="219"/>
      <c r="D310" s="220"/>
      <c r="E310" s="213" t="s">
        <v>1079</v>
      </c>
    </row>
    <row r="311" spans="1:5" s="225" customFormat="1" x14ac:dyDescent="0.25">
      <c r="A311" s="218"/>
      <c r="B311" s="210"/>
      <c r="C311" s="211">
        <v>3672</v>
      </c>
      <c r="D311" s="228"/>
      <c r="E311" s="213" t="s">
        <v>1080</v>
      </c>
    </row>
    <row r="312" spans="1:5" s="225" customFormat="1" x14ac:dyDescent="0.25">
      <c r="A312" s="218"/>
      <c r="B312" s="210"/>
      <c r="C312" s="219"/>
      <c r="D312" s="220">
        <v>36721</v>
      </c>
      <c r="E312" s="221" t="s">
        <v>1080</v>
      </c>
    </row>
    <row r="313" spans="1:5" s="225" customFormat="1" x14ac:dyDescent="0.25">
      <c r="A313" s="218"/>
      <c r="B313" s="210"/>
      <c r="C313" s="211">
        <v>3673</v>
      </c>
      <c r="D313" s="228"/>
      <c r="E313" s="213" t="s">
        <v>1081</v>
      </c>
    </row>
    <row r="314" spans="1:5" s="225" customFormat="1" x14ac:dyDescent="0.25">
      <c r="A314" s="218"/>
      <c r="B314" s="210"/>
      <c r="C314" s="219"/>
      <c r="D314" s="220">
        <v>36731</v>
      </c>
      <c r="E314" s="221" t="s">
        <v>1081</v>
      </c>
    </row>
    <row r="315" spans="1:5" s="225" customFormat="1" x14ac:dyDescent="0.25">
      <c r="A315" s="218"/>
      <c r="B315" s="210"/>
      <c r="C315" s="211">
        <v>3674</v>
      </c>
      <c r="D315" s="228"/>
      <c r="E315" s="213" t="s">
        <v>1082</v>
      </c>
    </row>
    <row r="316" spans="1:5" s="225" customFormat="1" x14ac:dyDescent="0.25">
      <c r="A316" s="218"/>
      <c r="B316" s="210"/>
      <c r="C316" s="219"/>
      <c r="D316" s="220">
        <v>36741</v>
      </c>
      <c r="E316" s="221" t="s">
        <v>1082</v>
      </c>
    </row>
    <row r="317" spans="1:5" s="225" customFormat="1" x14ac:dyDescent="0.25">
      <c r="A317" s="218"/>
      <c r="B317" s="210">
        <v>368</v>
      </c>
      <c r="C317" s="211"/>
      <c r="D317" s="220"/>
      <c r="E317" s="213" t="s">
        <v>1083</v>
      </c>
    </row>
    <row r="318" spans="1:5" s="225" customFormat="1" x14ac:dyDescent="0.25">
      <c r="A318" s="218"/>
      <c r="B318" s="210"/>
      <c r="C318" s="211">
        <v>3681</v>
      </c>
      <c r="D318" s="220"/>
      <c r="E318" s="213" t="s">
        <v>1084</v>
      </c>
    </row>
    <row r="319" spans="1:5" s="225" customFormat="1" x14ac:dyDescent="0.25">
      <c r="A319" s="218"/>
      <c r="B319" s="210"/>
      <c r="C319" s="211"/>
      <c r="D319" s="220" t="s">
        <v>1085</v>
      </c>
      <c r="E319" s="221" t="s">
        <v>1086</v>
      </c>
    </row>
    <row r="320" spans="1:5" s="225" customFormat="1" ht="12.75" customHeight="1" x14ac:dyDescent="0.25">
      <c r="A320" s="218"/>
      <c r="B320" s="210"/>
      <c r="C320" s="211"/>
      <c r="D320" s="220" t="s">
        <v>1087</v>
      </c>
      <c r="E320" s="221" t="s">
        <v>1088</v>
      </c>
    </row>
    <row r="321" spans="1:5" s="225" customFormat="1" x14ac:dyDescent="0.25">
      <c r="A321" s="218"/>
      <c r="B321" s="210"/>
      <c r="C321" s="211"/>
      <c r="D321" s="220" t="s">
        <v>1089</v>
      </c>
      <c r="E321" s="221" t="s">
        <v>1090</v>
      </c>
    </row>
    <row r="322" spans="1:5" s="225" customFormat="1" x14ac:dyDescent="0.25">
      <c r="A322" s="218"/>
      <c r="B322" s="210"/>
      <c r="C322" s="211"/>
      <c r="D322" s="220" t="s">
        <v>1091</v>
      </c>
      <c r="E322" s="221" t="s">
        <v>1092</v>
      </c>
    </row>
    <row r="323" spans="1:5" s="225" customFormat="1" x14ac:dyDescent="0.25">
      <c r="A323" s="218"/>
      <c r="B323" s="210"/>
      <c r="C323" s="211"/>
      <c r="D323" s="220" t="s">
        <v>1093</v>
      </c>
      <c r="E323" s="221" t="s">
        <v>1094</v>
      </c>
    </row>
    <row r="324" spans="1:5" s="225" customFormat="1" x14ac:dyDescent="0.25">
      <c r="A324" s="218"/>
      <c r="B324" s="210"/>
      <c r="C324" s="211"/>
      <c r="D324" s="220" t="s">
        <v>1095</v>
      </c>
      <c r="E324" s="221" t="s">
        <v>1096</v>
      </c>
    </row>
    <row r="325" spans="1:5" s="225" customFormat="1" x14ac:dyDescent="0.25">
      <c r="A325" s="218"/>
      <c r="B325" s="210"/>
      <c r="C325" s="211"/>
      <c r="D325" s="220" t="s">
        <v>1097</v>
      </c>
      <c r="E325" s="221" t="s">
        <v>1098</v>
      </c>
    </row>
    <row r="326" spans="1:5" s="225" customFormat="1" x14ac:dyDescent="0.25">
      <c r="A326" s="218"/>
      <c r="B326" s="210"/>
      <c r="C326" s="211"/>
      <c r="D326" s="220" t="s">
        <v>1099</v>
      </c>
      <c r="E326" s="221" t="s">
        <v>1100</v>
      </c>
    </row>
    <row r="327" spans="1:5" s="225" customFormat="1" x14ac:dyDescent="0.25">
      <c r="A327" s="218"/>
      <c r="B327" s="210"/>
      <c r="C327" s="211"/>
      <c r="D327" s="220" t="s">
        <v>1101</v>
      </c>
      <c r="E327" s="221" t="s">
        <v>1102</v>
      </c>
    </row>
    <row r="328" spans="1:5" s="225" customFormat="1" x14ac:dyDescent="0.25">
      <c r="A328" s="218"/>
      <c r="B328" s="210"/>
      <c r="C328" s="211">
        <v>3682</v>
      </c>
      <c r="D328" s="220"/>
      <c r="E328" s="213" t="s">
        <v>1103</v>
      </c>
    </row>
    <row r="329" spans="1:5" s="225" customFormat="1" ht="12.75" customHeight="1" x14ac:dyDescent="0.25">
      <c r="A329" s="218"/>
      <c r="B329" s="210"/>
      <c r="C329" s="211"/>
      <c r="D329" s="220" t="s">
        <v>1104</v>
      </c>
      <c r="E329" s="221" t="s">
        <v>1105</v>
      </c>
    </row>
    <row r="330" spans="1:5" s="225" customFormat="1" ht="12.75" customHeight="1" x14ac:dyDescent="0.25">
      <c r="A330" s="218"/>
      <c r="B330" s="210"/>
      <c r="C330" s="211"/>
      <c r="D330" s="220" t="s">
        <v>1106</v>
      </c>
      <c r="E330" s="221" t="s">
        <v>1107</v>
      </c>
    </row>
    <row r="331" spans="1:5" s="225" customFormat="1" ht="12.75" customHeight="1" x14ac:dyDescent="0.25">
      <c r="A331" s="218"/>
      <c r="B331" s="210"/>
      <c r="C331" s="211"/>
      <c r="D331" s="220" t="s">
        <v>1108</v>
      </c>
      <c r="E331" s="221" t="s">
        <v>1109</v>
      </c>
    </row>
    <row r="332" spans="1:5" s="225" customFormat="1" ht="12.75" customHeight="1" x14ac:dyDescent="0.25">
      <c r="A332" s="218"/>
      <c r="B332" s="210"/>
      <c r="C332" s="211"/>
      <c r="D332" s="220" t="s">
        <v>1110</v>
      </c>
      <c r="E332" s="221" t="s">
        <v>1111</v>
      </c>
    </row>
    <row r="333" spans="1:5" s="225" customFormat="1" x14ac:dyDescent="0.25">
      <c r="A333" s="218"/>
      <c r="B333" s="210"/>
      <c r="C333" s="211"/>
      <c r="D333" s="220" t="s">
        <v>1112</v>
      </c>
      <c r="E333" s="221" t="s">
        <v>1113</v>
      </c>
    </row>
    <row r="334" spans="1:5" s="225" customFormat="1" x14ac:dyDescent="0.25">
      <c r="A334" s="218"/>
      <c r="B334" s="210"/>
      <c r="C334" s="211"/>
      <c r="D334" s="220" t="s">
        <v>1114</v>
      </c>
      <c r="E334" s="221" t="s">
        <v>1115</v>
      </c>
    </row>
    <row r="335" spans="1:5" s="225" customFormat="1" x14ac:dyDescent="0.25">
      <c r="A335" s="218"/>
      <c r="B335" s="210"/>
      <c r="C335" s="211"/>
      <c r="D335" s="220" t="s">
        <v>1116</v>
      </c>
      <c r="E335" s="221" t="s">
        <v>1117</v>
      </c>
    </row>
    <row r="336" spans="1:5" s="225" customFormat="1" x14ac:dyDescent="0.25">
      <c r="A336" s="218"/>
      <c r="B336" s="210"/>
      <c r="C336" s="211"/>
      <c r="D336" s="220" t="s">
        <v>1118</v>
      </c>
      <c r="E336" s="221" t="s">
        <v>1119</v>
      </c>
    </row>
    <row r="337" spans="1:5" s="225" customFormat="1" ht="12.75" customHeight="1" x14ac:dyDescent="0.25">
      <c r="A337" s="218"/>
      <c r="B337" s="210"/>
      <c r="C337" s="211"/>
      <c r="D337" s="220" t="s">
        <v>1120</v>
      </c>
      <c r="E337" s="221" t="s">
        <v>1121</v>
      </c>
    </row>
    <row r="338" spans="1:5" s="225" customFormat="1" x14ac:dyDescent="0.25">
      <c r="A338" s="218"/>
      <c r="B338" s="210">
        <v>369</v>
      </c>
      <c r="C338" s="211"/>
      <c r="D338" s="228"/>
      <c r="E338" s="213" t="s">
        <v>6</v>
      </c>
    </row>
    <row r="339" spans="1:5" s="225" customFormat="1" x14ac:dyDescent="0.25">
      <c r="A339" s="218"/>
      <c r="B339" s="210"/>
      <c r="C339" s="211">
        <v>3691</v>
      </c>
      <c r="D339" s="228"/>
      <c r="E339" s="213" t="s">
        <v>131</v>
      </c>
    </row>
    <row r="340" spans="1:5" s="225" customFormat="1" x14ac:dyDescent="0.25">
      <c r="A340" s="218"/>
      <c r="B340" s="210"/>
      <c r="C340" s="211"/>
      <c r="D340" s="220">
        <v>36911</v>
      </c>
      <c r="E340" s="221" t="s">
        <v>131</v>
      </c>
    </row>
    <row r="341" spans="1:5" s="225" customFormat="1" x14ac:dyDescent="0.25">
      <c r="A341" s="218"/>
      <c r="B341" s="210"/>
      <c r="C341" s="211">
        <v>3692</v>
      </c>
      <c r="D341" s="228"/>
      <c r="E341" s="213" t="s">
        <v>1122</v>
      </c>
    </row>
    <row r="342" spans="1:5" s="225" customFormat="1" x14ac:dyDescent="0.25">
      <c r="A342" s="218"/>
      <c r="B342" s="210"/>
      <c r="C342" s="211"/>
      <c r="D342" s="220">
        <v>36921</v>
      </c>
      <c r="E342" s="221" t="s">
        <v>1122</v>
      </c>
    </row>
    <row r="343" spans="1:5" s="225" customFormat="1" x14ac:dyDescent="0.25">
      <c r="A343" s="218"/>
      <c r="B343" s="210"/>
      <c r="C343" s="211">
        <v>3693</v>
      </c>
      <c r="D343" s="228"/>
      <c r="E343" s="213" t="s">
        <v>184</v>
      </c>
    </row>
    <row r="344" spans="1:5" s="225" customFormat="1" x14ac:dyDescent="0.25">
      <c r="A344" s="218"/>
      <c r="B344" s="210"/>
      <c r="C344" s="211"/>
      <c r="D344" s="220">
        <v>36931</v>
      </c>
      <c r="E344" s="221" t="s">
        <v>184</v>
      </c>
    </row>
    <row r="345" spans="1:5" s="225" customFormat="1" x14ac:dyDescent="0.25">
      <c r="A345" s="218"/>
      <c r="B345" s="210"/>
      <c r="C345" s="211">
        <v>3694</v>
      </c>
      <c r="D345" s="228"/>
      <c r="E345" s="213" t="s">
        <v>217</v>
      </c>
    </row>
    <row r="346" spans="1:5" s="225" customFormat="1" x14ac:dyDescent="0.25">
      <c r="A346" s="218"/>
      <c r="B346" s="210"/>
      <c r="C346" s="211"/>
      <c r="D346" s="220">
        <v>36941</v>
      </c>
      <c r="E346" s="221" t="s">
        <v>217</v>
      </c>
    </row>
    <row r="347" spans="1:5" s="249" customFormat="1" ht="12.75" customHeight="1" x14ac:dyDescent="0.3">
      <c r="A347" s="248" t="s">
        <v>1123</v>
      </c>
      <c r="B347" s="210"/>
      <c r="C347" s="211"/>
      <c r="D347" s="212"/>
      <c r="E347" s="213" t="s">
        <v>115</v>
      </c>
    </row>
    <row r="348" spans="1:5" s="215" customFormat="1" ht="15.6" x14ac:dyDescent="0.3">
      <c r="A348" s="210"/>
      <c r="B348" s="209" t="s">
        <v>1124</v>
      </c>
      <c r="C348" s="211"/>
      <c r="D348" s="212"/>
      <c r="E348" s="213" t="s">
        <v>1125</v>
      </c>
    </row>
    <row r="349" spans="1:5" s="217" customFormat="1" x14ac:dyDescent="0.25">
      <c r="A349" s="210"/>
      <c r="B349" s="210"/>
      <c r="C349" s="216" t="s">
        <v>1126</v>
      </c>
      <c r="D349" s="212"/>
      <c r="E349" s="213" t="s">
        <v>1127</v>
      </c>
    </row>
    <row r="350" spans="1:5" x14ac:dyDescent="0.25">
      <c r="A350" s="218"/>
      <c r="B350" s="210"/>
      <c r="C350" s="219"/>
      <c r="D350" s="220" t="s">
        <v>1128</v>
      </c>
      <c r="E350" s="221" t="s">
        <v>1129</v>
      </c>
    </row>
    <row r="351" spans="1:5" x14ac:dyDescent="0.25">
      <c r="A351" s="218"/>
      <c r="B351" s="210"/>
      <c r="C351" s="219"/>
      <c r="D351" s="220" t="s">
        <v>1130</v>
      </c>
      <c r="E351" s="221" t="s">
        <v>1131</v>
      </c>
    </row>
    <row r="352" spans="1:5" x14ac:dyDescent="0.25">
      <c r="A352" s="218"/>
      <c r="B352" s="210"/>
      <c r="C352" s="219"/>
      <c r="D352" s="220" t="s">
        <v>1132</v>
      </c>
      <c r="E352" s="221" t="s">
        <v>1133</v>
      </c>
    </row>
    <row r="353" spans="1:5" x14ac:dyDescent="0.25">
      <c r="A353" s="218"/>
      <c r="B353" s="210"/>
      <c r="C353" s="219"/>
      <c r="D353" s="220" t="s">
        <v>1134</v>
      </c>
      <c r="E353" s="221" t="s">
        <v>1135</v>
      </c>
    </row>
    <row r="354" spans="1:5" x14ac:dyDescent="0.25">
      <c r="A354" s="218"/>
      <c r="B354" s="210"/>
      <c r="C354" s="219"/>
      <c r="D354" s="220" t="s">
        <v>1136</v>
      </c>
      <c r="E354" s="250" t="s">
        <v>1137</v>
      </c>
    </row>
    <row r="355" spans="1:5" x14ac:dyDescent="0.25">
      <c r="A355" s="218"/>
      <c r="B355" s="210"/>
      <c r="C355" s="219"/>
      <c r="D355" s="220" t="s">
        <v>1138</v>
      </c>
      <c r="E355" s="221" t="s">
        <v>1139</v>
      </c>
    </row>
    <row r="356" spans="1:5" x14ac:dyDescent="0.25">
      <c r="A356" s="218"/>
      <c r="B356" s="210"/>
      <c r="C356" s="219"/>
      <c r="D356" s="220">
        <v>37118</v>
      </c>
      <c r="E356" s="221" t="s">
        <v>1140</v>
      </c>
    </row>
    <row r="357" spans="1:5" x14ac:dyDescent="0.25">
      <c r="A357" s="218"/>
      <c r="B357" s="210"/>
      <c r="C357" s="219"/>
      <c r="D357" s="220" t="s">
        <v>1141</v>
      </c>
      <c r="E357" s="221" t="s">
        <v>1142</v>
      </c>
    </row>
    <row r="358" spans="1:5" s="217" customFormat="1" x14ac:dyDescent="0.25">
      <c r="A358" s="210"/>
      <c r="B358" s="210"/>
      <c r="C358" s="216" t="s">
        <v>1143</v>
      </c>
      <c r="D358" s="212"/>
      <c r="E358" s="213" t="s">
        <v>1144</v>
      </c>
    </row>
    <row r="359" spans="1:5" x14ac:dyDescent="0.25">
      <c r="A359" s="218"/>
      <c r="B359" s="210"/>
      <c r="C359" s="219"/>
      <c r="D359" s="220" t="s">
        <v>1145</v>
      </c>
      <c r="E359" s="221" t="s">
        <v>1146</v>
      </c>
    </row>
    <row r="360" spans="1:5" x14ac:dyDescent="0.25">
      <c r="A360" s="218"/>
      <c r="B360" s="210"/>
      <c r="C360" s="219"/>
      <c r="D360" s="220" t="s">
        <v>1147</v>
      </c>
      <c r="E360" s="221" t="s">
        <v>1148</v>
      </c>
    </row>
    <row r="361" spans="1:5" x14ac:dyDescent="0.25">
      <c r="A361" s="218"/>
      <c r="B361" s="210"/>
      <c r="C361" s="219"/>
      <c r="D361" s="220" t="s">
        <v>1149</v>
      </c>
      <c r="E361" s="221" t="s">
        <v>1150</v>
      </c>
    </row>
    <row r="362" spans="1:5" x14ac:dyDescent="0.25">
      <c r="A362" s="218"/>
      <c r="B362" s="210"/>
      <c r="C362" s="219"/>
      <c r="D362" s="220" t="s">
        <v>1151</v>
      </c>
      <c r="E362" s="221" t="s">
        <v>1152</v>
      </c>
    </row>
    <row r="363" spans="1:5" x14ac:dyDescent="0.25">
      <c r="A363" s="218"/>
      <c r="B363" s="210"/>
      <c r="C363" s="219"/>
      <c r="D363" s="220" t="s">
        <v>1153</v>
      </c>
      <c r="E363" s="221" t="s">
        <v>1154</v>
      </c>
    </row>
    <row r="364" spans="1:5" s="256" customFormat="1" x14ac:dyDescent="0.25">
      <c r="A364" s="251"/>
      <c r="B364" s="252"/>
      <c r="C364" s="253">
        <v>3713</v>
      </c>
      <c r="D364" s="254"/>
      <c r="E364" s="255" t="s">
        <v>1155</v>
      </c>
    </row>
    <row r="365" spans="1:5" s="256" customFormat="1" x14ac:dyDescent="0.25">
      <c r="A365" s="251"/>
      <c r="B365" s="252"/>
      <c r="C365" s="257"/>
      <c r="D365" s="254" t="s">
        <v>1156</v>
      </c>
      <c r="E365" s="250" t="s">
        <v>1129</v>
      </c>
    </row>
    <row r="366" spans="1:5" s="256" customFormat="1" x14ac:dyDescent="0.25">
      <c r="A366" s="251"/>
      <c r="B366" s="252"/>
      <c r="C366" s="257"/>
      <c r="D366" s="254" t="s">
        <v>1157</v>
      </c>
      <c r="E366" s="250" t="s">
        <v>1131</v>
      </c>
    </row>
    <row r="367" spans="1:5" s="256" customFormat="1" x14ac:dyDescent="0.25">
      <c r="A367" s="251"/>
      <c r="B367" s="252"/>
      <c r="C367" s="257"/>
      <c r="D367" s="254" t="s">
        <v>1158</v>
      </c>
      <c r="E367" s="250" t="s">
        <v>1142</v>
      </c>
    </row>
    <row r="368" spans="1:5" s="256" customFormat="1" x14ac:dyDescent="0.25">
      <c r="A368" s="251"/>
      <c r="B368" s="252"/>
      <c r="C368" s="253">
        <v>3714</v>
      </c>
      <c r="D368" s="254"/>
      <c r="E368" s="255" t="s">
        <v>1159</v>
      </c>
    </row>
    <row r="369" spans="1:5" s="256" customFormat="1" x14ac:dyDescent="0.25">
      <c r="A369" s="251"/>
      <c r="B369" s="252"/>
      <c r="C369" s="257"/>
      <c r="D369" s="254" t="s">
        <v>1160</v>
      </c>
      <c r="E369" s="250" t="s">
        <v>1146</v>
      </c>
    </row>
    <row r="370" spans="1:5" s="256" customFormat="1" x14ac:dyDescent="0.25">
      <c r="A370" s="251"/>
      <c r="B370" s="252"/>
      <c r="C370" s="257"/>
      <c r="D370" s="254" t="s">
        <v>1161</v>
      </c>
      <c r="E370" s="250" t="s">
        <v>1150</v>
      </c>
    </row>
    <row r="371" spans="1:5" s="256" customFormat="1" x14ac:dyDescent="0.25">
      <c r="A371" s="251"/>
      <c r="B371" s="252"/>
      <c r="C371" s="257"/>
      <c r="D371" s="254" t="s">
        <v>1162</v>
      </c>
      <c r="E371" s="250" t="s">
        <v>1152</v>
      </c>
    </row>
    <row r="372" spans="1:5" s="256" customFormat="1" x14ac:dyDescent="0.25">
      <c r="A372" s="251"/>
      <c r="B372" s="252"/>
      <c r="C372" s="257"/>
      <c r="D372" s="254" t="s">
        <v>1163</v>
      </c>
      <c r="E372" s="250" t="s">
        <v>1154</v>
      </c>
    </row>
    <row r="373" spans="1:5" s="256" customFormat="1" x14ac:dyDescent="0.25">
      <c r="A373" s="251"/>
      <c r="B373" s="252"/>
      <c r="C373" s="211">
        <v>3715</v>
      </c>
      <c r="D373" s="220"/>
      <c r="E373" s="213" t="s">
        <v>1164</v>
      </c>
    </row>
    <row r="374" spans="1:5" s="256" customFormat="1" x14ac:dyDescent="0.25">
      <c r="A374" s="251"/>
      <c r="B374" s="252"/>
      <c r="C374" s="219"/>
      <c r="D374" s="220" t="s">
        <v>1165</v>
      </c>
      <c r="E374" s="221" t="s">
        <v>1164</v>
      </c>
    </row>
    <row r="375" spans="1:5" s="215" customFormat="1" ht="15.6" x14ac:dyDescent="0.3">
      <c r="A375" s="210"/>
      <c r="B375" s="209" t="s">
        <v>1166</v>
      </c>
      <c r="C375" s="211"/>
      <c r="D375" s="212"/>
      <c r="E375" s="213" t="s">
        <v>116</v>
      </c>
    </row>
    <row r="376" spans="1:5" s="217" customFormat="1" x14ac:dyDescent="0.25">
      <c r="A376" s="210"/>
      <c r="B376" s="210"/>
      <c r="C376" s="216" t="s">
        <v>1167</v>
      </c>
      <c r="D376" s="212"/>
      <c r="E376" s="213" t="s">
        <v>117</v>
      </c>
    </row>
    <row r="377" spans="1:5" x14ac:dyDescent="0.25">
      <c r="A377" s="218"/>
      <c r="B377" s="210"/>
      <c r="C377" s="219"/>
      <c r="D377" s="220" t="s">
        <v>1168</v>
      </c>
      <c r="E377" s="221" t="s">
        <v>1169</v>
      </c>
    </row>
    <row r="378" spans="1:5" x14ac:dyDescent="0.25">
      <c r="A378" s="218"/>
      <c r="B378" s="210"/>
      <c r="C378" s="219"/>
      <c r="D378" s="220" t="s">
        <v>1170</v>
      </c>
      <c r="E378" s="221" t="s">
        <v>1171</v>
      </c>
    </row>
    <row r="379" spans="1:5" x14ac:dyDescent="0.25">
      <c r="A379" s="218"/>
      <c r="B379" s="210"/>
      <c r="C379" s="219"/>
      <c r="D379" s="220" t="s">
        <v>1172</v>
      </c>
      <c r="E379" s="224" t="s">
        <v>1173</v>
      </c>
    </row>
    <row r="380" spans="1:5" s="258" customFormat="1" x14ac:dyDescent="0.25">
      <c r="A380" s="251"/>
      <c r="B380" s="252"/>
      <c r="C380" s="257"/>
      <c r="D380" s="254" t="s">
        <v>1174</v>
      </c>
      <c r="E380" s="250" t="s">
        <v>1175</v>
      </c>
    </row>
    <row r="381" spans="1:5" x14ac:dyDescent="0.25">
      <c r="A381" s="218"/>
      <c r="B381" s="210"/>
      <c r="C381" s="219"/>
      <c r="D381" s="220" t="s">
        <v>1176</v>
      </c>
      <c r="E381" s="221" t="s">
        <v>1177</v>
      </c>
    </row>
    <row r="382" spans="1:5" x14ac:dyDescent="0.25">
      <c r="A382" s="218"/>
      <c r="B382" s="210"/>
      <c r="C382" s="219"/>
      <c r="D382" s="220" t="s">
        <v>1178</v>
      </c>
      <c r="E382" s="221" t="s">
        <v>1179</v>
      </c>
    </row>
    <row r="383" spans="1:5" x14ac:dyDescent="0.25">
      <c r="A383" s="218"/>
      <c r="B383" s="210"/>
      <c r="C383" s="219"/>
      <c r="D383" s="220" t="s">
        <v>1180</v>
      </c>
      <c r="E383" s="221" t="s">
        <v>1181</v>
      </c>
    </row>
    <row r="384" spans="1:5" x14ac:dyDescent="0.25">
      <c r="A384" s="218"/>
      <c r="B384" s="210"/>
      <c r="C384" s="219"/>
      <c r="D384" s="220" t="s">
        <v>1182</v>
      </c>
      <c r="E384" s="221" t="s">
        <v>1183</v>
      </c>
    </row>
    <row r="385" spans="1:5" x14ac:dyDescent="0.25">
      <c r="A385" s="218"/>
      <c r="B385" s="210"/>
      <c r="C385" s="219"/>
      <c r="D385" s="220" t="s">
        <v>1184</v>
      </c>
      <c r="E385" s="221" t="s">
        <v>1185</v>
      </c>
    </row>
    <row r="386" spans="1:5" s="217" customFormat="1" x14ac:dyDescent="0.25">
      <c r="A386" s="210"/>
      <c r="B386" s="210"/>
      <c r="C386" s="216" t="s">
        <v>1186</v>
      </c>
      <c r="D386" s="212"/>
      <c r="E386" s="213" t="s">
        <v>178</v>
      </c>
    </row>
    <row r="387" spans="1:5" x14ac:dyDescent="0.25">
      <c r="A387" s="218"/>
      <c r="B387" s="210"/>
      <c r="C387" s="219"/>
      <c r="D387" s="220" t="s">
        <v>1187</v>
      </c>
      <c r="E387" s="221" t="s">
        <v>1188</v>
      </c>
    </row>
    <row r="388" spans="1:5" x14ac:dyDescent="0.25">
      <c r="A388" s="218"/>
      <c r="B388" s="210"/>
      <c r="C388" s="219"/>
      <c r="D388" s="220" t="s">
        <v>1189</v>
      </c>
      <c r="E388" s="221" t="s">
        <v>1152</v>
      </c>
    </row>
    <row r="389" spans="1:5" x14ac:dyDescent="0.25">
      <c r="A389" s="218"/>
      <c r="B389" s="210"/>
      <c r="C389" s="219"/>
      <c r="D389" s="220" t="s">
        <v>1190</v>
      </c>
      <c r="E389" s="221" t="s">
        <v>1191</v>
      </c>
    </row>
    <row r="390" spans="1:5" x14ac:dyDescent="0.25">
      <c r="A390" s="218"/>
      <c r="B390" s="210"/>
      <c r="C390" s="219"/>
      <c r="D390" s="220" t="s">
        <v>1192</v>
      </c>
      <c r="E390" s="221" t="s">
        <v>1193</v>
      </c>
    </row>
    <row r="391" spans="1:5" x14ac:dyDescent="0.25">
      <c r="A391" s="218"/>
      <c r="B391" s="210"/>
      <c r="C391" s="219"/>
      <c r="D391" s="220" t="s">
        <v>1194</v>
      </c>
      <c r="E391" s="221" t="s">
        <v>1195</v>
      </c>
    </row>
    <row r="392" spans="1:5" x14ac:dyDescent="0.25">
      <c r="A392" s="218"/>
      <c r="B392" s="210"/>
      <c r="C392" s="211">
        <v>3723</v>
      </c>
      <c r="D392" s="220"/>
      <c r="E392" s="213" t="s">
        <v>179</v>
      </c>
    </row>
    <row r="393" spans="1:5" x14ac:dyDescent="0.25">
      <c r="A393" s="218"/>
      <c r="B393" s="210"/>
      <c r="C393" s="219"/>
      <c r="D393" s="220" t="s">
        <v>1196</v>
      </c>
      <c r="E393" s="221" t="s">
        <v>179</v>
      </c>
    </row>
    <row r="394" spans="1:5" s="214" customFormat="1" ht="14.25" customHeight="1" x14ac:dyDescent="0.3">
      <c r="A394" s="209" t="s">
        <v>1197</v>
      </c>
      <c r="B394" s="210"/>
      <c r="C394" s="211"/>
      <c r="D394" s="212"/>
      <c r="E394" s="213" t="s">
        <v>65</v>
      </c>
    </row>
    <row r="395" spans="1:5" s="215" customFormat="1" ht="13.5" customHeight="1" x14ac:dyDescent="0.3">
      <c r="A395" s="210"/>
      <c r="B395" s="209" t="s">
        <v>1198</v>
      </c>
      <c r="C395" s="211"/>
      <c r="D395" s="212"/>
      <c r="E395" s="213" t="s">
        <v>66</v>
      </c>
    </row>
    <row r="396" spans="1:5" s="217" customFormat="1" x14ac:dyDescent="0.25">
      <c r="A396" s="210"/>
      <c r="B396" s="210"/>
      <c r="C396" s="216" t="s">
        <v>1199</v>
      </c>
      <c r="D396" s="212"/>
      <c r="E396" s="213" t="s">
        <v>67</v>
      </c>
    </row>
    <row r="397" spans="1:5" x14ac:dyDescent="0.25">
      <c r="A397" s="218"/>
      <c r="B397" s="210"/>
      <c r="C397" s="219"/>
      <c r="D397" s="220" t="s">
        <v>1200</v>
      </c>
      <c r="E397" s="221" t="s">
        <v>1201</v>
      </c>
    </row>
    <row r="398" spans="1:5" x14ac:dyDescent="0.25">
      <c r="A398" s="218"/>
      <c r="B398" s="210"/>
      <c r="C398" s="219"/>
      <c r="D398" s="220" t="s">
        <v>1202</v>
      </c>
      <c r="E398" s="221" t="s">
        <v>1203</v>
      </c>
    </row>
    <row r="399" spans="1:5" x14ac:dyDescent="0.25">
      <c r="A399" s="218"/>
      <c r="B399" s="210"/>
      <c r="C399" s="219"/>
      <c r="D399" s="220" t="s">
        <v>1204</v>
      </c>
      <c r="E399" s="221" t="s">
        <v>1205</v>
      </c>
    </row>
    <row r="400" spans="1:5" x14ac:dyDescent="0.25">
      <c r="A400" s="218"/>
      <c r="B400" s="210"/>
      <c r="C400" s="219"/>
      <c r="D400" s="220" t="s">
        <v>1206</v>
      </c>
      <c r="E400" s="221" t="s">
        <v>1207</v>
      </c>
    </row>
    <row r="401" spans="1:5" x14ac:dyDescent="0.25">
      <c r="A401" s="218"/>
      <c r="B401" s="210"/>
      <c r="C401" s="219"/>
      <c r="D401" s="220" t="s">
        <v>1208</v>
      </c>
      <c r="E401" s="221" t="s">
        <v>1209</v>
      </c>
    </row>
    <row r="402" spans="1:5" x14ac:dyDescent="0.25">
      <c r="A402" s="218"/>
      <c r="B402" s="210"/>
      <c r="C402" s="219"/>
      <c r="D402" s="220" t="s">
        <v>1210</v>
      </c>
      <c r="E402" s="221" t="s">
        <v>1211</v>
      </c>
    </row>
    <row r="403" spans="1:5" x14ac:dyDescent="0.25">
      <c r="A403" s="218"/>
      <c r="B403" s="210"/>
      <c r="C403" s="219"/>
      <c r="D403" s="220" t="s">
        <v>1212</v>
      </c>
      <c r="E403" s="221" t="s">
        <v>1213</v>
      </c>
    </row>
    <row r="404" spans="1:5" x14ac:dyDescent="0.25">
      <c r="A404" s="218"/>
      <c r="B404" s="210"/>
      <c r="C404" s="219"/>
      <c r="D404" s="223" t="s">
        <v>1214</v>
      </c>
      <c r="E404" s="221" t="s">
        <v>1215</v>
      </c>
    </row>
    <row r="405" spans="1:5" x14ac:dyDescent="0.25">
      <c r="A405" s="218"/>
      <c r="B405" s="210"/>
      <c r="C405" s="219"/>
      <c r="D405" s="220" t="s">
        <v>1216</v>
      </c>
      <c r="E405" s="221" t="s">
        <v>1217</v>
      </c>
    </row>
    <row r="406" spans="1:5" s="217" customFormat="1" x14ac:dyDescent="0.25">
      <c r="A406" s="210"/>
      <c r="B406" s="210"/>
      <c r="C406" s="216" t="s">
        <v>1218</v>
      </c>
      <c r="D406" s="212"/>
      <c r="E406" s="213" t="s">
        <v>1219</v>
      </c>
    </row>
    <row r="407" spans="1:5" x14ac:dyDescent="0.25">
      <c r="A407" s="218"/>
      <c r="B407" s="210"/>
      <c r="C407" s="219"/>
      <c r="D407" s="220" t="s">
        <v>1220</v>
      </c>
      <c r="E407" s="221" t="s">
        <v>1221</v>
      </c>
    </row>
    <row r="408" spans="1:5" x14ac:dyDescent="0.25">
      <c r="A408" s="218"/>
      <c r="B408" s="210"/>
      <c r="C408" s="219"/>
      <c r="D408" s="220" t="s">
        <v>1222</v>
      </c>
      <c r="E408" s="221" t="s">
        <v>1223</v>
      </c>
    </row>
    <row r="409" spans="1:5" x14ac:dyDescent="0.25">
      <c r="A409" s="218"/>
      <c r="B409" s="210"/>
      <c r="C409" s="216">
        <v>3813</v>
      </c>
      <c r="D409" s="212"/>
      <c r="E409" s="213" t="s">
        <v>1224</v>
      </c>
    </row>
    <row r="410" spans="1:5" x14ac:dyDescent="0.25">
      <c r="A410" s="218"/>
      <c r="B410" s="210"/>
      <c r="C410" s="219"/>
      <c r="D410" s="220" t="s">
        <v>1225</v>
      </c>
      <c r="E410" s="221" t="s">
        <v>1224</v>
      </c>
    </row>
    <row r="411" spans="1:5" s="215" customFormat="1" ht="15" customHeight="1" x14ac:dyDescent="0.3">
      <c r="A411" s="210"/>
      <c r="B411" s="209" t="s">
        <v>1226</v>
      </c>
      <c r="C411" s="211"/>
      <c r="D411" s="212"/>
      <c r="E411" s="213" t="s">
        <v>106</v>
      </c>
    </row>
    <row r="412" spans="1:5" s="217" customFormat="1" x14ac:dyDescent="0.25">
      <c r="A412" s="210"/>
      <c r="B412" s="210"/>
      <c r="C412" s="216">
        <v>3821</v>
      </c>
      <c r="D412" s="212"/>
      <c r="E412" s="213" t="s">
        <v>1227</v>
      </c>
    </row>
    <row r="413" spans="1:5" x14ac:dyDescent="0.25">
      <c r="A413" s="218"/>
      <c r="B413" s="210"/>
      <c r="C413" s="219"/>
      <c r="D413" s="220">
        <v>38211</v>
      </c>
      <c r="E413" s="221" t="s">
        <v>1228</v>
      </c>
    </row>
    <row r="414" spans="1:5" x14ac:dyDescent="0.25">
      <c r="A414" s="218"/>
      <c r="B414" s="210"/>
      <c r="C414" s="219"/>
      <c r="D414" s="220">
        <v>38212</v>
      </c>
      <c r="E414" s="221" t="s">
        <v>1229</v>
      </c>
    </row>
    <row r="415" spans="1:5" x14ac:dyDescent="0.25">
      <c r="A415" s="218"/>
      <c r="B415" s="210"/>
      <c r="C415" s="219"/>
      <c r="D415" s="220">
        <v>38213</v>
      </c>
      <c r="E415" s="221" t="s">
        <v>1230</v>
      </c>
    </row>
    <row r="416" spans="1:5" x14ac:dyDescent="0.25">
      <c r="A416" s="218"/>
      <c r="B416" s="210"/>
      <c r="C416" s="219"/>
      <c r="D416" s="220">
        <v>38214</v>
      </c>
      <c r="E416" s="221" t="s">
        <v>1231</v>
      </c>
    </row>
    <row r="417" spans="1:5" x14ac:dyDescent="0.25">
      <c r="A417" s="218"/>
      <c r="B417" s="210"/>
      <c r="C417" s="219"/>
      <c r="D417" s="220">
        <v>38215</v>
      </c>
      <c r="E417" s="221" t="s">
        <v>1232</v>
      </c>
    </row>
    <row r="418" spans="1:5" x14ac:dyDescent="0.25">
      <c r="A418" s="218"/>
      <c r="B418" s="210"/>
      <c r="C418" s="219"/>
      <c r="D418" s="220">
        <v>38216</v>
      </c>
      <c r="E418" s="221" t="s">
        <v>1233</v>
      </c>
    </row>
    <row r="419" spans="1:5" x14ac:dyDescent="0.25">
      <c r="A419" s="218"/>
      <c r="B419" s="210"/>
      <c r="C419" s="219"/>
      <c r="D419" s="220">
        <v>38217</v>
      </c>
      <c r="E419" s="221" t="s">
        <v>1234</v>
      </c>
    </row>
    <row r="420" spans="1:5" x14ac:dyDescent="0.25">
      <c r="A420" s="218"/>
      <c r="B420" s="210"/>
      <c r="C420" s="219"/>
      <c r="D420" s="220">
        <v>38219</v>
      </c>
      <c r="E420" s="221" t="s">
        <v>1235</v>
      </c>
    </row>
    <row r="421" spans="1:5" s="217" customFormat="1" x14ac:dyDescent="0.25">
      <c r="A421" s="210"/>
      <c r="B421" s="210"/>
      <c r="C421" s="216">
        <v>3822</v>
      </c>
      <c r="D421" s="212"/>
      <c r="E421" s="213" t="s">
        <v>1236</v>
      </c>
    </row>
    <row r="422" spans="1:5" x14ac:dyDescent="0.25">
      <c r="A422" s="218"/>
      <c r="B422" s="210"/>
      <c r="C422" s="219"/>
      <c r="D422" s="220">
        <v>38221</v>
      </c>
      <c r="E422" s="221" t="s">
        <v>1237</v>
      </c>
    </row>
    <row r="423" spans="1:5" x14ac:dyDescent="0.25">
      <c r="A423" s="218"/>
      <c r="B423" s="210"/>
      <c r="C423" s="219"/>
      <c r="D423" s="220">
        <v>38222</v>
      </c>
      <c r="E423" s="221" t="s">
        <v>1238</v>
      </c>
    </row>
    <row r="424" spans="1:5" x14ac:dyDescent="0.25">
      <c r="A424" s="218"/>
      <c r="B424" s="210"/>
      <c r="C424" s="219"/>
      <c r="D424" s="220">
        <v>38229</v>
      </c>
      <c r="E424" s="221" t="s">
        <v>1239</v>
      </c>
    </row>
    <row r="425" spans="1:5" x14ac:dyDescent="0.25">
      <c r="A425" s="218"/>
      <c r="B425" s="210"/>
      <c r="C425" s="216">
        <v>3823</v>
      </c>
      <c r="D425" s="212"/>
      <c r="E425" s="213" t="s">
        <v>1240</v>
      </c>
    </row>
    <row r="426" spans="1:5" x14ac:dyDescent="0.25">
      <c r="A426" s="218"/>
      <c r="B426" s="210"/>
      <c r="C426" s="219"/>
      <c r="D426" s="220" t="s">
        <v>1241</v>
      </c>
      <c r="E426" s="221" t="s">
        <v>1240</v>
      </c>
    </row>
    <row r="427" spans="1:5" s="215" customFormat="1" ht="15.6" x14ac:dyDescent="0.3">
      <c r="A427" s="210"/>
      <c r="B427" s="209" t="s">
        <v>1242</v>
      </c>
      <c r="C427" s="211"/>
      <c r="D427" s="212"/>
      <c r="E427" s="213" t="s">
        <v>1243</v>
      </c>
    </row>
    <row r="428" spans="1:5" s="217" customFormat="1" x14ac:dyDescent="0.25">
      <c r="A428" s="210"/>
      <c r="B428" s="210"/>
      <c r="C428" s="216" t="s">
        <v>1244</v>
      </c>
      <c r="D428" s="212"/>
      <c r="E428" s="213" t="s">
        <v>1245</v>
      </c>
    </row>
    <row r="429" spans="1:5" x14ac:dyDescent="0.25">
      <c r="A429" s="218"/>
      <c r="B429" s="210"/>
      <c r="C429" s="219"/>
      <c r="D429" s="220" t="s">
        <v>1246</v>
      </c>
      <c r="E429" s="221" t="s">
        <v>1247</v>
      </c>
    </row>
    <row r="430" spans="1:5" x14ac:dyDescent="0.25">
      <c r="A430" s="218"/>
      <c r="B430" s="210"/>
      <c r="C430" s="219"/>
      <c r="D430" s="220" t="s">
        <v>1248</v>
      </c>
      <c r="E430" s="221" t="s">
        <v>1249</v>
      </c>
    </row>
    <row r="431" spans="1:5" s="217" customFormat="1" x14ac:dyDescent="0.25">
      <c r="A431" s="210"/>
      <c r="B431" s="210"/>
      <c r="C431" s="216" t="s">
        <v>1250</v>
      </c>
      <c r="D431" s="212"/>
      <c r="E431" s="213" t="s">
        <v>1251</v>
      </c>
    </row>
    <row r="432" spans="1:5" x14ac:dyDescent="0.25">
      <c r="A432" s="218"/>
      <c r="B432" s="210"/>
      <c r="C432" s="219"/>
      <c r="D432" s="220" t="s">
        <v>1252</v>
      </c>
      <c r="E432" s="221" t="s">
        <v>1251</v>
      </c>
    </row>
    <row r="433" spans="1:5" s="217" customFormat="1" x14ac:dyDescent="0.25">
      <c r="A433" s="210"/>
      <c r="B433" s="210"/>
      <c r="C433" s="216" t="s">
        <v>1253</v>
      </c>
      <c r="D433" s="212"/>
      <c r="E433" s="213" t="s">
        <v>1254</v>
      </c>
    </row>
    <row r="434" spans="1:5" x14ac:dyDescent="0.25">
      <c r="A434" s="218"/>
      <c r="B434" s="210"/>
      <c r="C434" s="219"/>
      <c r="D434" s="220" t="s">
        <v>1255</v>
      </c>
      <c r="E434" s="221" t="s">
        <v>1254</v>
      </c>
    </row>
    <row r="435" spans="1:5" s="217" customFormat="1" x14ac:dyDescent="0.25">
      <c r="A435" s="210"/>
      <c r="B435" s="210"/>
      <c r="C435" s="216" t="s">
        <v>1256</v>
      </c>
      <c r="D435" s="212"/>
      <c r="E435" s="213" t="s">
        <v>1257</v>
      </c>
    </row>
    <row r="436" spans="1:5" x14ac:dyDescent="0.25">
      <c r="A436" s="218"/>
      <c r="B436" s="210"/>
      <c r="C436" s="219"/>
      <c r="D436" s="220" t="s">
        <v>1258</v>
      </c>
      <c r="E436" s="221" t="s">
        <v>1257</v>
      </c>
    </row>
    <row r="437" spans="1:5" x14ac:dyDescent="0.25">
      <c r="A437" s="218"/>
      <c r="B437" s="210"/>
      <c r="C437" s="211">
        <v>3835</v>
      </c>
      <c r="D437" s="228"/>
      <c r="E437" s="213" t="s">
        <v>25</v>
      </c>
    </row>
    <row r="438" spans="1:5" x14ac:dyDescent="0.25">
      <c r="A438" s="218"/>
      <c r="B438" s="210"/>
      <c r="C438" s="219"/>
      <c r="D438" s="220" t="s">
        <v>1259</v>
      </c>
      <c r="E438" s="221" t="s">
        <v>25</v>
      </c>
    </row>
    <row r="439" spans="1:5" x14ac:dyDescent="0.25">
      <c r="A439" s="218"/>
      <c r="B439" s="210">
        <v>386</v>
      </c>
      <c r="C439" s="211"/>
      <c r="D439" s="228"/>
      <c r="E439" s="213" t="s">
        <v>1260</v>
      </c>
    </row>
    <row r="440" spans="1:5" s="217" customFormat="1" x14ac:dyDescent="0.25">
      <c r="A440" s="210"/>
      <c r="B440" s="210"/>
      <c r="C440" s="216">
        <v>3861</v>
      </c>
      <c r="D440" s="212"/>
      <c r="E440" s="213" t="s">
        <v>1261</v>
      </c>
    </row>
    <row r="441" spans="1:5" x14ac:dyDescent="0.25">
      <c r="A441" s="218"/>
      <c r="B441" s="210"/>
      <c r="C441" s="219"/>
      <c r="D441" s="220">
        <v>38612</v>
      </c>
      <c r="E441" s="221" t="s">
        <v>1262</v>
      </c>
    </row>
    <row r="442" spans="1:5" x14ac:dyDescent="0.25">
      <c r="A442" s="218"/>
      <c r="B442" s="210"/>
      <c r="C442" s="219"/>
      <c r="D442" s="220" t="s">
        <v>1263</v>
      </c>
      <c r="E442" s="221" t="s">
        <v>1264</v>
      </c>
    </row>
    <row r="443" spans="1:5" x14ac:dyDescent="0.25">
      <c r="A443" s="218"/>
      <c r="B443" s="210"/>
      <c r="C443" s="219"/>
      <c r="D443" s="220" t="s">
        <v>1265</v>
      </c>
      <c r="E443" s="221" t="s">
        <v>1266</v>
      </c>
    </row>
    <row r="444" spans="1:5" x14ac:dyDescent="0.25">
      <c r="A444" s="218"/>
      <c r="B444" s="210"/>
      <c r="C444" s="219"/>
      <c r="D444" s="220" t="s">
        <v>1267</v>
      </c>
      <c r="E444" s="221" t="s">
        <v>1268</v>
      </c>
    </row>
    <row r="445" spans="1:5" s="260" customFormat="1" ht="26.4" x14ac:dyDescent="0.25">
      <c r="A445" s="210"/>
      <c r="B445" s="210"/>
      <c r="C445" s="259">
        <v>3862</v>
      </c>
      <c r="D445" s="212"/>
      <c r="E445" s="213" t="s">
        <v>1269</v>
      </c>
    </row>
    <row r="446" spans="1:5" x14ac:dyDescent="0.25">
      <c r="A446" s="218"/>
      <c r="B446" s="210"/>
      <c r="C446" s="219"/>
      <c r="D446" s="220" t="s">
        <v>1270</v>
      </c>
      <c r="E446" s="221" t="s">
        <v>1271</v>
      </c>
    </row>
    <row r="447" spans="1:5" x14ac:dyDescent="0.25">
      <c r="A447" s="218"/>
      <c r="B447" s="210"/>
      <c r="C447" s="219"/>
      <c r="D447" s="220" t="s">
        <v>1272</v>
      </c>
      <c r="E447" s="221" t="s">
        <v>1273</v>
      </c>
    </row>
    <row r="448" spans="1:5" x14ac:dyDescent="0.25">
      <c r="A448" s="218"/>
      <c r="B448" s="210"/>
      <c r="C448" s="219"/>
      <c r="D448" s="220" t="s">
        <v>1274</v>
      </c>
      <c r="E448" s="221" t="s">
        <v>1275</v>
      </c>
    </row>
    <row r="449" spans="1:5" x14ac:dyDescent="0.25">
      <c r="A449" s="218"/>
      <c r="B449" s="210"/>
      <c r="C449" s="219"/>
      <c r="D449" s="220" t="s">
        <v>1276</v>
      </c>
      <c r="E449" s="221" t="s">
        <v>1277</v>
      </c>
    </row>
    <row r="450" spans="1:5" x14ac:dyDescent="0.25">
      <c r="A450" s="218"/>
      <c r="B450" s="210"/>
      <c r="C450" s="219"/>
      <c r="D450" s="220" t="s">
        <v>1278</v>
      </c>
      <c r="E450" s="221" t="s">
        <v>1279</v>
      </c>
    </row>
    <row r="451" spans="1:5" s="217" customFormat="1" x14ac:dyDescent="0.25">
      <c r="A451" s="210"/>
      <c r="B451" s="210"/>
      <c r="C451" s="216">
        <v>3863</v>
      </c>
      <c r="D451" s="212"/>
      <c r="E451" s="232" t="s">
        <v>1280</v>
      </c>
    </row>
    <row r="452" spans="1:5" x14ac:dyDescent="0.25">
      <c r="A452" s="218"/>
      <c r="B452" s="210"/>
      <c r="C452" s="219"/>
      <c r="D452" s="220">
        <v>38631</v>
      </c>
      <c r="E452" s="221" t="s">
        <v>1281</v>
      </c>
    </row>
    <row r="453" spans="1:5" x14ac:dyDescent="0.25">
      <c r="A453" s="218"/>
      <c r="B453" s="210"/>
      <c r="C453" s="219"/>
      <c r="D453" s="220">
        <v>38632</v>
      </c>
      <c r="E453" s="231" t="s">
        <v>1282</v>
      </c>
    </row>
    <row r="454" spans="1:5" x14ac:dyDescent="0.25">
      <c r="A454" s="218"/>
      <c r="B454" s="210"/>
      <c r="C454" s="261">
        <v>3864</v>
      </c>
      <c r="D454" s="243"/>
      <c r="E454" s="262" t="s">
        <v>1283</v>
      </c>
    </row>
    <row r="455" spans="1:5" x14ac:dyDescent="0.25">
      <c r="A455" s="218"/>
      <c r="B455" s="210"/>
      <c r="C455" s="261"/>
      <c r="D455" s="243">
        <v>38641</v>
      </c>
      <c r="E455" s="262" t="s">
        <v>1284</v>
      </c>
    </row>
    <row r="456" spans="1:5" x14ac:dyDescent="0.25">
      <c r="A456" s="218"/>
      <c r="B456" s="210"/>
      <c r="C456" s="261"/>
      <c r="D456" s="243" t="s">
        <v>1285</v>
      </c>
      <c r="E456" s="262" t="s">
        <v>1286</v>
      </c>
    </row>
    <row r="457" spans="1:5" s="214" customFormat="1" ht="17.399999999999999" x14ac:dyDescent="0.3">
      <c r="A457" s="209" t="s">
        <v>1287</v>
      </c>
      <c r="B457" s="210"/>
      <c r="C457" s="211"/>
      <c r="D457" s="212"/>
      <c r="E457" s="213" t="s">
        <v>1288</v>
      </c>
    </row>
    <row r="458" spans="1:5" s="215" customFormat="1" ht="15.6" x14ac:dyDescent="0.3">
      <c r="A458" s="210"/>
      <c r="B458" s="209" t="s">
        <v>1289</v>
      </c>
      <c r="C458" s="211"/>
      <c r="D458" s="212"/>
      <c r="E458" s="213" t="s">
        <v>1290</v>
      </c>
    </row>
    <row r="459" spans="1:5" s="217" customFormat="1" x14ac:dyDescent="0.25">
      <c r="A459" s="210"/>
      <c r="B459" s="210"/>
      <c r="C459" s="216" t="s">
        <v>1291</v>
      </c>
      <c r="D459" s="212"/>
      <c r="E459" s="213" t="s">
        <v>1290</v>
      </c>
    </row>
    <row r="460" spans="1:5" s="217" customFormat="1" x14ac:dyDescent="0.25">
      <c r="A460" s="210"/>
      <c r="B460" s="210"/>
      <c r="C460" s="216"/>
      <c r="D460" s="220" t="s">
        <v>1292</v>
      </c>
      <c r="E460" s="221" t="s">
        <v>1290</v>
      </c>
    </row>
    <row r="461" spans="1:5" s="215" customFormat="1" ht="15.6" x14ac:dyDescent="0.3">
      <c r="A461" s="210"/>
      <c r="B461" s="209" t="s">
        <v>1293</v>
      </c>
      <c r="C461" s="211"/>
      <c r="D461" s="212"/>
      <c r="E461" s="213" t="s">
        <v>1294</v>
      </c>
    </row>
    <row r="462" spans="1:5" s="217" customFormat="1" x14ac:dyDescent="0.25">
      <c r="A462" s="210"/>
      <c r="B462" s="210"/>
      <c r="C462" s="216" t="s">
        <v>1295</v>
      </c>
      <c r="D462" s="212"/>
      <c r="E462" s="213" t="s">
        <v>1294</v>
      </c>
    </row>
    <row r="463" spans="1:5" x14ac:dyDescent="0.25">
      <c r="A463" s="218"/>
      <c r="B463" s="210"/>
      <c r="C463" s="219"/>
      <c r="D463" s="220" t="s">
        <v>1296</v>
      </c>
      <c r="E463" s="221" t="s">
        <v>1294</v>
      </c>
    </row>
    <row r="469" spans="4:4" s="222" customFormat="1" x14ac:dyDescent="0.25">
      <c r="D469" s="238"/>
    </row>
    <row r="470" spans="4:4" s="222" customFormat="1" x14ac:dyDescent="0.25">
      <c r="D470" s="238"/>
    </row>
    <row r="471" spans="4:4" s="222" customFormat="1" x14ac:dyDescent="0.25">
      <c r="D471" s="238"/>
    </row>
    <row r="472" spans="4:4" s="222" customFormat="1" x14ac:dyDescent="0.25">
      <c r="D472" s="238"/>
    </row>
    <row r="473" spans="4:4" s="222" customFormat="1" x14ac:dyDescent="0.25">
      <c r="D473" s="238"/>
    </row>
    <row r="474" spans="4:4" s="222" customFormat="1" x14ac:dyDescent="0.25">
      <c r="D474" s="238"/>
    </row>
    <row r="475" spans="4:4" s="222" customFormat="1" x14ac:dyDescent="0.25">
      <c r="D475" s="238"/>
    </row>
    <row r="476" spans="4:4" s="222" customFormat="1" x14ac:dyDescent="0.25">
      <c r="D476" s="238"/>
    </row>
    <row r="477" spans="4:4" s="222" customFormat="1" x14ac:dyDescent="0.25">
      <c r="D477" s="238"/>
    </row>
    <row r="478" spans="4:4" s="222" customFormat="1" x14ac:dyDescent="0.25">
      <c r="D478" s="238"/>
    </row>
    <row r="479" spans="4:4" s="222" customFormat="1" x14ac:dyDescent="0.25">
      <c r="D479" s="238"/>
    </row>
    <row r="480" spans="4:4" s="222" customFormat="1" x14ac:dyDescent="0.25">
      <c r="D480" s="238"/>
    </row>
    <row r="481" spans="4:4" s="222" customFormat="1" x14ac:dyDescent="0.25">
      <c r="D481" s="238"/>
    </row>
    <row r="482" spans="4:4" s="222" customFormat="1" x14ac:dyDescent="0.25">
      <c r="D482" s="238"/>
    </row>
    <row r="483" spans="4:4" s="222" customFormat="1" x14ac:dyDescent="0.25">
      <c r="D483" s="238"/>
    </row>
    <row r="484" spans="4:4" s="222" customFormat="1" x14ac:dyDescent="0.25">
      <c r="D484" s="238"/>
    </row>
    <row r="485" spans="4:4" s="222" customFormat="1" x14ac:dyDescent="0.25">
      <c r="D485" s="238"/>
    </row>
    <row r="486" spans="4:4" s="222" customFormat="1" x14ac:dyDescent="0.25">
      <c r="D486" s="238"/>
    </row>
    <row r="487" spans="4:4" s="222" customFormat="1" x14ac:dyDescent="0.25">
      <c r="D487" s="238"/>
    </row>
    <row r="488" spans="4:4" s="222" customFormat="1" x14ac:dyDescent="0.25">
      <c r="D488" s="238"/>
    </row>
    <row r="489" spans="4:4" s="222" customFormat="1" x14ac:dyDescent="0.25">
      <c r="D489" s="238"/>
    </row>
    <row r="490" spans="4:4" s="222" customFormat="1" x14ac:dyDescent="0.25">
      <c r="D490" s="238"/>
    </row>
    <row r="491" spans="4:4" s="222" customFormat="1" x14ac:dyDescent="0.25">
      <c r="D491" s="238"/>
    </row>
    <row r="492" spans="4:4" s="222" customFormat="1" x14ac:dyDescent="0.25">
      <c r="D492" s="238"/>
    </row>
    <row r="493" spans="4:4" s="222" customFormat="1" x14ac:dyDescent="0.25">
      <c r="D493" s="238"/>
    </row>
    <row r="494" spans="4:4" s="222" customFormat="1" x14ac:dyDescent="0.25">
      <c r="D494" s="238"/>
    </row>
    <row r="495" spans="4:4" s="222" customFormat="1" x14ac:dyDescent="0.25">
      <c r="D495" s="238"/>
    </row>
    <row r="496" spans="4:4" s="222" customFormat="1" x14ac:dyDescent="0.25">
      <c r="D496" s="238"/>
    </row>
    <row r="497" spans="4:4" s="222" customFormat="1" x14ac:dyDescent="0.25">
      <c r="D497" s="238"/>
    </row>
    <row r="498" spans="4:4" s="222" customFormat="1" x14ac:dyDescent="0.25">
      <c r="D498" s="238"/>
    </row>
    <row r="499" spans="4:4" s="222" customFormat="1" x14ac:dyDescent="0.25">
      <c r="D499" s="238"/>
    </row>
    <row r="500" spans="4:4" s="222" customFormat="1" x14ac:dyDescent="0.25">
      <c r="D500" s="238"/>
    </row>
    <row r="501" spans="4:4" s="222" customFormat="1" x14ac:dyDescent="0.25">
      <c r="D501" s="238"/>
    </row>
    <row r="502" spans="4:4" s="222" customFormat="1" x14ac:dyDescent="0.25">
      <c r="D502" s="238"/>
    </row>
    <row r="503" spans="4:4" s="222" customFormat="1" x14ac:dyDescent="0.25">
      <c r="D503" s="238"/>
    </row>
    <row r="504" spans="4:4" s="222" customFormat="1" x14ac:dyDescent="0.25">
      <c r="D504" s="238"/>
    </row>
    <row r="505" spans="4:4" s="222" customFormat="1" x14ac:dyDescent="0.25">
      <c r="D505" s="238"/>
    </row>
    <row r="506" spans="4:4" s="222" customFormat="1" x14ac:dyDescent="0.25">
      <c r="D506" s="238"/>
    </row>
    <row r="507" spans="4:4" s="222" customFormat="1" x14ac:dyDescent="0.25">
      <c r="D507" s="238"/>
    </row>
    <row r="508" spans="4:4" s="222" customFormat="1" x14ac:dyDescent="0.25">
      <c r="D508" s="238"/>
    </row>
    <row r="509" spans="4:4" s="222" customFormat="1" x14ac:dyDescent="0.25">
      <c r="D509" s="238"/>
    </row>
    <row r="510" spans="4:4" s="222" customFormat="1" x14ac:dyDescent="0.25">
      <c r="D510" s="238"/>
    </row>
    <row r="511" spans="4:4" s="222" customFormat="1" x14ac:dyDescent="0.25">
      <c r="D511" s="238"/>
    </row>
    <row r="512" spans="4:4" s="222" customFormat="1" x14ac:dyDescent="0.25">
      <c r="D512" s="238"/>
    </row>
    <row r="513" spans="4:4" s="222" customFormat="1" x14ac:dyDescent="0.25">
      <c r="D513" s="238"/>
    </row>
    <row r="514" spans="4:4" s="222" customFormat="1" x14ac:dyDescent="0.25">
      <c r="D514" s="238"/>
    </row>
    <row r="515" spans="4:4" s="222" customFormat="1" x14ac:dyDescent="0.25">
      <c r="D515" s="238"/>
    </row>
    <row r="516" spans="4:4" s="222" customFormat="1" x14ac:dyDescent="0.25">
      <c r="D516" s="238"/>
    </row>
    <row r="517" spans="4:4" s="222" customFormat="1" x14ac:dyDescent="0.25">
      <c r="D517" s="238"/>
    </row>
    <row r="518" spans="4:4" s="222" customFormat="1" x14ac:dyDescent="0.25">
      <c r="D518" s="238"/>
    </row>
    <row r="519" spans="4:4" s="222" customFormat="1" x14ac:dyDescent="0.25">
      <c r="D519" s="238"/>
    </row>
    <row r="520" spans="4:4" s="222" customFormat="1" x14ac:dyDescent="0.25">
      <c r="D520" s="238"/>
    </row>
    <row r="521" spans="4:4" s="222" customFormat="1" x14ac:dyDescent="0.25">
      <c r="D521" s="238"/>
    </row>
    <row r="522" spans="4:4" s="222" customFormat="1" x14ac:dyDescent="0.25">
      <c r="D522" s="238"/>
    </row>
    <row r="523" spans="4:4" s="222" customFormat="1" x14ac:dyDescent="0.25">
      <c r="D523" s="238"/>
    </row>
    <row r="524" spans="4:4" s="222" customFormat="1" x14ac:dyDescent="0.25">
      <c r="D524" s="238"/>
    </row>
    <row r="525" spans="4:4" s="222" customFormat="1" x14ac:dyDescent="0.25">
      <c r="D525" s="238"/>
    </row>
    <row r="526" spans="4:4" s="222" customFormat="1" x14ac:dyDescent="0.25">
      <c r="D526" s="238"/>
    </row>
    <row r="527" spans="4:4" s="222" customFormat="1" x14ac:dyDescent="0.25">
      <c r="D527" s="238"/>
    </row>
    <row r="528" spans="4:4" s="222" customFormat="1" x14ac:dyDescent="0.25">
      <c r="D528" s="238"/>
    </row>
    <row r="529" spans="4:4" s="222" customFormat="1" x14ac:dyDescent="0.25">
      <c r="D529" s="238"/>
    </row>
    <row r="530" spans="4:4" s="222" customFormat="1" x14ac:dyDescent="0.25">
      <c r="D530" s="238"/>
    </row>
    <row r="531" spans="4:4" s="222" customFormat="1" x14ac:dyDescent="0.25">
      <c r="D531" s="238"/>
    </row>
    <row r="532" spans="4:4" s="222" customFormat="1" x14ac:dyDescent="0.25">
      <c r="D532" s="238"/>
    </row>
    <row r="533" spans="4:4" s="222" customFormat="1" x14ac:dyDescent="0.25">
      <c r="D533" s="238"/>
    </row>
    <row r="534" spans="4:4" s="222" customFormat="1" x14ac:dyDescent="0.25">
      <c r="D534" s="238"/>
    </row>
    <row r="535" spans="4:4" s="222" customFormat="1" x14ac:dyDescent="0.25">
      <c r="D535" s="238"/>
    </row>
    <row r="536" spans="4:4" s="222" customFormat="1" x14ac:dyDescent="0.25">
      <c r="D536" s="238"/>
    </row>
    <row r="537" spans="4:4" s="222" customFormat="1" x14ac:dyDescent="0.25">
      <c r="D537" s="238"/>
    </row>
    <row r="538" spans="4:4" s="222" customFormat="1" x14ac:dyDescent="0.25">
      <c r="D538" s="238"/>
    </row>
    <row r="539" spans="4:4" s="222" customFormat="1" x14ac:dyDescent="0.25">
      <c r="D539" s="238"/>
    </row>
    <row r="540" spans="4:4" s="222" customFormat="1" x14ac:dyDescent="0.25">
      <c r="D540" s="238"/>
    </row>
    <row r="541" spans="4:4" s="222" customFormat="1" x14ac:dyDescent="0.25">
      <c r="D541" s="238"/>
    </row>
    <row r="542" spans="4:4" s="222" customFormat="1" x14ac:dyDescent="0.25">
      <c r="D542" s="238"/>
    </row>
    <row r="543" spans="4:4" s="222" customFormat="1" x14ac:dyDescent="0.25">
      <c r="D543" s="238"/>
    </row>
    <row r="544" spans="4:4" s="222" customFormat="1" x14ac:dyDescent="0.25">
      <c r="D544" s="238"/>
    </row>
    <row r="545" spans="4:4" s="222" customFormat="1" x14ac:dyDescent="0.25">
      <c r="D545" s="238"/>
    </row>
    <row r="546" spans="4:4" s="222" customFormat="1" x14ac:dyDescent="0.25">
      <c r="D546" s="238"/>
    </row>
    <row r="547" spans="4:4" s="222" customFormat="1" x14ac:dyDescent="0.25">
      <c r="D547" s="238"/>
    </row>
    <row r="548" spans="4:4" s="222" customFormat="1" x14ac:dyDescent="0.25">
      <c r="D548" s="238"/>
    </row>
    <row r="549" spans="4:4" s="222" customFormat="1" x14ac:dyDescent="0.25">
      <c r="D549" s="238"/>
    </row>
    <row r="550" spans="4:4" s="222" customFormat="1" x14ac:dyDescent="0.25">
      <c r="D550" s="238"/>
    </row>
    <row r="551" spans="4:4" s="222" customFormat="1" x14ac:dyDescent="0.25">
      <c r="D551" s="238"/>
    </row>
    <row r="552" spans="4:4" s="222" customFormat="1" x14ac:dyDescent="0.25">
      <c r="D552" s="238"/>
    </row>
    <row r="553" spans="4:4" s="222" customFormat="1" x14ac:dyDescent="0.25">
      <c r="D553" s="238"/>
    </row>
    <row r="554" spans="4:4" s="222" customFormat="1" x14ac:dyDescent="0.25">
      <c r="D554" s="238"/>
    </row>
    <row r="555" spans="4:4" s="222" customFormat="1" x14ac:dyDescent="0.25">
      <c r="D555" s="238"/>
    </row>
    <row r="556" spans="4:4" s="222" customFormat="1" x14ac:dyDescent="0.25">
      <c r="D556" s="238"/>
    </row>
    <row r="557" spans="4:4" s="222" customFormat="1" x14ac:dyDescent="0.25">
      <c r="D557" s="238"/>
    </row>
    <row r="558" spans="4:4" s="222" customFormat="1" x14ac:dyDescent="0.25">
      <c r="D558" s="238"/>
    </row>
    <row r="559" spans="4:4" s="222" customFormat="1" x14ac:dyDescent="0.25">
      <c r="D559" s="238"/>
    </row>
    <row r="560" spans="4:4" s="222" customFormat="1" x14ac:dyDescent="0.25">
      <c r="D560" s="238"/>
    </row>
    <row r="561" spans="4:4" s="222" customFormat="1" x14ac:dyDescent="0.25">
      <c r="D561" s="238"/>
    </row>
    <row r="562" spans="4:4" s="222" customFormat="1" x14ac:dyDescent="0.25">
      <c r="D562" s="238"/>
    </row>
    <row r="563" spans="4:4" s="222" customFormat="1" x14ac:dyDescent="0.25">
      <c r="D563" s="238"/>
    </row>
    <row r="564" spans="4:4" s="222" customFormat="1" x14ac:dyDescent="0.25">
      <c r="D564" s="238"/>
    </row>
    <row r="565" spans="4:4" s="222" customFormat="1" x14ac:dyDescent="0.25">
      <c r="D565" s="238"/>
    </row>
    <row r="566" spans="4:4" s="222" customFormat="1" x14ac:dyDescent="0.25">
      <c r="D566" s="238"/>
    </row>
    <row r="567" spans="4:4" s="222" customFormat="1" x14ac:dyDescent="0.25">
      <c r="D567" s="238"/>
    </row>
    <row r="568" spans="4:4" s="222" customFormat="1" x14ac:dyDescent="0.25">
      <c r="D568" s="238"/>
    </row>
    <row r="569" spans="4:4" s="222" customFormat="1" x14ac:dyDescent="0.25">
      <c r="D569" s="238"/>
    </row>
    <row r="570" spans="4:4" s="222" customFormat="1" x14ac:dyDescent="0.25">
      <c r="D570" s="238"/>
    </row>
    <row r="571" spans="4:4" s="222" customFormat="1" x14ac:dyDescent="0.25">
      <c r="D571" s="238"/>
    </row>
    <row r="572" spans="4:4" s="222" customFormat="1" x14ac:dyDescent="0.25">
      <c r="D572" s="238"/>
    </row>
    <row r="573" spans="4:4" s="222" customFormat="1" x14ac:dyDescent="0.25">
      <c r="D573" s="238"/>
    </row>
    <row r="574" spans="4:4" s="222" customFormat="1" x14ac:dyDescent="0.25">
      <c r="D574" s="238"/>
    </row>
    <row r="575" spans="4:4" s="222" customFormat="1" x14ac:dyDescent="0.25">
      <c r="D575" s="238"/>
    </row>
    <row r="576" spans="4:4" s="222" customFormat="1" x14ac:dyDescent="0.25">
      <c r="D576" s="238"/>
    </row>
    <row r="577" spans="4:4" s="222" customFormat="1" x14ac:dyDescent="0.25">
      <c r="D577" s="238"/>
    </row>
    <row r="578" spans="4:4" s="222" customFormat="1" x14ac:dyDescent="0.25">
      <c r="D578" s="238"/>
    </row>
    <row r="579" spans="4:4" s="222" customFormat="1" x14ac:dyDescent="0.25">
      <c r="D579" s="238"/>
    </row>
    <row r="580" spans="4:4" s="222" customFormat="1" x14ac:dyDescent="0.25">
      <c r="D580" s="238"/>
    </row>
    <row r="581" spans="4:4" s="222" customFormat="1" x14ac:dyDescent="0.25">
      <c r="D581" s="238"/>
    </row>
    <row r="582" spans="4:4" s="222" customFormat="1" x14ac:dyDescent="0.25">
      <c r="D582" s="238"/>
    </row>
    <row r="583" spans="4:4" s="222" customFormat="1" x14ac:dyDescent="0.25">
      <c r="D583" s="238"/>
    </row>
    <row r="584" spans="4:4" s="222" customFormat="1" x14ac:dyDescent="0.25">
      <c r="D584" s="238"/>
    </row>
    <row r="585" spans="4:4" s="222" customFormat="1" x14ac:dyDescent="0.25">
      <c r="D585" s="238"/>
    </row>
    <row r="586" spans="4:4" s="222" customFormat="1" x14ac:dyDescent="0.25">
      <c r="D586" s="238"/>
    </row>
    <row r="587" spans="4:4" s="222" customFormat="1" x14ac:dyDescent="0.25">
      <c r="D587" s="238"/>
    </row>
    <row r="588" spans="4:4" s="222" customFormat="1" x14ac:dyDescent="0.25">
      <c r="D588" s="238"/>
    </row>
    <row r="589" spans="4:4" s="222" customFormat="1" x14ac:dyDescent="0.25">
      <c r="D589" s="238"/>
    </row>
    <row r="590" spans="4:4" s="222" customFormat="1" x14ac:dyDescent="0.25">
      <c r="D590" s="238"/>
    </row>
    <row r="591" spans="4:4" s="222" customFormat="1" x14ac:dyDescent="0.25">
      <c r="D591" s="238"/>
    </row>
    <row r="592" spans="4:4" s="222" customFormat="1" x14ac:dyDescent="0.25">
      <c r="D592" s="238"/>
    </row>
    <row r="593" spans="4:4" s="222" customFormat="1" x14ac:dyDescent="0.25">
      <c r="D593" s="238"/>
    </row>
    <row r="594" spans="4:4" s="222" customFormat="1" x14ac:dyDescent="0.25">
      <c r="D594" s="238"/>
    </row>
    <row r="595" spans="4:4" s="222" customFormat="1" x14ac:dyDescent="0.25">
      <c r="D595" s="238"/>
    </row>
    <row r="596" spans="4:4" s="222" customFormat="1" x14ac:dyDescent="0.25">
      <c r="D596" s="238"/>
    </row>
    <row r="597" spans="4:4" s="222" customFormat="1" x14ac:dyDescent="0.25">
      <c r="D597" s="238"/>
    </row>
    <row r="598" spans="4:4" s="222" customFormat="1" x14ac:dyDescent="0.25">
      <c r="D598" s="238"/>
    </row>
    <row r="599" spans="4:4" s="222" customFormat="1" x14ac:dyDescent="0.25">
      <c r="D599" s="238"/>
    </row>
    <row r="600" spans="4:4" s="222" customFormat="1" x14ac:dyDescent="0.25">
      <c r="D600" s="238"/>
    </row>
    <row r="601" spans="4:4" s="222" customFormat="1" x14ac:dyDescent="0.25">
      <c r="D601" s="238"/>
    </row>
    <row r="602" spans="4:4" s="222" customFormat="1" x14ac:dyDescent="0.25">
      <c r="D602" s="238"/>
    </row>
    <row r="603" spans="4:4" s="222" customFormat="1" x14ac:dyDescent="0.25">
      <c r="D603" s="238"/>
    </row>
    <row r="604" spans="4:4" s="222" customFormat="1" x14ac:dyDescent="0.25">
      <c r="D604" s="238"/>
    </row>
    <row r="605" spans="4:4" s="222" customFormat="1" x14ac:dyDescent="0.25">
      <c r="D605" s="238"/>
    </row>
    <row r="606" spans="4:4" s="222" customFormat="1" x14ac:dyDescent="0.25">
      <c r="D606" s="238"/>
    </row>
    <row r="607" spans="4:4" s="222" customFormat="1" x14ac:dyDescent="0.25">
      <c r="D607" s="238"/>
    </row>
    <row r="608" spans="4:4" s="222" customFormat="1" x14ac:dyDescent="0.25">
      <c r="D608" s="238"/>
    </row>
    <row r="609" spans="4:4" s="222" customFormat="1" x14ac:dyDescent="0.25">
      <c r="D609" s="238"/>
    </row>
    <row r="610" spans="4:4" s="222" customFormat="1" x14ac:dyDescent="0.25">
      <c r="D610" s="238"/>
    </row>
    <row r="611" spans="4:4" s="222" customFormat="1" x14ac:dyDescent="0.25">
      <c r="D611" s="238"/>
    </row>
    <row r="612" spans="4:4" s="222" customFormat="1" x14ac:dyDescent="0.25">
      <c r="D612" s="238"/>
    </row>
    <row r="613" spans="4:4" s="222" customFormat="1" x14ac:dyDescent="0.25">
      <c r="D613" s="238"/>
    </row>
    <row r="614" spans="4:4" s="222" customFormat="1" x14ac:dyDescent="0.25">
      <c r="D614" s="238"/>
    </row>
    <row r="615" spans="4:4" s="222" customFormat="1" x14ac:dyDescent="0.25">
      <c r="D615" s="238"/>
    </row>
    <row r="616" spans="4:4" s="222" customFormat="1" x14ac:dyDescent="0.25">
      <c r="D616" s="238"/>
    </row>
    <row r="617" spans="4:4" s="222" customFormat="1" x14ac:dyDescent="0.25">
      <c r="D617" s="238"/>
    </row>
    <row r="618" spans="4:4" s="222" customFormat="1" x14ac:dyDescent="0.25">
      <c r="D618" s="238"/>
    </row>
    <row r="619" spans="4:4" s="222" customFormat="1" x14ac:dyDescent="0.25">
      <c r="D619" s="238"/>
    </row>
    <row r="620" spans="4:4" s="222" customFormat="1" x14ac:dyDescent="0.25">
      <c r="D620" s="238"/>
    </row>
    <row r="621" spans="4:4" s="222" customFormat="1" x14ac:dyDescent="0.25">
      <c r="D621" s="238"/>
    </row>
    <row r="622" spans="4:4" s="222" customFormat="1" x14ac:dyDescent="0.25">
      <c r="D622" s="238"/>
    </row>
    <row r="623" spans="4:4" s="222" customFormat="1" x14ac:dyDescent="0.25">
      <c r="D623" s="238"/>
    </row>
    <row r="624" spans="4:4" s="222" customFormat="1" x14ac:dyDescent="0.25">
      <c r="D624" s="238"/>
    </row>
    <row r="625" spans="4:4" s="222" customFormat="1" x14ac:dyDescent="0.25">
      <c r="D625" s="238"/>
    </row>
    <row r="626" spans="4:4" s="222" customFormat="1" x14ac:dyDescent="0.25">
      <c r="D626" s="238"/>
    </row>
    <row r="627" spans="4:4" s="222" customFormat="1" x14ac:dyDescent="0.25">
      <c r="D627" s="238"/>
    </row>
    <row r="628" spans="4:4" s="222" customFormat="1" x14ac:dyDescent="0.25">
      <c r="D628" s="238"/>
    </row>
    <row r="629" spans="4:4" s="222" customFormat="1" x14ac:dyDescent="0.25">
      <c r="D629" s="238"/>
    </row>
    <row r="630" spans="4:4" s="222" customFormat="1" x14ac:dyDescent="0.25">
      <c r="D630" s="238"/>
    </row>
    <row r="631" spans="4:4" s="222" customFormat="1" x14ac:dyDescent="0.25">
      <c r="D631" s="238"/>
    </row>
    <row r="632" spans="4:4" s="222" customFormat="1" x14ac:dyDescent="0.25">
      <c r="D632" s="238"/>
    </row>
    <row r="633" spans="4:4" s="222" customFormat="1" x14ac:dyDescent="0.25">
      <c r="D633" s="238"/>
    </row>
    <row r="634" spans="4:4" s="222" customFormat="1" x14ac:dyDescent="0.25">
      <c r="D634" s="238"/>
    </row>
    <row r="635" spans="4:4" s="222" customFormat="1" x14ac:dyDescent="0.25">
      <c r="D635" s="238"/>
    </row>
    <row r="636" spans="4:4" s="222" customFormat="1" x14ac:dyDescent="0.25">
      <c r="D636" s="238"/>
    </row>
    <row r="637" spans="4:4" s="222" customFormat="1" x14ac:dyDescent="0.25">
      <c r="D637" s="238"/>
    </row>
    <row r="638" spans="4:4" s="222" customFormat="1" x14ac:dyDescent="0.25">
      <c r="D638" s="238"/>
    </row>
    <row r="639" spans="4:4" s="222" customFormat="1" x14ac:dyDescent="0.25">
      <c r="D639" s="238"/>
    </row>
    <row r="640" spans="4:4" s="222" customFormat="1" x14ac:dyDescent="0.25">
      <c r="D640" s="238"/>
    </row>
    <row r="641" spans="4:4" s="222" customFormat="1" x14ac:dyDescent="0.25">
      <c r="D641" s="238"/>
    </row>
    <row r="642" spans="4:4" s="222" customFormat="1" x14ac:dyDescent="0.25">
      <c r="D642" s="238"/>
    </row>
    <row r="643" spans="4:4" s="222" customFormat="1" x14ac:dyDescent="0.25">
      <c r="D643" s="238"/>
    </row>
    <row r="644" spans="4:4" s="222" customFormat="1" x14ac:dyDescent="0.25">
      <c r="D644" s="238"/>
    </row>
    <row r="645" spans="4:4" s="222" customFormat="1" x14ac:dyDescent="0.25">
      <c r="D645" s="238"/>
    </row>
    <row r="646" spans="4:4" s="222" customFormat="1" x14ac:dyDescent="0.25">
      <c r="D646" s="238"/>
    </row>
    <row r="647" spans="4:4" s="222" customFormat="1" x14ac:dyDescent="0.25">
      <c r="D647" s="238"/>
    </row>
    <row r="648" spans="4:4" s="222" customFormat="1" x14ac:dyDescent="0.25">
      <c r="D648" s="238"/>
    </row>
    <row r="649" spans="4:4" s="222" customFormat="1" x14ac:dyDescent="0.25">
      <c r="D649" s="238"/>
    </row>
    <row r="650" spans="4:4" s="222" customFormat="1" x14ac:dyDescent="0.25">
      <c r="D650" s="238"/>
    </row>
    <row r="651" spans="4:4" s="222" customFormat="1" x14ac:dyDescent="0.25">
      <c r="D651" s="238"/>
    </row>
    <row r="652" spans="4:4" s="222" customFormat="1" x14ac:dyDescent="0.25">
      <c r="D652" s="238"/>
    </row>
    <row r="653" spans="4:4" s="222" customFormat="1" x14ac:dyDescent="0.25">
      <c r="D653" s="238"/>
    </row>
    <row r="654" spans="4:4" s="222" customFormat="1" x14ac:dyDescent="0.25">
      <c r="D654" s="238"/>
    </row>
    <row r="655" spans="4:4" s="222" customFormat="1" x14ac:dyDescent="0.25">
      <c r="D655" s="238"/>
    </row>
    <row r="656" spans="4:4" s="222" customFormat="1" x14ac:dyDescent="0.25">
      <c r="D656" s="238"/>
    </row>
    <row r="657" spans="4:4" s="222" customFormat="1" x14ac:dyDescent="0.25">
      <c r="D657" s="238"/>
    </row>
    <row r="658" spans="4:4" s="222" customFormat="1" x14ac:dyDescent="0.25">
      <c r="D658" s="238"/>
    </row>
    <row r="659" spans="4:4" s="222" customFormat="1" x14ac:dyDescent="0.25">
      <c r="D659" s="238"/>
    </row>
    <row r="660" spans="4:4" s="222" customFormat="1" x14ac:dyDescent="0.25">
      <c r="D660" s="238"/>
    </row>
    <row r="661" spans="4:4" s="222" customFormat="1" x14ac:dyDescent="0.25">
      <c r="D661" s="238"/>
    </row>
    <row r="662" spans="4:4" s="222" customFormat="1" x14ac:dyDescent="0.25">
      <c r="D662" s="238"/>
    </row>
    <row r="663" spans="4:4" s="222" customFormat="1" x14ac:dyDescent="0.25">
      <c r="D663" s="238"/>
    </row>
    <row r="664" spans="4:4" s="222" customFormat="1" x14ac:dyDescent="0.25">
      <c r="D664" s="238"/>
    </row>
    <row r="665" spans="4:4" s="222" customFormat="1" x14ac:dyDescent="0.25">
      <c r="D665" s="238"/>
    </row>
    <row r="666" spans="4:4" s="222" customFormat="1" x14ac:dyDescent="0.25">
      <c r="D666" s="238"/>
    </row>
    <row r="667" spans="4:4" s="222" customFormat="1" x14ac:dyDescent="0.25">
      <c r="D667" s="238"/>
    </row>
    <row r="668" spans="4:4" s="222" customFormat="1" x14ac:dyDescent="0.25">
      <c r="D668" s="238"/>
    </row>
    <row r="669" spans="4:4" s="222" customFormat="1" x14ac:dyDescent="0.25">
      <c r="D669" s="238"/>
    </row>
    <row r="670" spans="4:4" s="222" customFormat="1" x14ac:dyDescent="0.25">
      <c r="D670" s="238"/>
    </row>
    <row r="671" spans="4:4" s="222" customFormat="1" x14ac:dyDescent="0.25">
      <c r="D671" s="238"/>
    </row>
    <row r="672" spans="4:4" s="222" customFormat="1" x14ac:dyDescent="0.25">
      <c r="D672" s="238"/>
    </row>
    <row r="673" spans="4:4" s="222" customFormat="1" x14ac:dyDescent="0.25">
      <c r="D673" s="238"/>
    </row>
    <row r="674" spans="4:4" s="222" customFormat="1" x14ac:dyDescent="0.25">
      <c r="D674" s="238"/>
    </row>
    <row r="675" spans="4:4" s="222" customFormat="1" x14ac:dyDescent="0.25">
      <c r="D675" s="238"/>
    </row>
    <row r="676" spans="4:4" s="222" customFormat="1" x14ac:dyDescent="0.25">
      <c r="D676" s="238"/>
    </row>
    <row r="677" spans="4:4" s="222" customFormat="1" x14ac:dyDescent="0.25">
      <c r="D677" s="238"/>
    </row>
    <row r="678" spans="4:4" s="222" customFormat="1" x14ac:dyDescent="0.25">
      <c r="D678" s="238"/>
    </row>
    <row r="679" spans="4:4" s="222" customFormat="1" x14ac:dyDescent="0.25">
      <c r="D679" s="238"/>
    </row>
    <row r="680" spans="4:4" s="222" customFormat="1" x14ac:dyDescent="0.25">
      <c r="D680" s="238"/>
    </row>
    <row r="681" spans="4:4" s="222" customFormat="1" x14ac:dyDescent="0.25">
      <c r="D681" s="238"/>
    </row>
    <row r="682" spans="4:4" s="222" customFormat="1" x14ac:dyDescent="0.25">
      <c r="D682" s="238"/>
    </row>
    <row r="683" spans="4:4" s="222" customFormat="1" x14ac:dyDescent="0.25">
      <c r="D683" s="238"/>
    </row>
    <row r="684" spans="4:4" s="222" customFormat="1" x14ac:dyDescent="0.25">
      <c r="D684" s="238"/>
    </row>
    <row r="685" spans="4:4" s="222" customFormat="1" x14ac:dyDescent="0.25">
      <c r="D685" s="238"/>
    </row>
    <row r="686" spans="4:4" s="222" customFormat="1" x14ac:dyDescent="0.25">
      <c r="D686" s="238"/>
    </row>
    <row r="687" spans="4:4" s="222" customFormat="1" x14ac:dyDescent="0.25">
      <c r="D687" s="238"/>
    </row>
    <row r="688" spans="4:4" s="222" customFormat="1" x14ac:dyDescent="0.25">
      <c r="D688" s="238"/>
    </row>
    <row r="689" spans="4:4" s="222" customFormat="1" x14ac:dyDescent="0.25">
      <c r="D689" s="238"/>
    </row>
    <row r="690" spans="4:4" s="222" customFormat="1" x14ac:dyDescent="0.25">
      <c r="D690" s="238"/>
    </row>
    <row r="691" spans="4:4" s="222" customFormat="1" x14ac:dyDescent="0.25">
      <c r="D691" s="238"/>
    </row>
    <row r="692" spans="4:4" s="222" customFormat="1" x14ac:dyDescent="0.25">
      <c r="D692" s="238"/>
    </row>
    <row r="693" spans="4:4" s="222" customFormat="1" x14ac:dyDescent="0.25">
      <c r="D693" s="238"/>
    </row>
    <row r="694" spans="4:4" s="222" customFormat="1" x14ac:dyDescent="0.25">
      <c r="D694" s="238"/>
    </row>
    <row r="695" spans="4:4" s="222" customFormat="1" x14ac:dyDescent="0.25">
      <c r="D695" s="238"/>
    </row>
    <row r="696" spans="4:4" s="222" customFormat="1" x14ac:dyDescent="0.25">
      <c r="D696" s="238"/>
    </row>
    <row r="697" spans="4:4" s="222" customFormat="1" x14ac:dyDescent="0.25">
      <c r="D697" s="238"/>
    </row>
    <row r="698" spans="4:4" s="222" customFormat="1" x14ac:dyDescent="0.25">
      <c r="D698" s="238"/>
    </row>
    <row r="699" spans="4:4" s="222" customFormat="1" x14ac:dyDescent="0.25">
      <c r="D699" s="238"/>
    </row>
    <row r="700" spans="4:4" s="222" customFormat="1" x14ac:dyDescent="0.25">
      <c r="D700" s="238"/>
    </row>
    <row r="701" spans="4:4" s="222" customFormat="1" x14ac:dyDescent="0.25">
      <c r="D701" s="238"/>
    </row>
    <row r="702" spans="4:4" s="222" customFormat="1" x14ac:dyDescent="0.25">
      <c r="D702" s="238"/>
    </row>
    <row r="703" spans="4:4" s="222" customFormat="1" x14ac:dyDescent="0.25">
      <c r="D703" s="238"/>
    </row>
    <row r="704" spans="4:4" s="222" customFormat="1" x14ac:dyDescent="0.25">
      <c r="D704" s="238"/>
    </row>
    <row r="705" spans="4:4" s="222" customFormat="1" x14ac:dyDescent="0.25">
      <c r="D705" s="238"/>
    </row>
    <row r="706" spans="4:4" s="222" customFormat="1" x14ac:dyDescent="0.25">
      <c r="D706" s="238"/>
    </row>
    <row r="707" spans="4:4" s="222" customFormat="1" x14ac:dyDescent="0.25">
      <c r="D707" s="238"/>
    </row>
    <row r="708" spans="4:4" s="222" customFormat="1" x14ac:dyDescent="0.25">
      <c r="D708" s="238"/>
    </row>
    <row r="709" spans="4:4" s="222" customFormat="1" x14ac:dyDescent="0.25">
      <c r="D709" s="238"/>
    </row>
    <row r="710" spans="4:4" s="222" customFormat="1" x14ac:dyDescent="0.25">
      <c r="D710" s="238"/>
    </row>
    <row r="711" spans="4:4" s="222" customFormat="1" x14ac:dyDescent="0.25">
      <c r="D711" s="238"/>
    </row>
    <row r="712" spans="4:4" s="222" customFormat="1" x14ac:dyDescent="0.25">
      <c r="D712" s="238"/>
    </row>
    <row r="713" spans="4:4" s="222" customFormat="1" x14ac:dyDescent="0.25">
      <c r="D713" s="238"/>
    </row>
    <row r="714" spans="4:4" s="222" customFormat="1" x14ac:dyDescent="0.25">
      <c r="D714" s="238"/>
    </row>
    <row r="715" spans="4:4" s="222" customFormat="1" x14ac:dyDescent="0.25">
      <c r="D715" s="238"/>
    </row>
    <row r="716" spans="4:4" s="222" customFormat="1" x14ac:dyDescent="0.25">
      <c r="D716" s="238"/>
    </row>
    <row r="717" spans="4:4" s="222" customFormat="1" x14ac:dyDescent="0.25">
      <c r="D717" s="238"/>
    </row>
    <row r="718" spans="4:4" s="222" customFormat="1" x14ac:dyDescent="0.25">
      <c r="D718" s="238"/>
    </row>
    <row r="719" spans="4:4" s="222" customFormat="1" x14ac:dyDescent="0.25">
      <c r="D719" s="238"/>
    </row>
    <row r="720" spans="4:4" s="222" customFormat="1" x14ac:dyDescent="0.25">
      <c r="D720" s="238"/>
    </row>
    <row r="721" spans="4:4" s="222" customFormat="1" x14ac:dyDescent="0.25">
      <c r="D721" s="238"/>
    </row>
    <row r="722" spans="4:4" s="222" customFormat="1" x14ac:dyDescent="0.25">
      <c r="D722" s="238"/>
    </row>
    <row r="723" spans="4:4" s="222" customFormat="1" x14ac:dyDescent="0.25">
      <c r="D723" s="238"/>
    </row>
    <row r="724" spans="4:4" s="222" customFormat="1" x14ac:dyDescent="0.25">
      <c r="D724" s="238"/>
    </row>
    <row r="725" spans="4:4" s="222" customFormat="1" x14ac:dyDescent="0.25">
      <c r="D725" s="238"/>
    </row>
    <row r="726" spans="4:4" s="222" customFormat="1" x14ac:dyDescent="0.25">
      <c r="D726" s="238"/>
    </row>
    <row r="727" spans="4:4" s="222" customFormat="1" x14ac:dyDescent="0.25">
      <c r="D727" s="238"/>
    </row>
    <row r="728" spans="4:4" s="222" customFormat="1" x14ac:dyDescent="0.25">
      <c r="D728" s="238"/>
    </row>
    <row r="729" spans="4:4" s="222" customFormat="1" x14ac:dyDescent="0.25">
      <c r="D729" s="238"/>
    </row>
    <row r="730" spans="4:4" s="222" customFormat="1" x14ac:dyDescent="0.25">
      <c r="D730" s="238"/>
    </row>
    <row r="731" spans="4:4" s="222" customFormat="1" x14ac:dyDescent="0.25">
      <c r="D731" s="238"/>
    </row>
    <row r="732" spans="4:4" s="222" customFormat="1" x14ac:dyDescent="0.25">
      <c r="D732" s="238"/>
    </row>
    <row r="733" spans="4:4" s="222" customFormat="1" x14ac:dyDescent="0.25">
      <c r="D733" s="238"/>
    </row>
    <row r="734" spans="4:4" s="222" customFormat="1" x14ac:dyDescent="0.25">
      <c r="D734" s="238"/>
    </row>
    <row r="735" spans="4:4" s="222" customFormat="1" x14ac:dyDescent="0.25">
      <c r="D735" s="238"/>
    </row>
    <row r="736" spans="4:4" s="222" customFormat="1" x14ac:dyDescent="0.25">
      <c r="D736" s="238"/>
    </row>
    <row r="737" spans="4:4" s="222" customFormat="1" x14ac:dyDescent="0.25">
      <c r="D737" s="238"/>
    </row>
    <row r="738" spans="4:4" s="222" customFormat="1" x14ac:dyDescent="0.25">
      <c r="D738" s="238"/>
    </row>
    <row r="739" spans="4:4" s="222" customFormat="1" x14ac:dyDescent="0.25">
      <c r="D739" s="238"/>
    </row>
    <row r="740" spans="4:4" s="222" customFormat="1" x14ac:dyDescent="0.25">
      <c r="D740" s="238"/>
    </row>
    <row r="741" spans="4:4" s="222" customFormat="1" x14ac:dyDescent="0.25">
      <c r="D741" s="238"/>
    </row>
    <row r="742" spans="4:4" s="222" customFormat="1" x14ac:dyDescent="0.25">
      <c r="D742" s="238"/>
    </row>
    <row r="743" spans="4:4" s="222" customFormat="1" x14ac:dyDescent="0.25">
      <c r="D743" s="238"/>
    </row>
    <row r="744" spans="4:4" s="222" customFormat="1" x14ac:dyDescent="0.25">
      <c r="D744" s="238"/>
    </row>
    <row r="745" spans="4:4" s="222" customFormat="1" x14ac:dyDescent="0.25">
      <c r="D745" s="238"/>
    </row>
    <row r="746" spans="4:4" s="222" customFormat="1" x14ac:dyDescent="0.25">
      <c r="D746" s="238"/>
    </row>
    <row r="747" spans="4:4" s="222" customFormat="1" x14ac:dyDescent="0.25">
      <c r="D747" s="238"/>
    </row>
    <row r="748" spans="4:4" s="222" customFormat="1" x14ac:dyDescent="0.25">
      <c r="D748" s="238"/>
    </row>
    <row r="749" spans="4:4" s="222" customFormat="1" x14ac:dyDescent="0.25">
      <c r="D749" s="238"/>
    </row>
    <row r="750" spans="4:4" s="222" customFormat="1" x14ac:dyDescent="0.25">
      <c r="D750" s="238"/>
    </row>
    <row r="751" spans="4:4" s="222" customFormat="1" x14ac:dyDescent="0.25">
      <c r="D751" s="238"/>
    </row>
    <row r="752" spans="4:4" s="222" customFormat="1" x14ac:dyDescent="0.25">
      <c r="D752" s="238"/>
    </row>
    <row r="753" spans="4:4" s="222" customFormat="1" x14ac:dyDescent="0.25">
      <c r="D753" s="238"/>
    </row>
    <row r="754" spans="4:4" s="222" customFormat="1" x14ac:dyDescent="0.25">
      <c r="D754" s="238"/>
    </row>
    <row r="755" spans="4:4" s="222" customFormat="1" x14ac:dyDescent="0.25">
      <c r="D755" s="238"/>
    </row>
    <row r="756" spans="4:4" s="222" customFormat="1" x14ac:dyDescent="0.25">
      <c r="D756" s="238"/>
    </row>
    <row r="757" spans="4:4" s="222" customFormat="1" x14ac:dyDescent="0.25">
      <c r="D757" s="238"/>
    </row>
    <row r="758" spans="4:4" s="222" customFormat="1" x14ac:dyDescent="0.25">
      <c r="D758" s="238"/>
    </row>
    <row r="759" spans="4:4" s="222" customFormat="1" x14ac:dyDescent="0.25">
      <c r="D759" s="238"/>
    </row>
    <row r="760" spans="4:4" s="222" customFormat="1" x14ac:dyDescent="0.25">
      <c r="D760" s="238"/>
    </row>
    <row r="761" spans="4:4" s="222" customFormat="1" x14ac:dyDescent="0.25">
      <c r="D761" s="238"/>
    </row>
    <row r="762" spans="4:4" s="222" customFormat="1" x14ac:dyDescent="0.25">
      <c r="D762" s="238"/>
    </row>
    <row r="763" spans="4:4" s="222" customFormat="1" x14ac:dyDescent="0.25">
      <c r="D763" s="238"/>
    </row>
    <row r="764" spans="4:4" s="222" customFormat="1" x14ac:dyDescent="0.25">
      <c r="D764" s="238"/>
    </row>
    <row r="765" spans="4:4" s="222" customFormat="1" x14ac:dyDescent="0.25">
      <c r="D765" s="238"/>
    </row>
    <row r="766" spans="4:4" s="222" customFormat="1" x14ac:dyDescent="0.25">
      <c r="D766" s="238"/>
    </row>
    <row r="767" spans="4:4" s="222" customFormat="1" x14ac:dyDescent="0.25">
      <c r="D767" s="238"/>
    </row>
    <row r="768" spans="4:4" s="222" customFormat="1" x14ac:dyDescent="0.25">
      <c r="D768" s="238"/>
    </row>
    <row r="769" spans="4:4" s="222" customFormat="1" x14ac:dyDescent="0.25">
      <c r="D769" s="238"/>
    </row>
    <row r="770" spans="4:4" s="222" customFormat="1" x14ac:dyDescent="0.25">
      <c r="D770" s="238"/>
    </row>
    <row r="771" spans="4:4" s="222" customFormat="1" x14ac:dyDescent="0.25">
      <c r="D771" s="238"/>
    </row>
    <row r="772" spans="4:4" s="222" customFormat="1" x14ac:dyDescent="0.25">
      <c r="D772" s="238"/>
    </row>
    <row r="773" spans="4:4" s="222" customFormat="1" x14ac:dyDescent="0.25">
      <c r="D773" s="238"/>
    </row>
    <row r="774" spans="4:4" s="222" customFormat="1" x14ac:dyDescent="0.25">
      <c r="D774" s="238"/>
    </row>
    <row r="775" spans="4:4" s="222" customFormat="1" x14ac:dyDescent="0.25">
      <c r="D775" s="238"/>
    </row>
    <row r="776" spans="4:4" s="222" customFormat="1" x14ac:dyDescent="0.25">
      <c r="D776" s="238"/>
    </row>
    <row r="777" spans="4:4" s="222" customFormat="1" x14ac:dyDescent="0.25">
      <c r="D777" s="238"/>
    </row>
    <row r="778" spans="4:4" s="222" customFormat="1" x14ac:dyDescent="0.25">
      <c r="D778" s="238"/>
    </row>
    <row r="779" spans="4:4" s="222" customFormat="1" x14ac:dyDescent="0.25">
      <c r="D779" s="238"/>
    </row>
    <row r="780" spans="4:4" s="222" customFormat="1" x14ac:dyDescent="0.25">
      <c r="D780" s="238"/>
    </row>
    <row r="781" spans="4:4" s="222" customFormat="1" x14ac:dyDescent="0.25">
      <c r="D781" s="238"/>
    </row>
    <row r="782" spans="4:4" s="222" customFormat="1" x14ac:dyDescent="0.25">
      <c r="D782" s="238"/>
    </row>
    <row r="783" spans="4:4" s="222" customFormat="1" x14ac:dyDescent="0.25">
      <c r="D783" s="238"/>
    </row>
    <row r="784" spans="4:4" s="222" customFormat="1" x14ac:dyDescent="0.25">
      <c r="D784" s="238"/>
    </row>
    <row r="785" spans="4:4" s="222" customFormat="1" x14ac:dyDescent="0.25">
      <c r="D785" s="238"/>
    </row>
    <row r="786" spans="4:4" s="222" customFormat="1" x14ac:dyDescent="0.25">
      <c r="D786" s="238"/>
    </row>
    <row r="787" spans="4:4" s="222" customFormat="1" x14ac:dyDescent="0.25">
      <c r="D787" s="238"/>
    </row>
    <row r="788" spans="4:4" s="222" customFormat="1" x14ac:dyDescent="0.25">
      <c r="D788" s="238"/>
    </row>
    <row r="789" spans="4:4" s="222" customFormat="1" x14ac:dyDescent="0.25">
      <c r="D789" s="238"/>
    </row>
    <row r="790" spans="4:4" s="222" customFormat="1" x14ac:dyDescent="0.25">
      <c r="D790" s="238"/>
    </row>
    <row r="791" spans="4:4" s="222" customFormat="1" x14ac:dyDescent="0.25">
      <c r="D791" s="238"/>
    </row>
    <row r="792" spans="4:4" s="222" customFormat="1" x14ac:dyDescent="0.25">
      <c r="D792" s="238"/>
    </row>
    <row r="793" spans="4:4" s="222" customFormat="1" x14ac:dyDescent="0.25">
      <c r="D793" s="238"/>
    </row>
    <row r="794" spans="4:4" s="222" customFormat="1" x14ac:dyDescent="0.25">
      <c r="D794" s="238"/>
    </row>
    <row r="795" spans="4:4" s="222" customFormat="1" x14ac:dyDescent="0.25">
      <c r="D795" s="238"/>
    </row>
    <row r="796" spans="4:4" s="222" customFormat="1" x14ac:dyDescent="0.25">
      <c r="D796" s="238"/>
    </row>
    <row r="797" spans="4:4" s="222" customFormat="1" x14ac:dyDescent="0.25">
      <c r="D797" s="238"/>
    </row>
    <row r="798" spans="4:4" s="222" customFormat="1" x14ac:dyDescent="0.25">
      <c r="D798" s="238"/>
    </row>
    <row r="799" spans="4:4" s="222" customFormat="1" x14ac:dyDescent="0.25">
      <c r="D799" s="238"/>
    </row>
    <row r="800" spans="4:4" s="222" customFormat="1" x14ac:dyDescent="0.25">
      <c r="D800" s="238"/>
    </row>
    <row r="801" spans="4:4" s="222" customFormat="1" x14ac:dyDescent="0.25">
      <c r="D801" s="238"/>
    </row>
    <row r="802" spans="4:4" s="222" customFormat="1" x14ac:dyDescent="0.25">
      <c r="D802" s="238"/>
    </row>
    <row r="803" spans="4:4" s="222" customFormat="1" x14ac:dyDescent="0.25">
      <c r="D803" s="238"/>
    </row>
    <row r="804" spans="4:4" s="222" customFormat="1" x14ac:dyDescent="0.25">
      <c r="D804" s="238"/>
    </row>
    <row r="805" spans="4:4" s="222" customFormat="1" x14ac:dyDescent="0.25">
      <c r="D805" s="238"/>
    </row>
    <row r="806" spans="4:4" s="222" customFormat="1" x14ac:dyDescent="0.25">
      <c r="D806" s="238"/>
    </row>
    <row r="807" spans="4:4" s="222" customFormat="1" x14ac:dyDescent="0.25">
      <c r="D807" s="238"/>
    </row>
    <row r="808" spans="4:4" s="222" customFormat="1" x14ac:dyDescent="0.25">
      <c r="D808" s="238"/>
    </row>
    <row r="809" spans="4:4" s="222" customFormat="1" x14ac:dyDescent="0.25">
      <c r="D809" s="238"/>
    </row>
    <row r="810" spans="4:4" s="222" customFormat="1" x14ac:dyDescent="0.25">
      <c r="D810" s="238"/>
    </row>
    <row r="811" spans="4:4" s="222" customFormat="1" x14ac:dyDescent="0.25">
      <c r="D811" s="238"/>
    </row>
    <row r="812" spans="4:4" s="222" customFormat="1" x14ac:dyDescent="0.25">
      <c r="D812" s="238"/>
    </row>
    <row r="813" spans="4:4" s="222" customFormat="1" x14ac:dyDescent="0.25">
      <c r="D813" s="238"/>
    </row>
    <row r="814" spans="4:4" s="222" customFormat="1" x14ac:dyDescent="0.25">
      <c r="D814" s="238"/>
    </row>
    <row r="815" spans="4:4" s="222" customFormat="1" x14ac:dyDescent="0.25">
      <c r="D815" s="238"/>
    </row>
    <row r="816" spans="4:4" s="222" customFormat="1" x14ac:dyDescent="0.25">
      <c r="D816" s="238"/>
    </row>
    <row r="817" spans="4:4" s="222" customFormat="1" x14ac:dyDescent="0.25">
      <c r="D817" s="238"/>
    </row>
    <row r="818" spans="4:4" s="222" customFormat="1" x14ac:dyDescent="0.25">
      <c r="D818" s="238"/>
    </row>
    <row r="819" spans="4:4" s="222" customFormat="1" x14ac:dyDescent="0.25">
      <c r="D819" s="238"/>
    </row>
    <row r="820" spans="4:4" s="222" customFormat="1" x14ac:dyDescent="0.25">
      <c r="D820" s="238"/>
    </row>
    <row r="821" spans="4:4" s="222" customFormat="1" x14ac:dyDescent="0.25">
      <c r="D821" s="238"/>
    </row>
    <row r="822" spans="4:4" s="222" customFormat="1" x14ac:dyDescent="0.25">
      <c r="D822" s="238"/>
    </row>
    <row r="823" spans="4:4" s="222" customFormat="1" x14ac:dyDescent="0.25">
      <c r="D823" s="238"/>
    </row>
    <row r="824" spans="4:4" s="222" customFormat="1" x14ac:dyDescent="0.25">
      <c r="D824" s="238"/>
    </row>
    <row r="825" spans="4:4" s="222" customFormat="1" x14ac:dyDescent="0.25">
      <c r="D825" s="238"/>
    </row>
    <row r="826" spans="4:4" s="222" customFormat="1" x14ac:dyDescent="0.25">
      <c r="D826" s="238"/>
    </row>
    <row r="827" spans="4:4" s="222" customFormat="1" x14ac:dyDescent="0.25">
      <c r="D827" s="238"/>
    </row>
    <row r="828" spans="4:4" s="222" customFormat="1" x14ac:dyDescent="0.25">
      <c r="D828" s="238"/>
    </row>
    <row r="829" spans="4:4" s="222" customFormat="1" x14ac:dyDescent="0.25">
      <c r="D829" s="238"/>
    </row>
    <row r="830" spans="4:4" s="222" customFormat="1" x14ac:dyDescent="0.25">
      <c r="D830" s="238"/>
    </row>
    <row r="831" spans="4:4" s="222" customFormat="1" x14ac:dyDescent="0.25">
      <c r="D831" s="238"/>
    </row>
    <row r="832" spans="4:4" s="222" customFormat="1" x14ac:dyDescent="0.25">
      <c r="D832" s="238"/>
    </row>
    <row r="833" spans="4:4" s="222" customFormat="1" x14ac:dyDescent="0.25">
      <c r="D833" s="238"/>
    </row>
    <row r="834" spans="4:4" s="222" customFormat="1" x14ac:dyDescent="0.25">
      <c r="D834" s="238"/>
    </row>
    <row r="835" spans="4:4" s="222" customFormat="1" x14ac:dyDescent="0.25">
      <c r="D835" s="238"/>
    </row>
    <row r="836" spans="4:4" s="222" customFormat="1" x14ac:dyDescent="0.25">
      <c r="D836" s="238"/>
    </row>
    <row r="837" spans="4:4" s="222" customFormat="1" x14ac:dyDescent="0.25">
      <c r="D837" s="238"/>
    </row>
    <row r="838" spans="4:4" s="222" customFormat="1" x14ac:dyDescent="0.25">
      <c r="D838" s="238"/>
    </row>
    <row r="839" spans="4:4" s="222" customFormat="1" x14ac:dyDescent="0.25">
      <c r="D839" s="238"/>
    </row>
    <row r="840" spans="4:4" s="222" customFormat="1" x14ac:dyDescent="0.25">
      <c r="D840" s="238"/>
    </row>
    <row r="841" spans="4:4" s="222" customFormat="1" x14ac:dyDescent="0.25">
      <c r="D841" s="238"/>
    </row>
    <row r="842" spans="4:4" s="222" customFormat="1" x14ac:dyDescent="0.25">
      <c r="D842" s="238"/>
    </row>
    <row r="843" spans="4:4" s="222" customFormat="1" x14ac:dyDescent="0.25">
      <c r="D843" s="238"/>
    </row>
    <row r="844" spans="4:4" s="222" customFormat="1" x14ac:dyDescent="0.25">
      <c r="D844" s="238"/>
    </row>
    <row r="845" spans="4:4" s="222" customFormat="1" x14ac:dyDescent="0.25">
      <c r="D845" s="238"/>
    </row>
    <row r="846" spans="4:4" s="222" customFormat="1" x14ac:dyDescent="0.25">
      <c r="D846" s="238"/>
    </row>
    <row r="847" spans="4:4" s="222" customFormat="1" x14ac:dyDescent="0.25">
      <c r="D847" s="238"/>
    </row>
    <row r="848" spans="4:4" s="222" customFormat="1" x14ac:dyDescent="0.25">
      <c r="D848" s="238"/>
    </row>
    <row r="849" spans="4:4" s="222" customFormat="1" x14ac:dyDescent="0.25">
      <c r="D849" s="238"/>
    </row>
    <row r="850" spans="4:4" s="222" customFormat="1" x14ac:dyDescent="0.25">
      <c r="D850" s="238"/>
    </row>
    <row r="851" spans="4:4" s="222" customFormat="1" x14ac:dyDescent="0.25">
      <c r="D851" s="238"/>
    </row>
    <row r="852" spans="4:4" s="222" customFormat="1" x14ac:dyDescent="0.25">
      <c r="D852" s="238"/>
    </row>
    <row r="853" spans="4:4" s="222" customFormat="1" x14ac:dyDescent="0.25">
      <c r="D853" s="238"/>
    </row>
    <row r="854" spans="4:4" s="222" customFormat="1" x14ac:dyDescent="0.25">
      <c r="D854" s="238"/>
    </row>
    <row r="855" spans="4:4" s="222" customFormat="1" x14ac:dyDescent="0.25">
      <c r="D855" s="238"/>
    </row>
    <row r="856" spans="4:4" s="222" customFormat="1" x14ac:dyDescent="0.25">
      <c r="D856" s="238"/>
    </row>
    <row r="857" spans="4:4" s="222" customFormat="1" x14ac:dyDescent="0.25">
      <c r="D857" s="238"/>
    </row>
    <row r="858" spans="4:4" s="222" customFormat="1" x14ac:dyDescent="0.25">
      <c r="D858" s="238"/>
    </row>
    <row r="859" spans="4:4" s="222" customFormat="1" x14ac:dyDescent="0.25">
      <c r="D859" s="238"/>
    </row>
    <row r="860" spans="4:4" s="222" customFormat="1" x14ac:dyDescent="0.25">
      <c r="D860" s="238"/>
    </row>
    <row r="861" spans="4:4" s="222" customFormat="1" x14ac:dyDescent="0.25">
      <c r="D861" s="238"/>
    </row>
    <row r="862" spans="4:4" s="222" customFormat="1" x14ac:dyDescent="0.25">
      <c r="D862" s="238"/>
    </row>
    <row r="863" spans="4:4" s="222" customFormat="1" x14ac:dyDescent="0.25">
      <c r="D863" s="238"/>
    </row>
    <row r="864" spans="4:4" s="222" customFormat="1" x14ac:dyDescent="0.25">
      <c r="D864" s="238"/>
    </row>
    <row r="865" spans="4:4" s="222" customFormat="1" x14ac:dyDescent="0.25">
      <c r="D865" s="238"/>
    </row>
    <row r="866" spans="4:4" s="222" customFormat="1" x14ac:dyDescent="0.25">
      <c r="D866" s="238"/>
    </row>
    <row r="867" spans="4:4" s="222" customFormat="1" x14ac:dyDescent="0.25">
      <c r="D867" s="238"/>
    </row>
    <row r="868" spans="4:4" s="222" customFormat="1" x14ac:dyDescent="0.25">
      <c r="D868" s="238"/>
    </row>
    <row r="869" spans="4:4" s="222" customFormat="1" x14ac:dyDescent="0.25">
      <c r="D869" s="238"/>
    </row>
    <row r="870" spans="4:4" s="222" customFormat="1" x14ac:dyDescent="0.25">
      <c r="D870" s="238"/>
    </row>
    <row r="871" spans="4:4" s="222" customFormat="1" x14ac:dyDescent="0.25">
      <c r="D871" s="238"/>
    </row>
    <row r="872" spans="4:4" s="222" customFormat="1" x14ac:dyDescent="0.25">
      <c r="D872" s="238"/>
    </row>
    <row r="873" spans="4:4" s="222" customFormat="1" x14ac:dyDescent="0.25">
      <c r="D873" s="238"/>
    </row>
    <row r="874" spans="4:4" s="222" customFormat="1" x14ac:dyDescent="0.25">
      <c r="D874" s="238"/>
    </row>
    <row r="875" spans="4:4" s="222" customFormat="1" x14ac:dyDescent="0.25">
      <c r="D875" s="238"/>
    </row>
    <row r="876" spans="4:4" s="222" customFormat="1" x14ac:dyDescent="0.25">
      <c r="D876" s="238"/>
    </row>
    <row r="877" spans="4:4" s="222" customFormat="1" x14ac:dyDescent="0.25">
      <c r="D877" s="238"/>
    </row>
    <row r="878" spans="4:4" s="222" customFormat="1" x14ac:dyDescent="0.25">
      <c r="D878" s="238"/>
    </row>
    <row r="879" spans="4:4" s="222" customFormat="1" x14ac:dyDescent="0.25">
      <c r="D879" s="238"/>
    </row>
    <row r="880" spans="4:4" s="222" customFormat="1" x14ac:dyDescent="0.25">
      <c r="D880" s="238"/>
    </row>
    <row r="881" spans="4:4" s="222" customFormat="1" x14ac:dyDescent="0.25">
      <c r="D881" s="238"/>
    </row>
    <row r="882" spans="4:4" s="222" customFormat="1" x14ac:dyDescent="0.25">
      <c r="D882" s="238"/>
    </row>
    <row r="883" spans="4:4" s="222" customFormat="1" x14ac:dyDescent="0.25">
      <c r="D883" s="238"/>
    </row>
    <row r="884" spans="4:4" s="222" customFormat="1" x14ac:dyDescent="0.25">
      <c r="D884" s="238"/>
    </row>
    <row r="885" spans="4:4" s="222" customFormat="1" x14ac:dyDescent="0.25">
      <c r="D885" s="238"/>
    </row>
    <row r="886" spans="4:4" s="222" customFormat="1" x14ac:dyDescent="0.25">
      <c r="D886" s="238"/>
    </row>
    <row r="887" spans="4:4" s="222" customFormat="1" x14ac:dyDescent="0.25">
      <c r="D887" s="238"/>
    </row>
    <row r="888" spans="4:4" s="222" customFormat="1" x14ac:dyDescent="0.25">
      <c r="D888" s="238"/>
    </row>
    <row r="889" spans="4:4" s="222" customFormat="1" x14ac:dyDescent="0.25">
      <c r="D889" s="238"/>
    </row>
    <row r="890" spans="4:4" s="222" customFormat="1" x14ac:dyDescent="0.25">
      <c r="D890" s="238"/>
    </row>
    <row r="891" spans="4:4" s="222" customFormat="1" x14ac:dyDescent="0.25">
      <c r="D891" s="238"/>
    </row>
    <row r="892" spans="4:4" s="222" customFormat="1" x14ac:dyDescent="0.25">
      <c r="D892" s="238"/>
    </row>
    <row r="893" spans="4:4" s="222" customFormat="1" x14ac:dyDescent="0.25">
      <c r="D893" s="238"/>
    </row>
    <row r="894" spans="4:4" s="222" customFormat="1" x14ac:dyDescent="0.25">
      <c r="D894" s="238"/>
    </row>
    <row r="895" spans="4:4" s="222" customFormat="1" x14ac:dyDescent="0.25">
      <c r="D895" s="238"/>
    </row>
    <row r="896" spans="4:4" s="222" customFormat="1" x14ac:dyDescent="0.25">
      <c r="D896" s="238"/>
    </row>
    <row r="897" spans="4:4" s="222" customFormat="1" x14ac:dyDescent="0.25">
      <c r="D897" s="238"/>
    </row>
    <row r="898" spans="4:4" s="222" customFormat="1" x14ac:dyDescent="0.25">
      <c r="D898" s="238"/>
    </row>
    <row r="899" spans="4:4" s="222" customFormat="1" x14ac:dyDescent="0.25">
      <c r="D899" s="238"/>
    </row>
    <row r="900" spans="4:4" s="222" customFormat="1" x14ac:dyDescent="0.25">
      <c r="D900" s="238"/>
    </row>
    <row r="901" spans="4:4" s="222" customFormat="1" x14ac:dyDescent="0.25">
      <c r="D901" s="238"/>
    </row>
    <row r="902" spans="4:4" s="222" customFormat="1" x14ac:dyDescent="0.25">
      <c r="D902" s="238"/>
    </row>
    <row r="903" spans="4:4" s="222" customFormat="1" x14ac:dyDescent="0.25">
      <c r="D903" s="238"/>
    </row>
    <row r="904" spans="4:4" s="222" customFormat="1" x14ac:dyDescent="0.25">
      <c r="D904" s="238"/>
    </row>
    <row r="905" spans="4:4" s="222" customFormat="1" x14ac:dyDescent="0.25">
      <c r="D905" s="238"/>
    </row>
    <row r="906" spans="4:4" s="222" customFormat="1" x14ac:dyDescent="0.25">
      <c r="D906" s="238"/>
    </row>
    <row r="907" spans="4:4" s="222" customFormat="1" x14ac:dyDescent="0.25">
      <c r="D907" s="238"/>
    </row>
    <row r="908" spans="4:4" s="222" customFormat="1" x14ac:dyDescent="0.25">
      <c r="D908" s="238"/>
    </row>
    <row r="909" spans="4:4" s="222" customFormat="1" x14ac:dyDescent="0.25">
      <c r="D909" s="238"/>
    </row>
    <row r="910" spans="4:4" s="222" customFormat="1" x14ac:dyDescent="0.25">
      <c r="D910" s="238"/>
    </row>
    <row r="911" spans="4:4" s="222" customFormat="1" x14ac:dyDescent="0.25">
      <c r="D911" s="238"/>
    </row>
    <row r="912" spans="4:4" s="222" customFormat="1" x14ac:dyDescent="0.25">
      <c r="D912" s="238"/>
    </row>
    <row r="913" spans="4:4" s="222" customFormat="1" x14ac:dyDescent="0.25">
      <c r="D913" s="238"/>
    </row>
    <row r="914" spans="4:4" s="222" customFormat="1" x14ac:dyDescent="0.25">
      <c r="D914" s="238"/>
    </row>
    <row r="915" spans="4:4" s="222" customFormat="1" x14ac:dyDescent="0.25">
      <c r="D915" s="238"/>
    </row>
    <row r="916" spans="4:4" s="222" customFormat="1" x14ac:dyDescent="0.25">
      <c r="D916" s="238"/>
    </row>
    <row r="917" spans="4:4" s="222" customFormat="1" x14ac:dyDescent="0.25">
      <c r="D917" s="238"/>
    </row>
    <row r="918" spans="4:4" s="222" customFormat="1" x14ac:dyDescent="0.25">
      <c r="D918" s="238"/>
    </row>
    <row r="919" spans="4:4" s="222" customFormat="1" x14ac:dyDescent="0.25">
      <c r="D919" s="238"/>
    </row>
    <row r="920" spans="4:4" s="222" customFormat="1" x14ac:dyDescent="0.25">
      <c r="D920" s="238"/>
    </row>
    <row r="921" spans="4:4" s="222" customFormat="1" x14ac:dyDescent="0.25">
      <c r="D921" s="238"/>
    </row>
    <row r="922" spans="4:4" s="222" customFormat="1" x14ac:dyDescent="0.25">
      <c r="D922" s="238"/>
    </row>
    <row r="923" spans="4:4" s="222" customFormat="1" x14ac:dyDescent="0.25">
      <c r="D923" s="238"/>
    </row>
    <row r="924" spans="4:4" s="222" customFormat="1" x14ac:dyDescent="0.25">
      <c r="D924" s="238"/>
    </row>
    <row r="925" spans="4:4" s="222" customFormat="1" x14ac:dyDescent="0.25">
      <c r="D925" s="238"/>
    </row>
    <row r="926" spans="4:4" s="222" customFormat="1" x14ac:dyDescent="0.25">
      <c r="D926" s="238"/>
    </row>
    <row r="927" spans="4:4" s="222" customFormat="1" x14ac:dyDescent="0.25">
      <c r="D927" s="238"/>
    </row>
    <row r="928" spans="4:4" s="222" customFormat="1" x14ac:dyDescent="0.25">
      <c r="D928" s="238"/>
    </row>
    <row r="929" spans="4:4" s="222" customFormat="1" x14ac:dyDescent="0.25">
      <c r="D929" s="238"/>
    </row>
    <row r="930" spans="4:4" s="222" customFormat="1" x14ac:dyDescent="0.25">
      <c r="D930" s="238"/>
    </row>
    <row r="931" spans="4:4" s="222" customFormat="1" x14ac:dyDescent="0.25">
      <c r="D931" s="238"/>
    </row>
    <row r="932" spans="4:4" s="222" customFormat="1" x14ac:dyDescent="0.25">
      <c r="D932" s="238"/>
    </row>
    <row r="933" spans="4:4" s="222" customFormat="1" x14ac:dyDescent="0.25">
      <c r="D933" s="238"/>
    </row>
    <row r="934" spans="4:4" s="222" customFormat="1" x14ac:dyDescent="0.25">
      <c r="D934" s="238"/>
    </row>
    <row r="935" spans="4:4" s="222" customFormat="1" x14ac:dyDescent="0.25">
      <c r="D935" s="238"/>
    </row>
    <row r="936" spans="4:4" s="222" customFormat="1" x14ac:dyDescent="0.25">
      <c r="D936" s="238"/>
    </row>
    <row r="937" spans="4:4" s="222" customFormat="1" x14ac:dyDescent="0.25">
      <c r="D937" s="238"/>
    </row>
    <row r="938" spans="4:4" s="222" customFormat="1" x14ac:dyDescent="0.25">
      <c r="D938" s="238"/>
    </row>
    <row r="939" spans="4:4" s="222" customFormat="1" x14ac:dyDescent="0.25">
      <c r="D939" s="238"/>
    </row>
    <row r="940" spans="4:4" s="222" customFormat="1" x14ac:dyDescent="0.25">
      <c r="D940" s="238"/>
    </row>
    <row r="941" spans="4:4" s="222" customFormat="1" x14ac:dyDescent="0.25">
      <c r="D941" s="238"/>
    </row>
    <row r="942" spans="4:4" s="222" customFormat="1" x14ac:dyDescent="0.25">
      <c r="D942" s="238"/>
    </row>
    <row r="943" spans="4:4" s="222" customFormat="1" x14ac:dyDescent="0.25">
      <c r="D943" s="238"/>
    </row>
    <row r="944" spans="4:4" s="222" customFormat="1" x14ac:dyDescent="0.25">
      <c r="D944" s="238"/>
    </row>
    <row r="945" spans="4:4" s="222" customFormat="1" x14ac:dyDescent="0.25">
      <c r="D945" s="238"/>
    </row>
    <row r="946" spans="4:4" s="222" customFormat="1" x14ac:dyDescent="0.25">
      <c r="D946" s="238"/>
    </row>
    <row r="947" spans="4:4" s="222" customFormat="1" x14ac:dyDescent="0.25">
      <c r="D947" s="238"/>
    </row>
    <row r="948" spans="4:4" s="222" customFormat="1" x14ac:dyDescent="0.25">
      <c r="D948" s="238"/>
    </row>
    <row r="949" spans="4:4" s="222" customFormat="1" x14ac:dyDescent="0.25">
      <c r="D949" s="238"/>
    </row>
    <row r="950" spans="4:4" s="222" customFormat="1" x14ac:dyDescent="0.25">
      <c r="D950" s="238"/>
    </row>
    <row r="951" spans="4:4" s="222" customFormat="1" x14ac:dyDescent="0.25">
      <c r="D951" s="238"/>
    </row>
    <row r="952" spans="4:4" s="222" customFormat="1" x14ac:dyDescent="0.25">
      <c r="D952" s="238"/>
    </row>
    <row r="953" spans="4:4" s="222" customFormat="1" x14ac:dyDescent="0.25">
      <c r="D953" s="238"/>
    </row>
    <row r="954" spans="4:4" s="222" customFormat="1" x14ac:dyDescent="0.25">
      <c r="D954" s="238"/>
    </row>
    <row r="955" spans="4:4" s="222" customFormat="1" x14ac:dyDescent="0.25">
      <c r="D955" s="238"/>
    </row>
    <row r="956" spans="4:4" s="222" customFormat="1" x14ac:dyDescent="0.25">
      <c r="D956" s="238"/>
    </row>
    <row r="957" spans="4:4" s="222" customFormat="1" x14ac:dyDescent="0.25">
      <c r="D957" s="238"/>
    </row>
    <row r="958" spans="4:4" s="222" customFormat="1" x14ac:dyDescent="0.25">
      <c r="D958" s="238"/>
    </row>
    <row r="959" spans="4:4" s="222" customFormat="1" x14ac:dyDescent="0.25">
      <c r="D959" s="238"/>
    </row>
    <row r="960" spans="4:4" s="222" customFormat="1" x14ac:dyDescent="0.25">
      <c r="D960" s="238"/>
    </row>
    <row r="961" spans="4:4" s="222" customFormat="1" x14ac:dyDescent="0.25">
      <c r="D961" s="238"/>
    </row>
    <row r="962" spans="4:4" s="222" customFormat="1" x14ac:dyDescent="0.25">
      <c r="D962" s="238"/>
    </row>
    <row r="963" spans="4:4" s="222" customFormat="1" x14ac:dyDescent="0.25">
      <c r="D963" s="238"/>
    </row>
    <row r="964" spans="4:4" s="222" customFormat="1" x14ac:dyDescent="0.25">
      <c r="D964" s="238"/>
    </row>
    <row r="965" spans="4:4" s="222" customFormat="1" x14ac:dyDescent="0.25">
      <c r="D965" s="238"/>
    </row>
    <row r="966" spans="4:4" s="222" customFormat="1" x14ac:dyDescent="0.25">
      <c r="D966" s="238"/>
    </row>
    <row r="967" spans="4:4" s="222" customFormat="1" x14ac:dyDescent="0.25">
      <c r="D967" s="238"/>
    </row>
    <row r="968" spans="4:4" s="222" customFormat="1" x14ac:dyDescent="0.25">
      <c r="D968" s="238"/>
    </row>
    <row r="969" spans="4:4" s="222" customFormat="1" x14ac:dyDescent="0.25">
      <c r="D969" s="238"/>
    </row>
    <row r="970" spans="4:4" s="222" customFormat="1" x14ac:dyDescent="0.25">
      <c r="D970" s="238"/>
    </row>
    <row r="971" spans="4:4" s="222" customFormat="1" x14ac:dyDescent="0.25">
      <c r="D971" s="238"/>
    </row>
    <row r="972" spans="4:4" s="222" customFormat="1" x14ac:dyDescent="0.25">
      <c r="D972" s="238"/>
    </row>
    <row r="973" spans="4:4" s="222" customFormat="1" x14ac:dyDescent="0.25">
      <c r="D973" s="238"/>
    </row>
    <row r="974" spans="4:4" s="222" customFormat="1" x14ac:dyDescent="0.25">
      <c r="D974" s="238"/>
    </row>
    <row r="975" spans="4:4" s="222" customFormat="1" x14ac:dyDescent="0.25">
      <c r="D975" s="238"/>
    </row>
    <row r="976" spans="4:4" s="222" customFormat="1" x14ac:dyDescent="0.25">
      <c r="D976" s="238"/>
    </row>
    <row r="977" spans="4:4" s="222" customFormat="1" x14ac:dyDescent="0.25">
      <c r="D977" s="238"/>
    </row>
    <row r="978" spans="4:4" s="222" customFormat="1" x14ac:dyDescent="0.25">
      <c r="D978" s="238"/>
    </row>
    <row r="979" spans="4:4" s="222" customFormat="1" x14ac:dyDescent="0.25">
      <c r="D979" s="238"/>
    </row>
    <row r="980" spans="4:4" s="222" customFormat="1" x14ac:dyDescent="0.25">
      <c r="D980" s="238"/>
    </row>
    <row r="981" spans="4:4" s="222" customFormat="1" x14ac:dyDescent="0.25">
      <c r="D981" s="238"/>
    </row>
    <row r="982" spans="4:4" s="222" customFormat="1" x14ac:dyDescent="0.25">
      <c r="D982" s="238"/>
    </row>
    <row r="983" spans="4:4" s="222" customFormat="1" x14ac:dyDescent="0.25">
      <c r="D983" s="238"/>
    </row>
    <row r="984" spans="4:4" s="222" customFormat="1" x14ac:dyDescent="0.25">
      <c r="D984" s="238"/>
    </row>
    <row r="985" spans="4:4" s="222" customFormat="1" x14ac:dyDescent="0.25">
      <c r="D985" s="238"/>
    </row>
    <row r="986" spans="4:4" s="222" customFormat="1" x14ac:dyDescent="0.25">
      <c r="D986" s="238"/>
    </row>
    <row r="987" spans="4:4" s="222" customFormat="1" x14ac:dyDescent="0.25">
      <c r="D987" s="238"/>
    </row>
    <row r="988" spans="4:4" s="222" customFormat="1" x14ac:dyDescent="0.25">
      <c r="D988" s="238"/>
    </row>
    <row r="989" spans="4:4" s="222" customFormat="1" x14ac:dyDescent="0.25">
      <c r="D989" s="238"/>
    </row>
    <row r="990" spans="4:4" s="222" customFormat="1" x14ac:dyDescent="0.25">
      <c r="D990" s="238"/>
    </row>
    <row r="991" spans="4:4" s="222" customFormat="1" x14ac:dyDescent="0.25">
      <c r="D991" s="238"/>
    </row>
    <row r="992" spans="4:4" s="222" customFormat="1" x14ac:dyDescent="0.25">
      <c r="D992" s="238"/>
    </row>
    <row r="993" spans="4:4" s="222" customFormat="1" x14ac:dyDescent="0.25">
      <c r="D993" s="238"/>
    </row>
    <row r="994" spans="4:4" s="222" customFormat="1" x14ac:dyDescent="0.25">
      <c r="D994" s="238"/>
    </row>
    <row r="995" spans="4:4" s="222" customFormat="1" x14ac:dyDescent="0.25">
      <c r="D995" s="238"/>
    </row>
    <row r="996" spans="4:4" s="222" customFormat="1" x14ac:dyDescent="0.25">
      <c r="D996" s="238"/>
    </row>
    <row r="997" spans="4:4" s="222" customFormat="1" x14ac:dyDescent="0.25">
      <c r="D997" s="238"/>
    </row>
    <row r="998" spans="4:4" s="222" customFormat="1" x14ac:dyDescent="0.25">
      <c r="D998" s="238"/>
    </row>
    <row r="999" spans="4:4" s="222" customFormat="1" x14ac:dyDescent="0.25">
      <c r="D999" s="238"/>
    </row>
    <row r="1000" spans="4:4" s="222" customFormat="1" x14ac:dyDescent="0.25">
      <c r="D1000" s="238"/>
    </row>
    <row r="1001" spans="4:4" s="222" customFormat="1" x14ac:dyDescent="0.25">
      <c r="D1001" s="238"/>
    </row>
    <row r="1002" spans="4:4" s="222" customFormat="1" x14ac:dyDescent="0.25">
      <c r="D1002" s="238"/>
    </row>
    <row r="1003" spans="4:4" s="222" customFormat="1" x14ac:dyDescent="0.25">
      <c r="D1003" s="238"/>
    </row>
    <row r="1004" spans="4:4" s="222" customFormat="1" x14ac:dyDescent="0.25">
      <c r="D1004" s="238"/>
    </row>
    <row r="1005" spans="4:4" s="222" customFormat="1" x14ac:dyDescent="0.25">
      <c r="D1005" s="238"/>
    </row>
    <row r="1006" spans="4:4" s="222" customFormat="1" x14ac:dyDescent="0.25">
      <c r="D1006" s="238"/>
    </row>
    <row r="1007" spans="4:4" s="222" customFormat="1" x14ac:dyDescent="0.25">
      <c r="D1007" s="238"/>
    </row>
    <row r="1008" spans="4:4" s="222" customFormat="1" x14ac:dyDescent="0.25">
      <c r="D1008" s="238"/>
    </row>
    <row r="1009" spans="4:4" s="222" customFormat="1" x14ac:dyDescent="0.25">
      <c r="D1009" s="238"/>
    </row>
    <row r="1010" spans="4:4" s="222" customFormat="1" x14ac:dyDescent="0.25">
      <c r="D1010" s="238"/>
    </row>
    <row r="1011" spans="4:4" s="222" customFormat="1" x14ac:dyDescent="0.25">
      <c r="D1011" s="238"/>
    </row>
    <row r="1012" spans="4:4" s="222" customFormat="1" x14ac:dyDescent="0.25">
      <c r="D1012" s="238"/>
    </row>
    <row r="1013" spans="4:4" s="222" customFormat="1" x14ac:dyDescent="0.25">
      <c r="D1013" s="238"/>
    </row>
    <row r="1014" spans="4:4" s="222" customFormat="1" x14ac:dyDescent="0.25">
      <c r="D1014" s="238"/>
    </row>
    <row r="1015" spans="4:4" s="222" customFormat="1" x14ac:dyDescent="0.25">
      <c r="D1015" s="238"/>
    </row>
    <row r="1016" spans="4:4" s="222" customFormat="1" x14ac:dyDescent="0.25">
      <c r="D1016" s="238"/>
    </row>
    <row r="1017" spans="4:4" s="222" customFormat="1" x14ac:dyDescent="0.25">
      <c r="D1017" s="238"/>
    </row>
    <row r="1018" spans="4:4" s="222" customFormat="1" x14ac:dyDescent="0.25">
      <c r="D1018" s="238"/>
    </row>
    <row r="1019" spans="4:4" s="222" customFormat="1" x14ac:dyDescent="0.25">
      <c r="D1019" s="238"/>
    </row>
    <row r="1020" spans="4:4" s="222" customFormat="1" x14ac:dyDescent="0.25">
      <c r="D1020" s="238"/>
    </row>
    <row r="1021" spans="4:4" s="222" customFormat="1" x14ac:dyDescent="0.25">
      <c r="D1021" s="238"/>
    </row>
    <row r="1022" spans="4:4" s="222" customFormat="1" x14ac:dyDescent="0.25">
      <c r="D1022" s="238"/>
    </row>
    <row r="1023" spans="4:4" s="222" customFormat="1" x14ac:dyDescent="0.25">
      <c r="D1023" s="238"/>
    </row>
    <row r="1024" spans="4:4" s="222" customFormat="1" x14ac:dyDescent="0.25">
      <c r="D1024" s="238"/>
    </row>
    <row r="1025" spans="4:4" s="222" customFormat="1" x14ac:dyDescent="0.25">
      <c r="D1025" s="238"/>
    </row>
    <row r="1026" spans="4:4" s="222" customFormat="1" x14ac:dyDescent="0.25">
      <c r="D1026" s="238"/>
    </row>
    <row r="1027" spans="4:4" s="222" customFormat="1" x14ac:dyDescent="0.25">
      <c r="D1027" s="238"/>
    </row>
    <row r="1028" spans="4:4" s="222" customFormat="1" x14ac:dyDescent="0.25">
      <c r="D1028" s="238"/>
    </row>
    <row r="1029" spans="4:4" s="222" customFormat="1" x14ac:dyDescent="0.25">
      <c r="D1029" s="238"/>
    </row>
    <row r="1030" spans="4:4" s="222" customFormat="1" x14ac:dyDescent="0.25">
      <c r="D1030" s="238"/>
    </row>
    <row r="1031" spans="4:4" s="222" customFormat="1" x14ac:dyDescent="0.25">
      <c r="D1031" s="238"/>
    </row>
    <row r="1032" spans="4:4" s="222" customFormat="1" x14ac:dyDescent="0.25">
      <c r="D1032" s="238"/>
    </row>
    <row r="1033" spans="4:4" s="222" customFormat="1" x14ac:dyDescent="0.25">
      <c r="D1033" s="238"/>
    </row>
    <row r="1034" spans="4:4" s="222" customFormat="1" x14ac:dyDescent="0.25">
      <c r="D1034" s="238"/>
    </row>
    <row r="1035" spans="4:4" s="222" customFormat="1" x14ac:dyDescent="0.25">
      <c r="D1035" s="238"/>
    </row>
    <row r="1036" spans="4:4" s="222" customFormat="1" x14ac:dyDescent="0.25">
      <c r="D1036" s="238"/>
    </row>
    <row r="1037" spans="4:4" s="222" customFormat="1" x14ac:dyDescent="0.25">
      <c r="D1037" s="238"/>
    </row>
    <row r="1038" spans="4:4" s="222" customFormat="1" x14ac:dyDescent="0.25">
      <c r="D1038" s="238"/>
    </row>
    <row r="1039" spans="4:4" s="222" customFormat="1" x14ac:dyDescent="0.25">
      <c r="D1039" s="238"/>
    </row>
    <row r="1040" spans="4:4" s="222" customFormat="1" x14ac:dyDescent="0.25">
      <c r="D1040" s="238"/>
    </row>
    <row r="1041" spans="4:4" s="222" customFormat="1" x14ac:dyDescent="0.25">
      <c r="D1041" s="238"/>
    </row>
    <row r="1042" spans="4:4" s="222" customFormat="1" x14ac:dyDescent="0.25">
      <c r="D1042" s="238"/>
    </row>
    <row r="1043" spans="4:4" s="222" customFormat="1" x14ac:dyDescent="0.25">
      <c r="D1043" s="238"/>
    </row>
    <row r="1044" spans="4:4" s="222" customFormat="1" x14ac:dyDescent="0.25">
      <c r="D1044" s="238"/>
    </row>
    <row r="1045" spans="4:4" s="222" customFormat="1" x14ac:dyDescent="0.25">
      <c r="D1045" s="238"/>
    </row>
    <row r="1046" spans="4:4" s="222" customFormat="1" x14ac:dyDescent="0.25">
      <c r="D1046" s="238"/>
    </row>
    <row r="1047" spans="4:4" s="222" customFormat="1" x14ac:dyDescent="0.25">
      <c r="D1047" s="238"/>
    </row>
    <row r="1048" spans="4:4" s="222" customFormat="1" x14ac:dyDescent="0.25">
      <c r="D1048" s="238"/>
    </row>
    <row r="1049" spans="4:4" s="222" customFormat="1" x14ac:dyDescent="0.25">
      <c r="D1049" s="238"/>
    </row>
    <row r="1050" spans="4:4" s="222" customFormat="1" x14ac:dyDescent="0.25">
      <c r="D1050" s="238"/>
    </row>
    <row r="1051" spans="4:4" s="222" customFormat="1" x14ac:dyDescent="0.25">
      <c r="D1051" s="238"/>
    </row>
    <row r="1052" spans="4:4" s="222" customFormat="1" x14ac:dyDescent="0.25">
      <c r="D1052" s="238"/>
    </row>
    <row r="1053" spans="4:4" s="222" customFormat="1" x14ac:dyDescent="0.25">
      <c r="D1053" s="238"/>
    </row>
    <row r="1054" spans="4:4" s="222" customFormat="1" x14ac:dyDescent="0.25">
      <c r="D1054" s="238"/>
    </row>
    <row r="1055" spans="4:4" s="222" customFormat="1" x14ac:dyDescent="0.25">
      <c r="D1055" s="238"/>
    </row>
    <row r="1056" spans="4:4" s="222" customFormat="1" x14ac:dyDescent="0.25">
      <c r="D1056" s="238"/>
    </row>
    <row r="1057" spans="4:4" s="222" customFormat="1" x14ac:dyDescent="0.25">
      <c r="D1057" s="238"/>
    </row>
    <row r="1058" spans="4:4" s="222" customFormat="1" x14ac:dyDescent="0.25">
      <c r="D1058" s="238"/>
    </row>
    <row r="1059" spans="4:4" s="222" customFormat="1" x14ac:dyDescent="0.25">
      <c r="D1059" s="238"/>
    </row>
    <row r="1060" spans="4:4" s="222" customFormat="1" x14ac:dyDescent="0.25">
      <c r="D1060" s="238"/>
    </row>
    <row r="1061" spans="4:4" s="222" customFormat="1" x14ac:dyDescent="0.25">
      <c r="D1061" s="238"/>
    </row>
    <row r="1062" spans="4:4" s="222" customFormat="1" x14ac:dyDescent="0.25">
      <c r="D1062" s="238"/>
    </row>
    <row r="1063" spans="4:4" s="222" customFormat="1" x14ac:dyDescent="0.25">
      <c r="D1063" s="238"/>
    </row>
    <row r="1064" spans="4:4" s="222" customFormat="1" x14ac:dyDescent="0.25">
      <c r="D1064" s="238"/>
    </row>
    <row r="1065" spans="4:4" s="222" customFormat="1" x14ac:dyDescent="0.25">
      <c r="D1065" s="238"/>
    </row>
    <row r="1066" spans="4:4" s="222" customFormat="1" x14ac:dyDescent="0.25">
      <c r="D1066" s="238"/>
    </row>
    <row r="1067" spans="4:4" s="222" customFormat="1" x14ac:dyDescent="0.25">
      <c r="D1067" s="238"/>
    </row>
    <row r="1068" spans="4:4" s="222" customFormat="1" x14ac:dyDescent="0.25">
      <c r="D1068" s="238"/>
    </row>
    <row r="1069" spans="4:4" s="222" customFormat="1" x14ac:dyDescent="0.25">
      <c r="D1069" s="238"/>
    </row>
    <row r="1070" spans="4:4" s="222" customFormat="1" x14ac:dyDescent="0.25">
      <c r="D1070" s="238"/>
    </row>
    <row r="1071" spans="4:4" s="222" customFormat="1" x14ac:dyDescent="0.25">
      <c r="D1071" s="238"/>
    </row>
    <row r="1072" spans="4:4" s="222" customFormat="1" x14ac:dyDescent="0.25">
      <c r="D1072" s="238"/>
    </row>
    <row r="1073" spans="4:4" s="222" customFormat="1" x14ac:dyDescent="0.25">
      <c r="D1073" s="238"/>
    </row>
    <row r="1074" spans="4:4" s="222" customFormat="1" x14ac:dyDescent="0.25">
      <c r="D1074" s="238"/>
    </row>
    <row r="1075" spans="4:4" s="222" customFormat="1" x14ac:dyDescent="0.25">
      <c r="D1075" s="238"/>
    </row>
    <row r="1076" spans="4:4" s="222" customFormat="1" x14ac:dyDescent="0.25">
      <c r="D1076" s="238"/>
    </row>
    <row r="1077" spans="4:4" s="222" customFormat="1" x14ac:dyDescent="0.25">
      <c r="D1077" s="238"/>
    </row>
    <row r="1078" spans="4:4" s="222" customFormat="1" x14ac:dyDescent="0.25">
      <c r="D1078" s="238"/>
    </row>
    <row r="1079" spans="4:4" s="222" customFormat="1" x14ac:dyDescent="0.25">
      <c r="D1079" s="238"/>
    </row>
    <row r="1080" spans="4:4" s="222" customFormat="1" x14ac:dyDescent="0.25">
      <c r="D1080" s="238"/>
    </row>
    <row r="1081" spans="4:4" s="222" customFormat="1" x14ac:dyDescent="0.25">
      <c r="D1081" s="238"/>
    </row>
    <row r="1082" spans="4:4" s="222" customFormat="1" x14ac:dyDescent="0.25">
      <c r="D1082" s="238"/>
    </row>
    <row r="1083" spans="4:4" s="222" customFormat="1" x14ac:dyDescent="0.25">
      <c r="D1083" s="238"/>
    </row>
    <row r="1084" spans="4:4" s="222" customFormat="1" x14ac:dyDescent="0.25">
      <c r="D1084" s="238"/>
    </row>
    <row r="1085" spans="4:4" s="222" customFormat="1" x14ac:dyDescent="0.25">
      <c r="D1085" s="238"/>
    </row>
    <row r="1086" spans="4:4" s="222" customFormat="1" x14ac:dyDescent="0.25">
      <c r="D1086" s="238"/>
    </row>
    <row r="1087" spans="4:4" s="222" customFormat="1" x14ac:dyDescent="0.25">
      <c r="D1087" s="238"/>
    </row>
    <row r="1088" spans="4:4" s="222" customFormat="1" x14ac:dyDescent="0.25">
      <c r="D1088" s="238"/>
    </row>
    <row r="1089" spans="4:4" s="222" customFormat="1" x14ac:dyDescent="0.25">
      <c r="D1089" s="238"/>
    </row>
    <row r="1090" spans="4:4" s="222" customFormat="1" x14ac:dyDescent="0.25">
      <c r="D1090" s="238"/>
    </row>
    <row r="1091" spans="4:4" s="222" customFormat="1" x14ac:dyDescent="0.25">
      <c r="D1091" s="238"/>
    </row>
    <row r="1092" spans="4:4" s="222" customFormat="1" x14ac:dyDescent="0.25">
      <c r="D1092" s="238"/>
    </row>
    <row r="1093" spans="4:4" s="222" customFormat="1" x14ac:dyDescent="0.25">
      <c r="D1093" s="238"/>
    </row>
    <row r="1094" spans="4:4" s="222" customFormat="1" x14ac:dyDescent="0.25">
      <c r="D1094" s="238"/>
    </row>
    <row r="1095" spans="4:4" s="222" customFormat="1" x14ac:dyDescent="0.25">
      <c r="D1095" s="238"/>
    </row>
    <row r="1096" spans="4:4" s="222" customFormat="1" x14ac:dyDescent="0.25">
      <c r="D1096" s="238"/>
    </row>
    <row r="1097" spans="4:4" s="222" customFormat="1" x14ac:dyDescent="0.25">
      <c r="D1097" s="238"/>
    </row>
    <row r="1098" spans="4:4" s="222" customFormat="1" x14ac:dyDescent="0.25">
      <c r="D1098" s="238"/>
    </row>
    <row r="1099" spans="4:4" s="222" customFormat="1" x14ac:dyDescent="0.25">
      <c r="D1099" s="238"/>
    </row>
    <row r="1100" spans="4:4" s="222" customFormat="1" x14ac:dyDescent="0.25">
      <c r="D1100" s="238"/>
    </row>
    <row r="1101" spans="4:4" s="222" customFormat="1" x14ac:dyDescent="0.25">
      <c r="D1101" s="238"/>
    </row>
    <row r="1102" spans="4:4" s="222" customFormat="1" x14ac:dyDescent="0.25">
      <c r="D1102" s="238"/>
    </row>
    <row r="1103" spans="4:4" s="222" customFormat="1" x14ac:dyDescent="0.25">
      <c r="D1103" s="238"/>
    </row>
    <row r="1104" spans="4:4" s="222" customFormat="1" x14ac:dyDescent="0.25">
      <c r="D1104" s="238"/>
    </row>
    <row r="1105" spans="4:4" s="222" customFormat="1" x14ac:dyDescent="0.25">
      <c r="D1105" s="238"/>
    </row>
    <row r="1106" spans="4:4" s="222" customFormat="1" x14ac:dyDescent="0.25">
      <c r="D1106" s="238"/>
    </row>
    <row r="1107" spans="4:4" s="222" customFormat="1" x14ac:dyDescent="0.25">
      <c r="D1107" s="238"/>
    </row>
    <row r="1108" spans="4:4" s="222" customFormat="1" x14ac:dyDescent="0.25">
      <c r="D1108" s="238"/>
    </row>
    <row r="1109" spans="4:4" s="222" customFormat="1" x14ac:dyDescent="0.25">
      <c r="D1109" s="238"/>
    </row>
    <row r="1110" spans="4:4" s="222" customFormat="1" x14ac:dyDescent="0.25">
      <c r="D1110" s="238"/>
    </row>
    <row r="1111" spans="4:4" s="222" customFormat="1" x14ac:dyDescent="0.25">
      <c r="D1111" s="238"/>
    </row>
    <row r="1112" spans="4:4" s="222" customFormat="1" x14ac:dyDescent="0.25">
      <c r="D1112" s="238"/>
    </row>
    <row r="1113" spans="4:4" s="222" customFormat="1" x14ac:dyDescent="0.25">
      <c r="D1113" s="238"/>
    </row>
    <row r="1114" spans="4:4" s="222" customFormat="1" x14ac:dyDescent="0.25">
      <c r="D1114" s="238"/>
    </row>
    <row r="1115" spans="4:4" s="222" customFormat="1" x14ac:dyDescent="0.25">
      <c r="D1115" s="238"/>
    </row>
    <row r="1116" spans="4:4" s="222" customFormat="1" x14ac:dyDescent="0.25">
      <c r="D1116" s="238"/>
    </row>
    <row r="1117" spans="4:4" s="222" customFormat="1" x14ac:dyDescent="0.25">
      <c r="D1117" s="238"/>
    </row>
    <row r="1118" spans="4:4" s="222" customFormat="1" x14ac:dyDescent="0.25">
      <c r="D1118" s="238"/>
    </row>
    <row r="1119" spans="4:4" s="222" customFormat="1" x14ac:dyDescent="0.25">
      <c r="D1119" s="238"/>
    </row>
    <row r="1120" spans="4:4" s="222" customFormat="1" x14ac:dyDescent="0.25">
      <c r="D1120" s="238"/>
    </row>
    <row r="1121" spans="4:4" s="222" customFormat="1" x14ac:dyDescent="0.25">
      <c r="D1121" s="238"/>
    </row>
    <row r="1122" spans="4:4" s="222" customFormat="1" x14ac:dyDescent="0.25">
      <c r="D1122" s="238"/>
    </row>
    <row r="1123" spans="4:4" s="222" customFormat="1" x14ac:dyDescent="0.25">
      <c r="D1123" s="238"/>
    </row>
    <row r="1124" spans="4:4" s="222" customFormat="1" x14ac:dyDescent="0.25">
      <c r="D1124" s="238"/>
    </row>
    <row r="1125" spans="4:4" s="222" customFormat="1" x14ac:dyDescent="0.25">
      <c r="D1125" s="238"/>
    </row>
    <row r="1126" spans="4:4" s="222" customFormat="1" x14ac:dyDescent="0.25">
      <c r="D1126" s="238"/>
    </row>
    <row r="1127" spans="4:4" s="222" customFormat="1" x14ac:dyDescent="0.25">
      <c r="D1127" s="238"/>
    </row>
    <row r="1128" spans="4:4" s="222" customFormat="1" x14ac:dyDescent="0.25">
      <c r="D1128" s="238"/>
    </row>
    <row r="1129" spans="4:4" s="222" customFormat="1" x14ac:dyDescent="0.25">
      <c r="D1129" s="238"/>
    </row>
    <row r="1130" spans="4:4" s="222" customFormat="1" x14ac:dyDescent="0.25">
      <c r="D1130" s="238"/>
    </row>
    <row r="1131" spans="4:4" s="222" customFormat="1" x14ac:dyDescent="0.25">
      <c r="D1131" s="238"/>
    </row>
    <row r="1132" spans="4:4" s="222" customFormat="1" x14ac:dyDescent="0.25">
      <c r="D1132" s="238"/>
    </row>
    <row r="1133" spans="4:4" s="222" customFormat="1" x14ac:dyDescent="0.25">
      <c r="D1133" s="238"/>
    </row>
    <row r="1134" spans="4:4" s="222" customFormat="1" x14ac:dyDescent="0.25">
      <c r="D1134" s="238"/>
    </row>
    <row r="1135" spans="4:4" s="222" customFormat="1" x14ac:dyDescent="0.25">
      <c r="D1135" s="238"/>
    </row>
    <row r="1136" spans="4:4" s="222" customFormat="1" x14ac:dyDescent="0.25">
      <c r="D1136" s="238"/>
    </row>
    <row r="1137" spans="4:4" s="222" customFormat="1" x14ac:dyDescent="0.25">
      <c r="D1137" s="238"/>
    </row>
    <row r="1138" spans="4:4" s="222" customFormat="1" x14ac:dyDescent="0.25">
      <c r="D1138" s="238"/>
    </row>
    <row r="1139" spans="4:4" s="222" customFormat="1" x14ac:dyDescent="0.25">
      <c r="D1139" s="238"/>
    </row>
    <row r="1140" spans="4:4" s="222" customFormat="1" x14ac:dyDescent="0.25">
      <c r="D1140" s="238"/>
    </row>
    <row r="1141" spans="4:4" s="222" customFormat="1" x14ac:dyDescent="0.25">
      <c r="D1141" s="238"/>
    </row>
    <row r="1142" spans="4:4" s="222" customFormat="1" x14ac:dyDescent="0.25">
      <c r="D1142" s="238"/>
    </row>
    <row r="1143" spans="4:4" s="222" customFormat="1" x14ac:dyDescent="0.25">
      <c r="D1143" s="238"/>
    </row>
    <row r="1144" spans="4:4" s="222" customFormat="1" x14ac:dyDescent="0.25">
      <c r="D1144" s="238"/>
    </row>
    <row r="1145" spans="4:4" s="222" customFormat="1" x14ac:dyDescent="0.25">
      <c r="D1145" s="238"/>
    </row>
    <row r="1146" spans="4:4" s="222" customFormat="1" x14ac:dyDescent="0.25">
      <c r="D1146" s="238"/>
    </row>
    <row r="1147" spans="4:4" s="222" customFormat="1" x14ac:dyDescent="0.25">
      <c r="D1147" s="238"/>
    </row>
    <row r="1148" spans="4:4" s="222" customFormat="1" x14ac:dyDescent="0.25">
      <c r="D1148" s="238"/>
    </row>
    <row r="1149" spans="4:4" s="222" customFormat="1" x14ac:dyDescent="0.25">
      <c r="D1149" s="238"/>
    </row>
    <row r="1150" spans="4:4" s="222" customFormat="1" x14ac:dyDescent="0.25">
      <c r="D1150" s="238"/>
    </row>
    <row r="1151" spans="4:4" s="222" customFormat="1" x14ac:dyDescent="0.25">
      <c r="D1151" s="238"/>
    </row>
    <row r="1152" spans="4:4" s="222" customFormat="1" x14ac:dyDescent="0.25">
      <c r="D1152" s="238"/>
    </row>
    <row r="1153" spans="4:4" s="222" customFormat="1" x14ac:dyDescent="0.25">
      <c r="D1153" s="238"/>
    </row>
    <row r="1154" spans="4:4" s="222" customFormat="1" x14ac:dyDescent="0.25">
      <c r="D1154" s="238"/>
    </row>
    <row r="1155" spans="4:4" s="222" customFormat="1" x14ac:dyDescent="0.25">
      <c r="D1155" s="238"/>
    </row>
    <row r="1156" spans="4:4" s="222" customFormat="1" x14ac:dyDescent="0.25">
      <c r="D1156" s="238"/>
    </row>
    <row r="1157" spans="4:4" s="222" customFormat="1" x14ac:dyDescent="0.25">
      <c r="D1157" s="238"/>
    </row>
    <row r="1158" spans="4:4" s="222" customFormat="1" x14ac:dyDescent="0.25">
      <c r="D1158" s="238"/>
    </row>
    <row r="1159" spans="4:4" s="222" customFormat="1" x14ac:dyDescent="0.25">
      <c r="D1159" s="238"/>
    </row>
    <row r="1160" spans="4:4" s="222" customFormat="1" x14ac:dyDescent="0.25">
      <c r="D1160" s="238"/>
    </row>
    <row r="1161" spans="4:4" s="222" customFormat="1" x14ac:dyDescent="0.25">
      <c r="D1161" s="238"/>
    </row>
    <row r="1162" spans="4:4" s="222" customFormat="1" x14ac:dyDescent="0.25">
      <c r="D1162" s="238"/>
    </row>
    <row r="1163" spans="4:4" s="222" customFormat="1" x14ac:dyDescent="0.25">
      <c r="D1163" s="238"/>
    </row>
    <row r="1164" spans="4:4" s="222" customFormat="1" x14ac:dyDescent="0.25">
      <c r="D1164" s="238"/>
    </row>
    <row r="1165" spans="4:4" s="222" customFormat="1" x14ac:dyDescent="0.25">
      <c r="D1165" s="238"/>
    </row>
    <row r="1166" spans="4:4" s="222" customFormat="1" x14ac:dyDescent="0.25">
      <c r="D1166" s="238"/>
    </row>
    <row r="1167" spans="4:4" s="222" customFormat="1" x14ac:dyDescent="0.25">
      <c r="D1167" s="238"/>
    </row>
    <row r="1168" spans="4:4" s="222" customFormat="1" x14ac:dyDescent="0.25">
      <c r="D1168" s="238"/>
    </row>
    <row r="1169" spans="4:4" s="222" customFormat="1" x14ac:dyDescent="0.25">
      <c r="D1169" s="238"/>
    </row>
    <row r="1170" spans="4:4" s="222" customFormat="1" x14ac:dyDescent="0.25">
      <c r="D1170" s="238"/>
    </row>
    <row r="1171" spans="4:4" s="222" customFormat="1" x14ac:dyDescent="0.25">
      <c r="D1171" s="238"/>
    </row>
    <row r="1172" spans="4:4" s="222" customFormat="1" x14ac:dyDescent="0.25">
      <c r="D1172" s="238"/>
    </row>
    <row r="1173" spans="4:4" s="222" customFormat="1" x14ac:dyDescent="0.25">
      <c r="D1173" s="238"/>
    </row>
    <row r="1174" spans="4:4" s="222" customFormat="1" x14ac:dyDescent="0.25">
      <c r="D1174" s="238"/>
    </row>
    <row r="1175" spans="4:4" s="222" customFormat="1" x14ac:dyDescent="0.25">
      <c r="D1175" s="238"/>
    </row>
    <row r="1176" spans="4:4" s="222" customFormat="1" x14ac:dyDescent="0.25">
      <c r="D1176" s="238"/>
    </row>
    <row r="1177" spans="4:4" s="222" customFormat="1" x14ac:dyDescent="0.25">
      <c r="D1177" s="238"/>
    </row>
    <row r="1178" spans="4:4" s="222" customFormat="1" x14ac:dyDescent="0.25">
      <c r="D1178" s="238"/>
    </row>
    <row r="1179" spans="4:4" s="222" customFormat="1" x14ac:dyDescent="0.25">
      <c r="D1179" s="238"/>
    </row>
    <row r="1180" spans="4:4" s="222" customFormat="1" x14ac:dyDescent="0.25">
      <c r="D1180" s="238"/>
    </row>
    <row r="1181" spans="4:4" s="222" customFormat="1" x14ac:dyDescent="0.25">
      <c r="D1181" s="238"/>
    </row>
    <row r="1182" spans="4:4" s="222" customFormat="1" x14ac:dyDescent="0.25">
      <c r="D1182" s="238"/>
    </row>
    <row r="1183" spans="4:4" s="222" customFormat="1" x14ac:dyDescent="0.25">
      <c r="D1183" s="238"/>
    </row>
    <row r="1184" spans="4:4" s="222" customFormat="1" x14ac:dyDescent="0.25">
      <c r="D1184" s="238"/>
    </row>
    <row r="1185" spans="4:4" s="222" customFormat="1" x14ac:dyDescent="0.25">
      <c r="D1185" s="238"/>
    </row>
    <row r="1186" spans="4:4" s="222" customFormat="1" x14ac:dyDescent="0.25">
      <c r="D1186" s="238"/>
    </row>
    <row r="1187" spans="4:4" s="222" customFormat="1" x14ac:dyDescent="0.25">
      <c r="D1187" s="238"/>
    </row>
    <row r="1188" spans="4:4" s="222" customFormat="1" x14ac:dyDescent="0.25">
      <c r="D1188" s="238"/>
    </row>
    <row r="1189" spans="4:4" s="222" customFormat="1" x14ac:dyDescent="0.25">
      <c r="D1189" s="238"/>
    </row>
    <row r="1190" spans="4:4" s="222" customFormat="1" x14ac:dyDescent="0.25">
      <c r="D1190" s="238"/>
    </row>
    <row r="1191" spans="4:4" s="222" customFormat="1" x14ac:dyDescent="0.25">
      <c r="D1191" s="238"/>
    </row>
    <row r="1192" spans="4:4" s="222" customFormat="1" x14ac:dyDescent="0.25">
      <c r="D1192" s="238"/>
    </row>
    <row r="1193" spans="4:4" s="222" customFormat="1" x14ac:dyDescent="0.25">
      <c r="D1193" s="238"/>
    </row>
    <row r="1194" spans="4:4" s="222" customFormat="1" x14ac:dyDescent="0.25">
      <c r="D1194" s="238"/>
    </row>
    <row r="1195" spans="4:4" s="222" customFormat="1" x14ac:dyDescent="0.25">
      <c r="D1195" s="238"/>
    </row>
    <row r="1196" spans="4:4" s="222" customFormat="1" x14ac:dyDescent="0.25">
      <c r="D1196" s="238"/>
    </row>
    <row r="1197" spans="4:4" s="222" customFormat="1" x14ac:dyDescent="0.25">
      <c r="D1197" s="238"/>
    </row>
    <row r="1198" spans="4:4" s="222" customFormat="1" x14ac:dyDescent="0.25">
      <c r="D1198" s="238"/>
    </row>
    <row r="1199" spans="4:4" s="222" customFormat="1" x14ac:dyDescent="0.25">
      <c r="D1199" s="238"/>
    </row>
    <row r="1200" spans="4:4" s="222" customFormat="1" x14ac:dyDescent="0.25">
      <c r="D1200" s="238"/>
    </row>
    <row r="1201" spans="4:4" s="222" customFormat="1" x14ac:dyDescent="0.25">
      <c r="D1201" s="238"/>
    </row>
    <row r="1202" spans="4:4" s="222" customFormat="1" x14ac:dyDescent="0.25">
      <c r="D1202" s="238"/>
    </row>
    <row r="1203" spans="4:4" s="222" customFormat="1" x14ac:dyDescent="0.25">
      <c r="D1203" s="238"/>
    </row>
    <row r="1204" spans="4:4" s="222" customFormat="1" x14ac:dyDescent="0.25">
      <c r="D1204" s="238"/>
    </row>
    <row r="1205" spans="4:4" s="222" customFormat="1" x14ac:dyDescent="0.25">
      <c r="D1205" s="238"/>
    </row>
    <row r="1206" spans="4:4" s="222" customFormat="1" x14ac:dyDescent="0.25">
      <c r="D1206" s="238"/>
    </row>
    <row r="1207" spans="4:4" s="222" customFormat="1" x14ac:dyDescent="0.25">
      <c r="D1207" s="238"/>
    </row>
    <row r="1208" spans="4:4" s="222" customFormat="1" x14ac:dyDescent="0.25">
      <c r="D1208" s="238"/>
    </row>
    <row r="1209" spans="4:4" s="222" customFormat="1" x14ac:dyDescent="0.25">
      <c r="D1209" s="238"/>
    </row>
    <row r="1210" spans="4:4" s="222" customFormat="1" x14ac:dyDescent="0.25">
      <c r="D1210" s="238"/>
    </row>
    <row r="1211" spans="4:4" s="222" customFormat="1" x14ac:dyDescent="0.25">
      <c r="D1211" s="238"/>
    </row>
    <row r="1212" spans="4:4" s="222" customFormat="1" x14ac:dyDescent="0.25">
      <c r="D1212" s="238"/>
    </row>
    <row r="1213" spans="4:4" s="222" customFormat="1" x14ac:dyDescent="0.25">
      <c r="D1213" s="238"/>
    </row>
    <row r="1214" spans="4:4" s="222" customFormat="1" x14ac:dyDescent="0.25">
      <c r="D1214" s="238"/>
    </row>
    <row r="1215" spans="4:4" s="222" customFormat="1" x14ac:dyDescent="0.25">
      <c r="D1215" s="238"/>
    </row>
    <row r="1216" spans="4:4" s="222" customFormat="1" x14ac:dyDescent="0.25">
      <c r="D1216" s="238"/>
    </row>
    <row r="1217" spans="4:4" s="222" customFormat="1" x14ac:dyDescent="0.25">
      <c r="D1217" s="238"/>
    </row>
    <row r="1218" spans="4:4" s="222" customFormat="1" x14ac:dyDescent="0.25">
      <c r="D1218" s="238"/>
    </row>
    <row r="1219" spans="4:4" s="222" customFormat="1" x14ac:dyDescent="0.25">
      <c r="D1219" s="238"/>
    </row>
    <row r="1220" spans="4:4" s="222" customFormat="1" x14ac:dyDescent="0.25">
      <c r="D1220" s="238"/>
    </row>
    <row r="1221" spans="4:4" s="222" customFormat="1" x14ac:dyDescent="0.25">
      <c r="D1221" s="238"/>
    </row>
    <row r="1222" spans="4:4" s="222" customFormat="1" x14ac:dyDescent="0.25">
      <c r="D1222" s="238"/>
    </row>
    <row r="1223" spans="4:4" s="222" customFormat="1" x14ac:dyDescent="0.25">
      <c r="D1223" s="238"/>
    </row>
    <row r="1224" spans="4:4" s="222" customFormat="1" x14ac:dyDescent="0.25">
      <c r="D1224" s="238"/>
    </row>
    <row r="1225" spans="4:4" s="222" customFormat="1" x14ac:dyDescent="0.25">
      <c r="D1225" s="238"/>
    </row>
    <row r="1226" spans="4:4" s="222" customFormat="1" x14ac:dyDescent="0.25">
      <c r="D1226" s="238"/>
    </row>
    <row r="1227" spans="4:4" s="222" customFormat="1" x14ac:dyDescent="0.25">
      <c r="D1227" s="238"/>
    </row>
    <row r="1228" spans="4:4" s="222" customFormat="1" x14ac:dyDescent="0.25">
      <c r="D1228" s="238"/>
    </row>
    <row r="1229" spans="4:4" s="222" customFormat="1" x14ac:dyDescent="0.25">
      <c r="D1229" s="238"/>
    </row>
    <row r="1230" spans="4:4" s="222" customFormat="1" x14ac:dyDescent="0.25">
      <c r="D1230" s="238"/>
    </row>
    <row r="1231" spans="4:4" s="222" customFormat="1" x14ac:dyDescent="0.25">
      <c r="D1231" s="238"/>
    </row>
    <row r="1232" spans="4:4" s="222" customFormat="1" x14ac:dyDescent="0.25">
      <c r="D1232" s="238"/>
    </row>
    <row r="1233" spans="4:4" s="222" customFormat="1" x14ac:dyDescent="0.25">
      <c r="D1233" s="238"/>
    </row>
    <row r="1234" spans="4:4" s="222" customFormat="1" x14ac:dyDescent="0.25">
      <c r="D1234" s="238"/>
    </row>
    <row r="1235" spans="4:4" s="222" customFormat="1" x14ac:dyDescent="0.25">
      <c r="D1235" s="238"/>
    </row>
    <row r="1236" spans="4:4" s="222" customFormat="1" x14ac:dyDescent="0.25">
      <c r="D1236" s="238"/>
    </row>
    <row r="1237" spans="4:4" s="222" customFormat="1" x14ac:dyDescent="0.25">
      <c r="D1237" s="238"/>
    </row>
    <row r="1238" spans="4:4" s="222" customFormat="1" x14ac:dyDescent="0.25">
      <c r="D1238" s="238"/>
    </row>
    <row r="1239" spans="4:4" s="222" customFormat="1" x14ac:dyDescent="0.25">
      <c r="D1239" s="238"/>
    </row>
    <row r="1240" spans="4:4" s="222" customFormat="1" x14ac:dyDescent="0.25">
      <c r="D1240" s="238"/>
    </row>
    <row r="1241" spans="4:4" s="222" customFormat="1" x14ac:dyDescent="0.25">
      <c r="D1241" s="238"/>
    </row>
    <row r="1242" spans="4:4" s="222" customFormat="1" x14ac:dyDescent="0.25">
      <c r="D1242" s="238"/>
    </row>
    <row r="1243" spans="4:4" s="222" customFormat="1" x14ac:dyDescent="0.25">
      <c r="D1243" s="238"/>
    </row>
    <row r="1244" spans="4:4" s="222" customFormat="1" x14ac:dyDescent="0.25">
      <c r="D1244" s="238"/>
    </row>
    <row r="1245" spans="4:4" s="222" customFormat="1" x14ac:dyDescent="0.25">
      <c r="D1245" s="238"/>
    </row>
    <row r="1246" spans="4:4" s="222" customFormat="1" x14ac:dyDescent="0.25">
      <c r="D1246" s="238"/>
    </row>
    <row r="1247" spans="4:4" s="222" customFormat="1" x14ac:dyDescent="0.25">
      <c r="D1247" s="238"/>
    </row>
    <row r="1248" spans="4:4" s="222" customFormat="1" x14ac:dyDescent="0.25">
      <c r="D1248" s="238"/>
    </row>
    <row r="1249" spans="4:4" s="222" customFormat="1" x14ac:dyDescent="0.25">
      <c r="D1249" s="238"/>
    </row>
    <row r="1250" spans="4:4" s="222" customFormat="1" x14ac:dyDescent="0.25">
      <c r="D1250" s="238"/>
    </row>
    <row r="1251" spans="4:4" s="222" customFormat="1" x14ac:dyDescent="0.25">
      <c r="D1251" s="238"/>
    </row>
    <row r="1252" spans="4:4" s="222" customFormat="1" x14ac:dyDescent="0.25">
      <c r="D1252" s="238"/>
    </row>
    <row r="1253" spans="4:4" s="222" customFormat="1" x14ac:dyDescent="0.25">
      <c r="D1253" s="238"/>
    </row>
    <row r="1254" spans="4:4" s="222" customFormat="1" x14ac:dyDescent="0.25">
      <c r="D1254" s="238"/>
    </row>
    <row r="1255" spans="4:4" s="222" customFormat="1" x14ac:dyDescent="0.25">
      <c r="D1255" s="238"/>
    </row>
    <row r="1256" spans="4:4" s="222" customFormat="1" x14ac:dyDescent="0.25">
      <c r="D1256" s="238"/>
    </row>
    <row r="1257" spans="4:4" s="222" customFormat="1" x14ac:dyDescent="0.25">
      <c r="D1257" s="238"/>
    </row>
    <row r="1258" spans="4:4" s="222" customFormat="1" x14ac:dyDescent="0.25">
      <c r="D1258" s="238"/>
    </row>
    <row r="1259" spans="4:4" s="222" customFormat="1" x14ac:dyDescent="0.25">
      <c r="D1259" s="238"/>
    </row>
    <row r="1260" spans="4:4" s="222" customFormat="1" x14ac:dyDescent="0.25">
      <c r="D1260" s="238"/>
    </row>
    <row r="1261" spans="4:4" s="222" customFormat="1" x14ac:dyDescent="0.25">
      <c r="D1261" s="238"/>
    </row>
    <row r="1262" spans="4:4" s="222" customFormat="1" x14ac:dyDescent="0.25">
      <c r="D1262" s="238"/>
    </row>
    <row r="1263" spans="4:4" s="222" customFormat="1" x14ac:dyDescent="0.25">
      <c r="D1263" s="238"/>
    </row>
    <row r="1264" spans="4:4" s="222" customFormat="1" x14ac:dyDescent="0.25">
      <c r="D1264" s="238"/>
    </row>
    <row r="1265" spans="4:4" s="222" customFormat="1" x14ac:dyDescent="0.25">
      <c r="D1265" s="238"/>
    </row>
    <row r="1266" spans="4:4" s="222" customFormat="1" x14ac:dyDescent="0.25">
      <c r="D1266" s="238"/>
    </row>
    <row r="1267" spans="4:4" s="222" customFormat="1" x14ac:dyDescent="0.25">
      <c r="D1267" s="238"/>
    </row>
    <row r="1268" spans="4:4" s="222" customFormat="1" x14ac:dyDescent="0.25">
      <c r="D1268" s="238"/>
    </row>
    <row r="1269" spans="4:4" s="222" customFormat="1" x14ac:dyDescent="0.25">
      <c r="D1269" s="238"/>
    </row>
    <row r="1270" spans="4:4" s="222" customFormat="1" x14ac:dyDescent="0.25">
      <c r="D1270" s="238"/>
    </row>
    <row r="1271" spans="4:4" s="222" customFormat="1" x14ac:dyDescent="0.25">
      <c r="D1271" s="238"/>
    </row>
    <row r="1272" spans="4:4" s="222" customFormat="1" x14ac:dyDescent="0.25">
      <c r="D1272" s="238"/>
    </row>
    <row r="1273" spans="4:4" s="222" customFormat="1" x14ac:dyDescent="0.25">
      <c r="D1273" s="238"/>
    </row>
    <row r="1274" spans="4:4" s="222" customFormat="1" x14ac:dyDescent="0.25">
      <c r="D1274" s="238"/>
    </row>
    <row r="1275" spans="4:4" s="222" customFormat="1" x14ac:dyDescent="0.25">
      <c r="D1275" s="238"/>
    </row>
    <row r="1276" spans="4:4" s="222" customFormat="1" x14ac:dyDescent="0.25">
      <c r="D1276" s="238"/>
    </row>
    <row r="1277" spans="4:4" s="222" customFormat="1" x14ac:dyDescent="0.25">
      <c r="D1277" s="238"/>
    </row>
    <row r="1278" spans="4:4" s="222" customFormat="1" x14ac:dyDescent="0.25">
      <c r="D1278" s="238"/>
    </row>
    <row r="1279" spans="4:4" s="222" customFormat="1" x14ac:dyDescent="0.25">
      <c r="D1279" s="238"/>
    </row>
    <row r="1280" spans="4:4" s="222" customFormat="1" x14ac:dyDescent="0.25">
      <c r="D1280" s="238"/>
    </row>
    <row r="1281" spans="4:4" s="222" customFormat="1" x14ac:dyDescent="0.25">
      <c r="D1281" s="238"/>
    </row>
    <row r="1282" spans="4:4" s="222" customFormat="1" x14ac:dyDescent="0.25">
      <c r="D1282" s="238"/>
    </row>
    <row r="1283" spans="4:4" s="222" customFormat="1" x14ac:dyDescent="0.25">
      <c r="D1283" s="238"/>
    </row>
    <row r="1284" spans="4:4" s="222" customFormat="1" x14ac:dyDescent="0.25">
      <c r="D1284" s="238"/>
    </row>
    <row r="1285" spans="4:4" s="222" customFormat="1" x14ac:dyDescent="0.25">
      <c r="D1285" s="238"/>
    </row>
    <row r="1286" spans="4:4" s="222" customFormat="1" x14ac:dyDescent="0.25">
      <c r="D1286" s="238"/>
    </row>
    <row r="1287" spans="4:4" s="222" customFormat="1" x14ac:dyDescent="0.25">
      <c r="D1287" s="238"/>
    </row>
    <row r="1288" spans="4:4" s="222" customFormat="1" x14ac:dyDescent="0.25">
      <c r="D1288" s="238"/>
    </row>
    <row r="1289" spans="4:4" s="222" customFormat="1" x14ac:dyDescent="0.25">
      <c r="D1289" s="238"/>
    </row>
    <row r="1290" spans="4:4" s="222" customFormat="1" x14ac:dyDescent="0.25">
      <c r="D1290" s="238"/>
    </row>
    <row r="1291" spans="4:4" s="222" customFormat="1" x14ac:dyDescent="0.25">
      <c r="D1291" s="238"/>
    </row>
    <row r="1292" spans="4:4" s="222" customFormat="1" x14ac:dyDescent="0.25">
      <c r="D1292" s="238"/>
    </row>
    <row r="1293" spans="4:4" s="222" customFormat="1" x14ac:dyDescent="0.25">
      <c r="D1293" s="238"/>
    </row>
    <row r="1294" spans="4:4" s="222" customFormat="1" x14ac:dyDescent="0.25">
      <c r="D1294" s="238"/>
    </row>
    <row r="1295" spans="4:4" s="222" customFormat="1" x14ac:dyDescent="0.25">
      <c r="D1295" s="238"/>
    </row>
    <row r="1296" spans="4:4" s="222" customFormat="1" x14ac:dyDescent="0.25">
      <c r="D1296" s="238"/>
    </row>
    <row r="1297" spans="4:4" s="222" customFormat="1" x14ac:dyDescent="0.25">
      <c r="D1297" s="238"/>
    </row>
    <row r="1298" spans="4:4" s="222" customFormat="1" x14ac:dyDescent="0.25">
      <c r="D1298" s="238"/>
    </row>
    <row r="1299" spans="4:4" s="222" customFormat="1" x14ac:dyDescent="0.25">
      <c r="D1299" s="238"/>
    </row>
    <row r="1300" spans="4:4" s="222" customFormat="1" x14ac:dyDescent="0.25">
      <c r="D1300" s="238"/>
    </row>
    <row r="1301" spans="4:4" s="222" customFormat="1" x14ac:dyDescent="0.25">
      <c r="D1301" s="238"/>
    </row>
    <row r="1302" spans="4:4" s="222" customFormat="1" x14ac:dyDescent="0.25">
      <c r="D1302" s="238"/>
    </row>
    <row r="1303" spans="4:4" s="222" customFormat="1" x14ac:dyDescent="0.25">
      <c r="D1303" s="238"/>
    </row>
    <row r="1304" spans="4:4" s="222" customFormat="1" x14ac:dyDescent="0.25">
      <c r="D1304" s="238"/>
    </row>
    <row r="1305" spans="4:4" s="222" customFormat="1" x14ac:dyDescent="0.25">
      <c r="D1305" s="238"/>
    </row>
    <row r="1306" spans="4:4" s="222" customFormat="1" x14ac:dyDescent="0.25">
      <c r="D1306" s="238"/>
    </row>
    <row r="1307" spans="4:4" s="222" customFormat="1" x14ac:dyDescent="0.25">
      <c r="D1307" s="238"/>
    </row>
    <row r="1308" spans="4:4" s="222" customFormat="1" x14ac:dyDescent="0.25">
      <c r="D1308" s="238"/>
    </row>
    <row r="1309" spans="4:4" s="222" customFormat="1" x14ac:dyDescent="0.25">
      <c r="D1309" s="238"/>
    </row>
    <row r="1310" spans="4:4" s="222" customFormat="1" x14ac:dyDescent="0.25">
      <c r="D1310" s="238"/>
    </row>
    <row r="1311" spans="4:4" s="222" customFormat="1" x14ac:dyDescent="0.25">
      <c r="D1311" s="238"/>
    </row>
    <row r="1312" spans="4:4" s="222" customFormat="1" x14ac:dyDescent="0.25">
      <c r="D1312" s="238"/>
    </row>
    <row r="1313" spans="4:4" s="222" customFormat="1" x14ac:dyDescent="0.25">
      <c r="D1313" s="238"/>
    </row>
    <row r="1314" spans="4:4" s="222" customFormat="1" x14ac:dyDescent="0.25">
      <c r="D1314" s="238"/>
    </row>
    <row r="1315" spans="4:4" s="222" customFormat="1" x14ac:dyDescent="0.25">
      <c r="D1315" s="238"/>
    </row>
    <row r="1316" spans="4:4" s="222" customFormat="1" x14ac:dyDescent="0.25">
      <c r="D1316" s="238"/>
    </row>
    <row r="1317" spans="4:4" s="222" customFormat="1" x14ac:dyDescent="0.25">
      <c r="D1317" s="238"/>
    </row>
    <row r="1318" spans="4:4" s="222" customFormat="1" x14ac:dyDescent="0.25">
      <c r="D1318" s="238"/>
    </row>
    <row r="1319" spans="4:4" s="222" customFormat="1" x14ac:dyDescent="0.25">
      <c r="D1319" s="238"/>
    </row>
    <row r="1320" spans="4:4" s="222" customFormat="1" x14ac:dyDescent="0.25">
      <c r="D1320" s="238"/>
    </row>
    <row r="1321" spans="4:4" s="222" customFormat="1" x14ac:dyDescent="0.25">
      <c r="D1321" s="238"/>
    </row>
    <row r="1322" spans="4:4" s="222" customFormat="1" x14ac:dyDescent="0.25">
      <c r="D1322" s="238"/>
    </row>
    <row r="1323" spans="4:4" s="222" customFormat="1" x14ac:dyDescent="0.25">
      <c r="D1323" s="238"/>
    </row>
    <row r="1324" spans="4:4" s="222" customFormat="1" x14ac:dyDescent="0.25">
      <c r="D1324" s="238"/>
    </row>
    <row r="1325" spans="4:4" s="222" customFormat="1" x14ac:dyDescent="0.25">
      <c r="D1325" s="238"/>
    </row>
    <row r="1326" spans="4:4" s="222" customFormat="1" x14ac:dyDescent="0.25">
      <c r="D1326" s="238"/>
    </row>
    <row r="1327" spans="4:4" s="222" customFormat="1" x14ac:dyDescent="0.25">
      <c r="D1327" s="238"/>
    </row>
    <row r="1328" spans="4:4" s="222" customFormat="1" x14ac:dyDescent="0.25">
      <c r="D1328" s="238"/>
    </row>
    <row r="1329" spans="4:4" s="222" customFormat="1" x14ac:dyDescent="0.25">
      <c r="D1329" s="238"/>
    </row>
    <row r="1330" spans="4:4" s="222" customFormat="1" x14ac:dyDescent="0.25">
      <c r="D1330" s="238"/>
    </row>
    <row r="1331" spans="4:4" s="222" customFormat="1" x14ac:dyDescent="0.25">
      <c r="D1331" s="238"/>
    </row>
    <row r="1332" spans="4:4" s="222" customFormat="1" x14ac:dyDescent="0.25">
      <c r="D1332" s="238"/>
    </row>
    <row r="1333" spans="4:4" s="222" customFormat="1" x14ac:dyDescent="0.25">
      <c r="D1333" s="238"/>
    </row>
    <row r="1334" spans="4:4" s="222" customFormat="1" x14ac:dyDescent="0.25">
      <c r="D1334" s="238"/>
    </row>
    <row r="1335" spans="4:4" s="222" customFormat="1" x14ac:dyDescent="0.25">
      <c r="D1335" s="238"/>
    </row>
    <row r="1336" spans="4:4" s="222" customFormat="1" x14ac:dyDescent="0.25">
      <c r="D1336" s="238"/>
    </row>
    <row r="1337" spans="4:4" s="222" customFormat="1" x14ac:dyDescent="0.25">
      <c r="D1337" s="238"/>
    </row>
    <row r="1338" spans="4:4" s="222" customFormat="1" x14ac:dyDescent="0.25">
      <c r="D1338" s="238"/>
    </row>
    <row r="1339" spans="4:4" s="222" customFormat="1" x14ac:dyDescent="0.25">
      <c r="D1339" s="238"/>
    </row>
    <row r="1340" spans="4:4" s="222" customFormat="1" x14ac:dyDescent="0.25">
      <c r="D1340" s="238"/>
    </row>
    <row r="1341" spans="4:4" s="222" customFormat="1" x14ac:dyDescent="0.25">
      <c r="D1341" s="238"/>
    </row>
    <row r="1342" spans="4:4" s="222" customFormat="1" x14ac:dyDescent="0.25">
      <c r="D1342" s="238"/>
    </row>
    <row r="1343" spans="4:4" s="222" customFormat="1" x14ac:dyDescent="0.25">
      <c r="D1343" s="238"/>
    </row>
    <row r="1344" spans="4:4" s="222" customFormat="1" x14ac:dyDescent="0.25">
      <c r="D1344" s="238"/>
    </row>
    <row r="1345" spans="4:4" s="222" customFormat="1" x14ac:dyDescent="0.25">
      <c r="D1345" s="238"/>
    </row>
    <row r="1346" spans="4:4" s="222" customFormat="1" x14ac:dyDescent="0.25">
      <c r="D1346" s="238"/>
    </row>
    <row r="1347" spans="4:4" s="222" customFormat="1" x14ac:dyDescent="0.25">
      <c r="D1347" s="238"/>
    </row>
    <row r="1348" spans="4:4" s="222" customFormat="1" x14ac:dyDescent="0.25">
      <c r="D1348" s="238"/>
    </row>
    <row r="1349" spans="4:4" s="222" customFormat="1" x14ac:dyDescent="0.25">
      <c r="D1349" s="238"/>
    </row>
    <row r="1350" spans="4:4" s="222" customFormat="1" x14ac:dyDescent="0.25">
      <c r="D1350" s="238"/>
    </row>
    <row r="1351" spans="4:4" s="222" customFormat="1" x14ac:dyDescent="0.25">
      <c r="D1351" s="238"/>
    </row>
    <row r="1352" spans="4:4" s="222" customFormat="1" x14ac:dyDescent="0.25">
      <c r="D1352" s="238"/>
    </row>
    <row r="1353" spans="4:4" s="222" customFormat="1" x14ac:dyDescent="0.25">
      <c r="D1353" s="238"/>
    </row>
    <row r="1354" spans="4:4" s="222" customFormat="1" x14ac:dyDescent="0.25">
      <c r="D1354" s="238"/>
    </row>
    <row r="1355" spans="4:4" s="222" customFormat="1" x14ac:dyDescent="0.25">
      <c r="D1355" s="238"/>
    </row>
    <row r="1356" spans="4:4" s="222" customFormat="1" x14ac:dyDescent="0.25">
      <c r="D1356" s="238"/>
    </row>
    <row r="1357" spans="4:4" s="222" customFormat="1" x14ac:dyDescent="0.25">
      <c r="D1357" s="238"/>
    </row>
    <row r="1358" spans="4:4" s="222" customFormat="1" x14ac:dyDescent="0.25">
      <c r="D1358" s="238"/>
    </row>
    <row r="1359" spans="4:4" s="222" customFormat="1" x14ac:dyDescent="0.25">
      <c r="D1359" s="238"/>
    </row>
    <row r="1360" spans="4:4" s="222" customFormat="1" x14ac:dyDescent="0.25">
      <c r="D1360" s="238"/>
    </row>
    <row r="1361" spans="4:4" s="222" customFormat="1" x14ac:dyDescent="0.25">
      <c r="D1361" s="238"/>
    </row>
    <row r="1362" spans="4:4" s="222" customFormat="1" x14ac:dyDescent="0.25">
      <c r="D1362" s="238"/>
    </row>
    <row r="1363" spans="4:4" s="222" customFormat="1" x14ac:dyDescent="0.25">
      <c r="D1363" s="238"/>
    </row>
    <row r="1364" spans="4:4" s="222" customFormat="1" x14ac:dyDescent="0.25">
      <c r="D1364" s="238"/>
    </row>
    <row r="1365" spans="4:4" s="222" customFormat="1" x14ac:dyDescent="0.25">
      <c r="D1365" s="238"/>
    </row>
    <row r="1366" spans="4:4" s="222" customFormat="1" x14ac:dyDescent="0.25">
      <c r="D1366" s="238"/>
    </row>
    <row r="1367" spans="4:4" s="222" customFormat="1" x14ac:dyDescent="0.25">
      <c r="D1367" s="238"/>
    </row>
    <row r="1368" spans="4:4" s="222" customFormat="1" x14ac:dyDescent="0.25">
      <c r="D1368" s="238"/>
    </row>
    <row r="1369" spans="4:4" s="222" customFormat="1" x14ac:dyDescent="0.25">
      <c r="D1369" s="238"/>
    </row>
    <row r="1370" spans="4:4" s="222" customFormat="1" x14ac:dyDescent="0.25">
      <c r="D1370" s="238"/>
    </row>
    <row r="1371" spans="4:4" s="222" customFormat="1" x14ac:dyDescent="0.25">
      <c r="D1371" s="238"/>
    </row>
    <row r="1372" spans="4:4" s="222" customFormat="1" x14ac:dyDescent="0.25">
      <c r="D1372" s="238"/>
    </row>
    <row r="1373" spans="4:4" s="222" customFormat="1" x14ac:dyDescent="0.25">
      <c r="D1373" s="238"/>
    </row>
    <row r="1374" spans="4:4" s="222" customFormat="1" x14ac:dyDescent="0.25">
      <c r="D1374" s="238"/>
    </row>
    <row r="1375" spans="4:4" s="222" customFormat="1" x14ac:dyDescent="0.25">
      <c r="D1375" s="238"/>
    </row>
    <row r="1376" spans="4:4" s="222" customFormat="1" x14ac:dyDescent="0.25">
      <c r="D1376" s="238"/>
    </row>
    <row r="1377" spans="4:4" s="222" customFormat="1" x14ac:dyDescent="0.25">
      <c r="D1377" s="238"/>
    </row>
    <row r="1378" spans="4:4" s="222" customFormat="1" x14ac:dyDescent="0.25">
      <c r="D1378" s="238"/>
    </row>
    <row r="1379" spans="4:4" s="222" customFormat="1" x14ac:dyDescent="0.25">
      <c r="D1379" s="238"/>
    </row>
    <row r="1380" spans="4:4" s="222" customFormat="1" x14ac:dyDescent="0.25">
      <c r="D1380" s="238"/>
    </row>
    <row r="1381" spans="4:4" s="222" customFormat="1" x14ac:dyDescent="0.25">
      <c r="D1381" s="238"/>
    </row>
    <row r="1382" spans="4:4" s="222" customFormat="1" x14ac:dyDescent="0.25">
      <c r="D1382" s="238"/>
    </row>
    <row r="1383" spans="4:4" s="222" customFormat="1" x14ac:dyDescent="0.25">
      <c r="D1383" s="238"/>
    </row>
    <row r="1384" spans="4:4" s="222" customFormat="1" x14ac:dyDescent="0.25">
      <c r="D1384" s="238"/>
    </row>
    <row r="1385" spans="4:4" s="222" customFormat="1" x14ac:dyDescent="0.25">
      <c r="D1385" s="238"/>
    </row>
    <row r="1386" spans="4:4" s="222" customFormat="1" x14ac:dyDescent="0.25">
      <c r="D1386" s="238"/>
    </row>
    <row r="1387" spans="4:4" s="222" customFormat="1" x14ac:dyDescent="0.25">
      <c r="D1387" s="238"/>
    </row>
    <row r="1388" spans="4:4" s="222" customFormat="1" x14ac:dyDescent="0.25">
      <c r="D1388" s="238"/>
    </row>
    <row r="1389" spans="4:4" s="222" customFormat="1" x14ac:dyDescent="0.25">
      <c r="D1389" s="238"/>
    </row>
    <row r="1390" spans="4:4" s="222" customFormat="1" x14ac:dyDescent="0.25">
      <c r="D1390" s="238"/>
    </row>
    <row r="1391" spans="4:4" s="222" customFormat="1" x14ac:dyDescent="0.25">
      <c r="D1391" s="238"/>
    </row>
    <row r="1392" spans="4:4" s="222" customFormat="1" x14ac:dyDescent="0.25">
      <c r="D1392" s="238"/>
    </row>
    <row r="1393" spans="4:4" s="222" customFormat="1" x14ac:dyDescent="0.25">
      <c r="D1393" s="238"/>
    </row>
    <row r="1394" spans="4:4" s="222" customFormat="1" x14ac:dyDescent="0.25">
      <c r="D1394" s="238"/>
    </row>
    <row r="1395" spans="4:4" s="222" customFormat="1" x14ac:dyDescent="0.25">
      <c r="D1395" s="238"/>
    </row>
    <row r="1396" spans="4:4" s="222" customFormat="1" x14ac:dyDescent="0.25">
      <c r="D1396" s="238"/>
    </row>
    <row r="1397" spans="4:4" s="222" customFormat="1" x14ac:dyDescent="0.25">
      <c r="D1397" s="238"/>
    </row>
    <row r="1398" spans="4:4" s="222" customFormat="1" x14ac:dyDescent="0.25">
      <c r="D1398" s="238"/>
    </row>
    <row r="1399" spans="4:4" s="222" customFormat="1" x14ac:dyDescent="0.25">
      <c r="D1399" s="238"/>
    </row>
    <row r="1400" spans="4:4" s="222" customFormat="1" x14ac:dyDescent="0.25">
      <c r="D1400" s="238"/>
    </row>
    <row r="1401" spans="4:4" s="222" customFormat="1" x14ac:dyDescent="0.25">
      <c r="D1401" s="238"/>
    </row>
    <row r="1402" spans="4:4" s="222" customFormat="1" x14ac:dyDescent="0.25">
      <c r="D1402" s="238"/>
    </row>
    <row r="1403" spans="4:4" s="222" customFormat="1" x14ac:dyDescent="0.25">
      <c r="D1403" s="238"/>
    </row>
    <row r="1404" spans="4:4" s="222" customFormat="1" x14ac:dyDescent="0.25">
      <c r="D1404" s="238"/>
    </row>
    <row r="1405" spans="4:4" s="222" customFormat="1" x14ac:dyDescent="0.25">
      <c r="D1405" s="238"/>
    </row>
    <row r="1406" spans="4:4" s="222" customFormat="1" x14ac:dyDescent="0.25">
      <c r="D1406" s="238"/>
    </row>
    <row r="1407" spans="4:4" s="222" customFormat="1" x14ac:dyDescent="0.25">
      <c r="D1407" s="238"/>
    </row>
    <row r="1408" spans="4:4" s="222" customFormat="1" x14ac:dyDescent="0.25">
      <c r="D1408" s="238"/>
    </row>
    <row r="1409" spans="4:4" s="222" customFormat="1" x14ac:dyDescent="0.25">
      <c r="D1409" s="238"/>
    </row>
    <row r="1410" spans="4:4" s="222" customFormat="1" x14ac:dyDescent="0.25">
      <c r="D1410" s="238"/>
    </row>
    <row r="1411" spans="4:4" s="222" customFormat="1" x14ac:dyDescent="0.25">
      <c r="D1411" s="238"/>
    </row>
    <row r="1412" spans="4:4" s="222" customFormat="1" x14ac:dyDescent="0.25">
      <c r="D1412" s="238"/>
    </row>
    <row r="1413" spans="4:4" s="222" customFormat="1" x14ac:dyDescent="0.25">
      <c r="D1413" s="238"/>
    </row>
    <row r="1414" spans="4:4" s="222" customFormat="1" x14ac:dyDescent="0.25">
      <c r="D1414" s="238"/>
    </row>
    <row r="1415" spans="4:4" s="222" customFormat="1" x14ac:dyDescent="0.25">
      <c r="D1415" s="238"/>
    </row>
    <row r="1416" spans="4:4" s="222" customFormat="1" x14ac:dyDescent="0.25">
      <c r="D1416" s="238"/>
    </row>
    <row r="1417" spans="4:4" s="222" customFormat="1" x14ac:dyDescent="0.25">
      <c r="D1417" s="238"/>
    </row>
    <row r="1418" spans="4:4" s="222" customFormat="1" x14ac:dyDescent="0.25">
      <c r="D1418" s="238"/>
    </row>
    <row r="1419" spans="4:4" s="222" customFormat="1" x14ac:dyDescent="0.25">
      <c r="D1419" s="238"/>
    </row>
    <row r="1420" spans="4:4" s="222" customFormat="1" x14ac:dyDescent="0.25">
      <c r="D1420" s="238"/>
    </row>
    <row r="1421" spans="4:4" s="222" customFormat="1" x14ac:dyDescent="0.25">
      <c r="D1421" s="238"/>
    </row>
    <row r="1422" spans="4:4" s="222" customFormat="1" x14ac:dyDescent="0.25">
      <c r="D1422" s="238"/>
    </row>
    <row r="1423" spans="4:4" s="222" customFormat="1" x14ac:dyDescent="0.25">
      <c r="D1423" s="238"/>
    </row>
    <row r="1424" spans="4:4" s="222" customFormat="1" x14ac:dyDescent="0.25">
      <c r="D1424" s="238"/>
    </row>
    <row r="1425" spans="4:4" s="222" customFormat="1" x14ac:dyDescent="0.25">
      <c r="D1425" s="238"/>
    </row>
    <row r="1426" spans="4:4" s="222" customFormat="1" x14ac:dyDescent="0.25">
      <c r="D1426" s="238"/>
    </row>
    <row r="1427" spans="4:4" s="222" customFormat="1" x14ac:dyDescent="0.25">
      <c r="D1427" s="238"/>
    </row>
    <row r="1428" spans="4:4" s="222" customFormat="1" x14ac:dyDescent="0.25">
      <c r="D1428" s="238"/>
    </row>
    <row r="1429" spans="4:4" s="222" customFormat="1" x14ac:dyDescent="0.25">
      <c r="D1429" s="238"/>
    </row>
    <row r="1430" spans="4:4" s="222" customFormat="1" x14ac:dyDescent="0.25">
      <c r="D1430" s="238"/>
    </row>
    <row r="1431" spans="4:4" s="222" customFormat="1" x14ac:dyDescent="0.25">
      <c r="D1431" s="238"/>
    </row>
    <row r="1432" spans="4:4" s="222" customFormat="1" x14ac:dyDescent="0.25">
      <c r="D1432" s="238"/>
    </row>
    <row r="1433" spans="4:4" s="222" customFormat="1" x14ac:dyDescent="0.25">
      <c r="D1433" s="238"/>
    </row>
    <row r="1434" spans="4:4" s="222" customFormat="1" x14ac:dyDescent="0.25">
      <c r="D1434" s="238"/>
    </row>
    <row r="1435" spans="4:4" s="222" customFormat="1" x14ac:dyDescent="0.25">
      <c r="D1435" s="238"/>
    </row>
    <row r="1436" spans="4:4" s="222" customFormat="1" x14ac:dyDescent="0.25">
      <c r="D1436" s="238"/>
    </row>
    <row r="1437" spans="4:4" s="222" customFormat="1" x14ac:dyDescent="0.25">
      <c r="D1437" s="238"/>
    </row>
    <row r="1438" spans="4:4" s="222" customFormat="1" x14ac:dyDescent="0.25">
      <c r="D1438" s="238"/>
    </row>
    <row r="1439" spans="4:4" s="222" customFormat="1" x14ac:dyDescent="0.25">
      <c r="D1439" s="238"/>
    </row>
    <row r="1440" spans="4:4" s="222" customFormat="1" x14ac:dyDescent="0.25">
      <c r="D1440" s="238"/>
    </row>
    <row r="1441" spans="4:4" s="222" customFormat="1" x14ac:dyDescent="0.25">
      <c r="D1441" s="238"/>
    </row>
    <row r="1442" spans="4:4" s="222" customFormat="1" x14ac:dyDescent="0.25">
      <c r="D1442" s="238"/>
    </row>
    <row r="1443" spans="4:4" s="222" customFormat="1" x14ac:dyDescent="0.25">
      <c r="D1443" s="238"/>
    </row>
    <row r="1444" spans="4:4" s="222" customFormat="1" x14ac:dyDescent="0.25">
      <c r="D1444" s="238"/>
    </row>
    <row r="1445" spans="4:4" s="222" customFormat="1" x14ac:dyDescent="0.25">
      <c r="D1445" s="238"/>
    </row>
    <row r="1446" spans="4:4" s="222" customFormat="1" x14ac:dyDescent="0.25">
      <c r="D1446" s="238"/>
    </row>
    <row r="1447" spans="4:4" s="222" customFormat="1" x14ac:dyDescent="0.25">
      <c r="D1447" s="238"/>
    </row>
    <row r="1448" spans="4:4" s="222" customFormat="1" x14ac:dyDescent="0.25">
      <c r="D1448" s="238"/>
    </row>
    <row r="1449" spans="4:4" s="222" customFormat="1" x14ac:dyDescent="0.25">
      <c r="D1449" s="238"/>
    </row>
    <row r="1450" spans="4:4" s="222" customFormat="1" x14ac:dyDescent="0.25">
      <c r="D1450" s="238"/>
    </row>
    <row r="1451" spans="4:4" s="222" customFormat="1" x14ac:dyDescent="0.25">
      <c r="D1451" s="238"/>
    </row>
    <row r="1452" spans="4:4" s="222" customFormat="1" x14ac:dyDescent="0.25">
      <c r="D1452" s="238"/>
    </row>
    <row r="1453" spans="4:4" s="222" customFormat="1" x14ac:dyDescent="0.25">
      <c r="D1453" s="238"/>
    </row>
    <row r="1454" spans="4:4" s="222" customFormat="1" x14ac:dyDescent="0.25">
      <c r="D1454" s="238"/>
    </row>
    <row r="1455" spans="4:4" s="222" customFormat="1" x14ac:dyDescent="0.25">
      <c r="D1455" s="238"/>
    </row>
    <row r="1456" spans="4:4" s="222" customFormat="1" x14ac:dyDescent="0.25">
      <c r="D1456" s="238"/>
    </row>
    <row r="1457" spans="4:4" s="222" customFormat="1" x14ac:dyDescent="0.25">
      <c r="D1457" s="238"/>
    </row>
    <row r="1458" spans="4:4" s="222" customFormat="1" x14ac:dyDescent="0.25">
      <c r="D1458" s="238"/>
    </row>
    <row r="1459" spans="4:4" s="222" customFormat="1" x14ac:dyDescent="0.25">
      <c r="D1459" s="238"/>
    </row>
    <row r="1460" spans="4:4" s="222" customFormat="1" x14ac:dyDescent="0.25">
      <c r="D1460" s="238"/>
    </row>
    <row r="1461" spans="4:4" s="222" customFormat="1" x14ac:dyDescent="0.25">
      <c r="D1461" s="238"/>
    </row>
    <row r="1462" spans="4:4" s="222" customFormat="1" x14ac:dyDescent="0.25">
      <c r="D1462" s="238"/>
    </row>
    <row r="1463" spans="4:4" s="222" customFormat="1" x14ac:dyDescent="0.25">
      <c r="D1463" s="238"/>
    </row>
    <row r="1464" spans="4:4" s="222" customFormat="1" x14ac:dyDescent="0.25">
      <c r="D1464" s="238"/>
    </row>
    <row r="1465" spans="4:4" s="222" customFormat="1" x14ac:dyDescent="0.25">
      <c r="D1465" s="238"/>
    </row>
    <row r="1466" spans="4:4" s="222" customFormat="1" x14ac:dyDescent="0.25">
      <c r="D1466" s="238"/>
    </row>
    <row r="1467" spans="4:4" s="222" customFormat="1" x14ac:dyDescent="0.25">
      <c r="D1467" s="238"/>
    </row>
    <row r="1468" spans="4:4" s="222" customFormat="1" x14ac:dyDescent="0.25">
      <c r="D1468" s="238"/>
    </row>
    <row r="1469" spans="4:4" s="222" customFormat="1" x14ac:dyDescent="0.25">
      <c r="D1469" s="238"/>
    </row>
    <row r="1470" spans="4:4" s="222" customFormat="1" x14ac:dyDescent="0.25">
      <c r="D1470" s="238"/>
    </row>
    <row r="1471" spans="4:4" s="222" customFormat="1" x14ac:dyDescent="0.25">
      <c r="D1471" s="238"/>
    </row>
    <row r="1472" spans="4:4" s="222" customFormat="1" x14ac:dyDescent="0.25">
      <c r="D1472" s="238"/>
    </row>
    <row r="1473" spans="4:4" s="222" customFormat="1" x14ac:dyDescent="0.25">
      <c r="D1473" s="238"/>
    </row>
    <row r="1474" spans="4:4" s="222" customFormat="1" x14ac:dyDescent="0.25">
      <c r="D1474" s="238"/>
    </row>
    <row r="1475" spans="4:4" s="222" customFormat="1" x14ac:dyDescent="0.25">
      <c r="D1475" s="238"/>
    </row>
    <row r="1476" spans="4:4" s="222" customFormat="1" x14ac:dyDescent="0.25">
      <c r="D1476" s="238"/>
    </row>
    <row r="1477" spans="4:4" s="222" customFormat="1" x14ac:dyDescent="0.25">
      <c r="D1477" s="238"/>
    </row>
    <row r="1478" spans="4:4" s="222" customFormat="1" x14ac:dyDescent="0.25">
      <c r="D1478" s="238"/>
    </row>
    <row r="1479" spans="4:4" s="222" customFormat="1" x14ac:dyDescent="0.25">
      <c r="D1479" s="238"/>
    </row>
    <row r="1480" spans="4:4" s="222" customFormat="1" x14ac:dyDescent="0.25">
      <c r="D1480" s="238"/>
    </row>
    <row r="1481" spans="4:4" s="222" customFormat="1" x14ac:dyDescent="0.25">
      <c r="D1481" s="238"/>
    </row>
    <row r="1482" spans="4:4" s="222" customFormat="1" x14ac:dyDescent="0.25">
      <c r="D1482" s="238"/>
    </row>
    <row r="1483" spans="4:4" s="222" customFormat="1" x14ac:dyDescent="0.25">
      <c r="D1483" s="238"/>
    </row>
    <row r="1484" spans="4:4" s="222" customFormat="1" x14ac:dyDescent="0.25">
      <c r="D1484" s="238"/>
    </row>
    <row r="1485" spans="4:4" s="222" customFormat="1" x14ac:dyDescent="0.25">
      <c r="D1485" s="238"/>
    </row>
    <row r="1486" spans="4:4" s="222" customFormat="1" x14ac:dyDescent="0.25">
      <c r="D1486" s="238"/>
    </row>
    <row r="1487" spans="4:4" s="222" customFormat="1" x14ac:dyDescent="0.25">
      <c r="D1487" s="238"/>
    </row>
    <row r="1488" spans="4:4" s="222" customFormat="1" x14ac:dyDescent="0.25">
      <c r="D1488" s="238"/>
    </row>
    <row r="1489" spans="4:4" s="222" customFormat="1" x14ac:dyDescent="0.25">
      <c r="D1489" s="238"/>
    </row>
    <row r="1490" spans="4:4" s="222" customFormat="1" x14ac:dyDescent="0.25">
      <c r="D1490" s="238"/>
    </row>
    <row r="1491" spans="4:4" s="222" customFormat="1" x14ac:dyDescent="0.25">
      <c r="D1491" s="238"/>
    </row>
    <row r="1492" spans="4:4" s="222" customFormat="1" x14ac:dyDescent="0.25">
      <c r="D1492" s="238"/>
    </row>
    <row r="1493" spans="4:4" s="222" customFormat="1" x14ac:dyDescent="0.25">
      <c r="D1493" s="238"/>
    </row>
    <row r="1494" spans="4:4" s="222" customFormat="1" x14ac:dyDescent="0.25">
      <c r="D1494" s="238"/>
    </row>
    <row r="1495" spans="4:4" s="222" customFormat="1" x14ac:dyDescent="0.25">
      <c r="D1495" s="238"/>
    </row>
    <row r="1496" spans="4:4" s="222" customFormat="1" x14ac:dyDescent="0.25">
      <c r="D1496" s="238"/>
    </row>
    <row r="1497" spans="4:4" s="222" customFormat="1" x14ac:dyDescent="0.25">
      <c r="D1497" s="238"/>
    </row>
    <row r="1498" spans="4:4" s="222" customFormat="1" x14ac:dyDescent="0.25">
      <c r="D1498" s="238"/>
    </row>
    <row r="1499" spans="4:4" s="222" customFormat="1" x14ac:dyDescent="0.25">
      <c r="D1499" s="238"/>
    </row>
    <row r="1500" spans="4:4" s="222" customFormat="1" x14ac:dyDescent="0.25">
      <c r="D1500" s="238"/>
    </row>
    <row r="1501" spans="4:4" s="222" customFormat="1" x14ac:dyDescent="0.25">
      <c r="D1501" s="238"/>
    </row>
    <row r="1502" spans="4:4" s="222" customFormat="1" x14ac:dyDescent="0.25">
      <c r="D1502" s="238"/>
    </row>
    <row r="1503" spans="4:4" s="222" customFormat="1" x14ac:dyDescent="0.25">
      <c r="D1503" s="238"/>
    </row>
    <row r="1504" spans="4:4" s="222" customFormat="1" x14ac:dyDescent="0.25">
      <c r="D1504" s="238"/>
    </row>
    <row r="1505" spans="4:4" s="222" customFormat="1" x14ac:dyDescent="0.25">
      <c r="D1505" s="238"/>
    </row>
    <row r="1506" spans="4:4" s="222" customFormat="1" x14ac:dyDescent="0.25">
      <c r="D1506" s="238"/>
    </row>
    <row r="1507" spans="4:4" s="222" customFormat="1" x14ac:dyDescent="0.25">
      <c r="D1507" s="238"/>
    </row>
    <row r="1508" spans="4:4" s="222" customFormat="1" x14ac:dyDescent="0.25">
      <c r="D1508" s="238"/>
    </row>
    <row r="1509" spans="4:4" s="222" customFormat="1" x14ac:dyDescent="0.25">
      <c r="D1509" s="238"/>
    </row>
    <row r="1510" spans="4:4" s="222" customFormat="1" x14ac:dyDescent="0.25">
      <c r="D1510" s="238"/>
    </row>
    <row r="1511" spans="4:4" s="222" customFormat="1" x14ac:dyDescent="0.25">
      <c r="D1511" s="238"/>
    </row>
    <row r="1512" spans="4:4" s="222" customFormat="1" x14ac:dyDescent="0.25">
      <c r="D1512" s="238"/>
    </row>
    <row r="1513" spans="4:4" s="222" customFormat="1" x14ac:dyDescent="0.25">
      <c r="D1513" s="238"/>
    </row>
    <row r="1514" spans="4:4" s="222" customFormat="1" x14ac:dyDescent="0.25">
      <c r="D1514" s="238"/>
    </row>
    <row r="1515" spans="4:4" s="222" customFormat="1" x14ac:dyDescent="0.25">
      <c r="D1515" s="238"/>
    </row>
    <row r="1516" spans="4:4" s="222" customFormat="1" x14ac:dyDescent="0.25">
      <c r="D1516" s="238"/>
    </row>
    <row r="1517" spans="4:4" s="222" customFormat="1" x14ac:dyDescent="0.25">
      <c r="D1517" s="238"/>
    </row>
    <row r="1518" spans="4:4" s="222" customFormat="1" x14ac:dyDescent="0.25">
      <c r="D1518" s="238"/>
    </row>
    <row r="1519" spans="4:4" s="222" customFormat="1" x14ac:dyDescent="0.25">
      <c r="D1519" s="238"/>
    </row>
    <row r="1520" spans="4:4" s="222" customFormat="1" x14ac:dyDescent="0.25">
      <c r="D1520" s="238"/>
    </row>
    <row r="1521" spans="4:4" s="222" customFormat="1" x14ac:dyDescent="0.25">
      <c r="D1521" s="238"/>
    </row>
    <row r="1522" spans="4:4" s="222" customFormat="1" x14ac:dyDescent="0.25">
      <c r="D1522" s="238"/>
    </row>
    <row r="1523" spans="4:4" s="222" customFormat="1" x14ac:dyDescent="0.25">
      <c r="D1523" s="238"/>
    </row>
    <row r="1524" spans="4:4" s="222" customFormat="1" x14ac:dyDescent="0.25">
      <c r="D1524" s="238"/>
    </row>
    <row r="1525" spans="4:4" s="222" customFormat="1" x14ac:dyDescent="0.25">
      <c r="D1525" s="238"/>
    </row>
    <row r="1526" spans="4:4" s="222" customFormat="1" x14ac:dyDescent="0.25">
      <c r="D1526" s="238"/>
    </row>
    <row r="1527" spans="4:4" s="222" customFormat="1" x14ac:dyDescent="0.25">
      <c r="D1527" s="238"/>
    </row>
    <row r="1528" spans="4:4" s="222" customFormat="1" x14ac:dyDescent="0.25">
      <c r="D1528" s="238"/>
    </row>
    <row r="1529" spans="4:4" s="222" customFormat="1" x14ac:dyDescent="0.25">
      <c r="D1529" s="238"/>
    </row>
    <row r="1530" spans="4:4" s="222" customFormat="1" x14ac:dyDescent="0.25">
      <c r="D1530" s="238"/>
    </row>
    <row r="1531" spans="4:4" s="222" customFormat="1" x14ac:dyDescent="0.25">
      <c r="D1531" s="238"/>
    </row>
    <row r="1532" spans="4:4" s="222" customFormat="1" x14ac:dyDescent="0.25">
      <c r="D1532" s="238"/>
    </row>
    <row r="1533" spans="4:4" s="222" customFormat="1" x14ac:dyDescent="0.25">
      <c r="D1533" s="238"/>
    </row>
    <row r="1534" spans="4:4" s="222" customFormat="1" x14ac:dyDescent="0.25">
      <c r="D1534" s="238"/>
    </row>
    <row r="1535" spans="4:4" s="222" customFormat="1" x14ac:dyDescent="0.25">
      <c r="D1535" s="238"/>
    </row>
    <row r="1536" spans="4:4" s="222" customFormat="1" x14ac:dyDescent="0.25">
      <c r="D1536" s="238"/>
    </row>
    <row r="1537" spans="4:4" s="222" customFormat="1" x14ac:dyDescent="0.25">
      <c r="D1537" s="238"/>
    </row>
    <row r="1538" spans="4:4" s="222" customFormat="1" x14ac:dyDescent="0.25">
      <c r="D1538" s="238"/>
    </row>
    <row r="1539" spans="4:4" s="222" customFormat="1" x14ac:dyDescent="0.25">
      <c r="D1539" s="238"/>
    </row>
    <row r="1540" spans="4:4" s="222" customFormat="1" x14ac:dyDescent="0.25">
      <c r="D1540" s="238"/>
    </row>
    <row r="1541" spans="4:4" s="222" customFormat="1" x14ac:dyDescent="0.25">
      <c r="D1541" s="238"/>
    </row>
    <row r="1542" spans="4:4" s="222" customFormat="1" x14ac:dyDescent="0.25">
      <c r="D1542" s="238"/>
    </row>
    <row r="1543" spans="4:4" s="222" customFormat="1" x14ac:dyDescent="0.25">
      <c r="D1543" s="238"/>
    </row>
    <row r="1544" spans="4:4" s="222" customFormat="1" x14ac:dyDescent="0.25">
      <c r="D1544" s="238"/>
    </row>
    <row r="1545" spans="4:4" s="222" customFormat="1" x14ac:dyDescent="0.25">
      <c r="D1545" s="238"/>
    </row>
    <row r="1546" spans="4:4" s="222" customFormat="1" x14ac:dyDescent="0.25">
      <c r="D1546" s="238"/>
    </row>
    <row r="1547" spans="4:4" s="222" customFormat="1" x14ac:dyDescent="0.25">
      <c r="D1547" s="238"/>
    </row>
    <row r="1548" spans="4:4" s="222" customFormat="1" x14ac:dyDescent="0.25">
      <c r="D1548" s="238"/>
    </row>
    <row r="1549" spans="4:4" s="222" customFormat="1" x14ac:dyDescent="0.25">
      <c r="D1549" s="238"/>
    </row>
    <row r="1550" spans="4:4" s="222" customFormat="1" x14ac:dyDescent="0.25">
      <c r="D1550" s="238"/>
    </row>
    <row r="1551" spans="4:4" s="222" customFormat="1" x14ac:dyDescent="0.25">
      <c r="D1551" s="238"/>
    </row>
    <row r="1552" spans="4:4" s="222" customFormat="1" x14ac:dyDescent="0.25">
      <c r="D1552" s="238"/>
    </row>
    <row r="1553" spans="4:4" s="222" customFormat="1" x14ac:dyDescent="0.25">
      <c r="D1553" s="238"/>
    </row>
    <row r="1554" spans="4:4" s="222" customFormat="1" x14ac:dyDescent="0.25">
      <c r="D1554" s="238"/>
    </row>
    <row r="1555" spans="4:4" s="222" customFormat="1" x14ac:dyDescent="0.25">
      <c r="D1555" s="238"/>
    </row>
    <row r="1556" spans="4:4" s="222" customFormat="1" x14ac:dyDescent="0.25">
      <c r="D1556" s="238"/>
    </row>
    <row r="1557" spans="4:4" s="222" customFormat="1" x14ac:dyDescent="0.25">
      <c r="D1557" s="238"/>
    </row>
    <row r="1558" spans="4:4" s="222" customFormat="1" x14ac:dyDescent="0.25">
      <c r="D1558" s="238"/>
    </row>
    <row r="1559" spans="4:4" s="222" customFormat="1" x14ac:dyDescent="0.25">
      <c r="D1559" s="238"/>
    </row>
    <row r="1560" spans="4:4" s="222" customFormat="1" x14ac:dyDescent="0.25">
      <c r="D1560" s="238"/>
    </row>
    <row r="1561" spans="4:4" s="222" customFormat="1" x14ac:dyDescent="0.25">
      <c r="D1561" s="238"/>
    </row>
    <row r="1562" spans="4:4" s="222" customFormat="1" x14ac:dyDescent="0.25">
      <c r="D1562" s="238"/>
    </row>
    <row r="1563" spans="4:4" s="222" customFormat="1" x14ac:dyDescent="0.25">
      <c r="D1563" s="238"/>
    </row>
    <row r="1564" spans="4:4" s="222" customFormat="1" x14ac:dyDescent="0.25">
      <c r="D1564" s="238"/>
    </row>
    <row r="1565" spans="4:4" s="222" customFormat="1" x14ac:dyDescent="0.25">
      <c r="D1565" s="238"/>
    </row>
    <row r="1566" spans="4:4" s="222" customFormat="1" x14ac:dyDescent="0.25">
      <c r="D1566" s="238"/>
    </row>
    <row r="1567" spans="4:4" s="222" customFormat="1" x14ac:dyDescent="0.25">
      <c r="D1567" s="238"/>
    </row>
    <row r="1568" spans="4:4" s="222" customFormat="1" x14ac:dyDescent="0.25">
      <c r="D1568" s="238"/>
    </row>
    <row r="1569" spans="4:4" s="222" customFormat="1" x14ac:dyDescent="0.25">
      <c r="D1569" s="238"/>
    </row>
    <row r="1570" spans="4:4" s="222" customFormat="1" x14ac:dyDescent="0.25">
      <c r="D1570" s="238"/>
    </row>
    <row r="1571" spans="4:4" s="222" customFormat="1" x14ac:dyDescent="0.25">
      <c r="D1571" s="238"/>
    </row>
    <row r="1572" spans="4:4" s="222" customFormat="1" x14ac:dyDescent="0.25">
      <c r="D1572" s="238"/>
    </row>
    <row r="1573" spans="4:4" s="222" customFormat="1" x14ac:dyDescent="0.25">
      <c r="D1573" s="238"/>
    </row>
    <row r="1574" spans="4:4" s="222" customFormat="1" x14ac:dyDescent="0.25">
      <c r="D1574" s="238"/>
    </row>
    <row r="1575" spans="4:4" s="222" customFormat="1" x14ac:dyDescent="0.25">
      <c r="D1575" s="238"/>
    </row>
    <row r="1576" spans="4:4" s="222" customFormat="1" x14ac:dyDescent="0.25">
      <c r="D1576" s="238"/>
    </row>
    <row r="1577" spans="4:4" s="222" customFormat="1" x14ac:dyDescent="0.25">
      <c r="D1577" s="238"/>
    </row>
    <row r="1578" spans="4:4" s="222" customFormat="1" x14ac:dyDescent="0.25">
      <c r="D1578" s="238"/>
    </row>
    <row r="1579" spans="4:4" s="222" customFormat="1" x14ac:dyDescent="0.25">
      <c r="D1579" s="238"/>
    </row>
    <row r="1580" spans="4:4" s="222" customFormat="1" x14ac:dyDescent="0.25">
      <c r="D1580" s="238"/>
    </row>
    <row r="1581" spans="4:4" s="222" customFormat="1" x14ac:dyDescent="0.25">
      <c r="D1581" s="238"/>
    </row>
    <row r="1582" spans="4:4" s="222" customFormat="1" x14ac:dyDescent="0.25">
      <c r="D1582" s="238"/>
    </row>
    <row r="1583" spans="4:4" s="222" customFormat="1" x14ac:dyDescent="0.25">
      <c r="D1583" s="238"/>
    </row>
    <row r="1584" spans="4:4" s="222" customFormat="1" x14ac:dyDescent="0.25">
      <c r="D1584" s="238"/>
    </row>
    <row r="1585" spans="4:4" s="222" customFormat="1" x14ac:dyDescent="0.25">
      <c r="D1585" s="238"/>
    </row>
    <row r="1586" spans="4:4" s="222" customFormat="1" x14ac:dyDescent="0.25">
      <c r="D1586" s="238"/>
    </row>
    <row r="1587" spans="4:4" s="222" customFormat="1" x14ac:dyDescent="0.25">
      <c r="D1587" s="238"/>
    </row>
    <row r="1588" spans="4:4" s="222" customFormat="1" x14ac:dyDescent="0.25">
      <c r="D1588" s="238"/>
    </row>
    <row r="1589" spans="4:4" s="222" customFormat="1" x14ac:dyDescent="0.25">
      <c r="D1589" s="238"/>
    </row>
    <row r="1590" spans="4:4" s="222" customFormat="1" x14ac:dyDescent="0.25">
      <c r="D1590" s="238"/>
    </row>
    <row r="1591" spans="4:4" s="222" customFormat="1" x14ac:dyDescent="0.25">
      <c r="D1591" s="238"/>
    </row>
    <row r="1592" spans="4:4" s="222" customFormat="1" x14ac:dyDescent="0.25">
      <c r="D1592" s="238"/>
    </row>
    <row r="1593" spans="4:4" s="222" customFormat="1" x14ac:dyDescent="0.25">
      <c r="D1593" s="238"/>
    </row>
    <row r="1594" spans="4:4" s="222" customFormat="1" x14ac:dyDescent="0.25">
      <c r="D1594" s="238"/>
    </row>
    <row r="1595" spans="4:4" s="222" customFormat="1" x14ac:dyDescent="0.25">
      <c r="D1595" s="238"/>
    </row>
    <row r="1596" spans="4:4" s="222" customFormat="1" x14ac:dyDescent="0.25">
      <c r="D1596" s="238"/>
    </row>
    <row r="1597" spans="4:4" s="222" customFormat="1" x14ac:dyDescent="0.25">
      <c r="D1597" s="238"/>
    </row>
    <row r="1598" spans="4:4" s="222" customFormat="1" x14ac:dyDescent="0.25">
      <c r="D1598" s="238"/>
    </row>
    <row r="1599" spans="4:4" s="222" customFormat="1" x14ac:dyDescent="0.25">
      <c r="D1599" s="238"/>
    </row>
    <row r="1600" spans="4:4" s="222" customFormat="1" x14ac:dyDescent="0.25">
      <c r="D1600" s="238"/>
    </row>
    <row r="1601" spans="4:4" s="222" customFormat="1" x14ac:dyDescent="0.25">
      <c r="D1601" s="238"/>
    </row>
    <row r="1602" spans="4:4" s="222" customFormat="1" x14ac:dyDescent="0.25">
      <c r="D1602" s="238"/>
    </row>
    <row r="1603" spans="4:4" s="222" customFormat="1" x14ac:dyDescent="0.25">
      <c r="D1603" s="238"/>
    </row>
    <row r="1604" spans="4:4" s="222" customFormat="1" x14ac:dyDescent="0.25">
      <c r="D1604" s="238"/>
    </row>
    <row r="1605" spans="4:4" s="222" customFormat="1" x14ac:dyDescent="0.25">
      <c r="D1605" s="238"/>
    </row>
    <row r="1606" spans="4:4" s="222" customFormat="1" x14ac:dyDescent="0.25">
      <c r="D1606" s="238"/>
    </row>
    <row r="1607" spans="4:4" s="222" customFormat="1" x14ac:dyDescent="0.25">
      <c r="D1607" s="238"/>
    </row>
    <row r="1608" spans="4:4" s="222" customFormat="1" x14ac:dyDescent="0.25">
      <c r="D1608" s="238"/>
    </row>
    <row r="1609" spans="4:4" s="222" customFormat="1" x14ac:dyDescent="0.25">
      <c r="D1609" s="238"/>
    </row>
    <row r="1610" spans="4:4" s="222" customFormat="1" x14ac:dyDescent="0.25">
      <c r="D1610" s="238"/>
    </row>
    <row r="1611" spans="4:4" s="222" customFormat="1" x14ac:dyDescent="0.25">
      <c r="D1611" s="238"/>
    </row>
    <row r="1612" spans="4:4" s="222" customFormat="1" x14ac:dyDescent="0.25">
      <c r="D1612" s="238"/>
    </row>
    <row r="1613" spans="4:4" s="222" customFormat="1" x14ac:dyDescent="0.25">
      <c r="D1613" s="238"/>
    </row>
    <row r="1614" spans="4:4" s="222" customFormat="1" x14ac:dyDescent="0.25">
      <c r="D1614" s="238"/>
    </row>
    <row r="1615" spans="4:4" s="222" customFormat="1" x14ac:dyDescent="0.25">
      <c r="D1615" s="238"/>
    </row>
    <row r="1616" spans="4:4" s="222" customFormat="1" x14ac:dyDescent="0.25">
      <c r="D1616" s="238"/>
    </row>
    <row r="1617" spans="4:4" s="222" customFormat="1" x14ac:dyDescent="0.25">
      <c r="D1617" s="238"/>
    </row>
    <row r="1618" spans="4:4" s="222" customFormat="1" x14ac:dyDescent="0.25">
      <c r="D1618" s="238"/>
    </row>
    <row r="1619" spans="4:4" s="222" customFormat="1" x14ac:dyDescent="0.25">
      <c r="D1619" s="238"/>
    </row>
    <row r="1620" spans="4:4" s="222" customFormat="1" x14ac:dyDescent="0.25">
      <c r="D1620" s="238"/>
    </row>
    <row r="1621" spans="4:4" s="222" customFormat="1" x14ac:dyDescent="0.25">
      <c r="D1621" s="238"/>
    </row>
    <row r="1622" spans="4:4" s="222" customFormat="1" x14ac:dyDescent="0.25">
      <c r="D1622" s="238"/>
    </row>
    <row r="1623" spans="4:4" s="222" customFormat="1" x14ac:dyDescent="0.25">
      <c r="D1623" s="238"/>
    </row>
    <row r="1624" spans="4:4" s="222" customFormat="1" x14ac:dyDescent="0.25">
      <c r="D1624" s="238"/>
    </row>
    <row r="1625" spans="4:4" s="222" customFormat="1" x14ac:dyDescent="0.25">
      <c r="D1625" s="238"/>
    </row>
    <row r="1626" spans="4:4" s="222" customFormat="1" x14ac:dyDescent="0.25">
      <c r="D1626" s="238"/>
    </row>
    <row r="1627" spans="4:4" s="222" customFormat="1" x14ac:dyDescent="0.25">
      <c r="D1627" s="238"/>
    </row>
    <row r="1628" spans="4:4" s="222" customFormat="1" x14ac:dyDescent="0.25">
      <c r="D1628" s="238"/>
    </row>
    <row r="1629" spans="4:4" s="222" customFormat="1" x14ac:dyDescent="0.25">
      <c r="D1629" s="238"/>
    </row>
    <row r="1630" spans="4:4" s="222" customFormat="1" x14ac:dyDescent="0.25">
      <c r="D1630" s="238"/>
    </row>
    <row r="1631" spans="4:4" s="222" customFormat="1" x14ac:dyDescent="0.25">
      <c r="D1631" s="238"/>
    </row>
    <row r="1632" spans="4:4" s="222" customFormat="1" x14ac:dyDescent="0.25">
      <c r="D1632" s="238"/>
    </row>
    <row r="1633" spans="4:4" s="222" customFormat="1" x14ac:dyDescent="0.25">
      <c r="D1633" s="238"/>
    </row>
    <row r="1634" spans="4:4" s="222" customFormat="1" x14ac:dyDescent="0.25">
      <c r="D1634" s="238"/>
    </row>
    <row r="1635" spans="4:4" s="222" customFormat="1" x14ac:dyDescent="0.25">
      <c r="D1635" s="238"/>
    </row>
    <row r="1636" spans="4:4" s="222" customFormat="1" x14ac:dyDescent="0.25">
      <c r="D1636" s="238"/>
    </row>
    <row r="1637" spans="4:4" s="222" customFormat="1" x14ac:dyDescent="0.25">
      <c r="D1637" s="238"/>
    </row>
    <row r="1638" spans="4:4" s="222" customFormat="1" x14ac:dyDescent="0.25">
      <c r="D1638" s="238"/>
    </row>
    <row r="1639" spans="4:4" s="222" customFormat="1" x14ac:dyDescent="0.25">
      <c r="D1639" s="238"/>
    </row>
    <row r="1640" spans="4:4" s="222" customFormat="1" x14ac:dyDescent="0.25">
      <c r="D1640" s="238"/>
    </row>
    <row r="1641" spans="4:4" s="222" customFormat="1" x14ac:dyDescent="0.25">
      <c r="D1641" s="238"/>
    </row>
    <row r="1642" spans="4:4" s="222" customFormat="1" x14ac:dyDescent="0.25">
      <c r="D1642" s="238"/>
    </row>
    <row r="1643" spans="4:4" s="222" customFormat="1" x14ac:dyDescent="0.25">
      <c r="D1643" s="238"/>
    </row>
    <row r="1644" spans="4:4" s="222" customFormat="1" x14ac:dyDescent="0.25">
      <c r="D1644" s="238"/>
    </row>
    <row r="1645" spans="4:4" s="222" customFormat="1" x14ac:dyDescent="0.25">
      <c r="D1645" s="238"/>
    </row>
    <row r="1646" spans="4:4" s="222" customFormat="1" x14ac:dyDescent="0.25">
      <c r="D1646" s="238"/>
    </row>
    <row r="1647" spans="4:4" s="222" customFormat="1" x14ac:dyDescent="0.25">
      <c r="D1647" s="238"/>
    </row>
    <row r="1648" spans="4:4" s="222" customFormat="1" x14ac:dyDescent="0.25">
      <c r="D1648" s="238"/>
    </row>
    <row r="1649" spans="4:4" s="222" customFormat="1" x14ac:dyDescent="0.25">
      <c r="D1649" s="238"/>
    </row>
    <row r="1650" spans="4:4" s="222" customFormat="1" x14ac:dyDescent="0.25">
      <c r="D1650" s="238"/>
    </row>
    <row r="1651" spans="4:4" s="222" customFormat="1" x14ac:dyDescent="0.25">
      <c r="D1651" s="238"/>
    </row>
    <row r="1652" spans="4:4" s="222" customFormat="1" x14ac:dyDescent="0.25">
      <c r="D1652" s="238"/>
    </row>
    <row r="1653" spans="4:4" s="222" customFormat="1" x14ac:dyDescent="0.25">
      <c r="D1653" s="238"/>
    </row>
    <row r="1654" spans="4:4" s="222" customFormat="1" x14ac:dyDescent="0.25">
      <c r="D1654" s="238"/>
    </row>
    <row r="1655" spans="4:4" s="222" customFormat="1" x14ac:dyDescent="0.25">
      <c r="D1655" s="238"/>
    </row>
    <row r="1656" spans="4:4" s="222" customFormat="1" x14ac:dyDescent="0.25">
      <c r="D1656" s="238"/>
    </row>
    <row r="1657" spans="4:4" s="222" customFormat="1" x14ac:dyDescent="0.25">
      <c r="D1657" s="238"/>
    </row>
    <row r="1658" spans="4:4" s="222" customFormat="1" x14ac:dyDescent="0.25">
      <c r="D1658" s="238"/>
    </row>
    <row r="1659" spans="4:4" s="222" customFormat="1" x14ac:dyDescent="0.25">
      <c r="D1659" s="238"/>
    </row>
    <row r="1660" spans="4:4" s="222" customFormat="1" x14ac:dyDescent="0.25">
      <c r="D1660" s="238"/>
    </row>
    <row r="1661" spans="4:4" s="222" customFormat="1" x14ac:dyDescent="0.25">
      <c r="D1661" s="238"/>
    </row>
    <row r="1662" spans="4:4" s="222" customFormat="1" x14ac:dyDescent="0.25">
      <c r="D1662" s="238"/>
    </row>
    <row r="1663" spans="4:4" s="222" customFormat="1" x14ac:dyDescent="0.25">
      <c r="D1663" s="238"/>
    </row>
    <row r="1664" spans="4:4" s="222" customFormat="1" x14ac:dyDescent="0.25">
      <c r="D1664" s="238"/>
    </row>
    <row r="1665" spans="4:4" s="222" customFormat="1" x14ac:dyDescent="0.25">
      <c r="D1665" s="238"/>
    </row>
    <row r="1666" spans="4:4" s="222" customFormat="1" x14ac:dyDescent="0.25">
      <c r="D1666" s="238"/>
    </row>
    <row r="1667" spans="4:4" s="222" customFormat="1" x14ac:dyDescent="0.25">
      <c r="D1667" s="238"/>
    </row>
    <row r="1668" spans="4:4" s="222" customFormat="1" x14ac:dyDescent="0.25">
      <c r="D1668" s="238"/>
    </row>
    <row r="1669" spans="4:4" s="222" customFormat="1" x14ac:dyDescent="0.25">
      <c r="D1669" s="238"/>
    </row>
    <row r="1670" spans="4:4" s="222" customFormat="1" x14ac:dyDescent="0.25">
      <c r="D1670" s="238"/>
    </row>
    <row r="1671" spans="4:4" s="222" customFormat="1" x14ac:dyDescent="0.25">
      <c r="D1671" s="238"/>
    </row>
    <row r="1672" spans="4:4" s="222" customFormat="1" x14ac:dyDescent="0.25">
      <c r="D1672" s="238"/>
    </row>
    <row r="1673" spans="4:4" s="222" customFormat="1" x14ac:dyDescent="0.25">
      <c r="D1673" s="238"/>
    </row>
    <row r="1674" spans="4:4" s="222" customFormat="1" x14ac:dyDescent="0.25">
      <c r="D1674" s="238"/>
    </row>
    <row r="1675" spans="4:4" s="222" customFormat="1" x14ac:dyDescent="0.25">
      <c r="D1675" s="238"/>
    </row>
    <row r="1676" spans="4:4" s="222" customFormat="1" x14ac:dyDescent="0.25">
      <c r="D1676" s="238"/>
    </row>
    <row r="1677" spans="4:4" s="222" customFormat="1" x14ac:dyDescent="0.25">
      <c r="D1677" s="238"/>
    </row>
    <row r="1678" spans="4:4" s="222" customFormat="1" x14ac:dyDescent="0.25">
      <c r="D1678" s="238"/>
    </row>
    <row r="1679" spans="4:4" s="222" customFormat="1" x14ac:dyDescent="0.25">
      <c r="D1679" s="238"/>
    </row>
    <row r="1680" spans="4:4" s="222" customFormat="1" x14ac:dyDescent="0.25">
      <c r="D1680" s="238"/>
    </row>
    <row r="1681" spans="4:4" s="222" customFormat="1" x14ac:dyDescent="0.25">
      <c r="D1681" s="238"/>
    </row>
    <row r="1682" spans="4:4" s="222" customFormat="1" x14ac:dyDescent="0.25">
      <c r="D1682" s="238"/>
    </row>
    <row r="1683" spans="4:4" s="222" customFormat="1" x14ac:dyDescent="0.25">
      <c r="D1683" s="238"/>
    </row>
    <row r="1684" spans="4:4" s="222" customFormat="1" x14ac:dyDescent="0.25">
      <c r="D1684" s="238"/>
    </row>
    <row r="1685" spans="4:4" s="222" customFormat="1" x14ac:dyDescent="0.25">
      <c r="D1685" s="238"/>
    </row>
    <row r="1686" spans="4:4" s="222" customFormat="1" x14ac:dyDescent="0.25">
      <c r="D1686" s="238"/>
    </row>
    <row r="1687" spans="4:4" s="222" customFormat="1" x14ac:dyDescent="0.25">
      <c r="D1687" s="238"/>
    </row>
    <row r="1688" spans="4:4" s="222" customFormat="1" x14ac:dyDescent="0.25">
      <c r="D1688" s="238"/>
    </row>
    <row r="1689" spans="4:4" s="222" customFormat="1" x14ac:dyDescent="0.25">
      <c r="D1689" s="238"/>
    </row>
    <row r="1690" spans="4:4" s="222" customFormat="1" x14ac:dyDescent="0.25">
      <c r="D1690" s="238"/>
    </row>
    <row r="1691" spans="4:4" s="222" customFormat="1" x14ac:dyDescent="0.25">
      <c r="D1691" s="238"/>
    </row>
    <row r="1692" spans="4:4" s="222" customFormat="1" x14ac:dyDescent="0.25">
      <c r="D1692" s="238"/>
    </row>
    <row r="1693" spans="4:4" s="222" customFormat="1" x14ac:dyDescent="0.25">
      <c r="D1693" s="238"/>
    </row>
    <row r="1694" spans="4:4" s="222" customFormat="1" x14ac:dyDescent="0.25">
      <c r="D1694" s="238"/>
    </row>
    <row r="1695" spans="4:4" s="222" customFormat="1" x14ac:dyDescent="0.25">
      <c r="D1695" s="238"/>
    </row>
    <row r="1696" spans="4:4" s="222" customFormat="1" x14ac:dyDescent="0.25">
      <c r="D1696" s="238"/>
    </row>
    <row r="1697" spans="4:4" s="222" customFormat="1" x14ac:dyDescent="0.25">
      <c r="D1697" s="238"/>
    </row>
    <row r="1698" spans="4:4" s="222" customFormat="1" x14ac:dyDescent="0.25">
      <c r="D1698" s="238"/>
    </row>
    <row r="1699" spans="4:4" s="222" customFormat="1" x14ac:dyDescent="0.25">
      <c r="D1699" s="238"/>
    </row>
    <row r="1700" spans="4:4" s="222" customFormat="1" x14ac:dyDescent="0.25">
      <c r="D1700" s="238"/>
    </row>
    <row r="1701" spans="4:4" s="222" customFormat="1" x14ac:dyDescent="0.25">
      <c r="D1701" s="238"/>
    </row>
    <row r="1702" spans="4:4" s="222" customFormat="1" x14ac:dyDescent="0.25">
      <c r="D1702" s="238"/>
    </row>
    <row r="1703" spans="4:4" s="222" customFormat="1" x14ac:dyDescent="0.25">
      <c r="D1703" s="238"/>
    </row>
    <row r="1704" spans="4:4" s="222" customFormat="1" x14ac:dyDescent="0.25">
      <c r="D1704" s="238"/>
    </row>
    <row r="1705" spans="4:4" s="222" customFormat="1" x14ac:dyDescent="0.25">
      <c r="D1705" s="238"/>
    </row>
    <row r="1706" spans="4:4" s="222" customFormat="1" x14ac:dyDescent="0.25">
      <c r="D1706" s="238"/>
    </row>
    <row r="1707" spans="4:4" s="222" customFormat="1" x14ac:dyDescent="0.25">
      <c r="D1707" s="238"/>
    </row>
    <row r="1708" spans="4:4" s="222" customFormat="1" x14ac:dyDescent="0.25">
      <c r="D1708" s="238"/>
    </row>
    <row r="1709" spans="4:4" s="222" customFormat="1" x14ac:dyDescent="0.25">
      <c r="D1709" s="238"/>
    </row>
    <row r="1710" spans="4:4" s="222" customFormat="1" x14ac:dyDescent="0.25">
      <c r="D1710" s="238"/>
    </row>
    <row r="1711" spans="4:4" s="222" customFormat="1" x14ac:dyDescent="0.25">
      <c r="D1711" s="238"/>
    </row>
    <row r="1712" spans="4:4" s="222" customFormat="1" x14ac:dyDescent="0.25">
      <c r="D1712" s="238"/>
    </row>
    <row r="1713" spans="4:4" s="222" customFormat="1" x14ac:dyDescent="0.25">
      <c r="D1713" s="238"/>
    </row>
    <row r="1714" spans="4:4" s="222" customFormat="1" x14ac:dyDescent="0.25">
      <c r="D1714" s="238"/>
    </row>
    <row r="1715" spans="4:4" s="222" customFormat="1" x14ac:dyDescent="0.25">
      <c r="D1715" s="238"/>
    </row>
    <row r="1716" spans="4:4" s="222" customFormat="1" x14ac:dyDescent="0.25">
      <c r="D1716" s="238"/>
    </row>
    <row r="1717" spans="4:4" s="222" customFormat="1" x14ac:dyDescent="0.25">
      <c r="D1717" s="238"/>
    </row>
    <row r="1718" spans="4:4" s="222" customFormat="1" x14ac:dyDescent="0.25">
      <c r="D1718" s="238"/>
    </row>
    <row r="1719" spans="4:4" s="222" customFormat="1" x14ac:dyDescent="0.25">
      <c r="D1719" s="238"/>
    </row>
    <row r="1720" spans="4:4" s="222" customFormat="1" x14ac:dyDescent="0.25">
      <c r="D1720" s="238"/>
    </row>
    <row r="1721" spans="4:4" s="222" customFormat="1" x14ac:dyDescent="0.25">
      <c r="D1721" s="238"/>
    </row>
    <row r="1722" spans="4:4" s="222" customFormat="1" x14ac:dyDescent="0.25">
      <c r="D1722" s="238"/>
    </row>
    <row r="1723" spans="4:4" s="222" customFormat="1" x14ac:dyDescent="0.25">
      <c r="D1723" s="238"/>
    </row>
    <row r="1724" spans="4:4" s="222" customFormat="1" x14ac:dyDescent="0.25">
      <c r="D1724" s="238"/>
    </row>
    <row r="1725" spans="4:4" s="222" customFormat="1" x14ac:dyDescent="0.25">
      <c r="D1725" s="238"/>
    </row>
    <row r="1726" spans="4:4" s="222" customFormat="1" x14ac:dyDescent="0.25">
      <c r="D1726" s="238"/>
    </row>
    <row r="1727" spans="4:4" s="222" customFormat="1" x14ac:dyDescent="0.25">
      <c r="D1727" s="238"/>
    </row>
    <row r="1728" spans="4:4" s="222" customFormat="1" x14ac:dyDescent="0.25">
      <c r="D1728" s="238"/>
    </row>
    <row r="1729" spans="4:4" s="222" customFormat="1" x14ac:dyDescent="0.25">
      <c r="D1729" s="238"/>
    </row>
    <row r="1730" spans="4:4" s="222" customFormat="1" x14ac:dyDescent="0.25">
      <c r="D1730" s="238"/>
    </row>
    <row r="1731" spans="4:4" s="222" customFormat="1" x14ac:dyDescent="0.25">
      <c r="D1731" s="238"/>
    </row>
    <row r="1732" spans="4:4" s="222" customFormat="1" x14ac:dyDescent="0.25">
      <c r="D1732" s="238"/>
    </row>
    <row r="1733" spans="4:4" s="222" customFormat="1" x14ac:dyDescent="0.25">
      <c r="D1733" s="238"/>
    </row>
    <row r="1734" spans="4:4" s="222" customFormat="1" x14ac:dyDescent="0.25">
      <c r="D1734" s="238"/>
    </row>
    <row r="1735" spans="4:4" s="222" customFormat="1" x14ac:dyDescent="0.25">
      <c r="D1735" s="238"/>
    </row>
    <row r="1736" spans="4:4" s="222" customFormat="1" x14ac:dyDescent="0.25">
      <c r="D1736" s="238"/>
    </row>
    <row r="1737" spans="4:4" s="222" customFormat="1" x14ac:dyDescent="0.25">
      <c r="D1737" s="238"/>
    </row>
    <row r="1738" spans="4:4" s="222" customFormat="1" x14ac:dyDescent="0.25">
      <c r="D1738" s="238"/>
    </row>
    <row r="1739" spans="4:4" s="222" customFormat="1" x14ac:dyDescent="0.25">
      <c r="D1739" s="238"/>
    </row>
    <row r="1740" spans="4:4" s="222" customFormat="1" x14ac:dyDescent="0.25">
      <c r="D1740" s="238"/>
    </row>
    <row r="1741" spans="4:4" s="222" customFormat="1" x14ac:dyDescent="0.25">
      <c r="D1741" s="238"/>
    </row>
    <row r="1742" spans="4:4" s="222" customFormat="1" x14ac:dyDescent="0.25">
      <c r="D1742" s="238"/>
    </row>
    <row r="1743" spans="4:4" s="222" customFormat="1" x14ac:dyDescent="0.25">
      <c r="D1743" s="238"/>
    </row>
    <row r="1744" spans="4:4" s="222" customFormat="1" x14ac:dyDescent="0.25">
      <c r="D1744" s="238"/>
    </row>
    <row r="1745" spans="4:4" s="222" customFormat="1" x14ac:dyDescent="0.25">
      <c r="D1745" s="238"/>
    </row>
    <row r="1746" spans="4:4" s="222" customFormat="1" x14ac:dyDescent="0.25">
      <c r="D1746" s="238"/>
    </row>
    <row r="1747" spans="4:4" s="222" customFormat="1" x14ac:dyDescent="0.25">
      <c r="D1747" s="238"/>
    </row>
    <row r="1748" spans="4:4" s="222" customFormat="1" x14ac:dyDescent="0.25">
      <c r="D1748" s="238"/>
    </row>
    <row r="1749" spans="4:4" s="222" customFormat="1" x14ac:dyDescent="0.25">
      <c r="D1749" s="238"/>
    </row>
    <row r="1750" spans="4:4" s="222" customFormat="1" x14ac:dyDescent="0.25">
      <c r="D1750" s="238"/>
    </row>
    <row r="1751" spans="4:4" s="222" customFormat="1" x14ac:dyDescent="0.25">
      <c r="D1751" s="238"/>
    </row>
    <row r="1752" spans="4:4" s="222" customFormat="1" x14ac:dyDescent="0.25">
      <c r="D1752" s="238"/>
    </row>
    <row r="1753" spans="4:4" s="222" customFormat="1" x14ac:dyDescent="0.25">
      <c r="D1753" s="238"/>
    </row>
    <row r="1754" spans="4:4" s="222" customFormat="1" x14ac:dyDescent="0.25">
      <c r="D1754" s="238"/>
    </row>
    <row r="1755" spans="4:4" s="222" customFormat="1" x14ac:dyDescent="0.25">
      <c r="D1755" s="238"/>
    </row>
    <row r="1756" spans="4:4" s="222" customFormat="1" x14ac:dyDescent="0.25">
      <c r="D1756" s="238"/>
    </row>
    <row r="1757" spans="4:4" s="222" customFormat="1" x14ac:dyDescent="0.25">
      <c r="D1757" s="238"/>
    </row>
    <row r="1758" spans="4:4" s="222" customFormat="1" x14ac:dyDescent="0.25">
      <c r="D1758" s="238"/>
    </row>
    <row r="1759" spans="4:4" s="222" customFormat="1" x14ac:dyDescent="0.25">
      <c r="D1759" s="238"/>
    </row>
    <row r="1760" spans="4:4" s="222" customFormat="1" x14ac:dyDescent="0.25">
      <c r="D1760" s="238"/>
    </row>
    <row r="1761" spans="4:4" s="222" customFormat="1" x14ac:dyDescent="0.25">
      <c r="D1761" s="238"/>
    </row>
    <row r="1762" spans="4:4" s="222" customFormat="1" x14ac:dyDescent="0.25">
      <c r="D1762" s="238"/>
    </row>
    <row r="1763" spans="4:4" s="222" customFormat="1" x14ac:dyDescent="0.25">
      <c r="D1763" s="238"/>
    </row>
    <row r="1764" spans="4:4" s="222" customFormat="1" x14ac:dyDescent="0.25">
      <c r="D1764" s="238"/>
    </row>
    <row r="1765" spans="4:4" s="222" customFormat="1" x14ac:dyDescent="0.25">
      <c r="D1765" s="238"/>
    </row>
    <row r="1766" spans="4:4" s="222" customFormat="1" x14ac:dyDescent="0.25">
      <c r="D1766" s="238"/>
    </row>
    <row r="1767" spans="4:4" s="222" customFormat="1" x14ac:dyDescent="0.25">
      <c r="D1767" s="238"/>
    </row>
    <row r="1768" spans="4:4" s="222" customFormat="1" x14ac:dyDescent="0.25">
      <c r="D1768" s="238"/>
    </row>
    <row r="1769" spans="4:4" s="222" customFormat="1" x14ac:dyDescent="0.25">
      <c r="D1769" s="238"/>
    </row>
    <row r="1770" spans="4:4" s="222" customFormat="1" x14ac:dyDescent="0.25">
      <c r="D1770" s="238"/>
    </row>
    <row r="1771" spans="4:4" s="222" customFormat="1" x14ac:dyDescent="0.25">
      <c r="D1771" s="238"/>
    </row>
    <row r="1772" spans="4:4" s="222" customFormat="1" x14ac:dyDescent="0.25">
      <c r="D1772" s="238"/>
    </row>
    <row r="1773" spans="4:4" s="222" customFormat="1" x14ac:dyDescent="0.25">
      <c r="D1773" s="238"/>
    </row>
    <row r="1774" spans="4:4" s="222" customFormat="1" x14ac:dyDescent="0.25">
      <c r="D1774" s="238"/>
    </row>
    <row r="1775" spans="4:4" s="222" customFormat="1" x14ac:dyDescent="0.25">
      <c r="D1775" s="238"/>
    </row>
    <row r="1776" spans="4:4" s="222" customFormat="1" x14ac:dyDescent="0.25">
      <c r="D1776" s="238"/>
    </row>
    <row r="1777" spans="4:4" s="222" customFormat="1" x14ac:dyDescent="0.25">
      <c r="D1777" s="238"/>
    </row>
    <row r="1778" spans="4:4" s="222" customFormat="1" x14ac:dyDescent="0.25">
      <c r="D1778" s="238"/>
    </row>
    <row r="1779" spans="4:4" s="222" customFormat="1" x14ac:dyDescent="0.25">
      <c r="D1779" s="238"/>
    </row>
    <row r="1780" spans="4:4" s="222" customFormat="1" x14ac:dyDescent="0.25">
      <c r="D1780" s="238"/>
    </row>
    <row r="1781" spans="4:4" s="222" customFormat="1" x14ac:dyDescent="0.25">
      <c r="D1781" s="238"/>
    </row>
    <row r="1782" spans="4:4" s="222" customFormat="1" x14ac:dyDescent="0.25">
      <c r="D1782" s="238"/>
    </row>
    <row r="1783" spans="4:4" s="222" customFormat="1" x14ac:dyDescent="0.25">
      <c r="D1783" s="238"/>
    </row>
    <row r="1784" spans="4:4" s="222" customFormat="1" x14ac:dyDescent="0.25">
      <c r="D1784" s="238"/>
    </row>
    <row r="1785" spans="4:4" s="222" customFormat="1" x14ac:dyDescent="0.25">
      <c r="D1785" s="238"/>
    </row>
    <row r="1786" spans="4:4" s="222" customFormat="1" x14ac:dyDescent="0.25">
      <c r="D1786" s="238"/>
    </row>
    <row r="1787" spans="4:4" s="222" customFormat="1" x14ac:dyDescent="0.25">
      <c r="D1787" s="238"/>
    </row>
    <row r="1788" spans="4:4" s="222" customFormat="1" x14ac:dyDescent="0.25">
      <c r="D1788" s="238"/>
    </row>
    <row r="1789" spans="4:4" s="222" customFormat="1" x14ac:dyDescent="0.25">
      <c r="D1789" s="238"/>
    </row>
    <row r="1790" spans="4:4" s="222" customFormat="1" x14ac:dyDescent="0.25">
      <c r="D1790" s="238"/>
    </row>
    <row r="1791" spans="4:4" s="222" customFormat="1" x14ac:dyDescent="0.25">
      <c r="D1791" s="238"/>
    </row>
    <row r="1792" spans="4:4" s="222" customFormat="1" x14ac:dyDescent="0.25">
      <c r="D1792" s="238"/>
    </row>
    <row r="1793" spans="4:4" s="222" customFormat="1" x14ac:dyDescent="0.25">
      <c r="D1793" s="238"/>
    </row>
    <row r="1794" spans="4:4" s="222" customFormat="1" x14ac:dyDescent="0.25">
      <c r="D1794" s="238"/>
    </row>
    <row r="1795" spans="4:4" s="222" customFormat="1" x14ac:dyDescent="0.25">
      <c r="D1795" s="238"/>
    </row>
    <row r="1796" spans="4:4" s="222" customFormat="1" x14ac:dyDescent="0.25">
      <c r="D1796" s="238"/>
    </row>
    <row r="1797" spans="4:4" s="222" customFormat="1" x14ac:dyDescent="0.25">
      <c r="D1797" s="238"/>
    </row>
    <row r="1798" spans="4:4" s="222" customFormat="1" x14ac:dyDescent="0.25">
      <c r="D1798" s="238"/>
    </row>
    <row r="1799" spans="4:4" s="222" customFormat="1" x14ac:dyDescent="0.25">
      <c r="D1799" s="238"/>
    </row>
    <row r="1800" spans="4:4" s="222" customFormat="1" x14ac:dyDescent="0.25">
      <c r="D1800" s="238"/>
    </row>
    <row r="1801" spans="4:4" s="222" customFormat="1" x14ac:dyDescent="0.25">
      <c r="D1801" s="238"/>
    </row>
    <row r="1802" spans="4:4" s="222" customFormat="1" x14ac:dyDescent="0.25">
      <c r="D1802" s="238"/>
    </row>
    <row r="1803" spans="4:4" s="222" customFormat="1" x14ac:dyDescent="0.25">
      <c r="D1803" s="238"/>
    </row>
    <row r="1804" spans="4:4" s="222" customFormat="1" x14ac:dyDescent="0.25">
      <c r="D1804" s="238"/>
    </row>
    <row r="1805" spans="4:4" s="222" customFormat="1" x14ac:dyDescent="0.25">
      <c r="D1805" s="238"/>
    </row>
    <row r="1806" spans="4:4" s="222" customFormat="1" x14ac:dyDescent="0.25">
      <c r="D1806" s="238"/>
    </row>
    <row r="1807" spans="4:4" s="222" customFormat="1" x14ac:dyDescent="0.25">
      <c r="D1807" s="238"/>
    </row>
    <row r="1808" spans="4:4" s="222" customFormat="1" x14ac:dyDescent="0.25">
      <c r="D1808" s="238"/>
    </row>
    <row r="1809" spans="4:4" s="222" customFormat="1" x14ac:dyDescent="0.25">
      <c r="D1809" s="238"/>
    </row>
    <row r="1810" spans="4:4" s="222" customFormat="1" x14ac:dyDescent="0.25">
      <c r="D1810" s="238"/>
    </row>
    <row r="1811" spans="4:4" s="222" customFormat="1" x14ac:dyDescent="0.25">
      <c r="D1811" s="238"/>
    </row>
    <row r="1812" spans="4:4" s="222" customFormat="1" x14ac:dyDescent="0.25">
      <c r="D1812" s="238"/>
    </row>
    <row r="1813" spans="4:4" s="222" customFormat="1" x14ac:dyDescent="0.25">
      <c r="D1813" s="238"/>
    </row>
    <row r="1814" spans="4:4" s="222" customFormat="1" x14ac:dyDescent="0.25">
      <c r="D1814" s="238"/>
    </row>
    <row r="1815" spans="4:4" s="222" customFormat="1" x14ac:dyDescent="0.25">
      <c r="D1815" s="238"/>
    </row>
    <row r="1816" spans="4:4" s="222" customFormat="1" x14ac:dyDescent="0.25">
      <c r="D1816" s="238"/>
    </row>
    <row r="1817" spans="4:4" s="222" customFormat="1" x14ac:dyDescent="0.25">
      <c r="D1817" s="238"/>
    </row>
    <row r="1818" spans="4:4" s="222" customFormat="1" x14ac:dyDescent="0.25">
      <c r="D1818" s="238"/>
    </row>
    <row r="1819" spans="4:4" s="222" customFormat="1" x14ac:dyDescent="0.25">
      <c r="D1819" s="238"/>
    </row>
    <row r="1820" spans="4:4" s="222" customFormat="1" x14ac:dyDescent="0.25">
      <c r="D1820" s="238"/>
    </row>
    <row r="1821" spans="4:4" s="222" customFormat="1" x14ac:dyDescent="0.25">
      <c r="D1821" s="238"/>
    </row>
    <row r="1822" spans="4:4" s="222" customFormat="1" x14ac:dyDescent="0.25">
      <c r="D1822" s="238"/>
    </row>
    <row r="1823" spans="4:4" s="222" customFormat="1" x14ac:dyDescent="0.25">
      <c r="D1823" s="238"/>
    </row>
    <row r="1824" spans="4:4" s="222" customFormat="1" x14ac:dyDescent="0.25">
      <c r="D1824" s="238"/>
    </row>
    <row r="1825" spans="4:4" s="222" customFormat="1" x14ac:dyDescent="0.25">
      <c r="D1825" s="238"/>
    </row>
    <row r="1826" spans="4:4" s="222" customFormat="1" x14ac:dyDescent="0.25">
      <c r="D1826" s="238"/>
    </row>
    <row r="1827" spans="4:4" s="222" customFormat="1" x14ac:dyDescent="0.25">
      <c r="D1827" s="238"/>
    </row>
    <row r="1828" spans="4:4" s="222" customFormat="1" x14ac:dyDescent="0.25">
      <c r="D1828" s="238"/>
    </row>
    <row r="1829" spans="4:4" s="222" customFormat="1" x14ac:dyDescent="0.25">
      <c r="D1829" s="238"/>
    </row>
    <row r="1830" spans="4:4" s="222" customFormat="1" x14ac:dyDescent="0.25">
      <c r="D1830" s="238"/>
    </row>
    <row r="1831" spans="4:4" s="222" customFormat="1" x14ac:dyDescent="0.25">
      <c r="D1831" s="238"/>
    </row>
    <row r="1832" spans="4:4" s="222" customFormat="1" x14ac:dyDescent="0.25">
      <c r="D1832" s="238"/>
    </row>
    <row r="1833" spans="4:4" s="222" customFormat="1" x14ac:dyDescent="0.25">
      <c r="D1833" s="238"/>
    </row>
    <row r="1834" spans="4:4" s="222" customFormat="1" x14ac:dyDescent="0.25">
      <c r="D1834" s="238"/>
    </row>
    <row r="1835" spans="4:4" s="222" customFormat="1" x14ac:dyDescent="0.25">
      <c r="D1835" s="238"/>
    </row>
    <row r="1836" spans="4:4" s="222" customFormat="1" x14ac:dyDescent="0.25">
      <c r="D1836" s="238"/>
    </row>
    <row r="1837" spans="4:4" s="222" customFormat="1" x14ac:dyDescent="0.25">
      <c r="D1837" s="238"/>
    </row>
    <row r="1838" spans="4:4" s="222" customFormat="1" x14ac:dyDescent="0.25">
      <c r="D1838" s="238"/>
    </row>
    <row r="1839" spans="4:4" s="222" customFormat="1" x14ac:dyDescent="0.25">
      <c r="D1839" s="238"/>
    </row>
    <row r="1840" spans="4:4" s="222" customFormat="1" x14ac:dyDescent="0.25">
      <c r="D1840" s="238"/>
    </row>
    <row r="1841" spans="4:4" s="222" customFormat="1" x14ac:dyDescent="0.25">
      <c r="D1841" s="238"/>
    </row>
    <row r="1842" spans="4:4" s="222" customFormat="1" x14ac:dyDescent="0.25">
      <c r="D1842" s="238"/>
    </row>
    <row r="1843" spans="4:4" s="222" customFormat="1" x14ac:dyDescent="0.25">
      <c r="D1843" s="238"/>
    </row>
    <row r="1844" spans="4:4" s="222" customFormat="1" x14ac:dyDescent="0.25">
      <c r="D1844" s="238"/>
    </row>
    <row r="1845" spans="4:4" s="222" customFormat="1" x14ac:dyDescent="0.25">
      <c r="D1845" s="238"/>
    </row>
    <row r="1846" spans="4:4" s="222" customFormat="1" x14ac:dyDescent="0.25">
      <c r="D1846" s="238"/>
    </row>
    <row r="1847" spans="4:4" s="222" customFormat="1" x14ac:dyDescent="0.25">
      <c r="D1847" s="238"/>
    </row>
    <row r="1848" spans="4:4" s="222" customFormat="1" x14ac:dyDescent="0.25">
      <c r="D1848" s="238"/>
    </row>
    <row r="1849" spans="4:4" s="222" customFormat="1" x14ac:dyDescent="0.25">
      <c r="D1849" s="238"/>
    </row>
    <row r="1850" spans="4:4" s="222" customFormat="1" x14ac:dyDescent="0.25">
      <c r="D1850" s="238"/>
    </row>
    <row r="1851" spans="4:4" s="222" customFormat="1" x14ac:dyDescent="0.25">
      <c r="D1851" s="238"/>
    </row>
    <row r="1852" spans="4:4" s="222" customFormat="1" x14ac:dyDescent="0.25">
      <c r="D1852" s="238"/>
    </row>
    <row r="1853" spans="4:4" s="222" customFormat="1" x14ac:dyDescent="0.25">
      <c r="D1853" s="238"/>
    </row>
    <row r="1854" spans="4:4" s="222" customFormat="1" x14ac:dyDescent="0.25">
      <c r="D1854" s="238"/>
    </row>
    <row r="1855" spans="4:4" s="222" customFormat="1" x14ac:dyDescent="0.25">
      <c r="D1855" s="238"/>
    </row>
    <row r="1856" spans="4:4" s="222" customFormat="1" x14ac:dyDescent="0.25">
      <c r="D1856" s="238"/>
    </row>
    <row r="1857" spans="4:4" s="222" customFormat="1" x14ac:dyDescent="0.25">
      <c r="D1857" s="238"/>
    </row>
    <row r="1858" spans="4:4" s="222" customFormat="1" x14ac:dyDescent="0.25">
      <c r="D1858" s="238"/>
    </row>
    <row r="1859" spans="4:4" s="222" customFormat="1" x14ac:dyDescent="0.25">
      <c r="D1859" s="238"/>
    </row>
    <row r="1860" spans="4:4" s="222" customFormat="1" x14ac:dyDescent="0.25">
      <c r="D1860" s="238"/>
    </row>
    <row r="1861" spans="4:4" s="222" customFormat="1" x14ac:dyDescent="0.25">
      <c r="D1861" s="238"/>
    </row>
    <row r="1862" spans="4:4" s="222" customFormat="1" x14ac:dyDescent="0.25">
      <c r="D1862" s="238"/>
    </row>
    <row r="1863" spans="4:4" s="222" customFormat="1" x14ac:dyDescent="0.25">
      <c r="D1863" s="238"/>
    </row>
    <row r="1864" spans="4:4" s="222" customFormat="1" x14ac:dyDescent="0.25">
      <c r="D1864" s="238"/>
    </row>
    <row r="1865" spans="4:4" s="222" customFormat="1" x14ac:dyDescent="0.25">
      <c r="D1865" s="238"/>
    </row>
    <row r="1866" spans="4:4" s="222" customFormat="1" x14ac:dyDescent="0.25">
      <c r="D1866" s="238"/>
    </row>
    <row r="1867" spans="4:4" s="222" customFormat="1" x14ac:dyDescent="0.25">
      <c r="D1867" s="238"/>
    </row>
    <row r="1868" spans="4:4" s="222" customFormat="1" x14ac:dyDescent="0.25">
      <c r="D1868" s="238"/>
    </row>
    <row r="1869" spans="4:4" s="222" customFormat="1" x14ac:dyDescent="0.25">
      <c r="D1869" s="238"/>
    </row>
    <row r="1870" spans="4:4" s="222" customFormat="1" x14ac:dyDescent="0.25">
      <c r="D1870" s="238"/>
    </row>
    <row r="1871" spans="4:4" s="222" customFormat="1" x14ac:dyDescent="0.25">
      <c r="D1871" s="238"/>
    </row>
    <row r="1872" spans="4:4" s="222" customFormat="1" x14ac:dyDescent="0.25">
      <c r="D1872" s="238"/>
    </row>
    <row r="1873" spans="4:4" s="222" customFormat="1" x14ac:dyDescent="0.25">
      <c r="D1873" s="238"/>
    </row>
    <row r="1874" spans="4:4" s="222" customFormat="1" x14ac:dyDescent="0.25">
      <c r="D1874" s="238"/>
    </row>
    <row r="1875" spans="4:4" s="222" customFormat="1" x14ac:dyDescent="0.25">
      <c r="D1875" s="238"/>
    </row>
    <row r="1876" spans="4:4" s="222" customFormat="1" x14ac:dyDescent="0.25">
      <c r="D1876" s="238"/>
    </row>
    <row r="1877" spans="4:4" s="222" customFormat="1" x14ac:dyDescent="0.25">
      <c r="D1877" s="238"/>
    </row>
    <row r="1878" spans="4:4" s="222" customFormat="1" x14ac:dyDescent="0.25">
      <c r="D1878" s="238"/>
    </row>
    <row r="1879" spans="4:4" s="222" customFormat="1" x14ac:dyDescent="0.25">
      <c r="D1879" s="238"/>
    </row>
    <row r="1880" spans="4:4" s="222" customFormat="1" x14ac:dyDescent="0.25">
      <c r="D1880" s="238"/>
    </row>
    <row r="1881" spans="4:4" s="222" customFormat="1" x14ac:dyDescent="0.25">
      <c r="D1881" s="238"/>
    </row>
    <row r="1882" spans="4:4" s="222" customFormat="1" x14ac:dyDescent="0.25">
      <c r="D1882" s="238"/>
    </row>
    <row r="1883" spans="4:4" s="222" customFormat="1" x14ac:dyDescent="0.25">
      <c r="D1883" s="238"/>
    </row>
    <row r="1884" spans="4:4" s="222" customFormat="1" x14ac:dyDescent="0.25">
      <c r="D1884" s="238"/>
    </row>
    <row r="1885" spans="4:4" s="222" customFormat="1" x14ac:dyDescent="0.25">
      <c r="D1885" s="238"/>
    </row>
    <row r="1886" spans="4:4" s="222" customFormat="1" x14ac:dyDescent="0.25">
      <c r="D1886" s="238"/>
    </row>
    <row r="1887" spans="4:4" s="222" customFormat="1" x14ac:dyDescent="0.25">
      <c r="D1887" s="238"/>
    </row>
    <row r="1888" spans="4:4" s="222" customFormat="1" x14ac:dyDescent="0.25">
      <c r="D1888" s="238"/>
    </row>
    <row r="1889" spans="4:4" s="222" customFormat="1" x14ac:dyDescent="0.25">
      <c r="D1889" s="238"/>
    </row>
    <row r="1890" spans="4:4" s="222" customFormat="1" x14ac:dyDescent="0.25">
      <c r="D1890" s="238"/>
    </row>
    <row r="1891" spans="4:4" s="222" customFormat="1" x14ac:dyDescent="0.25">
      <c r="D1891" s="238"/>
    </row>
    <row r="1892" spans="4:4" s="222" customFormat="1" x14ac:dyDescent="0.25">
      <c r="D1892" s="238"/>
    </row>
    <row r="1893" spans="4:4" s="222" customFormat="1" x14ac:dyDescent="0.25">
      <c r="D1893" s="238"/>
    </row>
    <row r="1894" spans="4:4" s="222" customFormat="1" x14ac:dyDescent="0.25">
      <c r="D1894" s="238"/>
    </row>
    <row r="1895" spans="4:4" s="222" customFormat="1" x14ac:dyDescent="0.25">
      <c r="D1895" s="238"/>
    </row>
    <row r="1896" spans="4:4" s="222" customFormat="1" x14ac:dyDescent="0.25">
      <c r="D1896" s="238"/>
    </row>
    <row r="1897" spans="4:4" s="222" customFormat="1" x14ac:dyDescent="0.25">
      <c r="D1897" s="238"/>
    </row>
    <row r="1898" spans="4:4" s="222" customFormat="1" x14ac:dyDescent="0.25">
      <c r="D1898" s="238"/>
    </row>
    <row r="1899" spans="4:4" s="222" customFormat="1" x14ac:dyDescent="0.25">
      <c r="D1899" s="238"/>
    </row>
    <row r="1900" spans="4:4" s="222" customFormat="1" x14ac:dyDescent="0.25">
      <c r="D1900" s="238"/>
    </row>
    <row r="1901" spans="4:4" s="222" customFormat="1" x14ac:dyDescent="0.25">
      <c r="D1901" s="238"/>
    </row>
    <row r="1902" spans="4:4" s="222" customFormat="1" x14ac:dyDescent="0.25">
      <c r="D1902" s="238"/>
    </row>
    <row r="1903" spans="4:4" s="222" customFormat="1" x14ac:dyDescent="0.25">
      <c r="D1903" s="238"/>
    </row>
    <row r="1904" spans="4:4" s="222" customFormat="1" x14ac:dyDescent="0.25">
      <c r="D1904" s="238"/>
    </row>
    <row r="1905" spans="4:4" s="222" customFormat="1" x14ac:dyDescent="0.25">
      <c r="D1905" s="238"/>
    </row>
    <row r="1906" spans="4:4" s="222" customFormat="1" x14ac:dyDescent="0.25">
      <c r="D1906" s="238"/>
    </row>
    <row r="1907" spans="4:4" s="222" customFormat="1" x14ac:dyDescent="0.25">
      <c r="D1907" s="238"/>
    </row>
    <row r="1908" spans="4:4" s="222" customFormat="1" x14ac:dyDescent="0.25">
      <c r="D1908" s="238"/>
    </row>
    <row r="1909" spans="4:4" s="222" customFormat="1" x14ac:dyDescent="0.25">
      <c r="D1909" s="238"/>
    </row>
    <row r="1910" spans="4:4" s="222" customFormat="1" x14ac:dyDescent="0.25">
      <c r="D1910" s="238"/>
    </row>
    <row r="1911" spans="4:4" s="222" customFormat="1" x14ac:dyDescent="0.25">
      <c r="D1911" s="238"/>
    </row>
    <row r="1912" spans="4:4" s="222" customFormat="1" x14ac:dyDescent="0.25">
      <c r="D1912" s="238"/>
    </row>
    <row r="1913" spans="4:4" s="222" customFormat="1" x14ac:dyDescent="0.25">
      <c r="D1913" s="238"/>
    </row>
    <row r="1914" spans="4:4" s="222" customFormat="1" x14ac:dyDescent="0.25">
      <c r="D1914" s="238"/>
    </row>
    <row r="1915" spans="4:4" s="222" customFormat="1" x14ac:dyDescent="0.25">
      <c r="D1915" s="238"/>
    </row>
    <row r="1916" spans="4:4" s="222" customFormat="1" x14ac:dyDescent="0.25">
      <c r="D1916" s="238"/>
    </row>
    <row r="1917" spans="4:4" s="222" customFormat="1" x14ac:dyDescent="0.25">
      <c r="D1917" s="238"/>
    </row>
    <row r="1918" spans="4:4" s="222" customFormat="1" x14ac:dyDescent="0.25">
      <c r="D1918" s="238"/>
    </row>
    <row r="1919" spans="4:4" s="222" customFormat="1" x14ac:dyDescent="0.25">
      <c r="D1919" s="238"/>
    </row>
    <row r="1920" spans="4:4" s="222" customFormat="1" x14ac:dyDescent="0.25">
      <c r="D1920" s="238"/>
    </row>
    <row r="1921" spans="4:4" s="222" customFormat="1" x14ac:dyDescent="0.25">
      <c r="D1921" s="238"/>
    </row>
    <row r="1922" spans="4:4" s="222" customFormat="1" x14ac:dyDescent="0.25">
      <c r="D1922" s="238"/>
    </row>
    <row r="1923" spans="4:4" s="222" customFormat="1" x14ac:dyDescent="0.25">
      <c r="D1923" s="238"/>
    </row>
    <row r="1924" spans="4:4" s="222" customFormat="1" x14ac:dyDescent="0.25">
      <c r="D1924" s="238"/>
    </row>
    <row r="1925" spans="4:4" s="222" customFormat="1" x14ac:dyDescent="0.25">
      <c r="D1925" s="238"/>
    </row>
    <row r="1926" spans="4:4" s="222" customFormat="1" x14ac:dyDescent="0.25">
      <c r="D1926" s="238"/>
    </row>
    <row r="1927" spans="4:4" s="222" customFormat="1" x14ac:dyDescent="0.25">
      <c r="D1927" s="238"/>
    </row>
    <row r="1928" spans="4:4" s="222" customFormat="1" x14ac:dyDescent="0.25">
      <c r="D1928" s="238"/>
    </row>
    <row r="1929" spans="4:4" s="222" customFormat="1" x14ac:dyDescent="0.25">
      <c r="D1929" s="238"/>
    </row>
    <row r="1930" spans="4:4" s="222" customFormat="1" x14ac:dyDescent="0.25">
      <c r="D1930" s="238"/>
    </row>
    <row r="1931" spans="4:4" s="222" customFormat="1" x14ac:dyDescent="0.25">
      <c r="D1931" s="238"/>
    </row>
    <row r="1932" spans="4:4" s="222" customFormat="1" x14ac:dyDescent="0.25">
      <c r="D1932" s="238"/>
    </row>
    <row r="1933" spans="4:4" s="222" customFormat="1" x14ac:dyDescent="0.25">
      <c r="D1933" s="238"/>
    </row>
    <row r="1934" spans="4:4" s="222" customFormat="1" x14ac:dyDescent="0.25">
      <c r="D1934" s="238"/>
    </row>
    <row r="1935" spans="4:4" s="222" customFormat="1" x14ac:dyDescent="0.25">
      <c r="D1935" s="238"/>
    </row>
    <row r="1936" spans="4:4" s="222" customFormat="1" x14ac:dyDescent="0.25">
      <c r="D1936" s="238"/>
    </row>
    <row r="1937" spans="4:4" s="222" customFormat="1" x14ac:dyDescent="0.25">
      <c r="D1937" s="238"/>
    </row>
    <row r="1938" spans="4:4" s="222" customFormat="1" x14ac:dyDescent="0.25">
      <c r="D1938" s="238"/>
    </row>
    <row r="1939" spans="4:4" s="222" customFormat="1" x14ac:dyDescent="0.25">
      <c r="D1939" s="238"/>
    </row>
    <row r="1940" spans="4:4" s="222" customFormat="1" x14ac:dyDescent="0.25">
      <c r="D1940" s="238"/>
    </row>
    <row r="1941" spans="4:4" s="222" customFormat="1" x14ac:dyDescent="0.25">
      <c r="D1941" s="238"/>
    </row>
    <row r="1942" spans="4:4" s="222" customFormat="1" x14ac:dyDescent="0.25">
      <c r="D1942" s="238"/>
    </row>
    <row r="1943" spans="4:4" s="222" customFormat="1" x14ac:dyDescent="0.25">
      <c r="D1943" s="238"/>
    </row>
    <row r="1944" spans="4:4" s="222" customFormat="1" x14ac:dyDescent="0.25">
      <c r="D1944" s="238"/>
    </row>
    <row r="1945" spans="4:4" s="222" customFormat="1" x14ac:dyDescent="0.25">
      <c r="D1945" s="238"/>
    </row>
    <row r="1946" spans="4:4" s="222" customFormat="1" x14ac:dyDescent="0.25">
      <c r="D1946" s="238"/>
    </row>
    <row r="1947" spans="4:4" s="222" customFormat="1" x14ac:dyDescent="0.25">
      <c r="D1947" s="238"/>
    </row>
    <row r="1948" spans="4:4" s="222" customFormat="1" x14ac:dyDescent="0.25">
      <c r="D1948" s="238"/>
    </row>
    <row r="1949" spans="4:4" s="222" customFormat="1" x14ac:dyDescent="0.25">
      <c r="D1949" s="238"/>
    </row>
    <row r="1950" spans="4:4" s="222" customFormat="1" x14ac:dyDescent="0.25">
      <c r="D1950" s="238"/>
    </row>
    <row r="1951" spans="4:4" s="222" customFormat="1" x14ac:dyDescent="0.25">
      <c r="D1951" s="238"/>
    </row>
    <row r="1952" spans="4:4" s="222" customFormat="1" x14ac:dyDescent="0.25">
      <c r="D1952" s="238"/>
    </row>
    <row r="1953" spans="4:4" s="222" customFormat="1" x14ac:dyDescent="0.25">
      <c r="D1953" s="238"/>
    </row>
    <row r="1954" spans="4:4" s="222" customFormat="1" x14ac:dyDescent="0.25">
      <c r="D1954" s="238"/>
    </row>
    <row r="1955" spans="4:4" s="222" customFormat="1" x14ac:dyDescent="0.25">
      <c r="D1955" s="238"/>
    </row>
    <row r="1956" spans="4:4" s="222" customFormat="1" x14ac:dyDescent="0.25">
      <c r="D1956" s="238"/>
    </row>
    <row r="1957" spans="4:4" s="222" customFormat="1" x14ac:dyDescent="0.25">
      <c r="D1957" s="238"/>
    </row>
    <row r="1958" spans="4:4" s="222" customFormat="1" x14ac:dyDescent="0.25">
      <c r="D1958" s="238"/>
    </row>
    <row r="1959" spans="4:4" s="222" customFormat="1" x14ac:dyDescent="0.25">
      <c r="D1959" s="238"/>
    </row>
    <row r="1960" spans="4:4" s="222" customFormat="1" x14ac:dyDescent="0.25">
      <c r="D1960" s="238"/>
    </row>
    <row r="1961" spans="4:4" s="222" customFormat="1" x14ac:dyDescent="0.25">
      <c r="D1961" s="238"/>
    </row>
    <row r="1962" spans="4:4" s="222" customFormat="1" x14ac:dyDescent="0.25">
      <c r="D1962" s="238"/>
    </row>
    <row r="1963" spans="4:4" s="222" customFormat="1" x14ac:dyDescent="0.25">
      <c r="D1963" s="238"/>
    </row>
    <row r="1964" spans="4:4" s="222" customFormat="1" x14ac:dyDescent="0.25">
      <c r="D1964" s="238"/>
    </row>
    <row r="1965" spans="4:4" s="222" customFormat="1" x14ac:dyDescent="0.25">
      <c r="D1965" s="238"/>
    </row>
    <row r="1966" spans="4:4" s="222" customFormat="1" x14ac:dyDescent="0.25">
      <c r="D1966" s="238"/>
    </row>
    <row r="1967" spans="4:4" s="222" customFormat="1" x14ac:dyDescent="0.25">
      <c r="D1967" s="238"/>
    </row>
    <row r="1968" spans="4:4" s="222" customFormat="1" x14ac:dyDescent="0.25">
      <c r="D1968" s="238"/>
    </row>
    <row r="1969" spans="4:4" s="222" customFormat="1" x14ac:dyDescent="0.25">
      <c r="D1969" s="238"/>
    </row>
    <row r="1970" spans="4:4" s="222" customFormat="1" x14ac:dyDescent="0.25">
      <c r="D1970" s="238"/>
    </row>
    <row r="1971" spans="4:4" s="222" customFormat="1" x14ac:dyDescent="0.25">
      <c r="D1971" s="238"/>
    </row>
    <row r="1972" spans="4:4" s="222" customFormat="1" x14ac:dyDescent="0.25">
      <c r="D1972" s="238"/>
    </row>
    <row r="1973" spans="4:4" s="222" customFormat="1" x14ac:dyDescent="0.25">
      <c r="D1973" s="238"/>
    </row>
    <row r="1974" spans="4:4" s="222" customFormat="1" x14ac:dyDescent="0.25">
      <c r="D1974" s="238"/>
    </row>
    <row r="1975" spans="4:4" s="222" customFormat="1" x14ac:dyDescent="0.25">
      <c r="D1975" s="238"/>
    </row>
    <row r="1976" spans="4:4" s="222" customFormat="1" x14ac:dyDescent="0.25">
      <c r="D1976" s="238"/>
    </row>
    <row r="1977" spans="4:4" s="222" customFormat="1" x14ac:dyDescent="0.25">
      <c r="D1977" s="238"/>
    </row>
    <row r="1978" spans="4:4" s="222" customFormat="1" x14ac:dyDescent="0.25">
      <c r="D1978" s="238"/>
    </row>
    <row r="1979" spans="4:4" s="222" customFormat="1" x14ac:dyDescent="0.25">
      <c r="D1979" s="238"/>
    </row>
    <row r="1980" spans="4:4" s="222" customFormat="1" x14ac:dyDescent="0.25">
      <c r="D1980" s="238"/>
    </row>
    <row r="1981" spans="4:4" s="222" customFormat="1" x14ac:dyDescent="0.25">
      <c r="D1981" s="238"/>
    </row>
    <row r="1982" spans="4:4" s="222" customFormat="1" x14ac:dyDescent="0.25">
      <c r="D1982" s="238"/>
    </row>
    <row r="1983" spans="4:4" s="222" customFormat="1" x14ac:dyDescent="0.25">
      <c r="D1983" s="238"/>
    </row>
    <row r="1984" spans="4:4" s="222" customFormat="1" x14ac:dyDescent="0.25">
      <c r="D1984" s="238"/>
    </row>
    <row r="1985" spans="4:4" s="222" customFormat="1" x14ac:dyDescent="0.25">
      <c r="D1985" s="238"/>
    </row>
    <row r="1986" spans="4:4" s="222" customFormat="1" x14ac:dyDescent="0.25">
      <c r="D1986" s="238"/>
    </row>
    <row r="1987" spans="4:4" s="222" customFormat="1" x14ac:dyDescent="0.25">
      <c r="D1987" s="238"/>
    </row>
    <row r="1988" spans="4:4" s="222" customFormat="1" x14ac:dyDescent="0.25">
      <c r="D1988" s="238"/>
    </row>
    <row r="1989" spans="4:4" s="222" customFormat="1" x14ac:dyDescent="0.25">
      <c r="D1989" s="238"/>
    </row>
    <row r="1990" spans="4:4" s="222" customFormat="1" x14ac:dyDescent="0.25">
      <c r="D1990" s="238"/>
    </row>
    <row r="1991" spans="4:4" s="222" customFormat="1" x14ac:dyDescent="0.25">
      <c r="D1991" s="238"/>
    </row>
    <row r="1992" spans="4:4" s="222" customFormat="1" x14ac:dyDescent="0.25">
      <c r="D1992" s="238"/>
    </row>
    <row r="1993" spans="4:4" s="222" customFormat="1" x14ac:dyDescent="0.25">
      <c r="D1993" s="238"/>
    </row>
    <row r="1994" spans="4:4" s="222" customFormat="1" x14ac:dyDescent="0.25">
      <c r="D1994" s="238"/>
    </row>
    <row r="1995" spans="4:4" s="222" customFormat="1" x14ac:dyDescent="0.25">
      <c r="D1995" s="238"/>
    </row>
    <row r="1996" spans="4:4" s="222" customFormat="1" x14ac:dyDescent="0.25">
      <c r="D1996" s="238"/>
    </row>
    <row r="1997" spans="4:4" s="222" customFormat="1" x14ac:dyDescent="0.25">
      <c r="D1997" s="238"/>
    </row>
    <row r="1998" spans="4:4" s="222" customFormat="1" x14ac:dyDescent="0.25">
      <c r="D1998" s="238"/>
    </row>
    <row r="1999" spans="4:4" s="222" customFormat="1" x14ac:dyDescent="0.25">
      <c r="D1999" s="238"/>
    </row>
    <row r="2000" spans="4:4" s="222" customFormat="1" x14ac:dyDescent="0.25">
      <c r="D2000" s="238"/>
    </row>
    <row r="2001" spans="4:4" s="222" customFormat="1" x14ac:dyDescent="0.25">
      <c r="D2001" s="238"/>
    </row>
    <row r="2002" spans="4:4" s="222" customFormat="1" x14ac:dyDescent="0.25">
      <c r="D2002" s="238"/>
    </row>
    <row r="2003" spans="4:4" s="222" customFormat="1" x14ac:dyDescent="0.25">
      <c r="D2003" s="238"/>
    </row>
    <row r="2004" spans="4:4" s="222" customFormat="1" x14ac:dyDescent="0.25">
      <c r="D2004" s="238"/>
    </row>
    <row r="2005" spans="4:4" s="222" customFormat="1" x14ac:dyDescent="0.25">
      <c r="D2005" s="238"/>
    </row>
    <row r="2006" spans="4:4" s="222" customFormat="1" x14ac:dyDescent="0.25">
      <c r="D2006" s="238"/>
    </row>
    <row r="2007" spans="4:4" s="222" customFormat="1" x14ac:dyDescent="0.25">
      <c r="D2007" s="238"/>
    </row>
    <row r="2008" spans="4:4" s="222" customFormat="1" x14ac:dyDescent="0.25">
      <c r="D2008" s="238"/>
    </row>
    <row r="2009" spans="4:4" s="222" customFormat="1" x14ac:dyDescent="0.25">
      <c r="D2009" s="238"/>
    </row>
    <row r="2010" spans="4:4" s="222" customFormat="1" x14ac:dyDescent="0.25">
      <c r="D2010" s="238"/>
    </row>
    <row r="2011" spans="4:4" s="222" customFormat="1" x14ac:dyDescent="0.25">
      <c r="D2011" s="238"/>
    </row>
    <row r="2012" spans="4:4" s="222" customFormat="1" x14ac:dyDescent="0.25">
      <c r="D2012" s="238"/>
    </row>
    <row r="2013" spans="4:4" s="222" customFormat="1" x14ac:dyDescent="0.25">
      <c r="D2013" s="238"/>
    </row>
    <row r="2014" spans="4:4" s="222" customFormat="1" x14ac:dyDescent="0.25">
      <c r="D2014" s="238"/>
    </row>
    <row r="2015" spans="4:4" s="222" customFormat="1" x14ac:dyDescent="0.25">
      <c r="D2015" s="238"/>
    </row>
    <row r="2016" spans="4:4" s="222" customFormat="1" x14ac:dyDescent="0.25">
      <c r="D2016" s="238"/>
    </row>
    <row r="2017" spans="4:4" s="222" customFormat="1" x14ac:dyDescent="0.25">
      <c r="D2017" s="238"/>
    </row>
    <row r="2018" spans="4:4" s="222" customFormat="1" x14ac:dyDescent="0.25">
      <c r="D2018" s="238"/>
    </row>
    <row r="2019" spans="4:4" s="222" customFormat="1" x14ac:dyDescent="0.25">
      <c r="D2019" s="238"/>
    </row>
    <row r="2020" spans="4:4" s="222" customFormat="1" x14ac:dyDescent="0.25">
      <c r="D2020" s="238"/>
    </row>
    <row r="2021" spans="4:4" s="222" customFormat="1" x14ac:dyDescent="0.25">
      <c r="D2021" s="238"/>
    </row>
    <row r="2022" spans="4:4" s="222" customFormat="1" x14ac:dyDescent="0.25">
      <c r="D2022" s="238"/>
    </row>
    <row r="2023" spans="4:4" s="222" customFormat="1" x14ac:dyDescent="0.25">
      <c r="D2023" s="238"/>
    </row>
    <row r="2024" spans="4:4" s="222" customFormat="1" x14ac:dyDescent="0.25">
      <c r="D2024" s="238"/>
    </row>
    <row r="2025" spans="4:4" s="222" customFormat="1" x14ac:dyDescent="0.25">
      <c r="D2025" s="238"/>
    </row>
    <row r="2026" spans="4:4" s="222" customFormat="1" x14ac:dyDescent="0.25">
      <c r="D2026" s="238"/>
    </row>
    <row r="2027" spans="4:4" s="222" customFormat="1" x14ac:dyDescent="0.25">
      <c r="D2027" s="238"/>
    </row>
    <row r="2028" spans="4:4" s="222" customFormat="1" x14ac:dyDescent="0.25">
      <c r="D2028" s="238"/>
    </row>
    <row r="2029" spans="4:4" s="222" customFormat="1" x14ac:dyDescent="0.25">
      <c r="D2029" s="238"/>
    </row>
    <row r="2030" spans="4:4" s="222" customFormat="1" x14ac:dyDescent="0.25">
      <c r="D2030" s="238"/>
    </row>
    <row r="2031" spans="4:4" s="222" customFormat="1" x14ac:dyDescent="0.25">
      <c r="D2031" s="238"/>
    </row>
    <row r="2032" spans="4:4" s="222" customFormat="1" x14ac:dyDescent="0.25">
      <c r="D2032" s="238"/>
    </row>
    <row r="2033" spans="4:4" s="222" customFormat="1" x14ac:dyDescent="0.25">
      <c r="D2033" s="238"/>
    </row>
    <row r="2034" spans="4:4" s="222" customFormat="1" x14ac:dyDescent="0.25">
      <c r="D2034" s="238"/>
    </row>
    <row r="2035" spans="4:4" s="222" customFormat="1" x14ac:dyDescent="0.25">
      <c r="D2035" s="238"/>
    </row>
    <row r="2036" spans="4:4" s="222" customFormat="1" x14ac:dyDescent="0.25">
      <c r="D2036" s="238"/>
    </row>
    <row r="2037" spans="4:4" s="222" customFormat="1" x14ac:dyDescent="0.25">
      <c r="D2037" s="238"/>
    </row>
    <row r="2038" spans="4:4" s="222" customFormat="1" x14ac:dyDescent="0.25">
      <c r="D2038" s="238"/>
    </row>
    <row r="2039" spans="4:4" s="222" customFormat="1" x14ac:dyDescent="0.25">
      <c r="D2039" s="238"/>
    </row>
    <row r="2040" spans="4:4" s="222" customFormat="1" x14ac:dyDescent="0.25">
      <c r="D2040" s="238"/>
    </row>
    <row r="2041" spans="4:4" s="222" customFormat="1" x14ac:dyDescent="0.25">
      <c r="D2041" s="238"/>
    </row>
    <row r="2042" spans="4:4" s="222" customFormat="1" x14ac:dyDescent="0.25">
      <c r="D2042" s="238"/>
    </row>
    <row r="2043" spans="4:4" s="222" customFormat="1" x14ac:dyDescent="0.25">
      <c r="D2043" s="238"/>
    </row>
    <row r="2044" spans="4:4" s="222" customFormat="1" x14ac:dyDescent="0.25">
      <c r="D2044" s="238"/>
    </row>
    <row r="2045" spans="4:4" s="222" customFormat="1" x14ac:dyDescent="0.25">
      <c r="D2045" s="238"/>
    </row>
    <row r="2046" spans="4:4" s="222" customFormat="1" x14ac:dyDescent="0.25">
      <c r="D2046" s="238"/>
    </row>
    <row r="2047" spans="4:4" s="222" customFormat="1" x14ac:dyDescent="0.25">
      <c r="D2047" s="238"/>
    </row>
    <row r="2048" spans="4:4" s="222" customFormat="1" x14ac:dyDescent="0.25">
      <c r="D2048" s="238"/>
    </row>
    <row r="2049" spans="4:4" s="222" customFormat="1" x14ac:dyDescent="0.25">
      <c r="D2049" s="238"/>
    </row>
    <row r="2050" spans="4:4" s="222" customFormat="1" x14ac:dyDescent="0.25">
      <c r="D2050" s="238"/>
    </row>
    <row r="2051" spans="4:4" s="222" customFormat="1" x14ac:dyDescent="0.25">
      <c r="D2051" s="238"/>
    </row>
    <row r="2052" spans="4:4" s="222" customFormat="1" x14ac:dyDescent="0.25">
      <c r="D2052" s="238"/>
    </row>
    <row r="2053" spans="4:4" s="222" customFormat="1" x14ac:dyDescent="0.25">
      <c r="D2053" s="238"/>
    </row>
    <row r="2054" spans="4:4" s="222" customFormat="1" x14ac:dyDescent="0.25">
      <c r="D2054" s="238"/>
    </row>
    <row r="2055" spans="4:4" s="222" customFormat="1" x14ac:dyDescent="0.25">
      <c r="D2055" s="238"/>
    </row>
    <row r="2056" spans="4:4" s="222" customFormat="1" x14ac:dyDescent="0.25">
      <c r="D2056" s="238"/>
    </row>
    <row r="2057" spans="4:4" s="222" customFormat="1" x14ac:dyDescent="0.25">
      <c r="D2057" s="238"/>
    </row>
    <row r="2058" spans="4:4" s="222" customFormat="1" x14ac:dyDescent="0.25">
      <c r="D2058" s="238"/>
    </row>
    <row r="2059" spans="4:4" s="222" customFormat="1" x14ac:dyDescent="0.25">
      <c r="D2059" s="238"/>
    </row>
    <row r="2060" spans="4:4" s="222" customFormat="1" x14ac:dyDescent="0.25">
      <c r="D2060" s="238"/>
    </row>
    <row r="2061" spans="4:4" s="222" customFormat="1" x14ac:dyDescent="0.25">
      <c r="D2061" s="238"/>
    </row>
    <row r="2062" spans="4:4" s="222" customFormat="1" x14ac:dyDescent="0.25">
      <c r="D2062" s="238"/>
    </row>
    <row r="2063" spans="4:4" s="222" customFormat="1" x14ac:dyDescent="0.25">
      <c r="D2063" s="238"/>
    </row>
    <row r="2064" spans="4:4" s="222" customFormat="1" x14ac:dyDescent="0.25">
      <c r="D2064" s="238"/>
    </row>
    <row r="2065" spans="4:4" s="222" customFormat="1" x14ac:dyDescent="0.25">
      <c r="D2065" s="238"/>
    </row>
    <row r="2066" spans="4:4" s="222" customFormat="1" x14ac:dyDescent="0.25">
      <c r="D2066" s="238"/>
    </row>
    <row r="2067" spans="4:4" s="222" customFormat="1" x14ac:dyDescent="0.25">
      <c r="D2067" s="238"/>
    </row>
    <row r="2068" spans="4:4" s="222" customFormat="1" x14ac:dyDescent="0.25">
      <c r="D2068" s="238"/>
    </row>
    <row r="2069" spans="4:4" s="222" customFormat="1" x14ac:dyDescent="0.25">
      <c r="D2069" s="238"/>
    </row>
    <row r="2070" spans="4:4" s="222" customFormat="1" x14ac:dyDescent="0.25">
      <c r="D2070" s="238"/>
    </row>
    <row r="2071" spans="4:4" s="222" customFormat="1" x14ac:dyDescent="0.25">
      <c r="D2071" s="238"/>
    </row>
    <row r="2072" spans="4:4" s="222" customFormat="1" x14ac:dyDescent="0.25">
      <c r="D2072" s="238"/>
    </row>
    <row r="2073" spans="4:4" s="222" customFormat="1" x14ac:dyDescent="0.25">
      <c r="D2073" s="238"/>
    </row>
    <row r="2074" spans="4:4" s="222" customFormat="1" x14ac:dyDescent="0.25">
      <c r="D2074" s="238"/>
    </row>
    <row r="2075" spans="4:4" s="222" customFormat="1" x14ac:dyDescent="0.25">
      <c r="D2075" s="238"/>
    </row>
    <row r="2076" spans="4:4" s="222" customFormat="1" x14ac:dyDescent="0.25">
      <c r="D2076" s="238"/>
    </row>
    <row r="2077" spans="4:4" s="222" customFormat="1" x14ac:dyDescent="0.25">
      <c r="D2077" s="238"/>
    </row>
    <row r="2078" spans="4:4" s="222" customFormat="1" x14ac:dyDescent="0.25">
      <c r="D2078" s="238"/>
    </row>
    <row r="2079" spans="4:4" s="222" customFormat="1" x14ac:dyDescent="0.25">
      <c r="D2079" s="238"/>
    </row>
    <row r="2080" spans="4:4" s="222" customFormat="1" x14ac:dyDescent="0.25">
      <c r="D2080" s="238"/>
    </row>
    <row r="2081" spans="4:4" s="222" customFormat="1" x14ac:dyDescent="0.25">
      <c r="D2081" s="238"/>
    </row>
    <row r="2082" spans="4:4" s="222" customFormat="1" x14ac:dyDescent="0.25">
      <c r="D2082" s="238"/>
    </row>
    <row r="2083" spans="4:4" s="222" customFormat="1" x14ac:dyDescent="0.25">
      <c r="D2083" s="238"/>
    </row>
    <row r="2084" spans="4:4" s="222" customFormat="1" x14ac:dyDescent="0.25">
      <c r="D2084" s="238"/>
    </row>
    <row r="2085" spans="4:4" s="222" customFormat="1" x14ac:dyDescent="0.25">
      <c r="D2085" s="238"/>
    </row>
    <row r="2086" spans="4:4" s="222" customFormat="1" x14ac:dyDescent="0.25">
      <c r="D2086" s="238"/>
    </row>
    <row r="2087" spans="4:4" s="222" customFormat="1" x14ac:dyDescent="0.25">
      <c r="D2087" s="238"/>
    </row>
    <row r="2088" spans="4:4" s="222" customFormat="1" x14ac:dyDescent="0.25">
      <c r="D2088" s="238"/>
    </row>
    <row r="2089" spans="4:4" s="222" customFormat="1" x14ac:dyDescent="0.25">
      <c r="D2089" s="238"/>
    </row>
    <row r="2090" spans="4:4" s="222" customFormat="1" x14ac:dyDescent="0.25">
      <c r="D2090" s="238"/>
    </row>
    <row r="2091" spans="4:4" s="222" customFormat="1" x14ac:dyDescent="0.25">
      <c r="D2091" s="238"/>
    </row>
    <row r="2092" spans="4:4" s="222" customFormat="1" x14ac:dyDescent="0.25">
      <c r="D2092" s="238"/>
    </row>
    <row r="2093" spans="4:4" s="222" customFormat="1" x14ac:dyDescent="0.25">
      <c r="D2093" s="238"/>
    </row>
    <row r="2094" spans="4:4" s="222" customFormat="1" x14ac:dyDescent="0.25">
      <c r="D2094" s="238"/>
    </row>
    <row r="2095" spans="4:4" s="222" customFormat="1" x14ac:dyDescent="0.25">
      <c r="D2095" s="238"/>
    </row>
    <row r="2096" spans="4:4" s="222" customFormat="1" x14ac:dyDescent="0.25">
      <c r="D2096" s="238"/>
    </row>
    <row r="2097" spans="4:4" s="222" customFormat="1" x14ac:dyDescent="0.25">
      <c r="D2097" s="238"/>
    </row>
    <row r="2098" spans="4:4" s="222" customFormat="1" x14ac:dyDescent="0.25">
      <c r="D2098" s="238"/>
    </row>
    <row r="2099" spans="4:4" s="222" customFormat="1" x14ac:dyDescent="0.25">
      <c r="D2099" s="238"/>
    </row>
    <row r="2100" spans="4:4" s="222" customFormat="1" x14ac:dyDescent="0.25">
      <c r="D2100" s="238"/>
    </row>
    <row r="2101" spans="4:4" s="222" customFormat="1" x14ac:dyDescent="0.25">
      <c r="D2101" s="238"/>
    </row>
    <row r="2102" spans="4:4" s="222" customFormat="1" x14ac:dyDescent="0.25">
      <c r="D2102" s="238"/>
    </row>
    <row r="2103" spans="4:4" s="222" customFormat="1" x14ac:dyDescent="0.25">
      <c r="D2103" s="238"/>
    </row>
    <row r="2104" spans="4:4" s="222" customFormat="1" x14ac:dyDescent="0.25">
      <c r="D2104" s="238"/>
    </row>
    <row r="2105" spans="4:4" s="222" customFormat="1" x14ac:dyDescent="0.25">
      <c r="D2105" s="238"/>
    </row>
    <row r="2106" spans="4:4" s="222" customFormat="1" x14ac:dyDescent="0.25">
      <c r="D2106" s="238"/>
    </row>
    <row r="2107" spans="4:4" s="222" customFormat="1" x14ac:dyDescent="0.25">
      <c r="D2107" s="238"/>
    </row>
    <row r="2108" spans="4:4" s="222" customFormat="1" x14ac:dyDescent="0.25">
      <c r="D2108" s="238"/>
    </row>
    <row r="2109" spans="4:4" s="222" customFormat="1" x14ac:dyDescent="0.25">
      <c r="D2109" s="238"/>
    </row>
    <row r="2110" spans="4:4" s="222" customFormat="1" x14ac:dyDescent="0.25">
      <c r="D2110" s="238"/>
    </row>
    <row r="2111" spans="4:4" s="222" customFormat="1" x14ac:dyDescent="0.25">
      <c r="D2111" s="238"/>
    </row>
    <row r="2112" spans="4:4" s="222" customFormat="1" x14ac:dyDescent="0.25">
      <c r="D2112" s="238"/>
    </row>
    <row r="2113" spans="4:4" s="222" customFormat="1" x14ac:dyDescent="0.25">
      <c r="D2113" s="238"/>
    </row>
    <row r="2114" spans="4:4" s="222" customFormat="1" x14ac:dyDescent="0.25">
      <c r="D2114" s="238"/>
    </row>
    <row r="2115" spans="4:4" s="222" customFormat="1" x14ac:dyDescent="0.25">
      <c r="D2115" s="238"/>
    </row>
    <row r="2116" spans="4:4" s="222" customFormat="1" x14ac:dyDescent="0.25">
      <c r="D2116" s="238"/>
    </row>
    <row r="2117" spans="4:4" s="222" customFormat="1" x14ac:dyDescent="0.25">
      <c r="D2117" s="238"/>
    </row>
    <row r="2118" spans="4:4" s="222" customFormat="1" x14ac:dyDescent="0.25">
      <c r="D2118" s="238"/>
    </row>
    <row r="2119" spans="4:4" s="222" customFormat="1" x14ac:dyDescent="0.25">
      <c r="D2119" s="238"/>
    </row>
    <row r="2120" spans="4:4" s="222" customFormat="1" x14ac:dyDescent="0.25">
      <c r="D2120" s="238"/>
    </row>
    <row r="2121" spans="4:4" s="222" customFormat="1" x14ac:dyDescent="0.25">
      <c r="D2121" s="238"/>
    </row>
    <row r="2122" spans="4:4" s="222" customFormat="1" x14ac:dyDescent="0.25">
      <c r="D2122" s="238"/>
    </row>
    <row r="2123" spans="4:4" s="222" customFormat="1" x14ac:dyDescent="0.25">
      <c r="D2123" s="238"/>
    </row>
    <row r="2124" spans="4:4" s="222" customFormat="1" x14ac:dyDescent="0.25">
      <c r="D2124" s="238"/>
    </row>
    <row r="2125" spans="4:4" s="222" customFormat="1" x14ac:dyDescent="0.25">
      <c r="D2125" s="238"/>
    </row>
    <row r="2126" spans="4:4" s="222" customFormat="1" x14ac:dyDescent="0.25">
      <c r="D2126" s="238"/>
    </row>
    <row r="2127" spans="4:4" s="222" customFormat="1" x14ac:dyDescent="0.25">
      <c r="D2127" s="238"/>
    </row>
    <row r="2128" spans="4:4" s="222" customFormat="1" x14ac:dyDescent="0.25">
      <c r="D2128" s="238"/>
    </row>
    <row r="2129" spans="4:4" s="222" customFormat="1" x14ac:dyDescent="0.25">
      <c r="D2129" s="238"/>
    </row>
    <row r="2130" spans="4:4" s="222" customFormat="1" x14ac:dyDescent="0.25">
      <c r="D2130" s="238"/>
    </row>
    <row r="2131" spans="4:4" s="222" customFormat="1" x14ac:dyDescent="0.25">
      <c r="D2131" s="238"/>
    </row>
    <row r="2132" spans="4:4" s="222" customFormat="1" x14ac:dyDescent="0.25">
      <c r="D2132" s="238"/>
    </row>
    <row r="2133" spans="4:4" s="222" customFormat="1" x14ac:dyDescent="0.25">
      <c r="D2133" s="238"/>
    </row>
    <row r="2134" spans="4:4" s="222" customFormat="1" x14ac:dyDescent="0.25">
      <c r="D2134" s="238"/>
    </row>
    <row r="2135" spans="4:4" s="222" customFormat="1" x14ac:dyDescent="0.25">
      <c r="D2135" s="238"/>
    </row>
    <row r="2136" spans="4:4" s="222" customFormat="1" x14ac:dyDescent="0.25">
      <c r="D2136" s="238"/>
    </row>
    <row r="2137" spans="4:4" s="222" customFormat="1" x14ac:dyDescent="0.25">
      <c r="D2137" s="238"/>
    </row>
    <row r="2138" spans="4:4" s="222" customFormat="1" x14ac:dyDescent="0.25">
      <c r="D2138" s="238"/>
    </row>
    <row r="2139" spans="4:4" s="222" customFormat="1" x14ac:dyDescent="0.25">
      <c r="D2139" s="238"/>
    </row>
    <row r="2140" spans="4:4" s="222" customFormat="1" x14ac:dyDescent="0.25">
      <c r="D2140" s="238"/>
    </row>
    <row r="2141" spans="4:4" s="222" customFormat="1" x14ac:dyDescent="0.25">
      <c r="D2141" s="238"/>
    </row>
    <row r="2142" spans="4:4" s="222" customFormat="1" x14ac:dyDescent="0.25">
      <c r="D2142" s="238"/>
    </row>
    <row r="2143" spans="4:4" s="222" customFormat="1" x14ac:dyDescent="0.25">
      <c r="D2143" s="238"/>
    </row>
    <row r="2144" spans="4:4" s="222" customFormat="1" x14ac:dyDescent="0.25">
      <c r="D2144" s="238"/>
    </row>
    <row r="2145" spans="4:4" s="222" customFormat="1" x14ac:dyDescent="0.25">
      <c r="D2145" s="238"/>
    </row>
    <row r="2146" spans="4:4" s="222" customFormat="1" x14ac:dyDescent="0.25">
      <c r="D2146" s="238"/>
    </row>
    <row r="2147" spans="4:4" s="222" customFormat="1" x14ac:dyDescent="0.25">
      <c r="D2147" s="238"/>
    </row>
    <row r="2148" spans="4:4" s="222" customFormat="1" x14ac:dyDescent="0.25">
      <c r="D2148" s="238"/>
    </row>
    <row r="2149" spans="4:4" s="222" customFormat="1" x14ac:dyDescent="0.25">
      <c r="D2149" s="238"/>
    </row>
    <row r="2150" spans="4:4" s="222" customFormat="1" x14ac:dyDescent="0.25">
      <c r="D2150" s="238"/>
    </row>
    <row r="2151" spans="4:4" s="222" customFormat="1" x14ac:dyDescent="0.25">
      <c r="D2151" s="238"/>
    </row>
    <row r="2152" spans="4:4" s="222" customFormat="1" x14ac:dyDescent="0.25">
      <c r="D2152" s="238"/>
    </row>
    <row r="2153" spans="4:4" s="222" customFormat="1" x14ac:dyDescent="0.25">
      <c r="D2153" s="238"/>
    </row>
    <row r="2154" spans="4:4" s="222" customFormat="1" x14ac:dyDescent="0.25">
      <c r="D2154" s="238"/>
    </row>
    <row r="2155" spans="4:4" s="222" customFormat="1" x14ac:dyDescent="0.25">
      <c r="D2155" s="238"/>
    </row>
    <row r="2156" spans="4:4" s="222" customFormat="1" x14ac:dyDescent="0.25">
      <c r="D2156" s="238"/>
    </row>
    <row r="2157" spans="4:4" s="222" customFormat="1" x14ac:dyDescent="0.25">
      <c r="D2157" s="238"/>
    </row>
    <row r="2158" spans="4:4" s="222" customFormat="1" x14ac:dyDescent="0.25">
      <c r="D2158" s="238"/>
    </row>
    <row r="2159" spans="4:4" s="222" customFormat="1" x14ac:dyDescent="0.25">
      <c r="D2159" s="238"/>
    </row>
    <row r="2160" spans="4:4" s="222" customFormat="1" x14ac:dyDescent="0.25">
      <c r="D2160" s="238"/>
    </row>
    <row r="2161" spans="4:4" s="222" customFormat="1" x14ac:dyDescent="0.25">
      <c r="D2161" s="238"/>
    </row>
    <row r="2162" spans="4:4" s="222" customFormat="1" x14ac:dyDescent="0.25">
      <c r="D2162" s="238"/>
    </row>
    <row r="2163" spans="4:4" s="222" customFormat="1" x14ac:dyDescent="0.25">
      <c r="D2163" s="238"/>
    </row>
    <row r="2164" spans="4:4" s="222" customFormat="1" x14ac:dyDescent="0.25">
      <c r="D2164" s="238"/>
    </row>
    <row r="2165" spans="4:4" s="222" customFormat="1" x14ac:dyDescent="0.25">
      <c r="D2165" s="238"/>
    </row>
    <row r="2166" spans="4:4" s="222" customFormat="1" x14ac:dyDescent="0.25">
      <c r="D2166" s="238"/>
    </row>
    <row r="2167" spans="4:4" s="222" customFormat="1" x14ac:dyDescent="0.25">
      <c r="D2167" s="238"/>
    </row>
    <row r="2168" spans="4:4" s="222" customFormat="1" x14ac:dyDescent="0.25">
      <c r="D2168" s="238"/>
    </row>
    <row r="2169" spans="4:4" s="222" customFormat="1" x14ac:dyDescent="0.25">
      <c r="D2169" s="238"/>
    </row>
  </sheetData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colBreaks count="4" manualBreakCount="4">
    <brk id="5" max="1048575" man="1"/>
    <brk id="17" max="1048575" man="1"/>
    <brk id="29" max="1048575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"/>
  <sheetViews>
    <sheetView zoomScaleSheetLayoutView="100"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261" sqref="E261"/>
    </sheetView>
  </sheetViews>
  <sheetFormatPr defaultColWidth="9.109375" defaultRowHeight="13.2" x14ac:dyDescent="0.25"/>
  <cols>
    <col min="1" max="1" width="7.44140625" style="263" customWidth="1"/>
    <col min="2" max="2" width="7" style="263" bestFit="1" customWidth="1"/>
    <col min="3" max="3" width="7.6640625" style="263" bestFit="1" customWidth="1"/>
    <col min="4" max="4" width="5.33203125" style="263" bestFit="1" customWidth="1"/>
    <col min="5" max="5" width="98.44140625" style="284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7.75" customHeight="1" x14ac:dyDescent="0.25">
      <c r="A1" s="198" t="s">
        <v>571</v>
      </c>
      <c r="B1" s="198" t="s">
        <v>572</v>
      </c>
      <c r="C1" s="199" t="s">
        <v>573</v>
      </c>
      <c r="D1" s="198" t="s">
        <v>574</v>
      </c>
      <c r="E1" s="266" t="s">
        <v>575</v>
      </c>
    </row>
    <row r="2" spans="1:5" s="208" customFormat="1" x14ac:dyDescent="0.25">
      <c r="A2" s="267" t="s">
        <v>1297</v>
      </c>
      <c r="B2" s="204"/>
      <c r="C2" s="204"/>
      <c r="D2" s="204"/>
      <c r="E2" s="268" t="s">
        <v>70</v>
      </c>
    </row>
    <row r="3" spans="1:5" s="217" customFormat="1" x14ac:dyDescent="0.25">
      <c r="A3" s="269" t="s">
        <v>1298</v>
      </c>
      <c r="B3" s="264"/>
      <c r="C3" s="264"/>
      <c r="D3" s="264"/>
      <c r="E3" s="270" t="s">
        <v>1299</v>
      </c>
    </row>
    <row r="4" spans="1:5" s="215" customFormat="1" ht="15.6" x14ac:dyDescent="0.3">
      <c r="A4" s="264"/>
      <c r="B4" s="269" t="s">
        <v>1300</v>
      </c>
      <c r="C4" s="264"/>
      <c r="D4" s="264"/>
      <c r="E4" s="270" t="s">
        <v>1301</v>
      </c>
    </row>
    <row r="5" spans="1:5" s="217" customFormat="1" x14ac:dyDescent="0.25">
      <c r="A5" s="264"/>
      <c r="B5" s="264"/>
      <c r="C5" s="269" t="s">
        <v>1302</v>
      </c>
      <c r="D5" s="264"/>
      <c r="E5" s="270" t="s">
        <v>27</v>
      </c>
    </row>
    <row r="6" spans="1:5" ht="26.4" x14ac:dyDescent="0.25">
      <c r="D6" s="271" t="s">
        <v>1303</v>
      </c>
      <c r="E6" s="272" t="s">
        <v>1304</v>
      </c>
    </row>
    <row r="7" spans="1:5" ht="26.4" x14ac:dyDescent="0.25">
      <c r="D7" s="271" t="s">
        <v>1305</v>
      </c>
      <c r="E7" s="272" t="s">
        <v>1306</v>
      </c>
    </row>
    <row r="8" spans="1:5" ht="26.4" x14ac:dyDescent="0.25">
      <c r="D8" s="271" t="s">
        <v>1307</v>
      </c>
      <c r="E8" s="272" t="s">
        <v>1308</v>
      </c>
    </row>
    <row r="9" spans="1:5" x14ac:dyDescent="0.25">
      <c r="C9" s="264">
        <v>4112</v>
      </c>
      <c r="D9" s="271"/>
      <c r="E9" s="270" t="s">
        <v>1309</v>
      </c>
    </row>
    <row r="10" spans="1:5" x14ac:dyDescent="0.25">
      <c r="D10" s="271">
        <v>41121</v>
      </c>
      <c r="E10" s="272" t="s">
        <v>1310</v>
      </c>
    </row>
    <row r="11" spans="1:5" x14ac:dyDescent="0.25">
      <c r="D11" s="271">
        <v>41122</v>
      </c>
      <c r="E11" s="272" t="s">
        <v>1311</v>
      </c>
    </row>
    <row r="12" spans="1:5" x14ac:dyDescent="0.25">
      <c r="D12" s="271">
        <v>41123</v>
      </c>
      <c r="E12" s="272" t="s">
        <v>1312</v>
      </c>
    </row>
    <row r="13" spans="1:5" x14ac:dyDescent="0.25">
      <c r="D13" s="271">
        <v>41129</v>
      </c>
      <c r="E13" s="272" t="s">
        <v>1313</v>
      </c>
    </row>
    <row r="14" spans="1:5" s="217" customFormat="1" x14ac:dyDescent="0.25">
      <c r="A14" s="264"/>
      <c r="B14" s="264"/>
      <c r="C14" s="269">
        <v>4113</v>
      </c>
      <c r="D14" s="264"/>
      <c r="E14" s="270" t="s">
        <v>1314</v>
      </c>
    </row>
    <row r="15" spans="1:5" x14ac:dyDescent="0.25">
      <c r="D15" s="271">
        <v>41131</v>
      </c>
      <c r="E15" s="272" t="s">
        <v>1315</v>
      </c>
    </row>
    <row r="16" spans="1:5" x14ac:dyDescent="0.25">
      <c r="D16" s="271">
        <v>41132</v>
      </c>
      <c r="E16" s="272" t="s">
        <v>1316</v>
      </c>
    </row>
    <row r="17" spans="1:5" x14ac:dyDescent="0.25">
      <c r="D17" s="271">
        <v>41133</v>
      </c>
      <c r="E17" s="272" t="s">
        <v>1317</v>
      </c>
    </row>
    <row r="18" spans="1:5" x14ac:dyDescent="0.25">
      <c r="D18" s="271">
        <v>41139</v>
      </c>
      <c r="E18" s="272" t="s">
        <v>1318</v>
      </c>
    </row>
    <row r="19" spans="1:5" s="215" customFormat="1" ht="15.6" x14ac:dyDescent="0.3">
      <c r="A19" s="264"/>
      <c r="B19" s="269" t="s">
        <v>1319</v>
      </c>
      <c r="C19" s="264"/>
      <c r="D19" s="264"/>
      <c r="E19" s="270" t="s">
        <v>98</v>
      </c>
    </row>
    <row r="20" spans="1:5" s="217" customFormat="1" x14ac:dyDescent="0.25">
      <c r="A20" s="264"/>
      <c r="B20" s="264"/>
      <c r="C20" s="269" t="s">
        <v>1320</v>
      </c>
      <c r="D20" s="264"/>
      <c r="E20" s="270" t="s">
        <v>1321</v>
      </c>
    </row>
    <row r="21" spans="1:5" ht="26.4" x14ac:dyDescent="0.25">
      <c r="D21" s="271" t="s">
        <v>1322</v>
      </c>
      <c r="E21" s="272" t="s">
        <v>1321</v>
      </c>
    </row>
    <row r="22" spans="1:5" s="217" customFormat="1" x14ac:dyDescent="0.25">
      <c r="A22" s="264"/>
      <c r="B22" s="264"/>
      <c r="C22" s="269" t="s">
        <v>1323</v>
      </c>
      <c r="D22" s="264"/>
      <c r="E22" s="270" t="s">
        <v>1324</v>
      </c>
    </row>
    <row r="23" spans="1:5" ht="26.4" x14ac:dyDescent="0.25">
      <c r="D23" s="271" t="s">
        <v>1325</v>
      </c>
      <c r="E23" s="272" t="s">
        <v>1324</v>
      </c>
    </row>
    <row r="24" spans="1:5" s="217" customFormat="1" x14ac:dyDescent="0.25">
      <c r="A24" s="264"/>
      <c r="B24" s="264"/>
      <c r="C24" s="269" t="s">
        <v>1326</v>
      </c>
      <c r="D24" s="264"/>
      <c r="E24" s="270" t="s">
        <v>99</v>
      </c>
    </row>
    <row r="25" spans="1:5" ht="26.4" x14ac:dyDescent="0.25">
      <c r="D25" s="271" t="s">
        <v>1327</v>
      </c>
      <c r="E25" s="272" t="s">
        <v>99</v>
      </c>
    </row>
    <row r="26" spans="1:5" s="217" customFormat="1" x14ac:dyDescent="0.25">
      <c r="A26" s="264"/>
      <c r="B26" s="264"/>
      <c r="C26" s="269" t="s">
        <v>1328</v>
      </c>
      <c r="D26" s="264"/>
      <c r="E26" s="270" t="s">
        <v>1329</v>
      </c>
    </row>
    <row r="27" spans="1:5" ht="26.4" x14ac:dyDescent="0.25">
      <c r="D27" s="271" t="s">
        <v>1330</v>
      </c>
      <c r="E27" s="272" t="s">
        <v>1331</v>
      </c>
    </row>
    <row r="28" spans="1:5" ht="26.4" x14ac:dyDescent="0.25">
      <c r="D28" s="271" t="s">
        <v>1332</v>
      </c>
      <c r="E28" s="272" t="s">
        <v>1333</v>
      </c>
    </row>
    <row r="29" spans="1:5" ht="26.4" x14ac:dyDescent="0.25">
      <c r="D29" s="271" t="s">
        <v>1334</v>
      </c>
      <c r="E29" s="272" t="s">
        <v>1335</v>
      </c>
    </row>
    <row r="30" spans="1:5" ht="26.4" x14ac:dyDescent="0.25">
      <c r="D30" s="271" t="s">
        <v>1336</v>
      </c>
      <c r="E30" s="272" t="s">
        <v>1337</v>
      </c>
    </row>
    <row r="31" spans="1:5" x14ac:dyDescent="0.25">
      <c r="D31" s="271">
        <v>41245</v>
      </c>
      <c r="E31" s="273" t="s">
        <v>1338</v>
      </c>
    </row>
    <row r="32" spans="1:5" ht="26.4" x14ac:dyDescent="0.25">
      <c r="D32" s="271" t="s">
        <v>1339</v>
      </c>
      <c r="E32" s="272" t="s">
        <v>1340</v>
      </c>
    </row>
    <row r="33" spans="1:5" s="217" customFormat="1" x14ac:dyDescent="0.25">
      <c r="A33" s="264"/>
      <c r="B33" s="264"/>
      <c r="C33" s="269" t="s">
        <v>1341</v>
      </c>
      <c r="D33" s="264"/>
      <c r="E33" s="270" t="s">
        <v>1342</v>
      </c>
    </row>
    <row r="34" spans="1:5" ht="26.4" x14ac:dyDescent="0.25">
      <c r="D34" s="271" t="s">
        <v>1343</v>
      </c>
      <c r="E34" s="272" t="s">
        <v>1342</v>
      </c>
    </row>
    <row r="35" spans="1:5" s="217" customFormat="1" x14ac:dyDescent="0.25">
      <c r="A35" s="264"/>
      <c r="B35" s="264"/>
      <c r="C35" s="269" t="s">
        <v>1344</v>
      </c>
      <c r="D35" s="264"/>
      <c r="E35" s="270" t="s">
        <v>1345</v>
      </c>
    </row>
    <row r="36" spans="1:5" ht="26.4" x14ac:dyDescent="0.25">
      <c r="D36" s="271" t="s">
        <v>1346</v>
      </c>
      <c r="E36" s="272" t="s">
        <v>1345</v>
      </c>
    </row>
    <row r="37" spans="1:5" s="214" customFormat="1" ht="17.399999999999999" x14ac:dyDescent="0.3">
      <c r="A37" s="269" t="s">
        <v>1347</v>
      </c>
      <c r="B37" s="264"/>
      <c r="C37" s="264"/>
      <c r="D37" s="264"/>
      <c r="E37" s="270" t="s">
        <v>71</v>
      </c>
    </row>
    <row r="38" spans="1:5" s="215" customFormat="1" ht="15.6" x14ac:dyDescent="0.3">
      <c r="A38" s="264"/>
      <c r="B38" s="269" t="s">
        <v>1348</v>
      </c>
      <c r="C38" s="264"/>
      <c r="D38" s="264"/>
      <c r="E38" s="270" t="s">
        <v>119</v>
      </c>
    </row>
    <row r="39" spans="1:5" s="217" customFormat="1" x14ac:dyDescent="0.25">
      <c r="A39" s="264"/>
      <c r="B39" s="264"/>
      <c r="C39" s="269" t="s">
        <v>1349</v>
      </c>
      <c r="D39" s="264"/>
      <c r="E39" s="270" t="s">
        <v>221</v>
      </c>
    </row>
    <row r="40" spans="1:5" ht="26.4" x14ac:dyDescent="0.25">
      <c r="D40" s="271" t="s">
        <v>1350</v>
      </c>
      <c r="E40" s="272" t="s">
        <v>1351</v>
      </c>
    </row>
    <row r="41" spans="1:5" ht="26.4" x14ac:dyDescent="0.25">
      <c r="D41" s="271" t="s">
        <v>1352</v>
      </c>
      <c r="E41" s="272" t="s">
        <v>1353</v>
      </c>
    </row>
    <row r="42" spans="1:5" ht="26.4" x14ac:dyDescent="0.25">
      <c r="D42" s="271" t="s">
        <v>1354</v>
      </c>
      <c r="E42" s="272" t="s">
        <v>1355</v>
      </c>
    </row>
    <row r="43" spans="1:5" s="217" customFormat="1" x14ac:dyDescent="0.25">
      <c r="A43" s="264"/>
      <c r="B43" s="264"/>
      <c r="C43" s="269" t="s">
        <v>1356</v>
      </c>
      <c r="D43" s="264"/>
      <c r="E43" s="270" t="s">
        <v>147</v>
      </c>
    </row>
    <row r="44" spans="1:5" ht="26.4" x14ac:dyDescent="0.25">
      <c r="D44" s="271" t="s">
        <v>1357</v>
      </c>
      <c r="E44" s="272" t="s">
        <v>1358</v>
      </c>
    </row>
    <row r="45" spans="1:5" ht="26.4" x14ac:dyDescent="0.25">
      <c r="D45" s="271" t="s">
        <v>1359</v>
      </c>
      <c r="E45" s="272" t="s">
        <v>1360</v>
      </c>
    </row>
    <row r="46" spans="1:5" ht="26.4" x14ac:dyDescent="0.25">
      <c r="D46" s="271" t="s">
        <v>1361</v>
      </c>
      <c r="E46" s="272" t="s">
        <v>1362</v>
      </c>
    </row>
    <row r="47" spans="1:5" ht="26.4" x14ac:dyDescent="0.25">
      <c r="D47" s="271" t="s">
        <v>1363</v>
      </c>
      <c r="E47" s="272" t="s">
        <v>1364</v>
      </c>
    </row>
    <row r="48" spans="1:5" ht="26.4" x14ac:dyDescent="0.25">
      <c r="D48" s="271" t="s">
        <v>1365</v>
      </c>
      <c r="E48" s="272" t="s">
        <v>1366</v>
      </c>
    </row>
    <row r="49" spans="1:5" ht="26.4" x14ac:dyDescent="0.25">
      <c r="D49" s="271" t="s">
        <v>1367</v>
      </c>
      <c r="E49" s="272" t="s">
        <v>1368</v>
      </c>
    </row>
    <row r="50" spans="1:5" ht="26.4" x14ac:dyDescent="0.25">
      <c r="D50" s="271" t="s">
        <v>1369</v>
      </c>
      <c r="E50" s="272" t="s">
        <v>1370</v>
      </c>
    </row>
    <row r="51" spans="1:5" ht="26.4" x14ac:dyDescent="0.25">
      <c r="D51" s="271" t="s">
        <v>1371</v>
      </c>
      <c r="E51" s="272" t="s">
        <v>1372</v>
      </c>
    </row>
    <row r="52" spans="1:5" s="217" customFormat="1" x14ac:dyDescent="0.25">
      <c r="A52" s="264"/>
      <c r="B52" s="264"/>
      <c r="C52" s="269" t="s">
        <v>1373</v>
      </c>
      <c r="D52" s="264"/>
      <c r="E52" s="270" t="s">
        <v>1374</v>
      </c>
    </row>
    <row r="53" spans="1:5" ht="26.4" x14ac:dyDescent="0.25">
      <c r="D53" s="271" t="s">
        <v>1375</v>
      </c>
      <c r="E53" s="272" t="s">
        <v>1376</v>
      </c>
    </row>
    <row r="54" spans="1:5" ht="26.4" x14ac:dyDescent="0.25">
      <c r="D54" s="271" t="s">
        <v>1377</v>
      </c>
      <c r="E54" s="272" t="s">
        <v>1378</v>
      </c>
    </row>
    <row r="55" spans="1:5" ht="26.4" x14ac:dyDescent="0.25">
      <c r="D55" s="271" t="s">
        <v>1379</v>
      </c>
      <c r="E55" s="272" t="s">
        <v>1380</v>
      </c>
    </row>
    <row r="56" spans="1:5" ht="26.4" x14ac:dyDescent="0.25">
      <c r="D56" s="271" t="s">
        <v>1381</v>
      </c>
      <c r="E56" s="272" t="s">
        <v>1382</v>
      </c>
    </row>
    <row r="57" spans="1:5" ht="26.4" x14ac:dyDescent="0.25">
      <c r="D57" s="271" t="s">
        <v>1383</v>
      </c>
      <c r="E57" s="272" t="s">
        <v>1384</v>
      </c>
    </row>
    <row r="58" spans="1:5" s="217" customFormat="1" x14ac:dyDescent="0.25">
      <c r="A58" s="264"/>
      <c r="B58" s="264"/>
      <c r="C58" s="269" t="s">
        <v>1385</v>
      </c>
      <c r="D58" s="264"/>
      <c r="E58" s="270" t="s">
        <v>120</v>
      </c>
    </row>
    <row r="59" spans="1:5" ht="26.4" x14ac:dyDescent="0.25">
      <c r="D59" s="271" t="s">
        <v>1386</v>
      </c>
      <c r="E59" s="272" t="s">
        <v>1387</v>
      </c>
    </row>
    <row r="60" spans="1:5" ht="26.4" x14ac:dyDescent="0.25">
      <c r="D60" s="271" t="s">
        <v>1388</v>
      </c>
      <c r="E60" s="272" t="s">
        <v>1389</v>
      </c>
    </row>
    <row r="61" spans="1:5" ht="26.4" x14ac:dyDescent="0.25">
      <c r="D61" s="271" t="s">
        <v>1390</v>
      </c>
      <c r="E61" s="272" t="s">
        <v>1391</v>
      </c>
    </row>
    <row r="62" spans="1:5" ht="26.4" x14ac:dyDescent="0.25">
      <c r="D62" s="271" t="s">
        <v>1392</v>
      </c>
      <c r="E62" s="272" t="s">
        <v>1393</v>
      </c>
    </row>
    <row r="63" spans="1:5" ht="26.4" x14ac:dyDescent="0.25">
      <c r="D63" s="271" t="s">
        <v>1394</v>
      </c>
      <c r="E63" s="272" t="s">
        <v>1395</v>
      </c>
    </row>
    <row r="64" spans="1:5" ht="26.4" x14ac:dyDescent="0.25">
      <c r="D64" s="271" t="s">
        <v>1396</v>
      </c>
      <c r="E64" s="272" t="s">
        <v>1397</v>
      </c>
    </row>
    <row r="65" spans="1:5" ht="26.4" x14ac:dyDescent="0.25">
      <c r="D65" s="274" t="s">
        <v>1398</v>
      </c>
      <c r="E65" s="272" t="s">
        <v>1399</v>
      </c>
    </row>
    <row r="66" spans="1:5" ht="26.4" x14ac:dyDescent="0.25">
      <c r="D66" s="271" t="s">
        <v>1400</v>
      </c>
      <c r="E66" s="272" t="s">
        <v>1401</v>
      </c>
    </row>
    <row r="67" spans="1:5" s="215" customFormat="1" ht="15.6" x14ac:dyDescent="0.3">
      <c r="A67" s="264"/>
      <c r="B67" s="269" t="s">
        <v>1402</v>
      </c>
      <c r="C67" s="264"/>
      <c r="D67" s="264"/>
      <c r="E67" s="270" t="s">
        <v>72</v>
      </c>
    </row>
    <row r="68" spans="1:5" s="217" customFormat="1" x14ac:dyDescent="0.25">
      <c r="A68" s="264"/>
      <c r="B68" s="264"/>
      <c r="C68" s="269" t="s">
        <v>1403</v>
      </c>
      <c r="D68" s="264"/>
      <c r="E68" s="270" t="s">
        <v>73</v>
      </c>
    </row>
    <row r="69" spans="1:5" ht="26.4" x14ac:dyDescent="0.25">
      <c r="D69" s="271" t="s">
        <v>1404</v>
      </c>
      <c r="E69" s="272" t="s">
        <v>1405</v>
      </c>
    </row>
    <row r="70" spans="1:5" ht="26.4" x14ac:dyDescent="0.25">
      <c r="D70" s="271" t="s">
        <v>1406</v>
      </c>
      <c r="E70" s="272" t="s">
        <v>1407</v>
      </c>
    </row>
    <row r="71" spans="1:5" ht="26.4" x14ac:dyDescent="0.25">
      <c r="D71" s="271" t="s">
        <v>1408</v>
      </c>
      <c r="E71" s="272" t="s">
        <v>1409</v>
      </c>
    </row>
    <row r="72" spans="1:5" s="217" customFormat="1" x14ac:dyDescent="0.25">
      <c r="A72" s="264"/>
      <c r="B72" s="264"/>
      <c r="C72" s="269" t="s">
        <v>1410</v>
      </c>
      <c r="D72" s="264"/>
      <c r="E72" s="270" t="s">
        <v>100</v>
      </c>
    </row>
    <row r="73" spans="1:5" ht="26.4" x14ac:dyDescent="0.25">
      <c r="D73" s="271" t="s">
        <v>1411</v>
      </c>
      <c r="E73" s="272" t="s">
        <v>1412</v>
      </c>
    </row>
    <row r="74" spans="1:5" ht="26.4" x14ac:dyDescent="0.25">
      <c r="D74" s="271" t="s">
        <v>1413</v>
      </c>
      <c r="E74" s="272" t="s">
        <v>1414</v>
      </c>
    </row>
    <row r="75" spans="1:5" ht="26.4" x14ac:dyDescent="0.25">
      <c r="D75" s="271" t="s">
        <v>1415</v>
      </c>
      <c r="E75" s="272" t="s">
        <v>1416</v>
      </c>
    </row>
    <row r="76" spans="1:5" ht="26.4" x14ac:dyDescent="0.25">
      <c r="D76" s="271" t="s">
        <v>1417</v>
      </c>
      <c r="E76" s="272" t="s">
        <v>1418</v>
      </c>
    </row>
    <row r="77" spans="1:5" s="217" customFormat="1" x14ac:dyDescent="0.25">
      <c r="A77" s="264"/>
      <c r="B77" s="264"/>
      <c r="C77" s="269" t="s">
        <v>1419</v>
      </c>
      <c r="D77" s="264"/>
      <c r="E77" s="270" t="s">
        <v>101</v>
      </c>
    </row>
    <row r="78" spans="1:5" ht="26.4" x14ac:dyDescent="0.25">
      <c r="D78" s="271" t="s">
        <v>1420</v>
      </c>
      <c r="E78" s="272" t="s">
        <v>1421</v>
      </c>
    </row>
    <row r="79" spans="1:5" ht="26.4" x14ac:dyDescent="0.25">
      <c r="D79" s="271" t="s">
        <v>1422</v>
      </c>
      <c r="E79" s="272" t="s">
        <v>1423</v>
      </c>
    </row>
    <row r="80" spans="1:5" ht="26.4" x14ac:dyDescent="0.25">
      <c r="D80" s="271" t="s">
        <v>1424</v>
      </c>
      <c r="E80" s="272" t="s">
        <v>1425</v>
      </c>
    </row>
    <row r="81" spans="1:5" ht="26.4" x14ac:dyDescent="0.25">
      <c r="D81" s="271" t="s">
        <v>1426</v>
      </c>
      <c r="E81" s="272" t="s">
        <v>1427</v>
      </c>
    </row>
    <row r="82" spans="1:5" ht="26.4" x14ac:dyDescent="0.25">
      <c r="D82" s="271" t="s">
        <v>1428</v>
      </c>
      <c r="E82" s="272" t="s">
        <v>1429</v>
      </c>
    </row>
    <row r="83" spans="1:5" ht="26.4" x14ac:dyDescent="0.25">
      <c r="D83" s="271" t="s">
        <v>1430</v>
      </c>
      <c r="E83" s="272" t="s">
        <v>1431</v>
      </c>
    </row>
    <row r="84" spans="1:5" s="217" customFormat="1" x14ac:dyDescent="0.25">
      <c r="A84" s="264"/>
      <c r="B84" s="264"/>
      <c r="C84" s="269" t="s">
        <v>1432</v>
      </c>
      <c r="D84" s="264"/>
      <c r="E84" s="270" t="s">
        <v>121</v>
      </c>
    </row>
    <row r="85" spans="1:5" ht="26.4" x14ac:dyDescent="0.25">
      <c r="D85" s="271" t="s">
        <v>1433</v>
      </c>
      <c r="E85" s="272" t="s">
        <v>1434</v>
      </c>
    </row>
    <row r="86" spans="1:5" ht="26.4" x14ac:dyDescent="0.25">
      <c r="D86" s="271" t="s">
        <v>1435</v>
      </c>
      <c r="E86" s="272" t="s">
        <v>1436</v>
      </c>
    </row>
    <row r="87" spans="1:5" s="217" customFormat="1" x14ac:dyDescent="0.25">
      <c r="A87" s="264"/>
      <c r="B87" s="264"/>
      <c r="C87" s="269" t="s">
        <v>1437</v>
      </c>
      <c r="D87" s="264"/>
      <c r="E87" s="270" t="s">
        <v>107</v>
      </c>
    </row>
    <row r="88" spans="1:5" ht="26.4" x14ac:dyDescent="0.25">
      <c r="D88" s="271" t="s">
        <v>1438</v>
      </c>
      <c r="E88" s="272" t="s">
        <v>1439</v>
      </c>
    </row>
    <row r="89" spans="1:5" ht="26.4" x14ac:dyDescent="0.25">
      <c r="D89" s="271" t="s">
        <v>1440</v>
      </c>
      <c r="E89" s="272" t="s">
        <v>1441</v>
      </c>
    </row>
    <row r="90" spans="1:5" ht="26.4" x14ac:dyDescent="0.25">
      <c r="D90" s="271" t="s">
        <v>1442</v>
      </c>
      <c r="E90" s="272" t="s">
        <v>1443</v>
      </c>
    </row>
    <row r="91" spans="1:5" ht="26.4" x14ac:dyDescent="0.25">
      <c r="D91" s="271" t="s">
        <v>1444</v>
      </c>
      <c r="E91" s="272" t="s">
        <v>1445</v>
      </c>
    </row>
    <row r="92" spans="1:5" s="217" customFormat="1" x14ac:dyDescent="0.25">
      <c r="A92" s="264"/>
      <c r="B92" s="264"/>
      <c r="C92" s="269" t="s">
        <v>1446</v>
      </c>
      <c r="D92" s="264"/>
      <c r="E92" s="270" t="s">
        <v>150</v>
      </c>
    </row>
    <row r="93" spans="1:5" ht="26.4" x14ac:dyDescent="0.25">
      <c r="D93" s="271" t="s">
        <v>1447</v>
      </c>
      <c r="E93" s="272" t="s">
        <v>1448</v>
      </c>
    </row>
    <row r="94" spans="1:5" ht="26.4" x14ac:dyDescent="0.25">
      <c r="D94" s="271" t="s">
        <v>1449</v>
      </c>
      <c r="E94" s="272" t="s">
        <v>1450</v>
      </c>
    </row>
    <row r="95" spans="1:5" s="217" customFormat="1" x14ac:dyDescent="0.25">
      <c r="A95" s="264"/>
      <c r="B95" s="264"/>
      <c r="C95" s="269" t="s">
        <v>1451</v>
      </c>
      <c r="D95" s="264"/>
      <c r="E95" s="270" t="s">
        <v>102</v>
      </c>
    </row>
    <row r="96" spans="1:5" ht="26.4" x14ac:dyDescent="0.25">
      <c r="D96" s="271" t="s">
        <v>1452</v>
      </c>
      <c r="E96" s="272" t="s">
        <v>1453</v>
      </c>
    </row>
    <row r="97" spans="1:5" ht="26.4" x14ac:dyDescent="0.25">
      <c r="D97" s="271" t="s">
        <v>1454</v>
      </c>
      <c r="E97" s="272" t="s">
        <v>1455</v>
      </c>
    </row>
    <row r="98" spans="1:5" ht="26.4" x14ac:dyDescent="0.25">
      <c r="D98" s="271" t="s">
        <v>1456</v>
      </c>
      <c r="E98" s="272" t="s">
        <v>1457</v>
      </c>
    </row>
    <row r="99" spans="1:5" s="225" customFormat="1" x14ac:dyDescent="0.25">
      <c r="A99" s="218"/>
      <c r="B99" s="218"/>
      <c r="C99" s="210">
        <v>4228</v>
      </c>
      <c r="D99" s="269"/>
      <c r="E99" s="270" t="s">
        <v>1458</v>
      </c>
    </row>
    <row r="100" spans="1:5" s="225" customFormat="1" x14ac:dyDescent="0.25">
      <c r="A100" s="218"/>
      <c r="B100" s="218"/>
      <c r="C100" s="218"/>
      <c r="D100" s="271">
        <v>42281</v>
      </c>
      <c r="E100" s="272" t="s">
        <v>1458</v>
      </c>
    </row>
    <row r="101" spans="1:5" s="275" customFormat="1" ht="15.6" x14ac:dyDescent="0.3">
      <c r="A101" s="210"/>
      <c r="B101" s="269" t="s">
        <v>1459</v>
      </c>
      <c r="C101" s="210"/>
      <c r="D101" s="210"/>
      <c r="E101" s="270" t="s">
        <v>151</v>
      </c>
    </row>
    <row r="102" spans="1:5" s="217" customFormat="1" x14ac:dyDescent="0.25">
      <c r="A102" s="264"/>
      <c r="B102" s="264"/>
      <c r="C102" s="269" t="s">
        <v>1460</v>
      </c>
      <c r="D102" s="264"/>
      <c r="E102" s="270" t="s">
        <v>152</v>
      </c>
    </row>
    <row r="103" spans="1:5" ht="26.4" x14ac:dyDescent="0.25">
      <c r="D103" s="271" t="s">
        <v>1461</v>
      </c>
      <c r="E103" s="272" t="s">
        <v>1462</v>
      </c>
    </row>
    <row r="104" spans="1:5" ht="26.4" x14ac:dyDescent="0.25">
      <c r="D104" s="271" t="s">
        <v>1463</v>
      </c>
      <c r="E104" s="272" t="s">
        <v>1464</v>
      </c>
    </row>
    <row r="105" spans="1:5" ht="26.4" x14ac:dyDescent="0.25">
      <c r="D105" s="271" t="s">
        <v>1465</v>
      </c>
      <c r="E105" s="272" t="s">
        <v>1466</v>
      </c>
    </row>
    <row r="106" spans="1:5" ht="26.4" x14ac:dyDescent="0.25">
      <c r="D106" s="271" t="s">
        <v>1467</v>
      </c>
      <c r="E106" s="272" t="s">
        <v>1468</v>
      </c>
    </row>
    <row r="107" spans="1:5" ht="26.4" x14ac:dyDescent="0.25">
      <c r="D107" s="271" t="s">
        <v>1469</v>
      </c>
      <c r="E107" s="272" t="s">
        <v>1470</v>
      </c>
    </row>
    <row r="108" spans="1:5" ht="26.4" x14ac:dyDescent="0.25">
      <c r="D108" s="271" t="s">
        <v>1471</v>
      </c>
      <c r="E108" s="272" t="s">
        <v>1472</v>
      </c>
    </row>
    <row r="109" spans="1:5" ht="26.4" x14ac:dyDescent="0.25">
      <c r="D109" s="271" t="s">
        <v>1473</v>
      </c>
      <c r="E109" s="272" t="s">
        <v>1474</v>
      </c>
    </row>
    <row r="110" spans="1:5" ht="26.4" x14ac:dyDescent="0.25">
      <c r="D110" s="271" t="s">
        <v>1475</v>
      </c>
      <c r="E110" s="272" t="s">
        <v>1476</v>
      </c>
    </row>
    <row r="111" spans="1:5" ht="26.4" x14ac:dyDescent="0.25">
      <c r="D111" s="271" t="s">
        <v>1477</v>
      </c>
      <c r="E111" s="272" t="s">
        <v>1478</v>
      </c>
    </row>
    <row r="112" spans="1:5" s="217" customFormat="1" x14ac:dyDescent="0.25">
      <c r="A112" s="264"/>
      <c r="B112" s="264"/>
      <c r="C112" s="269" t="s">
        <v>1479</v>
      </c>
      <c r="D112" s="264"/>
      <c r="E112" s="270" t="s">
        <v>1480</v>
      </c>
    </row>
    <row r="113" spans="1:5" x14ac:dyDescent="0.25">
      <c r="D113" s="271">
        <v>42321</v>
      </c>
      <c r="E113" s="272" t="s">
        <v>1481</v>
      </c>
    </row>
    <row r="114" spans="1:5" x14ac:dyDescent="0.25">
      <c r="D114" s="271">
        <v>42322</v>
      </c>
      <c r="E114" s="272" t="s">
        <v>1482</v>
      </c>
    </row>
    <row r="115" spans="1:5" ht="26.4" x14ac:dyDescent="0.25">
      <c r="D115" s="271" t="s">
        <v>1483</v>
      </c>
      <c r="E115" s="272" t="s">
        <v>1484</v>
      </c>
    </row>
    <row r="116" spans="1:5" ht="26.4" x14ac:dyDescent="0.25">
      <c r="D116" s="271" t="s">
        <v>1485</v>
      </c>
      <c r="E116" s="272" t="s">
        <v>1486</v>
      </c>
    </row>
    <row r="117" spans="1:5" ht="26.4" x14ac:dyDescent="0.25">
      <c r="D117" s="271" t="s">
        <v>1487</v>
      </c>
      <c r="E117" s="272" t="s">
        <v>1488</v>
      </c>
    </row>
    <row r="118" spans="1:5" s="217" customFormat="1" x14ac:dyDescent="0.25">
      <c r="A118" s="264"/>
      <c r="B118" s="264"/>
      <c r="C118" s="269" t="s">
        <v>1489</v>
      </c>
      <c r="D118" s="264"/>
      <c r="E118" s="270" t="s">
        <v>1490</v>
      </c>
    </row>
    <row r="119" spans="1:5" ht="26.4" x14ac:dyDescent="0.25">
      <c r="D119" s="271" t="s">
        <v>1491</v>
      </c>
      <c r="E119" s="272" t="s">
        <v>1492</v>
      </c>
    </row>
    <row r="120" spans="1:5" ht="26.4" x14ac:dyDescent="0.25">
      <c r="D120" s="271" t="s">
        <v>1493</v>
      </c>
      <c r="E120" s="272" t="s">
        <v>1494</v>
      </c>
    </row>
    <row r="121" spans="1:5" ht="26.4" x14ac:dyDescent="0.25">
      <c r="D121" s="271" t="s">
        <v>1495</v>
      </c>
      <c r="E121" s="272" t="s">
        <v>1496</v>
      </c>
    </row>
    <row r="122" spans="1:5" s="217" customFormat="1" x14ac:dyDescent="0.25">
      <c r="A122" s="264"/>
      <c r="B122" s="264"/>
      <c r="C122" s="269" t="s">
        <v>1497</v>
      </c>
      <c r="D122" s="264"/>
      <c r="E122" s="270" t="s">
        <v>1498</v>
      </c>
    </row>
    <row r="123" spans="1:5" ht="26.4" x14ac:dyDescent="0.25">
      <c r="D123" s="271" t="s">
        <v>1499</v>
      </c>
      <c r="E123" s="272" t="s">
        <v>1500</v>
      </c>
    </row>
    <row r="124" spans="1:5" ht="26.4" x14ac:dyDescent="0.25">
      <c r="D124" s="271" t="s">
        <v>1501</v>
      </c>
      <c r="E124" s="272" t="s">
        <v>1502</v>
      </c>
    </row>
    <row r="125" spans="1:5" ht="26.4" x14ac:dyDescent="0.25">
      <c r="D125" s="271" t="s">
        <v>1503</v>
      </c>
      <c r="E125" s="272" t="s">
        <v>1504</v>
      </c>
    </row>
    <row r="126" spans="1:5" x14ac:dyDescent="0.25">
      <c r="B126" s="264">
        <v>424</v>
      </c>
      <c r="C126" s="264"/>
      <c r="D126" s="269"/>
      <c r="E126" s="270" t="s">
        <v>133</v>
      </c>
    </row>
    <row r="127" spans="1:5" s="217" customFormat="1" x14ac:dyDescent="0.25">
      <c r="A127" s="264"/>
      <c r="B127" s="264"/>
      <c r="C127" s="276">
        <v>4241</v>
      </c>
      <c r="D127" s="264"/>
      <c r="E127" s="277" t="s">
        <v>134</v>
      </c>
    </row>
    <row r="128" spans="1:5" x14ac:dyDescent="0.25">
      <c r="D128" s="278">
        <v>42411</v>
      </c>
      <c r="E128" s="279" t="s">
        <v>134</v>
      </c>
    </row>
    <row r="129" spans="1:5" s="217" customFormat="1" x14ac:dyDescent="0.25">
      <c r="A129" s="264"/>
      <c r="B129" s="264"/>
      <c r="C129" s="276">
        <v>4242</v>
      </c>
      <c r="D129" s="264"/>
      <c r="E129" s="280" t="s">
        <v>1505</v>
      </c>
    </row>
    <row r="130" spans="1:5" x14ac:dyDescent="0.25">
      <c r="D130" s="278">
        <v>42421</v>
      </c>
      <c r="E130" s="281" t="s">
        <v>1506</v>
      </c>
    </row>
    <row r="131" spans="1:5" x14ac:dyDescent="0.25">
      <c r="D131" s="278">
        <v>42422</v>
      </c>
      <c r="E131" s="281" t="s">
        <v>1507</v>
      </c>
    </row>
    <row r="132" spans="1:5" x14ac:dyDescent="0.25">
      <c r="D132" s="278">
        <v>42429</v>
      </c>
      <c r="E132" s="281" t="s">
        <v>1508</v>
      </c>
    </row>
    <row r="133" spans="1:5" s="217" customFormat="1" x14ac:dyDescent="0.25">
      <c r="A133" s="264"/>
      <c r="B133" s="264"/>
      <c r="C133" s="276">
        <v>4243</v>
      </c>
      <c r="D133" s="264"/>
      <c r="E133" s="280" t="s">
        <v>1509</v>
      </c>
    </row>
    <row r="134" spans="1:5" x14ac:dyDescent="0.25">
      <c r="D134" s="278">
        <v>42431</v>
      </c>
      <c r="E134" s="281" t="s">
        <v>1510</v>
      </c>
    </row>
    <row r="135" spans="1:5" x14ac:dyDescent="0.25">
      <c r="D135" s="278">
        <v>42432</v>
      </c>
      <c r="E135" s="281" t="s">
        <v>1511</v>
      </c>
    </row>
    <row r="136" spans="1:5" s="217" customFormat="1" x14ac:dyDescent="0.25">
      <c r="A136" s="264"/>
      <c r="B136" s="264"/>
      <c r="C136" s="276">
        <v>4244</v>
      </c>
      <c r="D136" s="264"/>
      <c r="E136" s="280" t="s">
        <v>1512</v>
      </c>
    </row>
    <row r="137" spans="1:5" x14ac:dyDescent="0.25">
      <c r="D137" s="278">
        <v>42441</v>
      </c>
      <c r="E137" s="281" t="s">
        <v>1512</v>
      </c>
    </row>
    <row r="138" spans="1:5" s="215" customFormat="1" ht="15.6" x14ac:dyDescent="0.3">
      <c r="A138" s="264"/>
      <c r="B138" s="269">
        <v>425</v>
      </c>
      <c r="C138" s="264"/>
      <c r="D138" s="264"/>
      <c r="E138" s="270" t="s">
        <v>186</v>
      </c>
    </row>
    <row r="139" spans="1:5" s="217" customFormat="1" x14ac:dyDescent="0.25">
      <c r="A139" s="264"/>
      <c r="B139" s="264"/>
      <c r="C139" s="269">
        <v>4251</v>
      </c>
      <c r="D139" s="264"/>
      <c r="E139" s="270" t="s">
        <v>187</v>
      </c>
    </row>
    <row r="140" spans="1:5" x14ac:dyDescent="0.25">
      <c r="D140" s="271">
        <v>42511</v>
      </c>
      <c r="E140" s="272" t="s">
        <v>1513</v>
      </c>
    </row>
    <row r="141" spans="1:5" x14ac:dyDescent="0.25">
      <c r="D141" s="271">
        <v>42519</v>
      </c>
      <c r="E141" s="272" t="s">
        <v>1514</v>
      </c>
    </row>
    <row r="142" spans="1:5" s="217" customFormat="1" x14ac:dyDescent="0.25">
      <c r="A142" s="264"/>
      <c r="B142" s="264"/>
      <c r="C142" s="269">
        <v>4252</v>
      </c>
      <c r="D142" s="264"/>
      <c r="E142" s="270" t="s">
        <v>1515</v>
      </c>
    </row>
    <row r="143" spans="1:5" x14ac:dyDescent="0.25">
      <c r="D143" s="271">
        <v>42521</v>
      </c>
      <c r="E143" s="272" t="s">
        <v>1515</v>
      </c>
    </row>
    <row r="144" spans="1:5" s="215" customFormat="1" ht="15.6" x14ac:dyDescent="0.3">
      <c r="A144" s="264"/>
      <c r="B144" s="269">
        <v>426</v>
      </c>
      <c r="C144" s="264"/>
      <c r="D144" s="264"/>
      <c r="E144" s="270" t="s">
        <v>103</v>
      </c>
    </row>
    <row r="145" spans="1:5" s="217" customFormat="1" x14ac:dyDescent="0.25">
      <c r="A145" s="264"/>
      <c r="B145" s="264"/>
      <c r="C145" s="269">
        <v>4261</v>
      </c>
      <c r="D145" s="264"/>
      <c r="E145" s="270" t="s">
        <v>1516</v>
      </c>
    </row>
    <row r="146" spans="1:5" x14ac:dyDescent="0.25">
      <c r="D146" s="271">
        <v>42611</v>
      </c>
      <c r="E146" s="272" t="s">
        <v>1516</v>
      </c>
    </row>
    <row r="147" spans="1:5" s="217" customFormat="1" x14ac:dyDescent="0.25">
      <c r="A147" s="264"/>
      <c r="B147" s="264"/>
      <c r="C147" s="269">
        <v>4262</v>
      </c>
      <c r="D147" s="264"/>
      <c r="E147" s="270" t="s">
        <v>104</v>
      </c>
    </row>
    <row r="148" spans="1:5" x14ac:dyDescent="0.25">
      <c r="D148" s="271">
        <v>42621</v>
      </c>
      <c r="E148" s="272" t="s">
        <v>104</v>
      </c>
    </row>
    <row r="149" spans="1:5" s="217" customFormat="1" x14ac:dyDescent="0.25">
      <c r="A149" s="264"/>
      <c r="B149" s="264"/>
      <c r="C149" s="269">
        <v>4263</v>
      </c>
      <c r="D149" s="264"/>
      <c r="E149" s="270" t="s">
        <v>1517</v>
      </c>
    </row>
    <row r="150" spans="1:5" x14ac:dyDescent="0.25">
      <c r="D150" s="271">
        <v>42631</v>
      </c>
      <c r="E150" s="272" t="s">
        <v>1518</v>
      </c>
    </row>
    <row r="151" spans="1:5" x14ac:dyDescent="0.25">
      <c r="D151" s="271">
        <v>42632</v>
      </c>
      <c r="E151" s="272" t="s">
        <v>1519</v>
      </c>
    </row>
    <row r="152" spans="1:5" x14ac:dyDescent="0.25">
      <c r="D152" s="271">
        <v>42633</v>
      </c>
      <c r="E152" s="272" t="s">
        <v>1520</v>
      </c>
    </row>
    <row r="153" spans="1:5" x14ac:dyDescent="0.25">
      <c r="D153" s="271">
        <v>42634</v>
      </c>
      <c r="E153" s="272" t="s">
        <v>1521</v>
      </c>
    </row>
    <row r="154" spans="1:5" x14ac:dyDescent="0.25">
      <c r="D154" s="271">
        <v>42636</v>
      </c>
      <c r="E154" s="272" t="s">
        <v>1522</v>
      </c>
    </row>
    <row r="155" spans="1:5" x14ac:dyDescent="0.25">
      <c r="D155" s="271">
        <v>42637</v>
      </c>
      <c r="E155" s="279" t="s">
        <v>1523</v>
      </c>
    </row>
    <row r="156" spans="1:5" x14ac:dyDescent="0.25">
      <c r="D156" s="271">
        <v>42639</v>
      </c>
      <c r="E156" s="272" t="s">
        <v>1524</v>
      </c>
    </row>
    <row r="157" spans="1:5" s="217" customFormat="1" x14ac:dyDescent="0.25">
      <c r="A157" s="264"/>
      <c r="B157" s="264"/>
      <c r="C157" s="269">
        <v>4264</v>
      </c>
      <c r="D157" s="264"/>
      <c r="E157" s="270" t="s">
        <v>1525</v>
      </c>
    </row>
    <row r="158" spans="1:5" x14ac:dyDescent="0.25">
      <c r="D158" s="271">
        <v>42641</v>
      </c>
      <c r="E158" s="272" t="s">
        <v>1525</v>
      </c>
    </row>
    <row r="159" spans="1:5" s="249" customFormat="1" ht="16.5" customHeight="1" x14ac:dyDescent="0.3">
      <c r="A159" s="282" t="s">
        <v>1526</v>
      </c>
      <c r="B159" s="264"/>
      <c r="C159" s="264"/>
      <c r="D159" s="264"/>
      <c r="E159" s="270" t="s">
        <v>1527</v>
      </c>
    </row>
    <row r="160" spans="1:5" s="215" customFormat="1" ht="15.6" x14ac:dyDescent="0.3">
      <c r="A160" s="264"/>
      <c r="B160" s="269" t="s">
        <v>1528</v>
      </c>
      <c r="C160" s="264"/>
      <c r="D160" s="264"/>
      <c r="E160" s="270" t="s">
        <v>1529</v>
      </c>
    </row>
    <row r="161" spans="1:5" s="217" customFormat="1" x14ac:dyDescent="0.25">
      <c r="A161" s="264"/>
      <c r="B161" s="264"/>
      <c r="C161" s="269" t="s">
        <v>1530</v>
      </c>
      <c r="D161" s="264"/>
      <c r="E161" s="270" t="s">
        <v>1531</v>
      </c>
    </row>
    <row r="162" spans="1:5" ht="26.4" x14ac:dyDescent="0.25">
      <c r="D162" s="271" t="s">
        <v>1532</v>
      </c>
      <c r="E162" s="272" t="s">
        <v>1311</v>
      </c>
    </row>
    <row r="163" spans="1:5" x14ac:dyDescent="0.25">
      <c r="D163" s="271">
        <v>43112</v>
      </c>
      <c r="E163" s="272" t="s">
        <v>1312</v>
      </c>
    </row>
    <row r="164" spans="1:5" s="217" customFormat="1" x14ac:dyDescent="0.25">
      <c r="A164" s="264"/>
      <c r="B164" s="264"/>
      <c r="C164" s="276">
        <v>4312</v>
      </c>
      <c r="D164" s="264"/>
      <c r="E164" s="280" t="s">
        <v>1533</v>
      </c>
    </row>
    <row r="165" spans="1:5" x14ac:dyDescent="0.25">
      <c r="D165" s="278">
        <v>43121</v>
      </c>
      <c r="E165" s="281" t="s">
        <v>1534</v>
      </c>
    </row>
    <row r="166" spans="1:5" x14ac:dyDescent="0.25">
      <c r="D166" s="278">
        <v>43122</v>
      </c>
      <c r="E166" s="281" t="s">
        <v>1535</v>
      </c>
    </row>
    <row r="167" spans="1:5" x14ac:dyDescent="0.25">
      <c r="D167" s="278">
        <v>43123</v>
      </c>
      <c r="E167" s="281" t="s">
        <v>1536</v>
      </c>
    </row>
    <row r="168" spans="1:5" x14ac:dyDescent="0.25">
      <c r="D168" s="278">
        <v>43124</v>
      </c>
      <c r="E168" s="281" t="s">
        <v>1537</v>
      </c>
    </row>
    <row r="169" spans="1:5" x14ac:dyDescent="0.25">
      <c r="D169" s="278">
        <v>43125</v>
      </c>
      <c r="E169" s="281" t="s">
        <v>1538</v>
      </c>
    </row>
    <row r="170" spans="1:5" ht="26.4" x14ac:dyDescent="0.25">
      <c r="D170" s="283" t="s">
        <v>1539</v>
      </c>
      <c r="E170" s="281" t="s">
        <v>1540</v>
      </c>
    </row>
    <row r="171" spans="1:5" x14ac:dyDescent="0.25">
      <c r="D171" s="278">
        <v>43129</v>
      </c>
      <c r="E171" s="281" t="s">
        <v>1541</v>
      </c>
    </row>
    <row r="172" spans="1:5" s="214" customFormat="1" ht="17.399999999999999" x14ac:dyDescent="0.3">
      <c r="A172" s="269" t="s">
        <v>1542</v>
      </c>
      <c r="B172" s="264"/>
      <c r="C172" s="264"/>
      <c r="D172" s="264"/>
      <c r="E172" s="270" t="s">
        <v>1543</v>
      </c>
    </row>
    <row r="173" spans="1:5" s="215" customFormat="1" ht="15.6" x14ac:dyDescent="0.3">
      <c r="A173" s="264"/>
      <c r="B173" s="269" t="s">
        <v>1544</v>
      </c>
      <c r="C173" s="264"/>
      <c r="D173" s="264"/>
      <c r="E173" s="270" t="s">
        <v>1545</v>
      </c>
    </row>
    <row r="174" spans="1:5" s="217" customFormat="1" x14ac:dyDescent="0.25">
      <c r="A174" s="264"/>
      <c r="B174" s="264"/>
      <c r="C174" s="269" t="s">
        <v>1546</v>
      </c>
      <c r="D174" s="264"/>
      <c r="E174" s="270" t="s">
        <v>1547</v>
      </c>
    </row>
    <row r="175" spans="1:5" ht="26.4" x14ac:dyDescent="0.25">
      <c r="D175" s="271" t="s">
        <v>1548</v>
      </c>
      <c r="E175" s="272" t="s">
        <v>1547</v>
      </c>
    </row>
    <row r="176" spans="1:5" s="214" customFormat="1" ht="17.399999999999999" x14ac:dyDescent="0.3">
      <c r="A176" s="269" t="s">
        <v>1549</v>
      </c>
      <c r="B176" s="264"/>
      <c r="C176" s="264"/>
      <c r="D176" s="264"/>
      <c r="E176" s="270" t="s">
        <v>105</v>
      </c>
    </row>
    <row r="177" spans="1:5" s="215" customFormat="1" ht="15.6" x14ac:dyDescent="0.3">
      <c r="A177" s="264"/>
      <c r="B177" s="269" t="s">
        <v>1550</v>
      </c>
      <c r="C177" s="264"/>
      <c r="D177" s="264"/>
      <c r="E177" s="270" t="s">
        <v>1551</v>
      </c>
    </row>
    <row r="178" spans="1:5" s="217" customFormat="1" x14ac:dyDescent="0.25">
      <c r="A178" s="264"/>
      <c r="B178" s="264"/>
      <c r="C178" s="269" t="s">
        <v>1552</v>
      </c>
      <c r="D178" s="264"/>
      <c r="E178" s="270" t="s">
        <v>1551</v>
      </c>
    </row>
    <row r="179" spans="1:5" ht="26.4" x14ac:dyDescent="0.25">
      <c r="D179" s="271" t="s">
        <v>1553</v>
      </c>
      <c r="E179" s="272" t="s">
        <v>1551</v>
      </c>
    </row>
    <row r="180" spans="1:5" s="215" customFormat="1" ht="15.6" x14ac:dyDescent="0.3">
      <c r="A180" s="264"/>
      <c r="B180" s="269" t="s">
        <v>1554</v>
      </c>
      <c r="C180" s="264"/>
      <c r="D180" s="264"/>
      <c r="E180" s="270" t="s">
        <v>188</v>
      </c>
    </row>
    <row r="181" spans="1:5" s="217" customFormat="1" x14ac:dyDescent="0.25">
      <c r="A181" s="264"/>
      <c r="B181" s="264"/>
      <c r="C181" s="269" t="s">
        <v>1555</v>
      </c>
      <c r="D181" s="264"/>
      <c r="E181" s="270" t="s">
        <v>188</v>
      </c>
    </row>
    <row r="182" spans="1:5" ht="26.4" x14ac:dyDescent="0.25">
      <c r="D182" s="271" t="s">
        <v>1556</v>
      </c>
      <c r="E182" s="272" t="s">
        <v>188</v>
      </c>
    </row>
    <row r="183" spans="1:5" s="215" customFormat="1" ht="15.6" x14ac:dyDescent="0.3">
      <c r="A183" s="264"/>
      <c r="B183" s="269" t="s">
        <v>1557</v>
      </c>
      <c r="C183" s="264"/>
      <c r="D183" s="264"/>
      <c r="E183" s="270" t="s">
        <v>1558</v>
      </c>
    </row>
    <row r="184" spans="1:5" s="217" customFormat="1" x14ac:dyDescent="0.25">
      <c r="A184" s="264"/>
      <c r="B184" s="264"/>
      <c r="C184" s="269" t="s">
        <v>1559</v>
      </c>
      <c r="D184" s="264"/>
      <c r="E184" s="270" t="s">
        <v>1558</v>
      </c>
    </row>
    <row r="185" spans="1:5" ht="26.4" x14ac:dyDescent="0.25">
      <c r="D185" s="271" t="s">
        <v>1560</v>
      </c>
      <c r="E185" s="272" t="s">
        <v>1558</v>
      </c>
    </row>
    <row r="186" spans="1:5" s="215" customFormat="1" ht="15.6" x14ac:dyDescent="0.3">
      <c r="A186" s="264"/>
      <c r="B186" s="269" t="s">
        <v>1561</v>
      </c>
      <c r="C186" s="264"/>
      <c r="D186" s="264"/>
      <c r="E186" s="270" t="s">
        <v>1562</v>
      </c>
    </row>
    <row r="187" spans="1:5" s="217" customFormat="1" x14ac:dyDescent="0.25">
      <c r="A187" s="264"/>
      <c r="B187" s="264"/>
      <c r="C187" s="269" t="s">
        <v>1563</v>
      </c>
      <c r="D187" s="264"/>
      <c r="E187" s="270" t="s">
        <v>1562</v>
      </c>
    </row>
    <row r="188" spans="1:5" ht="26.4" x14ac:dyDescent="0.25">
      <c r="D188" s="271" t="s">
        <v>1564</v>
      </c>
      <c r="E188" s="272" t="s">
        <v>1562</v>
      </c>
    </row>
    <row r="189" spans="1:5" s="214" customFormat="1" ht="17.399999999999999" x14ac:dyDescent="0.3">
      <c r="A189" s="269" t="s">
        <v>1565</v>
      </c>
      <c r="B189" s="264"/>
      <c r="C189" s="264"/>
      <c r="D189" s="264"/>
      <c r="E189" s="270" t="s">
        <v>1290</v>
      </c>
    </row>
    <row r="190" spans="1:5" s="215" customFormat="1" ht="15.6" x14ac:dyDescent="0.3">
      <c r="A190" s="264"/>
      <c r="B190" s="269" t="s">
        <v>1566</v>
      </c>
      <c r="C190" s="264"/>
      <c r="D190" s="264"/>
      <c r="E190" s="270" t="s">
        <v>1290</v>
      </c>
    </row>
    <row r="191" spans="1:5" s="217" customFormat="1" x14ac:dyDescent="0.25">
      <c r="A191" s="264"/>
      <c r="B191" s="264"/>
      <c r="C191" s="269" t="s">
        <v>1567</v>
      </c>
      <c r="D191" s="264"/>
      <c r="E191" s="270" t="s">
        <v>1290</v>
      </c>
    </row>
    <row r="192" spans="1:5" ht="26.4" x14ac:dyDescent="0.25">
      <c r="D192" s="271" t="s">
        <v>1568</v>
      </c>
      <c r="E192" s="272" t="s">
        <v>1290</v>
      </c>
    </row>
    <row r="193" s="222" customFormat="1" x14ac:dyDescent="0.25"/>
    <row r="194" s="222" customFormat="1" x14ac:dyDescent="0.25"/>
    <row r="195" s="222" customFormat="1" x14ac:dyDescent="0.25"/>
    <row r="196" s="222" customFormat="1" x14ac:dyDescent="0.25"/>
    <row r="197" s="222" customFormat="1" x14ac:dyDescent="0.25"/>
    <row r="198" s="222" customFormat="1" x14ac:dyDescent="0.25"/>
    <row r="199" s="222" customFormat="1" x14ac:dyDescent="0.25"/>
    <row r="200" s="222" customFormat="1" x14ac:dyDescent="0.25"/>
    <row r="201" s="222" customFormat="1" x14ac:dyDescent="0.25"/>
    <row r="202" s="222" customFormat="1" x14ac:dyDescent="0.25"/>
    <row r="203" s="222" customFormat="1" x14ac:dyDescent="0.25"/>
    <row r="204" s="222" customFormat="1" x14ac:dyDescent="0.25"/>
    <row r="205" s="222" customFormat="1" x14ac:dyDescent="0.25"/>
    <row r="206" s="222" customFormat="1" x14ac:dyDescent="0.25"/>
    <row r="207" s="222" customFormat="1" x14ac:dyDescent="0.25"/>
    <row r="208" s="222" customFormat="1" x14ac:dyDescent="0.25"/>
    <row r="209" s="222" customFormat="1" x14ac:dyDescent="0.25"/>
    <row r="210" s="222" customFormat="1" x14ac:dyDescent="0.25"/>
    <row r="211" s="222" customFormat="1" x14ac:dyDescent="0.25"/>
    <row r="212" s="222" customFormat="1" x14ac:dyDescent="0.25"/>
    <row r="213" s="222" customFormat="1" x14ac:dyDescent="0.25"/>
    <row r="214" s="222" customFormat="1" x14ac:dyDescent="0.25"/>
    <row r="215" s="222" customFormat="1" x14ac:dyDescent="0.25"/>
    <row r="216" s="222" customFormat="1" x14ac:dyDescent="0.25"/>
    <row r="217" s="222" customFormat="1" x14ac:dyDescent="0.25"/>
    <row r="218" s="222" customFormat="1" x14ac:dyDescent="0.25"/>
    <row r="219" s="222" customFormat="1" x14ac:dyDescent="0.25"/>
    <row r="220" s="222" customFormat="1" x14ac:dyDescent="0.25"/>
    <row r="221" s="222" customFormat="1" x14ac:dyDescent="0.25"/>
    <row r="222" s="222" customFormat="1" x14ac:dyDescent="0.25"/>
    <row r="223" s="222" customFormat="1" x14ac:dyDescent="0.25"/>
    <row r="224" s="222" customFormat="1" x14ac:dyDescent="0.25"/>
    <row r="225" s="222" customFormat="1" x14ac:dyDescent="0.25"/>
    <row r="226" s="222" customFormat="1" x14ac:dyDescent="0.25"/>
    <row r="227" s="222" customFormat="1" x14ac:dyDescent="0.25"/>
    <row r="228" s="222" customFormat="1" x14ac:dyDescent="0.25"/>
    <row r="229" s="222" customFormat="1" x14ac:dyDescent="0.25"/>
    <row r="230" s="222" customFormat="1" x14ac:dyDescent="0.25"/>
    <row r="231" s="222" customFormat="1" x14ac:dyDescent="0.25"/>
    <row r="232" s="222" customFormat="1" x14ac:dyDescent="0.25"/>
    <row r="233" s="222" customFormat="1" x14ac:dyDescent="0.25"/>
    <row r="234" s="222" customFormat="1" x14ac:dyDescent="0.25"/>
    <row r="235" s="222" customFormat="1" x14ac:dyDescent="0.25"/>
    <row r="236" s="222" customFormat="1" x14ac:dyDescent="0.25"/>
    <row r="237" s="222" customFormat="1" x14ac:dyDescent="0.25"/>
    <row r="238" s="222" customFormat="1" x14ac:dyDescent="0.25"/>
    <row r="239" s="222" customFormat="1" x14ac:dyDescent="0.25"/>
    <row r="240" s="222" customFormat="1" x14ac:dyDescent="0.25"/>
    <row r="241" s="222" customFormat="1" x14ac:dyDescent="0.25"/>
    <row r="242" s="222" customFormat="1" x14ac:dyDescent="0.25"/>
    <row r="243" s="222" customFormat="1" x14ac:dyDescent="0.25"/>
    <row r="244" s="222" customFormat="1" x14ac:dyDescent="0.25"/>
    <row r="245" s="222" customFormat="1" x14ac:dyDescent="0.25"/>
    <row r="246" s="222" customFormat="1" x14ac:dyDescent="0.25"/>
    <row r="247" s="222" customFormat="1" x14ac:dyDescent="0.25"/>
    <row r="248" s="222" customFormat="1" x14ac:dyDescent="0.25"/>
    <row r="249" s="222" customFormat="1" x14ac:dyDescent="0.25"/>
    <row r="250" s="222" customFormat="1" x14ac:dyDescent="0.25"/>
    <row r="251" s="222" customFormat="1" x14ac:dyDescent="0.25"/>
    <row r="252" s="222" customFormat="1" x14ac:dyDescent="0.25"/>
    <row r="253" s="222" customFormat="1" x14ac:dyDescent="0.25"/>
    <row r="254" s="222" customFormat="1" x14ac:dyDescent="0.25"/>
    <row r="255" s="222" customFormat="1" x14ac:dyDescent="0.25"/>
    <row r="256" s="222" customFormat="1" x14ac:dyDescent="0.25"/>
    <row r="257" s="222" customFormat="1" x14ac:dyDescent="0.25"/>
    <row r="258" s="222" customFormat="1" x14ac:dyDescent="0.25"/>
    <row r="259" s="222" customFormat="1" x14ac:dyDescent="0.25"/>
    <row r="260" s="222" customFormat="1" x14ac:dyDescent="0.25"/>
    <row r="261" s="222" customFormat="1" x14ac:dyDescent="0.25"/>
    <row r="262" s="222" customFormat="1" x14ac:dyDescent="0.25"/>
    <row r="263" s="222" customFormat="1" x14ac:dyDescent="0.25"/>
    <row r="264" s="222" customFormat="1" x14ac:dyDescent="0.25"/>
    <row r="265" s="222" customFormat="1" x14ac:dyDescent="0.25"/>
    <row r="266" s="222" customFormat="1" x14ac:dyDescent="0.25"/>
    <row r="267" s="222" customFormat="1" x14ac:dyDescent="0.25"/>
    <row r="268" s="222" customFormat="1" x14ac:dyDescent="0.25"/>
    <row r="269" s="222" customFormat="1" x14ac:dyDescent="0.25"/>
    <row r="270" s="222" customFormat="1" x14ac:dyDescent="0.25"/>
    <row r="271" s="222" customFormat="1" x14ac:dyDescent="0.25"/>
    <row r="272" s="222" customFormat="1" x14ac:dyDescent="0.25"/>
    <row r="273" s="222" customFormat="1" x14ac:dyDescent="0.25"/>
    <row r="274" s="222" customFormat="1" x14ac:dyDescent="0.25"/>
    <row r="275" s="222" customFormat="1" x14ac:dyDescent="0.25"/>
    <row r="276" s="222" customFormat="1" x14ac:dyDescent="0.25"/>
    <row r="277" s="222" customFormat="1" x14ac:dyDescent="0.25"/>
    <row r="278" s="222" customFormat="1" x14ac:dyDescent="0.25"/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2" manualBreakCount="2">
    <brk id="231" max="16383" man="1"/>
    <brk id="2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workbookViewId="0">
      <pane xSplit="5" ySplit="2" topLeftCell="F3" activePane="bottomRight" state="frozen"/>
      <selection activeCell="E261" sqref="E261"/>
      <selection pane="topRight" activeCell="E261" sqref="E261"/>
      <selection pane="bottomLeft" activeCell="E261" sqref="E261"/>
      <selection pane="bottomRight" activeCell="E261" sqref="E261"/>
    </sheetView>
  </sheetViews>
  <sheetFormatPr defaultColWidth="9.109375" defaultRowHeight="13.2" x14ac:dyDescent="0.25"/>
  <cols>
    <col min="1" max="1" width="7.44140625" style="263" customWidth="1"/>
    <col min="2" max="2" width="7" style="263" bestFit="1" customWidth="1"/>
    <col min="3" max="3" width="7.6640625" style="314" bestFit="1" customWidth="1"/>
    <col min="4" max="4" width="5.33203125" style="237" bestFit="1" customWidth="1"/>
    <col min="5" max="5" width="98.44140625" style="224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7.75" customHeight="1" x14ac:dyDescent="0.25">
      <c r="A1" s="285" t="s">
        <v>571</v>
      </c>
      <c r="B1" s="285" t="s">
        <v>572</v>
      </c>
      <c r="C1" s="286" t="s">
        <v>573</v>
      </c>
      <c r="D1" s="287" t="s">
        <v>574</v>
      </c>
      <c r="E1" s="266" t="s">
        <v>575</v>
      </c>
    </row>
    <row r="2" spans="1:5" s="208" customFormat="1" x14ac:dyDescent="0.25">
      <c r="A2" s="288" t="s">
        <v>1569</v>
      </c>
      <c r="B2" s="204"/>
      <c r="C2" s="289"/>
      <c r="D2" s="206"/>
      <c r="E2" s="290" t="s">
        <v>129</v>
      </c>
    </row>
    <row r="3" spans="1:5" s="217" customFormat="1" x14ac:dyDescent="0.25">
      <c r="A3" s="291" t="s">
        <v>1570</v>
      </c>
      <c r="B3" s="210"/>
      <c r="C3" s="292"/>
      <c r="D3" s="212"/>
      <c r="E3" s="293" t="s">
        <v>1571</v>
      </c>
    </row>
    <row r="4" spans="1:5" s="215" customFormat="1" ht="15.6" x14ac:dyDescent="0.3">
      <c r="A4" s="264"/>
      <c r="B4" s="291" t="s">
        <v>1572</v>
      </c>
      <c r="C4" s="294"/>
      <c r="D4" s="295"/>
      <c r="E4" s="293" t="s">
        <v>1573</v>
      </c>
    </row>
    <row r="5" spans="1:5" s="217" customFormat="1" x14ac:dyDescent="0.25">
      <c r="A5" s="264"/>
      <c r="B5" s="264"/>
      <c r="C5" s="296" t="s">
        <v>1574</v>
      </c>
      <c r="D5" s="212"/>
      <c r="E5" s="293" t="s">
        <v>1575</v>
      </c>
    </row>
    <row r="6" spans="1:5" ht="26.4" x14ac:dyDescent="0.25">
      <c r="C6" s="297"/>
      <c r="D6" s="298" t="s">
        <v>1576</v>
      </c>
      <c r="E6" s="299" t="s">
        <v>1577</v>
      </c>
    </row>
    <row r="7" spans="1:5" ht="26.4" x14ac:dyDescent="0.25">
      <c r="C7" s="297"/>
      <c r="D7" s="298" t="s">
        <v>1578</v>
      </c>
      <c r="E7" s="299" t="s">
        <v>1579</v>
      </c>
    </row>
    <row r="8" spans="1:5" s="217" customFormat="1" x14ac:dyDescent="0.25">
      <c r="A8" s="264"/>
      <c r="B8" s="264"/>
      <c r="C8" s="300" t="s">
        <v>1580</v>
      </c>
      <c r="D8" s="301"/>
      <c r="E8" s="302" t="s">
        <v>1581</v>
      </c>
    </row>
    <row r="9" spans="1:5" ht="26.4" x14ac:dyDescent="0.25">
      <c r="C9" s="297"/>
      <c r="D9" s="303" t="s">
        <v>1582</v>
      </c>
      <c r="E9" s="304" t="s">
        <v>1583</v>
      </c>
    </row>
    <row r="10" spans="1:5" ht="26.4" x14ac:dyDescent="0.25">
      <c r="C10" s="297"/>
      <c r="D10" s="303" t="s">
        <v>1584</v>
      </c>
      <c r="E10" s="304" t="s">
        <v>1585</v>
      </c>
    </row>
    <row r="11" spans="1:5" s="217" customFormat="1" x14ac:dyDescent="0.25">
      <c r="A11" s="264"/>
      <c r="B11" s="264"/>
      <c r="C11" s="300" t="s">
        <v>1586</v>
      </c>
      <c r="D11" s="301"/>
      <c r="E11" s="293" t="s">
        <v>1587</v>
      </c>
    </row>
    <row r="12" spans="1:5" ht="26.4" x14ac:dyDescent="0.25">
      <c r="C12" s="297"/>
      <c r="D12" s="303" t="s">
        <v>1588</v>
      </c>
      <c r="E12" s="299" t="s">
        <v>1589</v>
      </c>
    </row>
    <row r="13" spans="1:5" ht="26.4" x14ac:dyDescent="0.25">
      <c r="C13" s="297"/>
      <c r="D13" s="303" t="s">
        <v>1590</v>
      </c>
      <c r="E13" s="299" t="s">
        <v>1591</v>
      </c>
    </row>
    <row r="14" spans="1:5" s="217" customFormat="1" x14ac:dyDescent="0.25">
      <c r="A14" s="264"/>
      <c r="B14" s="264"/>
      <c r="C14" s="300" t="s">
        <v>1592</v>
      </c>
      <c r="D14" s="301"/>
      <c r="E14" s="302" t="s">
        <v>1593</v>
      </c>
    </row>
    <row r="15" spans="1:5" ht="26.4" x14ac:dyDescent="0.25">
      <c r="C15" s="305"/>
      <c r="D15" s="303" t="s">
        <v>1594</v>
      </c>
      <c r="E15" s="304" t="s">
        <v>1595</v>
      </c>
    </row>
    <row r="16" spans="1:5" ht="26.4" x14ac:dyDescent="0.25">
      <c r="C16" s="305"/>
      <c r="D16" s="303" t="s">
        <v>1596</v>
      </c>
      <c r="E16" s="304" t="s">
        <v>1597</v>
      </c>
    </row>
    <row r="17" spans="1:5" s="215" customFormat="1" ht="15.6" x14ac:dyDescent="0.3">
      <c r="A17" s="264"/>
      <c r="B17" s="291" t="s">
        <v>1598</v>
      </c>
      <c r="C17" s="294"/>
      <c r="D17" s="295"/>
      <c r="E17" s="293" t="s">
        <v>1599</v>
      </c>
    </row>
    <row r="18" spans="1:5" s="217" customFormat="1" x14ac:dyDescent="0.25">
      <c r="A18" s="264"/>
      <c r="B18" s="264"/>
      <c r="C18" s="296" t="s">
        <v>1600</v>
      </c>
      <c r="D18" s="212"/>
      <c r="E18" s="293" t="s">
        <v>1601</v>
      </c>
    </row>
    <row r="19" spans="1:5" ht="26.4" x14ac:dyDescent="0.25">
      <c r="C19" s="297"/>
      <c r="D19" s="298" t="s">
        <v>1602</v>
      </c>
      <c r="E19" s="299" t="s">
        <v>1603</v>
      </c>
    </row>
    <row r="20" spans="1:5" ht="26.4" x14ac:dyDescent="0.25">
      <c r="C20" s="297"/>
      <c r="D20" s="298" t="s">
        <v>1604</v>
      </c>
      <c r="E20" s="299" t="s">
        <v>1605</v>
      </c>
    </row>
    <row r="21" spans="1:5" s="225" customFormat="1" ht="13.5" customHeight="1" x14ac:dyDescent="0.25">
      <c r="A21" s="218"/>
      <c r="B21" s="218"/>
      <c r="C21" s="297"/>
      <c r="D21" s="298" t="s">
        <v>1606</v>
      </c>
      <c r="E21" s="299" t="s">
        <v>1607</v>
      </c>
    </row>
    <row r="22" spans="1:5" s="226" customFormat="1" x14ac:dyDescent="0.25">
      <c r="A22" s="210"/>
      <c r="B22" s="210"/>
      <c r="C22" s="296" t="s">
        <v>1608</v>
      </c>
      <c r="D22" s="212"/>
      <c r="E22" s="293" t="s">
        <v>1609</v>
      </c>
    </row>
    <row r="23" spans="1:5" s="225" customFormat="1" ht="26.4" x14ac:dyDescent="0.25">
      <c r="A23" s="218"/>
      <c r="B23" s="218"/>
      <c r="C23" s="297"/>
      <c r="D23" s="298" t="s">
        <v>1610</v>
      </c>
      <c r="E23" s="299" t="s">
        <v>1611</v>
      </c>
    </row>
    <row r="24" spans="1:5" s="225" customFormat="1" ht="26.4" x14ac:dyDescent="0.25">
      <c r="A24" s="218"/>
      <c r="B24" s="218"/>
      <c r="C24" s="297"/>
      <c r="D24" s="298" t="s">
        <v>1612</v>
      </c>
      <c r="E24" s="299" t="s">
        <v>1613</v>
      </c>
    </row>
    <row r="25" spans="1:5" s="275" customFormat="1" ht="15.6" x14ac:dyDescent="0.3">
      <c r="A25" s="210"/>
      <c r="B25" s="291" t="s">
        <v>1614</v>
      </c>
      <c r="C25" s="294"/>
      <c r="D25" s="295"/>
      <c r="E25" s="293" t="s">
        <v>1615</v>
      </c>
    </row>
    <row r="26" spans="1:5" s="226" customFormat="1" x14ac:dyDescent="0.25">
      <c r="A26" s="210"/>
      <c r="B26" s="210"/>
      <c r="C26" s="292">
        <v>5132</v>
      </c>
      <c r="D26" s="301"/>
      <c r="E26" s="293" t="s">
        <v>1616</v>
      </c>
    </row>
    <row r="27" spans="1:5" s="225" customFormat="1" x14ac:dyDescent="0.25">
      <c r="A27" s="218"/>
      <c r="B27" s="218"/>
      <c r="C27" s="297"/>
      <c r="D27" s="298">
        <v>51321</v>
      </c>
      <c r="E27" s="299" t="s">
        <v>1617</v>
      </c>
    </row>
    <row r="28" spans="1:5" s="225" customFormat="1" x14ac:dyDescent="0.25">
      <c r="A28" s="218"/>
      <c r="B28" s="218"/>
      <c r="C28" s="297"/>
      <c r="D28" s="298">
        <v>51322</v>
      </c>
      <c r="E28" s="299" t="s">
        <v>1618</v>
      </c>
    </row>
    <row r="29" spans="1:5" s="225" customFormat="1" ht="26.4" x14ac:dyDescent="0.25">
      <c r="A29" s="218"/>
      <c r="B29" s="218"/>
      <c r="C29" s="297"/>
      <c r="D29" s="298" t="s">
        <v>1619</v>
      </c>
      <c r="E29" s="299" t="s">
        <v>1620</v>
      </c>
    </row>
    <row r="30" spans="1:5" s="226" customFormat="1" x14ac:dyDescent="0.25">
      <c r="A30" s="210"/>
      <c r="B30" s="210"/>
      <c r="C30" s="292">
        <v>5133</v>
      </c>
      <c r="D30" s="301"/>
      <c r="E30" s="293" t="s">
        <v>1621</v>
      </c>
    </row>
    <row r="31" spans="1:5" s="225" customFormat="1" ht="12.75" customHeight="1" x14ac:dyDescent="0.25">
      <c r="A31" s="218"/>
      <c r="B31" s="218"/>
      <c r="C31" s="297"/>
      <c r="D31" s="298">
        <v>51331</v>
      </c>
      <c r="E31" s="299" t="s">
        <v>1622</v>
      </c>
    </row>
    <row r="32" spans="1:5" s="225" customFormat="1" ht="12.75" customHeight="1" x14ac:dyDescent="0.25">
      <c r="A32" s="218"/>
      <c r="B32" s="218"/>
      <c r="C32" s="297"/>
      <c r="D32" s="298">
        <v>51332</v>
      </c>
      <c r="E32" s="299" t="s">
        <v>1623</v>
      </c>
    </row>
    <row r="33" spans="1:5" s="225" customFormat="1" ht="26.4" x14ac:dyDescent="0.25">
      <c r="A33" s="218"/>
      <c r="B33" s="218"/>
      <c r="C33" s="297"/>
      <c r="D33" s="298" t="s">
        <v>1624</v>
      </c>
      <c r="E33" s="299" t="s">
        <v>1625</v>
      </c>
    </row>
    <row r="34" spans="1:5" s="226" customFormat="1" x14ac:dyDescent="0.25">
      <c r="A34" s="210"/>
      <c r="B34" s="210"/>
      <c r="C34" s="292">
        <v>5134</v>
      </c>
      <c r="D34" s="301"/>
      <c r="E34" s="293" t="s">
        <v>1626</v>
      </c>
    </row>
    <row r="35" spans="1:5" s="225" customFormat="1" x14ac:dyDescent="0.25">
      <c r="A35" s="218"/>
      <c r="B35" s="218"/>
      <c r="C35" s="297"/>
      <c r="D35" s="298">
        <v>51341</v>
      </c>
      <c r="E35" s="299" t="s">
        <v>1627</v>
      </c>
    </row>
    <row r="36" spans="1:5" s="225" customFormat="1" x14ac:dyDescent="0.25">
      <c r="A36" s="218"/>
      <c r="B36" s="218"/>
      <c r="C36" s="297"/>
      <c r="D36" s="298">
        <v>51342</v>
      </c>
      <c r="E36" s="299" t="s">
        <v>1628</v>
      </c>
    </row>
    <row r="37" spans="1:5" s="225" customFormat="1" ht="26.4" x14ac:dyDescent="0.25">
      <c r="A37" s="218"/>
      <c r="B37" s="218"/>
      <c r="C37" s="297"/>
      <c r="D37" s="298" t="s">
        <v>1629</v>
      </c>
      <c r="E37" s="299" t="s">
        <v>1630</v>
      </c>
    </row>
    <row r="38" spans="1:5" s="275" customFormat="1" ht="15.6" x14ac:dyDescent="0.3">
      <c r="A38" s="210"/>
      <c r="B38" s="291" t="s">
        <v>1631</v>
      </c>
      <c r="C38" s="294"/>
      <c r="D38" s="295"/>
      <c r="E38" s="293" t="s">
        <v>1632</v>
      </c>
    </row>
    <row r="39" spans="1:5" s="226" customFormat="1" x14ac:dyDescent="0.25">
      <c r="A39" s="210"/>
      <c r="B39" s="210"/>
      <c r="C39" s="296" t="s">
        <v>1633</v>
      </c>
      <c r="D39" s="212"/>
      <c r="E39" s="293" t="s">
        <v>1634</v>
      </c>
    </row>
    <row r="40" spans="1:5" s="225" customFormat="1" ht="26.4" x14ac:dyDescent="0.25">
      <c r="A40" s="218"/>
      <c r="B40" s="218"/>
      <c r="C40" s="297"/>
      <c r="D40" s="298" t="s">
        <v>1635</v>
      </c>
      <c r="E40" s="299" t="s">
        <v>1636</v>
      </c>
    </row>
    <row r="41" spans="1:5" s="225" customFormat="1" ht="26.4" x14ac:dyDescent="0.25">
      <c r="A41" s="218"/>
      <c r="B41" s="218"/>
      <c r="C41" s="297"/>
      <c r="D41" s="298" t="s">
        <v>1637</v>
      </c>
      <c r="E41" s="299" t="s">
        <v>1638</v>
      </c>
    </row>
    <row r="42" spans="1:5" s="225" customFormat="1" ht="26.4" x14ac:dyDescent="0.25">
      <c r="A42" s="218"/>
      <c r="B42" s="218"/>
      <c r="C42" s="297"/>
      <c r="D42" s="298" t="s">
        <v>1639</v>
      </c>
      <c r="E42" s="299" t="s">
        <v>1640</v>
      </c>
    </row>
    <row r="43" spans="1:5" s="307" customFormat="1" ht="18.75" customHeight="1" x14ac:dyDescent="0.3">
      <c r="A43" s="210"/>
      <c r="B43" s="306" t="s">
        <v>1641</v>
      </c>
      <c r="C43" s="294"/>
      <c r="D43" s="295"/>
      <c r="E43" s="293" t="s">
        <v>1642</v>
      </c>
    </row>
    <row r="44" spans="1:5" s="226" customFormat="1" ht="12.75" customHeight="1" x14ac:dyDescent="0.25">
      <c r="A44" s="210"/>
      <c r="B44" s="210"/>
      <c r="C44" s="292" t="s">
        <v>1643</v>
      </c>
      <c r="D44" s="301"/>
      <c r="E44" s="293" t="s">
        <v>1644</v>
      </c>
    </row>
    <row r="45" spans="1:5" s="225" customFormat="1" ht="26.4" x14ac:dyDescent="0.25">
      <c r="A45" s="218"/>
      <c r="B45" s="218"/>
      <c r="C45" s="297"/>
      <c r="D45" s="298" t="s">
        <v>1645</v>
      </c>
      <c r="E45" s="299" t="s">
        <v>1646</v>
      </c>
    </row>
    <row r="46" spans="1:5" s="225" customFormat="1" ht="26.4" x14ac:dyDescent="0.25">
      <c r="A46" s="218"/>
      <c r="B46" s="218"/>
      <c r="C46" s="297"/>
      <c r="D46" s="298" t="s">
        <v>1647</v>
      </c>
      <c r="E46" s="299" t="s">
        <v>1648</v>
      </c>
    </row>
    <row r="47" spans="1:5" s="225" customFormat="1" ht="26.4" x14ac:dyDescent="0.25">
      <c r="A47" s="218"/>
      <c r="B47" s="218"/>
      <c r="C47" s="297"/>
      <c r="D47" s="298" t="s">
        <v>1649</v>
      </c>
      <c r="E47" s="299" t="s">
        <v>1650</v>
      </c>
    </row>
    <row r="48" spans="1:5" s="226" customFormat="1" ht="12.75" customHeight="1" x14ac:dyDescent="0.25">
      <c r="A48" s="210"/>
      <c r="B48" s="210"/>
      <c r="C48" s="292" t="s">
        <v>1651</v>
      </c>
      <c r="D48" s="301"/>
      <c r="E48" s="293" t="s">
        <v>1652</v>
      </c>
    </row>
    <row r="49" spans="1:5" s="225" customFormat="1" ht="26.4" x14ac:dyDescent="0.25">
      <c r="A49" s="218"/>
      <c r="B49" s="218"/>
      <c r="C49" s="297"/>
      <c r="D49" s="298" t="s">
        <v>1653</v>
      </c>
      <c r="E49" s="299" t="s">
        <v>1654</v>
      </c>
    </row>
    <row r="50" spans="1:5" s="225" customFormat="1" ht="26.4" x14ac:dyDescent="0.25">
      <c r="A50" s="218"/>
      <c r="B50" s="218"/>
      <c r="C50" s="297"/>
      <c r="D50" s="298" t="s">
        <v>1655</v>
      </c>
      <c r="E50" s="299" t="s">
        <v>1656</v>
      </c>
    </row>
    <row r="51" spans="1:5" s="225" customFormat="1" ht="26.4" x14ac:dyDescent="0.25">
      <c r="A51" s="218"/>
      <c r="B51" s="218"/>
      <c r="C51" s="297"/>
      <c r="D51" s="298" t="s">
        <v>1657</v>
      </c>
      <c r="E51" s="299" t="s">
        <v>1658</v>
      </c>
    </row>
    <row r="52" spans="1:5" s="226" customFormat="1" x14ac:dyDescent="0.25">
      <c r="A52" s="210"/>
      <c r="B52" s="210"/>
      <c r="C52" s="292" t="s">
        <v>1659</v>
      </c>
      <c r="D52" s="301"/>
      <c r="E52" s="293" t="s">
        <v>1660</v>
      </c>
    </row>
    <row r="53" spans="1:5" s="225" customFormat="1" ht="26.4" x14ac:dyDescent="0.25">
      <c r="A53" s="218"/>
      <c r="B53" s="218"/>
      <c r="C53" s="297"/>
      <c r="D53" s="298" t="s">
        <v>1661</v>
      </c>
      <c r="E53" s="299" t="s">
        <v>1662</v>
      </c>
    </row>
    <row r="54" spans="1:5" s="225" customFormat="1" ht="26.4" x14ac:dyDescent="0.25">
      <c r="A54" s="218"/>
      <c r="B54" s="218"/>
      <c r="C54" s="297"/>
      <c r="D54" s="298" t="s">
        <v>1663</v>
      </c>
      <c r="E54" s="299" t="s">
        <v>1664</v>
      </c>
    </row>
    <row r="55" spans="1:5" s="225" customFormat="1" ht="26.4" x14ac:dyDescent="0.25">
      <c r="A55" s="218"/>
      <c r="B55" s="218"/>
      <c r="C55" s="297"/>
      <c r="D55" s="298" t="s">
        <v>1665</v>
      </c>
      <c r="E55" s="299" t="s">
        <v>1666</v>
      </c>
    </row>
    <row r="56" spans="1:5" s="217" customFormat="1" x14ac:dyDescent="0.25">
      <c r="A56" s="264"/>
      <c r="B56" s="264"/>
      <c r="C56" s="292" t="s">
        <v>1667</v>
      </c>
      <c r="D56" s="301"/>
      <c r="E56" s="293" t="s">
        <v>1668</v>
      </c>
    </row>
    <row r="57" spans="1:5" ht="26.4" x14ac:dyDescent="0.25">
      <c r="C57" s="297"/>
      <c r="D57" s="298" t="s">
        <v>1669</v>
      </c>
      <c r="E57" s="299" t="s">
        <v>1670</v>
      </c>
    </row>
    <row r="58" spans="1:5" ht="26.4" x14ac:dyDescent="0.25">
      <c r="C58" s="297"/>
      <c r="D58" s="298" t="s">
        <v>1671</v>
      </c>
      <c r="E58" s="299" t="s">
        <v>1672</v>
      </c>
    </row>
    <row r="59" spans="1:5" s="217" customFormat="1" x14ac:dyDescent="0.25">
      <c r="A59" s="264"/>
      <c r="B59" s="264"/>
      <c r="C59" s="292" t="s">
        <v>1673</v>
      </c>
      <c r="D59" s="301"/>
      <c r="E59" s="293" t="s">
        <v>1674</v>
      </c>
    </row>
    <row r="60" spans="1:5" ht="26.4" x14ac:dyDescent="0.25">
      <c r="C60" s="297"/>
      <c r="D60" s="298" t="s">
        <v>1675</v>
      </c>
      <c r="E60" s="299" t="s">
        <v>1676</v>
      </c>
    </row>
    <row r="61" spans="1:5" ht="26.4" x14ac:dyDescent="0.25">
      <c r="C61" s="297"/>
      <c r="D61" s="298" t="s">
        <v>1677</v>
      </c>
      <c r="E61" s="299" t="s">
        <v>1678</v>
      </c>
    </row>
    <row r="62" spans="1:5" s="217" customFormat="1" ht="15" customHeight="1" x14ac:dyDescent="0.25">
      <c r="A62" s="264"/>
      <c r="B62" s="264"/>
      <c r="C62" s="292" t="s">
        <v>1679</v>
      </c>
      <c r="D62" s="301"/>
      <c r="E62" s="293" t="s">
        <v>1680</v>
      </c>
    </row>
    <row r="63" spans="1:5" ht="26.4" x14ac:dyDescent="0.25">
      <c r="C63" s="297"/>
      <c r="D63" s="298" t="s">
        <v>1681</v>
      </c>
      <c r="E63" s="299" t="s">
        <v>1682</v>
      </c>
    </row>
    <row r="64" spans="1:5" ht="12.75" customHeight="1" x14ac:dyDescent="0.25">
      <c r="C64" s="297"/>
      <c r="D64" s="298" t="s">
        <v>1683</v>
      </c>
      <c r="E64" s="299" t="s">
        <v>1684</v>
      </c>
    </row>
    <row r="65" spans="1:5" s="215" customFormat="1" ht="15.6" x14ac:dyDescent="0.3">
      <c r="A65" s="264"/>
      <c r="B65" s="291" t="s">
        <v>1685</v>
      </c>
      <c r="C65" s="294"/>
      <c r="D65" s="295"/>
      <c r="E65" s="293" t="s">
        <v>1686</v>
      </c>
    </row>
    <row r="66" spans="1:5" x14ac:dyDescent="0.25">
      <c r="C66" s="300" t="s">
        <v>1687</v>
      </c>
      <c r="D66" s="298"/>
      <c r="E66" s="293" t="s">
        <v>1688</v>
      </c>
    </row>
    <row r="67" spans="1:5" ht="26.4" x14ac:dyDescent="0.25">
      <c r="C67" s="292"/>
      <c r="D67" s="303" t="s">
        <v>1689</v>
      </c>
      <c r="E67" s="299" t="s">
        <v>1690</v>
      </c>
    </row>
    <row r="68" spans="1:5" ht="26.4" x14ac:dyDescent="0.25">
      <c r="C68" s="292"/>
      <c r="D68" s="303" t="s">
        <v>1691</v>
      </c>
      <c r="E68" s="299" t="s">
        <v>1692</v>
      </c>
    </row>
    <row r="69" spans="1:5" s="225" customFormat="1" ht="26.4" x14ac:dyDescent="0.25">
      <c r="A69" s="218"/>
      <c r="B69" s="218"/>
      <c r="C69" s="292"/>
      <c r="D69" s="303" t="s">
        <v>1693</v>
      </c>
      <c r="E69" s="299" t="s">
        <v>1694</v>
      </c>
    </row>
    <row r="70" spans="1:5" s="225" customFormat="1" x14ac:dyDescent="0.25">
      <c r="A70" s="218"/>
      <c r="B70" s="218"/>
      <c r="C70" s="300" t="s">
        <v>1695</v>
      </c>
      <c r="D70" s="298"/>
      <c r="E70" s="293" t="s">
        <v>1696</v>
      </c>
    </row>
    <row r="71" spans="1:5" s="225" customFormat="1" ht="26.4" x14ac:dyDescent="0.25">
      <c r="A71" s="218"/>
      <c r="B71" s="218"/>
      <c r="C71" s="292"/>
      <c r="D71" s="303" t="s">
        <v>1697</v>
      </c>
      <c r="E71" s="299" t="s">
        <v>1698</v>
      </c>
    </row>
    <row r="72" spans="1:5" s="225" customFormat="1" ht="26.4" x14ac:dyDescent="0.25">
      <c r="A72" s="218"/>
      <c r="B72" s="218"/>
      <c r="C72" s="292"/>
      <c r="D72" s="303" t="s">
        <v>1699</v>
      </c>
      <c r="E72" s="299" t="s">
        <v>1700</v>
      </c>
    </row>
    <row r="73" spans="1:5" s="225" customFormat="1" ht="26.4" x14ac:dyDescent="0.25">
      <c r="A73" s="218"/>
      <c r="B73" s="218"/>
      <c r="C73" s="292"/>
      <c r="D73" s="303" t="s">
        <v>1701</v>
      </c>
      <c r="E73" s="299" t="s">
        <v>1702</v>
      </c>
    </row>
    <row r="74" spans="1:5" s="225" customFormat="1" x14ac:dyDescent="0.25">
      <c r="A74" s="218"/>
      <c r="B74" s="218"/>
      <c r="C74" s="300" t="s">
        <v>1703</v>
      </c>
      <c r="D74" s="298"/>
      <c r="E74" s="293" t="s">
        <v>1704</v>
      </c>
    </row>
    <row r="75" spans="1:5" s="225" customFormat="1" ht="26.4" x14ac:dyDescent="0.25">
      <c r="A75" s="218"/>
      <c r="B75" s="218"/>
      <c r="C75" s="292"/>
      <c r="D75" s="303" t="s">
        <v>1705</v>
      </c>
      <c r="E75" s="299" t="s">
        <v>1706</v>
      </c>
    </row>
    <row r="76" spans="1:5" s="225" customFormat="1" ht="26.4" x14ac:dyDescent="0.25">
      <c r="A76" s="218"/>
      <c r="B76" s="218"/>
      <c r="C76" s="292"/>
      <c r="D76" s="303" t="s">
        <v>1707</v>
      </c>
      <c r="E76" s="299" t="s">
        <v>1708</v>
      </c>
    </row>
    <row r="77" spans="1:5" s="225" customFormat="1" x14ac:dyDescent="0.25">
      <c r="A77" s="218"/>
      <c r="B77" s="218"/>
      <c r="C77" s="300" t="s">
        <v>1709</v>
      </c>
      <c r="D77" s="298"/>
      <c r="E77" s="293" t="s">
        <v>1710</v>
      </c>
    </row>
    <row r="78" spans="1:5" s="225" customFormat="1" ht="26.4" x14ac:dyDescent="0.25">
      <c r="A78" s="218"/>
      <c r="B78" s="218"/>
      <c r="C78" s="297"/>
      <c r="D78" s="303" t="s">
        <v>1711</v>
      </c>
      <c r="E78" s="299" t="s">
        <v>1712</v>
      </c>
    </row>
    <row r="79" spans="1:5" s="225" customFormat="1" ht="26.4" x14ac:dyDescent="0.25">
      <c r="A79" s="218"/>
      <c r="B79" s="218"/>
      <c r="C79" s="297"/>
      <c r="D79" s="303" t="s">
        <v>1713</v>
      </c>
      <c r="E79" s="299" t="s">
        <v>1714</v>
      </c>
    </row>
    <row r="80" spans="1:5" s="225" customFormat="1" x14ac:dyDescent="0.25">
      <c r="A80" s="218"/>
      <c r="B80" s="210">
        <v>517</v>
      </c>
      <c r="C80" s="210"/>
      <c r="D80" s="233"/>
      <c r="E80" s="293" t="s">
        <v>1715</v>
      </c>
    </row>
    <row r="81" spans="1:5" s="225" customFormat="1" x14ac:dyDescent="0.25">
      <c r="A81" s="218"/>
      <c r="B81" s="210"/>
      <c r="C81" s="210">
        <v>5171</v>
      </c>
      <c r="D81" s="233"/>
      <c r="E81" s="293" t="s">
        <v>1716</v>
      </c>
    </row>
    <row r="82" spans="1:5" s="225" customFormat="1" x14ac:dyDescent="0.25">
      <c r="A82" s="218"/>
      <c r="B82" s="210"/>
      <c r="C82" s="210"/>
      <c r="D82" s="233">
        <v>51711</v>
      </c>
      <c r="E82" s="299" t="s">
        <v>1717</v>
      </c>
    </row>
    <row r="83" spans="1:5" s="225" customFormat="1" x14ac:dyDescent="0.25">
      <c r="A83" s="218"/>
      <c r="B83" s="210"/>
      <c r="C83" s="210"/>
      <c r="D83" s="233" t="s">
        <v>1718</v>
      </c>
      <c r="E83" s="299" t="s">
        <v>1719</v>
      </c>
    </row>
    <row r="84" spans="1:5" s="225" customFormat="1" x14ac:dyDescent="0.25">
      <c r="A84" s="218"/>
      <c r="B84" s="210"/>
      <c r="C84" s="210">
        <v>5172</v>
      </c>
      <c r="D84" s="233"/>
      <c r="E84" s="293" t="s">
        <v>1720</v>
      </c>
    </row>
    <row r="85" spans="1:5" s="225" customFormat="1" x14ac:dyDescent="0.25">
      <c r="A85" s="218"/>
      <c r="B85" s="210"/>
      <c r="C85" s="210"/>
      <c r="D85" s="233">
        <v>51721</v>
      </c>
      <c r="E85" s="299" t="s">
        <v>1721</v>
      </c>
    </row>
    <row r="86" spans="1:5" s="225" customFormat="1" x14ac:dyDescent="0.25">
      <c r="A86" s="218"/>
      <c r="B86" s="210"/>
      <c r="C86" s="210"/>
      <c r="D86" s="233">
        <v>51722</v>
      </c>
      <c r="E86" s="299" t="s">
        <v>1722</v>
      </c>
    </row>
    <row r="87" spans="1:5" s="225" customFormat="1" x14ac:dyDescent="0.25">
      <c r="A87" s="218"/>
      <c r="B87" s="210"/>
      <c r="C87" s="210"/>
      <c r="D87" s="233" t="s">
        <v>1723</v>
      </c>
      <c r="E87" s="299" t="s">
        <v>1724</v>
      </c>
    </row>
    <row r="88" spans="1:5" s="225" customFormat="1" x14ac:dyDescent="0.25">
      <c r="A88" s="218"/>
      <c r="B88" s="210"/>
      <c r="C88" s="210">
        <v>5173</v>
      </c>
      <c r="D88" s="233"/>
      <c r="E88" s="293" t="s">
        <v>1725</v>
      </c>
    </row>
    <row r="89" spans="1:5" s="225" customFormat="1" x14ac:dyDescent="0.25">
      <c r="A89" s="218"/>
      <c r="B89" s="210"/>
      <c r="C89" s="210"/>
      <c r="D89" s="233">
        <v>51731</v>
      </c>
      <c r="E89" s="299" t="s">
        <v>1726</v>
      </c>
    </row>
    <row r="90" spans="1:5" s="225" customFormat="1" x14ac:dyDescent="0.25">
      <c r="A90" s="218"/>
      <c r="B90" s="210"/>
      <c r="C90" s="210"/>
      <c r="D90" s="233">
        <v>51732</v>
      </c>
      <c r="E90" s="299" t="s">
        <v>1727</v>
      </c>
    </row>
    <row r="91" spans="1:5" s="225" customFormat="1" x14ac:dyDescent="0.25">
      <c r="A91" s="218"/>
      <c r="B91" s="210"/>
      <c r="C91" s="210"/>
      <c r="D91" s="233" t="s">
        <v>1728</v>
      </c>
      <c r="E91" s="299" t="s">
        <v>1729</v>
      </c>
    </row>
    <row r="92" spans="1:5" s="225" customFormat="1" x14ac:dyDescent="0.25">
      <c r="A92" s="218"/>
      <c r="B92" s="210"/>
      <c r="C92" s="210">
        <v>5174</v>
      </c>
      <c r="D92" s="233"/>
      <c r="E92" s="293" t="s">
        <v>1730</v>
      </c>
    </row>
    <row r="93" spans="1:5" s="225" customFormat="1" x14ac:dyDescent="0.25">
      <c r="A93" s="218"/>
      <c r="B93" s="210"/>
      <c r="C93" s="210"/>
      <c r="D93" s="233">
        <v>51741</v>
      </c>
      <c r="E93" s="299" t="s">
        <v>1731</v>
      </c>
    </row>
    <row r="94" spans="1:5" s="225" customFormat="1" x14ac:dyDescent="0.25">
      <c r="A94" s="218"/>
      <c r="B94" s="210"/>
      <c r="C94" s="210"/>
      <c r="D94" s="233">
        <v>51742</v>
      </c>
      <c r="E94" s="299" t="s">
        <v>1732</v>
      </c>
    </row>
    <row r="95" spans="1:5" s="225" customFormat="1" x14ac:dyDescent="0.25">
      <c r="A95" s="218"/>
      <c r="B95" s="210"/>
      <c r="C95" s="210"/>
      <c r="D95" s="233" t="s">
        <v>1733</v>
      </c>
      <c r="E95" s="299" t="s">
        <v>1734</v>
      </c>
    </row>
    <row r="96" spans="1:5" x14ac:dyDescent="0.25">
      <c r="B96" s="264"/>
      <c r="C96" s="264">
        <v>5175</v>
      </c>
      <c r="D96" s="233"/>
      <c r="E96" s="293" t="s">
        <v>1735</v>
      </c>
    </row>
    <row r="97" spans="1:5" x14ac:dyDescent="0.25">
      <c r="C97" s="263"/>
      <c r="D97" s="233">
        <v>51751</v>
      </c>
      <c r="E97" s="299" t="s">
        <v>1736</v>
      </c>
    </row>
    <row r="98" spans="1:5" x14ac:dyDescent="0.25">
      <c r="C98" s="263"/>
      <c r="D98" s="233">
        <v>51752</v>
      </c>
      <c r="E98" s="299" t="s">
        <v>1737</v>
      </c>
    </row>
    <row r="99" spans="1:5" s="225" customFormat="1" x14ac:dyDescent="0.25">
      <c r="A99" s="218"/>
      <c r="B99" s="218"/>
      <c r="C99" s="218"/>
      <c r="D99" s="233" t="s">
        <v>1738</v>
      </c>
      <c r="E99" s="299" t="s">
        <v>1739</v>
      </c>
    </row>
    <row r="100" spans="1:5" s="225" customFormat="1" x14ac:dyDescent="0.25">
      <c r="A100" s="218"/>
      <c r="B100" s="218"/>
      <c r="C100" s="210">
        <v>5176</v>
      </c>
      <c r="D100" s="233"/>
      <c r="E100" s="293" t="s">
        <v>1740</v>
      </c>
    </row>
    <row r="101" spans="1:5" s="225" customFormat="1" x14ac:dyDescent="0.25">
      <c r="A101" s="218"/>
      <c r="B101" s="218"/>
      <c r="C101" s="218"/>
      <c r="D101" s="233">
        <v>51761</v>
      </c>
      <c r="E101" s="299" t="s">
        <v>1741</v>
      </c>
    </row>
    <row r="102" spans="1:5" s="225" customFormat="1" x14ac:dyDescent="0.25">
      <c r="A102" s="218"/>
      <c r="B102" s="218"/>
      <c r="C102" s="218"/>
      <c r="D102" s="233">
        <v>51762</v>
      </c>
      <c r="E102" s="299" t="s">
        <v>1742</v>
      </c>
    </row>
    <row r="103" spans="1:5" s="225" customFormat="1" x14ac:dyDescent="0.25">
      <c r="A103" s="218"/>
      <c r="B103" s="218"/>
      <c r="C103" s="218"/>
      <c r="D103" s="233" t="s">
        <v>1743</v>
      </c>
      <c r="E103" s="299" t="s">
        <v>1744</v>
      </c>
    </row>
    <row r="104" spans="1:5" s="226" customFormat="1" x14ac:dyDescent="0.25">
      <c r="B104" s="210"/>
      <c r="C104" s="210">
        <v>5177</v>
      </c>
      <c r="D104" s="212"/>
      <c r="E104" s="293" t="s">
        <v>1745</v>
      </c>
    </row>
    <row r="105" spans="1:5" s="225" customFormat="1" x14ac:dyDescent="0.25">
      <c r="A105" s="218"/>
      <c r="B105" s="218"/>
      <c r="C105" s="218"/>
      <c r="D105" s="233" t="s">
        <v>1746</v>
      </c>
      <c r="E105" s="299" t="s">
        <v>1747</v>
      </c>
    </row>
    <row r="106" spans="1:5" s="225" customFormat="1" x14ac:dyDescent="0.25">
      <c r="A106" s="218"/>
      <c r="B106" s="218"/>
      <c r="C106" s="218"/>
      <c r="D106" s="233" t="s">
        <v>1748</v>
      </c>
      <c r="E106" s="299" t="s">
        <v>1749</v>
      </c>
    </row>
    <row r="107" spans="1:5" s="225" customFormat="1" x14ac:dyDescent="0.25">
      <c r="A107" s="218"/>
      <c r="B107" s="218"/>
      <c r="C107" s="218"/>
      <c r="D107" s="233" t="s">
        <v>1750</v>
      </c>
      <c r="E107" s="299" t="s">
        <v>1751</v>
      </c>
    </row>
    <row r="108" spans="1:5" s="225" customFormat="1" x14ac:dyDescent="0.25">
      <c r="A108" s="218"/>
      <c r="B108" s="210">
        <v>518</v>
      </c>
      <c r="C108" s="218"/>
      <c r="D108" s="233"/>
      <c r="E108" s="293" t="s">
        <v>1752</v>
      </c>
    </row>
    <row r="109" spans="1:5" s="225" customFormat="1" x14ac:dyDescent="0.25">
      <c r="A109" s="218"/>
      <c r="B109" s="218"/>
      <c r="C109" s="210">
        <v>5181</v>
      </c>
      <c r="D109" s="233"/>
      <c r="E109" s="293" t="s">
        <v>1753</v>
      </c>
    </row>
    <row r="110" spans="1:5" s="225" customFormat="1" x14ac:dyDescent="0.25">
      <c r="A110" s="218"/>
      <c r="B110" s="218"/>
      <c r="C110" s="218"/>
      <c r="D110" s="233" t="s">
        <v>1754</v>
      </c>
      <c r="E110" s="299" t="s">
        <v>1755</v>
      </c>
    </row>
    <row r="111" spans="1:5" s="225" customFormat="1" x14ac:dyDescent="0.25">
      <c r="A111" s="218"/>
      <c r="B111" s="218"/>
      <c r="C111" s="218"/>
      <c r="D111" s="233" t="s">
        <v>1756</v>
      </c>
      <c r="E111" s="299" t="s">
        <v>1757</v>
      </c>
    </row>
    <row r="112" spans="1:5" s="225" customFormat="1" x14ac:dyDescent="0.25">
      <c r="A112" s="218"/>
      <c r="B112" s="218"/>
      <c r="C112" s="210">
        <v>5182</v>
      </c>
      <c r="D112" s="233"/>
      <c r="E112" s="293" t="s">
        <v>1758</v>
      </c>
    </row>
    <row r="113" spans="1:5" s="225" customFormat="1" x14ac:dyDescent="0.25">
      <c r="A113" s="218"/>
      <c r="B113" s="218"/>
      <c r="C113" s="218"/>
      <c r="D113" s="233" t="s">
        <v>1759</v>
      </c>
      <c r="E113" s="299" t="s">
        <v>1760</v>
      </c>
    </row>
    <row r="114" spans="1:5" s="225" customFormat="1" x14ac:dyDescent="0.25">
      <c r="A114" s="218"/>
      <c r="B114" s="218"/>
      <c r="C114" s="218"/>
      <c r="D114" s="233" t="s">
        <v>1761</v>
      </c>
      <c r="E114" s="299" t="s">
        <v>1762</v>
      </c>
    </row>
    <row r="115" spans="1:5" s="225" customFormat="1" x14ac:dyDescent="0.25">
      <c r="A115" s="218"/>
      <c r="B115" s="218"/>
      <c r="C115" s="210">
        <v>5183</v>
      </c>
      <c r="D115" s="233"/>
      <c r="E115" s="293" t="s">
        <v>1763</v>
      </c>
    </row>
    <row r="116" spans="1:5" s="225" customFormat="1" x14ac:dyDescent="0.25">
      <c r="A116" s="218"/>
      <c r="B116" s="218"/>
      <c r="C116" s="218"/>
      <c r="D116" s="233" t="s">
        <v>1764</v>
      </c>
      <c r="E116" s="299" t="s">
        <v>1765</v>
      </c>
    </row>
    <row r="117" spans="1:5" s="225" customFormat="1" x14ac:dyDescent="0.25">
      <c r="A117" s="218"/>
      <c r="B117" s="218"/>
      <c r="C117" s="218"/>
      <c r="D117" s="233" t="s">
        <v>1766</v>
      </c>
      <c r="E117" s="299" t="s">
        <v>1767</v>
      </c>
    </row>
    <row r="118" spans="1:5" s="214" customFormat="1" ht="17.399999999999999" x14ac:dyDescent="0.3">
      <c r="A118" s="291" t="s">
        <v>110</v>
      </c>
      <c r="B118" s="264"/>
      <c r="C118" s="308"/>
      <c r="D118" s="309"/>
      <c r="E118" s="293" t="s">
        <v>1768</v>
      </c>
    </row>
    <row r="119" spans="1:5" s="215" customFormat="1" ht="15.6" x14ac:dyDescent="0.3">
      <c r="A119" s="264"/>
      <c r="B119" s="291" t="s">
        <v>1769</v>
      </c>
      <c r="C119" s="294"/>
      <c r="D119" s="295"/>
      <c r="E119" s="293" t="s">
        <v>1770</v>
      </c>
    </row>
    <row r="120" spans="1:5" s="217" customFormat="1" x14ac:dyDescent="0.25">
      <c r="A120" s="264"/>
      <c r="B120" s="264"/>
      <c r="C120" s="296" t="s">
        <v>1771</v>
      </c>
      <c r="D120" s="212"/>
      <c r="E120" s="293" t="s">
        <v>1772</v>
      </c>
    </row>
    <row r="121" spans="1:5" ht="26.4" x14ac:dyDescent="0.25">
      <c r="C121" s="297"/>
      <c r="D121" s="298" t="s">
        <v>1773</v>
      </c>
      <c r="E121" s="299" t="s">
        <v>1774</v>
      </c>
    </row>
    <row r="122" spans="1:5" s="217" customFormat="1" x14ac:dyDescent="0.25">
      <c r="A122" s="264"/>
      <c r="B122" s="264"/>
      <c r="C122" s="296" t="s">
        <v>1775</v>
      </c>
      <c r="D122" s="212"/>
      <c r="E122" s="293" t="s">
        <v>1776</v>
      </c>
    </row>
    <row r="123" spans="1:5" ht="26.4" x14ac:dyDescent="0.25">
      <c r="C123" s="297"/>
      <c r="D123" s="298" t="s">
        <v>1777</v>
      </c>
      <c r="E123" s="299" t="s">
        <v>1776</v>
      </c>
    </row>
    <row r="124" spans="1:5" s="215" customFormat="1" ht="15.6" x14ac:dyDescent="0.3">
      <c r="A124" s="264"/>
      <c r="B124" s="291" t="s">
        <v>1778</v>
      </c>
      <c r="C124" s="294"/>
      <c r="D124" s="295"/>
      <c r="E124" s="293" t="s">
        <v>1779</v>
      </c>
    </row>
    <row r="125" spans="1:5" s="217" customFormat="1" x14ac:dyDescent="0.25">
      <c r="A125" s="264"/>
      <c r="B125" s="264"/>
      <c r="C125" s="296" t="s">
        <v>1780</v>
      </c>
      <c r="D125" s="212"/>
      <c r="E125" s="293" t="s">
        <v>1781</v>
      </c>
    </row>
    <row r="126" spans="1:5" ht="26.4" x14ac:dyDescent="0.25">
      <c r="C126" s="297"/>
      <c r="D126" s="298" t="s">
        <v>1782</v>
      </c>
      <c r="E126" s="299" t="s">
        <v>1781</v>
      </c>
    </row>
    <row r="127" spans="1:5" s="217" customFormat="1" x14ac:dyDescent="0.25">
      <c r="A127" s="264"/>
      <c r="B127" s="264"/>
      <c r="C127" s="296" t="s">
        <v>1783</v>
      </c>
      <c r="D127" s="212"/>
      <c r="E127" s="293" t="s">
        <v>1784</v>
      </c>
    </row>
    <row r="128" spans="1:5" ht="26.4" x14ac:dyDescent="0.25">
      <c r="C128" s="297"/>
      <c r="D128" s="298" t="s">
        <v>1785</v>
      </c>
      <c r="E128" s="299" t="s">
        <v>1784</v>
      </c>
    </row>
    <row r="129" spans="1:5" s="215" customFormat="1" ht="15.6" x14ac:dyDescent="0.3">
      <c r="A129" s="264"/>
      <c r="B129" s="291" t="s">
        <v>1786</v>
      </c>
      <c r="C129" s="294"/>
      <c r="D129" s="295"/>
      <c r="E129" s="293" t="s">
        <v>1787</v>
      </c>
    </row>
    <row r="130" spans="1:5" s="217" customFormat="1" x14ac:dyDescent="0.25">
      <c r="A130" s="264"/>
      <c r="B130" s="264"/>
      <c r="C130" s="296" t="s">
        <v>1788</v>
      </c>
      <c r="D130" s="212"/>
      <c r="E130" s="293" t="s">
        <v>1789</v>
      </c>
    </row>
    <row r="131" spans="1:5" ht="26.4" x14ac:dyDescent="0.25">
      <c r="C131" s="297"/>
      <c r="D131" s="298" t="s">
        <v>1790</v>
      </c>
      <c r="E131" s="299" t="s">
        <v>1791</v>
      </c>
    </row>
    <row r="132" spans="1:5" ht="26.4" x14ac:dyDescent="0.25">
      <c r="C132" s="297"/>
      <c r="D132" s="298" t="s">
        <v>1792</v>
      </c>
      <c r="E132" s="299" t="s">
        <v>1793</v>
      </c>
    </row>
    <row r="133" spans="1:5" s="217" customFormat="1" x14ac:dyDescent="0.25">
      <c r="A133" s="264"/>
      <c r="B133" s="264"/>
      <c r="C133" s="296" t="s">
        <v>1794</v>
      </c>
      <c r="D133" s="212"/>
      <c r="E133" s="293" t="s">
        <v>1795</v>
      </c>
    </row>
    <row r="134" spans="1:5" ht="26.4" x14ac:dyDescent="0.25">
      <c r="C134" s="297"/>
      <c r="D134" s="298" t="s">
        <v>1796</v>
      </c>
      <c r="E134" s="299" t="s">
        <v>1797</v>
      </c>
    </row>
    <row r="135" spans="1:5" ht="26.4" x14ac:dyDescent="0.25">
      <c r="C135" s="297"/>
      <c r="D135" s="298" t="s">
        <v>1798</v>
      </c>
      <c r="E135" s="299" t="s">
        <v>1799</v>
      </c>
    </row>
    <row r="136" spans="1:5" s="215" customFormat="1" ht="15.6" x14ac:dyDescent="0.3">
      <c r="A136" s="264"/>
      <c r="B136" s="291" t="s">
        <v>1800</v>
      </c>
      <c r="C136" s="294"/>
      <c r="D136" s="295"/>
      <c r="E136" s="293" t="s">
        <v>1801</v>
      </c>
    </row>
    <row r="137" spans="1:5" s="217" customFormat="1" x14ac:dyDescent="0.25">
      <c r="A137" s="264"/>
      <c r="B137" s="264"/>
      <c r="C137" s="296" t="s">
        <v>1802</v>
      </c>
      <c r="D137" s="212"/>
      <c r="E137" s="293" t="s">
        <v>1803</v>
      </c>
    </row>
    <row r="138" spans="1:5" ht="26.4" x14ac:dyDescent="0.25">
      <c r="C138" s="297"/>
      <c r="D138" s="298" t="s">
        <v>1804</v>
      </c>
      <c r="E138" s="299" t="s">
        <v>1805</v>
      </c>
    </row>
    <row r="139" spans="1:5" ht="26.4" x14ac:dyDescent="0.25">
      <c r="C139" s="297"/>
      <c r="D139" s="298" t="s">
        <v>1806</v>
      </c>
      <c r="E139" s="299" t="s">
        <v>1807</v>
      </c>
    </row>
    <row r="140" spans="1:5" s="217" customFormat="1" x14ac:dyDescent="0.25">
      <c r="A140" s="264"/>
      <c r="B140" s="264"/>
      <c r="C140" s="296" t="s">
        <v>1808</v>
      </c>
      <c r="D140" s="212"/>
      <c r="E140" s="293" t="s">
        <v>1809</v>
      </c>
    </row>
    <row r="141" spans="1:5" ht="26.4" x14ac:dyDescent="0.25">
      <c r="C141" s="297"/>
      <c r="D141" s="298" t="s">
        <v>1810</v>
      </c>
      <c r="E141" s="299" t="s">
        <v>1811</v>
      </c>
    </row>
    <row r="142" spans="1:5" ht="26.4" x14ac:dyDescent="0.25">
      <c r="C142" s="297"/>
      <c r="D142" s="298" t="s">
        <v>1812</v>
      </c>
      <c r="E142" s="299" t="s">
        <v>1813</v>
      </c>
    </row>
    <row r="143" spans="1:5" s="214" customFormat="1" ht="17.399999999999999" x14ac:dyDescent="0.3">
      <c r="A143" s="291" t="s">
        <v>1814</v>
      </c>
      <c r="B143" s="264"/>
      <c r="C143" s="308"/>
      <c r="D143" s="309"/>
      <c r="E143" s="293" t="s">
        <v>1815</v>
      </c>
    </row>
    <row r="144" spans="1:5" s="215" customFormat="1" ht="15.6" x14ac:dyDescent="0.3">
      <c r="A144" s="264"/>
      <c r="B144" s="291" t="s">
        <v>1816</v>
      </c>
      <c r="C144" s="294"/>
      <c r="D144" s="295"/>
      <c r="E144" s="293" t="s">
        <v>1817</v>
      </c>
    </row>
    <row r="145" spans="1:5" s="217" customFormat="1" ht="12.75" customHeight="1" x14ac:dyDescent="0.25">
      <c r="A145" s="264"/>
      <c r="B145" s="264"/>
      <c r="C145" s="292" t="s">
        <v>1818</v>
      </c>
      <c r="D145" s="301"/>
      <c r="E145" s="293" t="s">
        <v>1819</v>
      </c>
    </row>
    <row r="146" spans="1:5" ht="26.4" x14ac:dyDescent="0.25">
      <c r="C146" s="297"/>
      <c r="D146" s="298" t="s">
        <v>1820</v>
      </c>
      <c r="E146" s="299" t="s">
        <v>1819</v>
      </c>
    </row>
    <row r="147" spans="1:5" s="217" customFormat="1" ht="12.75" customHeight="1" x14ac:dyDescent="0.25">
      <c r="A147" s="264"/>
      <c r="B147" s="264"/>
      <c r="C147" s="292" t="s">
        <v>1821</v>
      </c>
      <c r="D147" s="301"/>
      <c r="E147" s="293" t="s">
        <v>1822</v>
      </c>
    </row>
    <row r="148" spans="1:5" ht="12.75" customHeight="1" x14ac:dyDescent="0.25">
      <c r="C148" s="297"/>
      <c r="D148" s="298" t="s">
        <v>1823</v>
      </c>
      <c r="E148" s="299" t="s">
        <v>1822</v>
      </c>
    </row>
    <row r="149" spans="1:5" s="217" customFormat="1" x14ac:dyDescent="0.25">
      <c r="A149" s="264"/>
      <c r="B149" s="264"/>
      <c r="C149" s="292" t="s">
        <v>1824</v>
      </c>
      <c r="D149" s="301"/>
      <c r="E149" s="293" t="s">
        <v>1825</v>
      </c>
    </row>
    <row r="150" spans="1:5" ht="26.4" x14ac:dyDescent="0.25">
      <c r="C150" s="297"/>
      <c r="D150" s="298" t="s">
        <v>1826</v>
      </c>
      <c r="E150" s="299" t="s">
        <v>1825</v>
      </c>
    </row>
    <row r="151" spans="1:5" s="215" customFormat="1" ht="15.6" x14ac:dyDescent="0.3">
      <c r="A151" s="264"/>
      <c r="B151" s="291" t="s">
        <v>1827</v>
      </c>
      <c r="C151" s="294"/>
      <c r="D151" s="295"/>
      <c r="E151" s="293" t="s">
        <v>1828</v>
      </c>
    </row>
    <row r="152" spans="1:5" s="217" customFormat="1" x14ac:dyDescent="0.25">
      <c r="A152" s="264"/>
      <c r="B152" s="264"/>
      <c r="C152" s="296" t="s">
        <v>1829</v>
      </c>
      <c r="D152" s="212"/>
      <c r="E152" s="293" t="s">
        <v>1828</v>
      </c>
    </row>
    <row r="153" spans="1:5" ht="26.4" x14ac:dyDescent="0.25">
      <c r="C153" s="297"/>
      <c r="D153" s="298" t="s">
        <v>1830</v>
      </c>
      <c r="E153" s="299" t="s">
        <v>1828</v>
      </c>
    </row>
    <row r="154" spans="1:5" s="215" customFormat="1" ht="15.6" x14ac:dyDescent="0.3">
      <c r="A154" s="264"/>
      <c r="B154" s="291" t="s">
        <v>1831</v>
      </c>
      <c r="C154" s="294"/>
      <c r="D154" s="295"/>
      <c r="E154" s="293" t="s">
        <v>1832</v>
      </c>
    </row>
    <row r="155" spans="1:5" s="217" customFormat="1" x14ac:dyDescent="0.25">
      <c r="A155" s="264"/>
      <c r="B155" s="264"/>
      <c r="C155" s="296" t="s">
        <v>1833</v>
      </c>
      <c r="D155" s="212"/>
      <c r="E155" s="293" t="s">
        <v>1834</v>
      </c>
    </row>
    <row r="156" spans="1:5" ht="26.4" x14ac:dyDescent="0.25">
      <c r="C156" s="297"/>
      <c r="D156" s="298" t="s">
        <v>1835</v>
      </c>
      <c r="E156" s="299" t="s">
        <v>1836</v>
      </c>
    </row>
    <row r="157" spans="1:5" ht="26.4" x14ac:dyDescent="0.25">
      <c r="C157" s="297"/>
      <c r="D157" s="298" t="s">
        <v>1837</v>
      </c>
      <c r="E157" s="299" t="s">
        <v>1838</v>
      </c>
    </row>
    <row r="158" spans="1:5" ht="26.4" x14ac:dyDescent="0.25">
      <c r="C158" s="297"/>
      <c r="D158" s="298" t="s">
        <v>1839</v>
      </c>
      <c r="E158" s="299" t="s">
        <v>1840</v>
      </c>
    </row>
    <row r="159" spans="1:5" s="217" customFormat="1" x14ac:dyDescent="0.25">
      <c r="A159" s="264"/>
      <c r="B159" s="264"/>
      <c r="C159" s="296" t="s">
        <v>1841</v>
      </c>
      <c r="D159" s="212"/>
      <c r="E159" s="293" t="s">
        <v>1842</v>
      </c>
    </row>
    <row r="160" spans="1:5" ht="26.4" x14ac:dyDescent="0.25">
      <c r="C160" s="297"/>
      <c r="D160" s="298" t="s">
        <v>1843</v>
      </c>
      <c r="E160" s="299" t="s">
        <v>1844</v>
      </c>
    </row>
    <row r="161" spans="1:5" ht="26.4" x14ac:dyDescent="0.25">
      <c r="C161" s="297"/>
      <c r="D161" s="298" t="s">
        <v>1845</v>
      </c>
      <c r="E161" s="299" t="s">
        <v>1846</v>
      </c>
    </row>
    <row r="162" spans="1:5" ht="12.75" customHeight="1" x14ac:dyDescent="0.25">
      <c r="C162" s="297"/>
      <c r="D162" s="298" t="s">
        <v>1847</v>
      </c>
      <c r="E162" s="299" t="s">
        <v>1848</v>
      </c>
    </row>
    <row r="163" spans="1:5" s="215" customFormat="1" ht="15.6" x14ac:dyDescent="0.3">
      <c r="A163" s="264"/>
      <c r="B163" s="291" t="s">
        <v>1849</v>
      </c>
      <c r="C163" s="294"/>
      <c r="D163" s="295"/>
      <c r="E163" s="293" t="s">
        <v>1850</v>
      </c>
    </row>
    <row r="164" spans="1:5" s="217" customFormat="1" x14ac:dyDescent="0.25">
      <c r="A164" s="264"/>
      <c r="B164" s="264"/>
      <c r="C164" s="296" t="s">
        <v>1851</v>
      </c>
      <c r="D164" s="212"/>
      <c r="E164" s="293" t="s">
        <v>30</v>
      </c>
    </row>
    <row r="165" spans="1:5" ht="26.4" x14ac:dyDescent="0.25">
      <c r="C165" s="297"/>
      <c r="D165" s="298" t="s">
        <v>1852</v>
      </c>
      <c r="E165" s="299" t="s">
        <v>30</v>
      </c>
    </row>
    <row r="166" spans="1:5" s="217" customFormat="1" x14ac:dyDescent="0.25">
      <c r="A166" s="264"/>
      <c r="B166" s="264"/>
      <c r="C166" s="296" t="s">
        <v>1853</v>
      </c>
      <c r="D166" s="212"/>
      <c r="E166" s="293" t="s">
        <v>1854</v>
      </c>
    </row>
    <row r="167" spans="1:5" ht="26.4" x14ac:dyDescent="0.25">
      <c r="C167" s="297"/>
      <c r="D167" s="298" t="s">
        <v>1855</v>
      </c>
      <c r="E167" s="299" t="s">
        <v>1854</v>
      </c>
    </row>
    <row r="168" spans="1:5" s="214" customFormat="1" ht="17.399999999999999" x14ac:dyDescent="0.3">
      <c r="A168" s="291" t="s">
        <v>1856</v>
      </c>
      <c r="B168" s="264"/>
      <c r="C168" s="308"/>
      <c r="D168" s="309"/>
      <c r="E168" s="293" t="s">
        <v>130</v>
      </c>
    </row>
    <row r="169" spans="1:5" s="215" customFormat="1" ht="26.4" x14ac:dyDescent="0.3">
      <c r="A169" s="264"/>
      <c r="B169" s="291" t="s">
        <v>1857</v>
      </c>
      <c r="C169" s="294"/>
      <c r="D169" s="295"/>
      <c r="E169" s="293" t="s">
        <v>1858</v>
      </c>
    </row>
    <row r="170" spans="1:5" s="217" customFormat="1" ht="15.75" customHeight="1" x14ac:dyDescent="0.25">
      <c r="A170" s="264"/>
      <c r="B170" s="264"/>
      <c r="C170" s="296" t="s">
        <v>1859</v>
      </c>
      <c r="D170" s="212"/>
      <c r="E170" s="293" t="s">
        <v>1860</v>
      </c>
    </row>
    <row r="171" spans="1:5" ht="26.4" x14ac:dyDescent="0.25">
      <c r="C171" s="297"/>
      <c r="D171" s="298" t="s">
        <v>1861</v>
      </c>
      <c r="E171" s="299" t="s">
        <v>1862</v>
      </c>
    </row>
    <row r="172" spans="1:5" ht="26.4" x14ac:dyDescent="0.25">
      <c r="C172" s="297"/>
      <c r="D172" s="298" t="s">
        <v>1863</v>
      </c>
      <c r="E172" s="299" t="s">
        <v>1864</v>
      </c>
    </row>
    <row r="173" spans="1:5" x14ac:dyDescent="0.25">
      <c r="C173" s="300" t="s">
        <v>1865</v>
      </c>
      <c r="D173" s="301"/>
      <c r="E173" s="302" t="s">
        <v>1866</v>
      </c>
    </row>
    <row r="174" spans="1:5" ht="26.4" x14ac:dyDescent="0.25">
      <c r="C174" s="297"/>
      <c r="D174" s="303" t="s">
        <v>1867</v>
      </c>
      <c r="E174" s="304" t="s">
        <v>1868</v>
      </c>
    </row>
    <row r="175" spans="1:5" ht="26.4" x14ac:dyDescent="0.25">
      <c r="C175" s="297"/>
      <c r="D175" s="303" t="s">
        <v>1869</v>
      </c>
      <c r="E175" s="304" t="s">
        <v>1870</v>
      </c>
    </row>
    <row r="176" spans="1:5" ht="12.75" customHeight="1" x14ac:dyDescent="0.25">
      <c r="C176" s="300" t="s">
        <v>1871</v>
      </c>
      <c r="D176" s="301"/>
      <c r="E176" s="293" t="s">
        <v>1872</v>
      </c>
    </row>
    <row r="177" spans="1:5" ht="26.4" x14ac:dyDescent="0.25">
      <c r="C177" s="297"/>
      <c r="D177" s="303" t="s">
        <v>1873</v>
      </c>
      <c r="E177" s="299" t="s">
        <v>1874</v>
      </c>
    </row>
    <row r="178" spans="1:5" ht="26.4" x14ac:dyDescent="0.25">
      <c r="C178" s="297"/>
      <c r="D178" s="303" t="s">
        <v>1875</v>
      </c>
      <c r="E178" s="299" t="s">
        <v>1876</v>
      </c>
    </row>
    <row r="179" spans="1:5" x14ac:dyDescent="0.25">
      <c r="C179" s="300" t="s">
        <v>1877</v>
      </c>
      <c r="D179" s="301"/>
      <c r="E179" s="302" t="s">
        <v>1878</v>
      </c>
    </row>
    <row r="180" spans="1:5" ht="26.4" x14ac:dyDescent="0.25">
      <c r="C180" s="297"/>
      <c r="D180" s="303" t="s">
        <v>1879</v>
      </c>
      <c r="E180" s="304" t="s">
        <v>1880</v>
      </c>
    </row>
    <row r="181" spans="1:5" ht="26.4" x14ac:dyDescent="0.25">
      <c r="C181" s="297"/>
      <c r="D181" s="303" t="s">
        <v>1881</v>
      </c>
      <c r="E181" s="304" t="s">
        <v>1882</v>
      </c>
    </row>
    <row r="182" spans="1:5" s="310" customFormat="1" ht="15.6" x14ac:dyDescent="0.3">
      <c r="A182" s="264"/>
      <c r="B182" s="306" t="s">
        <v>1883</v>
      </c>
      <c r="C182" s="294"/>
      <c r="D182" s="295"/>
      <c r="E182" s="293" t="s">
        <v>1884</v>
      </c>
    </row>
    <row r="183" spans="1:5" s="217" customFormat="1" x14ac:dyDescent="0.25">
      <c r="A183" s="264"/>
      <c r="B183" s="264"/>
      <c r="C183" s="292" t="s">
        <v>1885</v>
      </c>
      <c r="D183" s="301"/>
      <c r="E183" s="293" t="s">
        <v>1886</v>
      </c>
    </row>
    <row r="184" spans="1:5" ht="26.4" x14ac:dyDescent="0.25">
      <c r="C184" s="297"/>
      <c r="D184" s="298" t="s">
        <v>1887</v>
      </c>
      <c r="E184" s="299" t="s">
        <v>1888</v>
      </c>
    </row>
    <row r="185" spans="1:5" ht="26.4" x14ac:dyDescent="0.25">
      <c r="C185" s="297"/>
      <c r="D185" s="298" t="s">
        <v>1889</v>
      </c>
      <c r="E185" s="299" t="s">
        <v>1890</v>
      </c>
    </row>
    <row r="186" spans="1:5" s="256" customFormat="1" ht="26.4" x14ac:dyDescent="0.25">
      <c r="A186" s="251"/>
      <c r="B186" s="251"/>
      <c r="C186" s="311"/>
      <c r="D186" s="312" t="s">
        <v>1891</v>
      </c>
      <c r="E186" s="313" t="s">
        <v>1892</v>
      </c>
    </row>
    <row r="187" spans="1:5" s="256" customFormat="1" ht="26.4" x14ac:dyDescent="0.25">
      <c r="A187" s="251"/>
      <c r="B187" s="251"/>
      <c r="C187" s="311"/>
      <c r="D187" s="312" t="s">
        <v>1893</v>
      </c>
      <c r="E187" s="313" t="s">
        <v>1894</v>
      </c>
    </row>
    <row r="188" spans="1:5" s="217" customFormat="1" ht="16.5" customHeight="1" x14ac:dyDescent="0.25">
      <c r="A188" s="264"/>
      <c r="B188" s="264"/>
      <c r="C188" s="292" t="s">
        <v>1895</v>
      </c>
      <c r="D188" s="301"/>
      <c r="E188" s="293" t="s">
        <v>1896</v>
      </c>
    </row>
    <row r="189" spans="1:5" ht="26.4" x14ac:dyDescent="0.25">
      <c r="C189" s="297"/>
      <c r="D189" s="298" t="s">
        <v>1897</v>
      </c>
      <c r="E189" s="299" t="s">
        <v>1898</v>
      </c>
    </row>
    <row r="190" spans="1:5" ht="26.4" x14ac:dyDescent="0.25">
      <c r="C190" s="297"/>
      <c r="D190" s="298" t="s">
        <v>1899</v>
      </c>
      <c r="E190" s="299" t="s">
        <v>1900</v>
      </c>
    </row>
    <row r="191" spans="1:5" s="225" customFormat="1" ht="26.4" x14ac:dyDescent="0.25">
      <c r="A191" s="218"/>
      <c r="B191" s="218"/>
      <c r="C191" s="297"/>
      <c r="D191" s="298" t="s">
        <v>1901</v>
      </c>
      <c r="E191" s="299" t="s">
        <v>1902</v>
      </c>
    </row>
    <row r="192" spans="1:5" s="226" customFormat="1" x14ac:dyDescent="0.25">
      <c r="A192" s="210"/>
      <c r="B192" s="210"/>
      <c r="C192" s="292" t="s">
        <v>1903</v>
      </c>
      <c r="D192" s="301"/>
      <c r="E192" s="293" t="s">
        <v>1904</v>
      </c>
    </row>
    <row r="193" spans="1:5" s="225" customFormat="1" ht="13.5" customHeight="1" x14ac:dyDescent="0.25">
      <c r="A193" s="218"/>
      <c r="B193" s="218"/>
      <c r="C193" s="297"/>
      <c r="D193" s="298" t="s">
        <v>1905</v>
      </c>
      <c r="E193" s="299" t="s">
        <v>1906</v>
      </c>
    </row>
    <row r="194" spans="1:5" s="225" customFormat="1" ht="15.75" customHeight="1" x14ac:dyDescent="0.25">
      <c r="A194" s="218"/>
      <c r="B194" s="218"/>
      <c r="C194" s="297"/>
      <c r="D194" s="298" t="s">
        <v>1907</v>
      </c>
      <c r="E194" s="299" t="s">
        <v>1908</v>
      </c>
    </row>
    <row r="195" spans="1:5" s="225" customFormat="1" ht="26.4" x14ac:dyDescent="0.25">
      <c r="A195" s="218"/>
      <c r="B195" s="218"/>
      <c r="C195" s="297"/>
      <c r="D195" s="298" t="s">
        <v>1909</v>
      </c>
      <c r="E195" s="299" t="s">
        <v>1910</v>
      </c>
    </row>
    <row r="196" spans="1:5" s="225" customFormat="1" ht="14.25" customHeight="1" x14ac:dyDescent="0.25">
      <c r="A196" s="218"/>
      <c r="B196" s="218"/>
      <c r="C196" s="297"/>
      <c r="D196" s="298" t="s">
        <v>1911</v>
      </c>
      <c r="E196" s="299" t="s">
        <v>1912</v>
      </c>
    </row>
    <row r="197" spans="1:5" s="275" customFormat="1" ht="15.6" x14ac:dyDescent="0.3">
      <c r="A197" s="210"/>
      <c r="B197" s="291" t="s">
        <v>1913</v>
      </c>
      <c r="C197" s="294"/>
      <c r="D197" s="295"/>
      <c r="E197" s="293" t="s">
        <v>1914</v>
      </c>
    </row>
    <row r="198" spans="1:5" s="226" customFormat="1" x14ac:dyDescent="0.25">
      <c r="A198" s="210"/>
      <c r="B198" s="210"/>
      <c r="C198" s="296" t="s">
        <v>1915</v>
      </c>
      <c r="D198" s="212"/>
      <c r="E198" s="293" t="s">
        <v>1914</v>
      </c>
    </row>
    <row r="199" spans="1:5" s="225" customFormat="1" ht="26.4" x14ac:dyDescent="0.25">
      <c r="A199" s="218"/>
      <c r="B199" s="218"/>
      <c r="C199" s="297"/>
      <c r="D199" s="298" t="s">
        <v>1916</v>
      </c>
      <c r="E199" s="299" t="s">
        <v>1917</v>
      </c>
    </row>
    <row r="200" spans="1:5" s="225" customFormat="1" ht="26.4" x14ac:dyDescent="0.25">
      <c r="A200" s="218"/>
      <c r="B200" s="218"/>
      <c r="C200" s="297"/>
      <c r="D200" s="298" t="s">
        <v>1918</v>
      </c>
      <c r="E200" s="299" t="s">
        <v>1919</v>
      </c>
    </row>
    <row r="201" spans="1:5" s="225" customFormat="1" ht="26.4" x14ac:dyDescent="0.25">
      <c r="A201" s="218"/>
      <c r="B201" s="218"/>
      <c r="C201" s="297"/>
      <c r="D201" s="298" t="s">
        <v>1920</v>
      </c>
      <c r="E201" s="299" t="s">
        <v>1921</v>
      </c>
    </row>
    <row r="202" spans="1:5" s="225" customFormat="1" ht="26.4" x14ac:dyDescent="0.25">
      <c r="A202" s="218"/>
      <c r="B202" s="218"/>
      <c r="C202" s="297"/>
      <c r="D202" s="298" t="s">
        <v>1922</v>
      </c>
      <c r="E202" s="299" t="s">
        <v>1923</v>
      </c>
    </row>
    <row r="203" spans="1:5" s="275" customFormat="1" ht="15.6" x14ac:dyDescent="0.3">
      <c r="A203" s="210"/>
      <c r="B203" s="291" t="s">
        <v>1924</v>
      </c>
      <c r="C203" s="294"/>
      <c r="D203" s="295"/>
      <c r="E203" s="293" t="s">
        <v>1925</v>
      </c>
    </row>
    <row r="204" spans="1:5" s="226" customFormat="1" x14ac:dyDescent="0.25">
      <c r="A204" s="210"/>
      <c r="B204" s="210"/>
      <c r="C204" s="292" t="s">
        <v>1926</v>
      </c>
      <c r="D204" s="301"/>
      <c r="E204" s="293" t="s">
        <v>1927</v>
      </c>
    </row>
    <row r="205" spans="1:5" s="225" customFormat="1" ht="15" customHeight="1" x14ac:dyDescent="0.25">
      <c r="A205" s="218"/>
      <c r="B205" s="218"/>
      <c r="C205" s="297"/>
      <c r="D205" s="298" t="s">
        <v>1928</v>
      </c>
      <c r="E205" s="299" t="s">
        <v>1929</v>
      </c>
    </row>
    <row r="206" spans="1:5" s="225" customFormat="1" ht="15" customHeight="1" x14ac:dyDescent="0.25">
      <c r="A206" s="218"/>
      <c r="B206" s="218"/>
      <c r="C206" s="297"/>
      <c r="D206" s="298" t="s">
        <v>1930</v>
      </c>
      <c r="E206" s="299" t="s">
        <v>1931</v>
      </c>
    </row>
    <row r="207" spans="1:5" s="225" customFormat="1" ht="26.4" x14ac:dyDescent="0.25">
      <c r="A207" s="218"/>
      <c r="B207" s="218"/>
      <c r="C207" s="297"/>
      <c r="D207" s="298" t="s">
        <v>1932</v>
      </c>
      <c r="E207" s="299" t="s">
        <v>1933</v>
      </c>
    </row>
    <row r="208" spans="1:5" s="225" customFormat="1" ht="13.5" customHeight="1" x14ac:dyDescent="0.25">
      <c r="A208" s="218"/>
      <c r="B208" s="218"/>
      <c r="C208" s="297"/>
      <c r="D208" s="298" t="s">
        <v>1934</v>
      </c>
      <c r="E208" s="299" t="s">
        <v>1935</v>
      </c>
    </row>
    <row r="209" spans="1:5" s="217" customFormat="1" x14ac:dyDescent="0.25">
      <c r="A209" s="264"/>
      <c r="B209" s="264"/>
      <c r="C209" s="292" t="s">
        <v>1936</v>
      </c>
      <c r="D209" s="301"/>
      <c r="E209" s="293" t="s">
        <v>1937</v>
      </c>
    </row>
    <row r="210" spans="1:5" ht="26.4" x14ac:dyDescent="0.25">
      <c r="C210" s="297"/>
      <c r="D210" s="298" t="s">
        <v>1938</v>
      </c>
      <c r="E210" s="299" t="s">
        <v>1939</v>
      </c>
    </row>
    <row r="211" spans="1:5" ht="26.4" x14ac:dyDescent="0.25">
      <c r="C211" s="297"/>
      <c r="D211" s="298" t="s">
        <v>1940</v>
      </c>
      <c r="E211" s="299" t="s">
        <v>1941</v>
      </c>
    </row>
    <row r="212" spans="1:5" s="225" customFormat="1" ht="26.4" x14ac:dyDescent="0.25">
      <c r="A212" s="218"/>
      <c r="B212" s="218"/>
      <c r="C212" s="297"/>
      <c r="D212" s="298" t="s">
        <v>1942</v>
      </c>
      <c r="E212" s="299" t="s">
        <v>1943</v>
      </c>
    </row>
    <row r="213" spans="1:5" s="226" customFormat="1" x14ac:dyDescent="0.25">
      <c r="A213" s="210"/>
      <c r="B213" s="210"/>
      <c r="C213" s="292" t="s">
        <v>1944</v>
      </c>
      <c r="D213" s="301"/>
      <c r="E213" s="293" t="s">
        <v>1945</v>
      </c>
    </row>
    <row r="214" spans="1:5" s="225" customFormat="1" ht="26.4" x14ac:dyDescent="0.25">
      <c r="A214" s="218"/>
      <c r="B214" s="218"/>
      <c r="C214" s="297"/>
      <c r="D214" s="298" t="s">
        <v>1946</v>
      </c>
      <c r="E214" s="299" t="s">
        <v>1947</v>
      </c>
    </row>
    <row r="215" spans="1:5" s="225" customFormat="1" ht="26.4" x14ac:dyDescent="0.25">
      <c r="A215" s="218"/>
      <c r="B215" s="218"/>
      <c r="C215" s="297"/>
      <c r="D215" s="298" t="s">
        <v>1948</v>
      </c>
      <c r="E215" s="299" t="s">
        <v>1949</v>
      </c>
    </row>
    <row r="216" spans="1:5" s="225" customFormat="1" ht="26.4" x14ac:dyDescent="0.25">
      <c r="A216" s="218"/>
      <c r="B216" s="218"/>
      <c r="C216" s="297"/>
      <c r="D216" s="298" t="s">
        <v>1950</v>
      </c>
      <c r="E216" s="299" t="s">
        <v>1951</v>
      </c>
    </row>
    <row r="217" spans="1:5" s="225" customFormat="1" ht="26.4" x14ac:dyDescent="0.25">
      <c r="A217" s="218"/>
      <c r="B217" s="218"/>
      <c r="C217" s="297"/>
      <c r="D217" s="298" t="s">
        <v>1952</v>
      </c>
      <c r="E217" s="299" t="s">
        <v>1953</v>
      </c>
    </row>
    <row r="218" spans="1:5" s="226" customFormat="1" x14ac:dyDescent="0.25">
      <c r="A218" s="210"/>
      <c r="B218" s="210"/>
      <c r="C218" s="292" t="s">
        <v>1954</v>
      </c>
      <c r="D218" s="301"/>
      <c r="E218" s="293" t="s">
        <v>1955</v>
      </c>
    </row>
    <row r="219" spans="1:5" s="225" customFormat="1" ht="26.4" x14ac:dyDescent="0.25">
      <c r="A219" s="218"/>
      <c r="B219" s="218"/>
      <c r="C219" s="297"/>
      <c r="D219" s="298" t="s">
        <v>1956</v>
      </c>
      <c r="E219" s="299" t="s">
        <v>1957</v>
      </c>
    </row>
    <row r="220" spans="1:5" s="225" customFormat="1" ht="26.4" x14ac:dyDescent="0.25">
      <c r="A220" s="218"/>
      <c r="B220" s="218"/>
      <c r="C220" s="297"/>
      <c r="D220" s="298" t="s">
        <v>1958</v>
      </c>
      <c r="E220" s="299" t="s">
        <v>1959</v>
      </c>
    </row>
    <row r="221" spans="1:5" s="225" customFormat="1" ht="26.4" x14ac:dyDescent="0.25">
      <c r="A221" s="218"/>
      <c r="B221" s="218"/>
      <c r="C221" s="297"/>
      <c r="D221" s="298" t="s">
        <v>1960</v>
      </c>
      <c r="E221" s="299" t="s">
        <v>1961</v>
      </c>
    </row>
    <row r="222" spans="1:5" s="225" customFormat="1" ht="26.4" x14ac:dyDescent="0.25">
      <c r="A222" s="218"/>
      <c r="B222" s="218"/>
      <c r="C222" s="297"/>
      <c r="D222" s="298" t="s">
        <v>1962</v>
      </c>
      <c r="E222" s="299" t="s">
        <v>1963</v>
      </c>
    </row>
    <row r="223" spans="1:5" s="226" customFormat="1" x14ac:dyDescent="0.25">
      <c r="A223" s="210"/>
      <c r="B223" s="210"/>
      <c r="C223" s="292" t="s">
        <v>1964</v>
      </c>
      <c r="D223" s="301"/>
      <c r="E223" s="293" t="s">
        <v>1965</v>
      </c>
    </row>
    <row r="224" spans="1:5" s="225" customFormat="1" ht="26.4" x14ac:dyDescent="0.25">
      <c r="A224" s="218"/>
      <c r="B224" s="218"/>
      <c r="C224" s="297"/>
      <c r="D224" s="298" t="s">
        <v>1966</v>
      </c>
      <c r="E224" s="299" t="s">
        <v>1967</v>
      </c>
    </row>
    <row r="225" spans="1:5" s="225" customFormat="1" ht="26.4" x14ac:dyDescent="0.25">
      <c r="A225" s="218"/>
      <c r="B225" s="218"/>
      <c r="C225" s="297"/>
      <c r="D225" s="298" t="s">
        <v>1968</v>
      </c>
      <c r="E225" s="299" t="s">
        <v>1969</v>
      </c>
    </row>
    <row r="226" spans="1:5" s="225" customFormat="1" ht="26.4" x14ac:dyDescent="0.25">
      <c r="A226" s="218"/>
      <c r="B226" s="218"/>
      <c r="C226" s="297"/>
      <c r="D226" s="298" t="s">
        <v>1970</v>
      </c>
      <c r="E226" s="299" t="s">
        <v>1971</v>
      </c>
    </row>
    <row r="227" spans="1:5" s="226" customFormat="1" x14ac:dyDescent="0.25">
      <c r="A227" s="210"/>
      <c r="B227" s="210"/>
      <c r="C227" s="292" t="s">
        <v>1972</v>
      </c>
      <c r="D227" s="301"/>
      <c r="E227" s="293" t="s">
        <v>1973</v>
      </c>
    </row>
    <row r="228" spans="1:5" s="225" customFormat="1" ht="26.4" x14ac:dyDescent="0.25">
      <c r="A228" s="218"/>
      <c r="B228" s="218"/>
      <c r="C228" s="297"/>
      <c r="D228" s="298" t="s">
        <v>1974</v>
      </c>
      <c r="E228" s="299" t="s">
        <v>1975</v>
      </c>
    </row>
    <row r="229" spans="1:5" s="225" customFormat="1" ht="26.4" x14ac:dyDescent="0.25">
      <c r="A229" s="218"/>
      <c r="B229" s="218"/>
      <c r="C229" s="297"/>
      <c r="D229" s="298" t="s">
        <v>1976</v>
      </c>
      <c r="E229" s="299" t="s">
        <v>1977</v>
      </c>
    </row>
    <row r="230" spans="1:5" s="225" customFormat="1" ht="26.4" x14ac:dyDescent="0.25">
      <c r="A230" s="218"/>
      <c r="B230" s="218"/>
      <c r="C230" s="297"/>
      <c r="D230" s="298" t="s">
        <v>1978</v>
      </c>
      <c r="E230" s="299" t="s">
        <v>1979</v>
      </c>
    </row>
    <row r="231" spans="1:5" s="225" customFormat="1" ht="26.4" x14ac:dyDescent="0.25">
      <c r="A231" s="218"/>
      <c r="B231" s="218"/>
      <c r="C231" s="297"/>
      <c r="D231" s="298" t="s">
        <v>1980</v>
      </c>
      <c r="E231" s="299" t="s">
        <v>1981</v>
      </c>
    </row>
    <row r="232" spans="1:5" s="275" customFormat="1" ht="15.6" x14ac:dyDescent="0.3">
      <c r="A232" s="210"/>
      <c r="B232" s="291" t="s">
        <v>1982</v>
      </c>
      <c r="C232" s="294"/>
      <c r="D232" s="295"/>
      <c r="E232" s="293" t="s">
        <v>190</v>
      </c>
    </row>
    <row r="233" spans="1:5" s="225" customFormat="1" ht="12.75" customHeight="1" x14ac:dyDescent="0.25">
      <c r="A233" s="218"/>
      <c r="B233" s="218"/>
      <c r="C233" s="292" t="s">
        <v>1983</v>
      </c>
      <c r="D233" s="298"/>
      <c r="E233" s="293" t="s">
        <v>191</v>
      </c>
    </row>
    <row r="234" spans="1:5" s="225" customFormat="1" ht="26.4" x14ac:dyDescent="0.25">
      <c r="A234" s="218"/>
      <c r="B234" s="218"/>
      <c r="C234" s="292"/>
      <c r="D234" s="298" t="s">
        <v>1984</v>
      </c>
      <c r="E234" s="299" t="s">
        <v>1985</v>
      </c>
    </row>
    <row r="235" spans="1:5" s="225" customFormat="1" ht="26.4" x14ac:dyDescent="0.25">
      <c r="A235" s="218"/>
      <c r="B235" s="218"/>
      <c r="C235" s="292"/>
      <c r="D235" s="298" t="s">
        <v>1986</v>
      </c>
      <c r="E235" s="299" t="s">
        <v>1987</v>
      </c>
    </row>
    <row r="236" spans="1:5" s="225" customFormat="1" ht="26.4" x14ac:dyDescent="0.25">
      <c r="A236" s="218"/>
      <c r="B236" s="218"/>
      <c r="C236" s="292"/>
      <c r="D236" s="298" t="s">
        <v>1988</v>
      </c>
      <c r="E236" s="299" t="s">
        <v>1989</v>
      </c>
    </row>
    <row r="237" spans="1:5" s="225" customFormat="1" ht="26.4" x14ac:dyDescent="0.25">
      <c r="A237" s="218"/>
      <c r="B237" s="218"/>
      <c r="C237" s="292"/>
      <c r="D237" s="298" t="s">
        <v>1990</v>
      </c>
      <c r="E237" s="299" t="s">
        <v>1991</v>
      </c>
    </row>
    <row r="238" spans="1:5" s="225" customFormat="1" x14ac:dyDescent="0.25">
      <c r="A238" s="218"/>
      <c r="B238" s="218"/>
      <c r="C238" s="292" t="s">
        <v>1992</v>
      </c>
      <c r="D238" s="298"/>
      <c r="E238" s="293" t="s">
        <v>1993</v>
      </c>
    </row>
    <row r="239" spans="1:5" s="225" customFormat="1" ht="26.4" x14ac:dyDescent="0.25">
      <c r="A239" s="218"/>
      <c r="B239" s="218"/>
      <c r="C239" s="297"/>
      <c r="D239" s="298" t="s">
        <v>1994</v>
      </c>
      <c r="E239" s="299" t="s">
        <v>1995</v>
      </c>
    </row>
    <row r="240" spans="1:5" s="225" customFormat="1" ht="26.4" x14ac:dyDescent="0.25">
      <c r="A240" s="218"/>
      <c r="B240" s="218"/>
      <c r="C240" s="297"/>
      <c r="D240" s="298" t="s">
        <v>1996</v>
      </c>
      <c r="E240" s="299" t="s">
        <v>1997</v>
      </c>
    </row>
    <row r="241" spans="1:5" s="225" customFormat="1" ht="26.4" x14ac:dyDescent="0.25">
      <c r="A241" s="218"/>
      <c r="B241" s="218"/>
      <c r="C241" s="297"/>
      <c r="D241" s="298" t="s">
        <v>1998</v>
      </c>
      <c r="E241" s="299" t="s">
        <v>1999</v>
      </c>
    </row>
    <row r="242" spans="1:5" s="225" customFormat="1" ht="26.4" x14ac:dyDescent="0.25">
      <c r="A242" s="218"/>
      <c r="B242" s="218"/>
      <c r="C242" s="297"/>
      <c r="D242" s="298" t="s">
        <v>2000</v>
      </c>
      <c r="E242" s="299" t="s">
        <v>2001</v>
      </c>
    </row>
    <row r="243" spans="1:5" s="226" customFormat="1" ht="13.5" customHeight="1" x14ac:dyDescent="0.25">
      <c r="A243" s="210"/>
      <c r="B243" s="210"/>
      <c r="C243" s="292" t="s">
        <v>2002</v>
      </c>
      <c r="D243" s="301"/>
      <c r="E243" s="293" t="s">
        <v>2003</v>
      </c>
    </row>
    <row r="244" spans="1:5" s="225" customFormat="1" ht="26.4" x14ac:dyDescent="0.25">
      <c r="A244" s="218"/>
      <c r="B244" s="218"/>
      <c r="C244" s="297"/>
      <c r="D244" s="298" t="s">
        <v>2004</v>
      </c>
      <c r="E244" s="299" t="s">
        <v>2005</v>
      </c>
    </row>
    <row r="245" spans="1:5" s="225" customFormat="1" ht="26.4" x14ac:dyDescent="0.25">
      <c r="A245" s="218"/>
      <c r="B245" s="218"/>
      <c r="C245" s="297"/>
      <c r="D245" s="298" t="s">
        <v>2006</v>
      </c>
      <c r="E245" s="299" t="s">
        <v>2007</v>
      </c>
    </row>
    <row r="246" spans="1:5" s="225" customFormat="1" ht="26.4" x14ac:dyDescent="0.25">
      <c r="A246" s="218"/>
      <c r="B246" s="218"/>
      <c r="C246" s="297"/>
      <c r="D246" s="298" t="s">
        <v>2008</v>
      </c>
      <c r="E246" s="299" t="s">
        <v>2009</v>
      </c>
    </row>
    <row r="247" spans="1:5" s="225" customFormat="1" ht="26.4" x14ac:dyDescent="0.25">
      <c r="A247" s="218"/>
      <c r="B247" s="218"/>
      <c r="C247" s="297"/>
      <c r="D247" s="298" t="s">
        <v>2010</v>
      </c>
      <c r="E247" s="299" t="s">
        <v>2011</v>
      </c>
    </row>
    <row r="248" spans="1:5" s="226" customFormat="1" x14ac:dyDescent="0.25">
      <c r="A248" s="210"/>
      <c r="B248" s="210"/>
      <c r="C248" s="292" t="s">
        <v>2012</v>
      </c>
      <c r="D248" s="301"/>
      <c r="E248" s="293" t="s">
        <v>2013</v>
      </c>
    </row>
    <row r="249" spans="1:5" s="225" customFormat="1" ht="26.4" x14ac:dyDescent="0.25">
      <c r="A249" s="218"/>
      <c r="B249" s="218"/>
      <c r="C249" s="297"/>
      <c r="D249" s="298" t="s">
        <v>2014</v>
      </c>
      <c r="E249" s="299" t="s">
        <v>2015</v>
      </c>
    </row>
    <row r="250" spans="1:5" s="225" customFormat="1" ht="26.4" x14ac:dyDescent="0.25">
      <c r="A250" s="218"/>
      <c r="B250" s="218"/>
      <c r="C250" s="297"/>
      <c r="D250" s="298" t="s">
        <v>2016</v>
      </c>
      <c r="E250" s="299" t="s">
        <v>2017</v>
      </c>
    </row>
    <row r="251" spans="1:5" s="225" customFormat="1" ht="26.4" x14ac:dyDescent="0.25">
      <c r="A251" s="218"/>
      <c r="B251" s="218"/>
      <c r="C251" s="297"/>
      <c r="D251" s="298" t="s">
        <v>2018</v>
      </c>
      <c r="E251" s="299" t="s">
        <v>2019</v>
      </c>
    </row>
    <row r="252" spans="1:5" s="225" customFormat="1" ht="26.4" x14ac:dyDescent="0.25">
      <c r="A252" s="218"/>
      <c r="B252" s="218"/>
      <c r="C252" s="297"/>
      <c r="D252" s="298" t="s">
        <v>2020</v>
      </c>
      <c r="E252" s="299" t="s">
        <v>2021</v>
      </c>
    </row>
    <row r="253" spans="1:5" s="225" customFormat="1" x14ac:dyDescent="0.25">
      <c r="A253" s="218"/>
      <c r="B253" s="210">
        <v>547</v>
      </c>
      <c r="C253" s="292"/>
      <c r="D253" s="298"/>
      <c r="E253" s="293" t="s">
        <v>2022</v>
      </c>
    </row>
    <row r="254" spans="1:5" s="217" customFormat="1" ht="12.75" customHeight="1" x14ac:dyDescent="0.25">
      <c r="A254" s="264"/>
      <c r="B254" s="264"/>
      <c r="C254" s="292">
        <v>5471</v>
      </c>
      <c r="D254" s="301"/>
      <c r="E254" s="293" t="s">
        <v>2023</v>
      </c>
    </row>
    <row r="255" spans="1:5" x14ac:dyDescent="0.25">
      <c r="B255" s="264"/>
      <c r="C255" s="292"/>
      <c r="D255" s="298">
        <v>54711</v>
      </c>
      <c r="E255" s="299" t="s">
        <v>2024</v>
      </c>
    </row>
    <row r="256" spans="1:5" x14ac:dyDescent="0.25">
      <c r="B256" s="264"/>
      <c r="C256" s="292"/>
      <c r="D256" s="298">
        <v>54712</v>
      </c>
      <c r="E256" s="299" t="s">
        <v>2025</v>
      </c>
    </row>
    <row r="257" spans="1:5" s="217" customFormat="1" x14ac:dyDescent="0.25">
      <c r="A257" s="264"/>
      <c r="B257" s="264"/>
      <c r="C257" s="292">
        <v>5472</v>
      </c>
      <c r="D257" s="301"/>
      <c r="E257" s="293" t="s">
        <v>2026</v>
      </c>
    </row>
    <row r="258" spans="1:5" x14ac:dyDescent="0.25">
      <c r="B258" s="264"/>
      <c r="C258" s="292"/>
      <c r="D258" s="298">
        <v>54721</v>
      </c>
      <c r="E258" s="299" t="s">
        <v>2027</v>
      </c>
    </row>
    <row r="259" spans="1:5" x14ac:dyDescent="0.25">
      <c r="B259" s="264"/>
      <c r="C259" s="292"/>
      <c r="D259" s="298">
        <v>54722</v>
      </c>
      <c r="E259" s="299" t="s">
        <v>2028</v>
      </c>
    </row>
    <row r="260" spans="1:5" s="217" customFormat="1" ht="12.75" customHeight="1" x14ac:dyDescent="0.25">
      <c r="A260" s="264"/>
      <c r="B260" s="264"/>
      <c r="C260" s="292">
        <v>5473</v>
      </c>
      <c r="D260" s="301"/>
      <c r="E260" s="293" t="s">
        <v>2029</v>
      </c>
    </row>
    <row r="261" spans="1:5" x14ac:dyDescent="0.25">
      <c r="B261" s="264"/>
      <c r="C261" s="292"/>
      <c r="D261" s="298">
        <v>54731</v>
      </c>
      <c r="E261" s="299" t="s">
        <v>2030</v>
      </c>
    </row>
    <row r="262" spans="1:5" x14ac:dyDescent="0.25">
      <c r="B262" s="264"/>
      <c r="C262" s="292"/>
      <c r="D262" s="298">
        <v>54732</v>
      </c>
      <c r="E262" s="299" t="s">
        <v>2031</v>
      </c>
    </row>
    <row r="263" spans="1:5" s="217" customFormat="1" ht="12.75" customHeight="1" x14ac:dyDescent="0.25">
      <c r="A263" s="264"/>
      <c r="B263" s="264"/>
      <c r="C263" s="292">
        <v>5474</v>
      </c>
      <c r="D263" s="301"/>
      <c r="E263" s="293" t="s">
        <v>2032</v>
      </c>
    </row>
    <row r="264" spans="1:5" x14ac:dyDescent="0.25">
      <c r="B264" s="264"/>
      <c r="C264" s="292"/>
      <c r="D264" s="298">
        <v>54741</v>
      </c>
      <c r="E264" s="299" t="s">
        <v>2033</v>
      </c>
    </row>
    <row r="265" spans="1:5" x14ac:dyDescent="0.25">
      <c r="B265" s="264"/>
      <c r="C265" s="292"/>
      <c r="D265" s="298">
        <v>54742</v>
      </c>
      <c r="E265" s="299" t="s">
        <v>2034</v>
      </c>
    </row>
    <row r="266" spans="1:5" s="217" customFormat="1" ht="12.75" customHeight="1" x14ac:dyDescent="0.25">
      <c r="A266" s="264"/>
      <c r="B266" s="264"/>
      <c r="C266" s="292">
        <v>5475</v>
      </c>
      <c r="D266" s="301"/>
      <c r="E266" s="293" t="s">
        <v>2035</v>
      </c>
    </row>
    <row r="267" spans="1:5" x14ac:dyDescent="0.25">
      <c r="C267" s="297"/>
      <c r="D267" s="298">
        <v>54751</v>
      </c>
      <c r="E267" s="299" t="s">
        <v>2036</v>
      </c>
    </row>
    <row r="268" spans="1:5" x14ac:dyDescent="0.25">
      <c r="C268" s="297"/>
      <c r="D268" s="298">
        <v>54752</v>
      </c>
      <c r="E268" s="299" t="s">
        <v>2037</v>
      </c>
    </row>
    <row r="269" spans="1:5" s="217" customFormat="1" x14ac:dyDescent="0.25">
      <c r="A269" s="264"/>
      <c r="B269" s="264"/>
      <c r="C269" s="292">
        <v>5476</v>
      </c>
      <c r="D269" s="301"/>
      <c r="E269" s="293" t="s">
        <v>2038</v>
      </c>
    </row>
    <row r="270" spans="1:5" x14ac:dyDescent="0.25">
      <c r="C270" s="297"/>
      <c r="D270" s="298">
        <v>54761</v>
      </c>
      <c r="E270" s="299" t="s">
        <v>2039</v>
      </c>
    </row>
    <row r="271" spans="1:5" x14ac:dyDescent="0.25">
      <c r="C271" s="297"/>
      <c r="D271" s="298">
        <v>54762</v>
      </c>
      <c r="E271" s="299" t="s">
        <v>2040</v>
      </c>
    </row>
    <row r="272" spans="1:5" s="217" customFormat="1" x14ac:dyDescent="0.25">
      <c r="A272" s="264"/>
      <c r="B272" s="264"/>
      <c r="C272" s="292" t="s">
        <v>2041</v>
      </c>
      <c r="D272" s="301"/>
      <c r="E272" s="293" t="s">
        <v>2042</v>
      </c>
    </row>
    <row r="273" spans="1:5" ht="17.25" customHeight="1" x14ac:dyDescent="0.25">
      <c r="C273" s="297"/>
      <c r="D273" s="298" t="s">
        <v>2043</v>
      </c>
      <c r="E273" s="299" t="s">
        <v>2044</v>
      </c>
    </row>
    <row r="274" spans="1:5" ht="14.25" customHeight="1" x14ac:dyDescent="0.25">
      <c r="C274" s="297"/>
      <c r="D274" s="298" t="s">
        <v>2045</v>
      </c>
      <c r="E274" s="299" t="s">
        <v>2046</v>
      </c>
    </row>
    <row r="275" spans="1:5" s="214" customFormat="1" ht="17.399999999999999" x14ac:dyDescent="0.3">
      <c r="A275" s="291" t="s">
        <v>2047</v>
      </c>
      <c r="B275" s="264"/>
      <c r="C275" s="308"/>
      <c r="D275" s="309"/>
      <c r="E275" s="293" t="s">
        <v>2048</v>
      </c>
    </row>
    <row r="276" spans="1:5" s="215" customFormat="1" ht="15.6" x14ac:dyDescent="0.3">
      <c r="A276" s="264"/>
      <c r="B276" s="291" t="s">
        <v>2049</v>
      </c>
      <c r="C276" s="294"/>
      <c r="D276" s="295"/>
      <c r="E276" s="293" t="s">
        <v>2050</v>
      </c>
    </row>
    <row r="277" spans="1:5" s="217" customFormat="1" ht="12.75" customHeight="1" x14ac:dyDescent="0.25">
      <c r="A277" s="264"/>
      <c r="B277" s="264"/>
      <c r="C277" s="296" t="s">
        <v>2051</v>
      </c>
      <c r="D277" s="212"/>
      <c r="E277" s="293" t="s">
        <v>2052</v>
      </c>
    </row>
    <row r="278" spans="1:5" ht="26.4" x14ac:dyDescent="0.25">
      <c r="C278" s="297"/>
      <c r="D278" s="298" t="s">
        <v>2053</v>
      </c>
      <c r="E278" s="299" t="s">
        <v>2052</v>
      </c>
    </row>
    <row r="279" spans="1:5" s="217" customFormat="1" x14ac:dyDescent="0.25">
      <c r="A279" s="264"/>
      <c r="B279" s="264"/>
      <c r="C279" s="296" t="s">
        <v>2054</v>
      </c>
      <c r="D279" s="212"/>
      <c r="E279" s="293" t="s">
        <v>2055</v>
      </c>
    </row>
    <row r="280" spans="1:5" ht="26.4" x14ac:dyDescent="0.25">
      <c r="C280" s="297"/>
      <c r="D280" s="298" t="s">
        <v>2056</v>
      </c>
      <c r="E280" s="299" t="s">
        <v>2055</v>
      </c>
    </row>
    <row r="281" spans="1:5" s="215" customFormat="1" ht="15.6" x14ac:dyDescent="0.3">
      <c r="A281" s="264"/>
      <c r="B281" s="291" t="s">
        <v>2057</v>
      </c>
      <c r="C281" s="294"/>
      <c r="D281" s="295"/>
      <c r="E281" s="293" t="s">
        <v>2058</v>
      </c>
    </row>
    <row r="282" spans="1:5" s="217" customFormat="1" x14ac:dyDescent="0.25">
      <c r="A282" s="264"/>
      <c r="B282" s="264"/>
      <c r="C282" s="296" t="s">
        <v>2059</v>
      </c>
      <c r="D282" s="212"/>
      <c r="E282" s="293" t="s">
        <v>2060</v>
      </c>
    </row>
    <row r="283" spans="1:5" ht="26.4" x14ac:dyDescent="0.25">
      <c r="C283" s="297"/>
      <c r="D283" s="298" t="s">
        <v>2061</v>
      </c>
      <c r="E283" s="299" t="s">
        <v>2060</v>
      </c>
    </row>
    <row r="284" spans="1:5" s="217" customFormat="1" ht="12.75" customHeight="1" x14ac:dyDescent="0.25">
      <c r="A284" s="264"/>
      <c r="B284" s="264"/>
      <c r="C284" s="296" t="s">
        <v>2062</v>
      </c>
      <c r="D284" s="212"/>
      <c r="E284" s="293" t="s">
        <v>2063</v>
      </c>
    </row>
    <row r="285" spans="1:5" ht="26.4" x14ac:dyDescent="0.25">
      <c r="C285" s="297"/>
      <c r="D285" s="298" t="s">
        <v>2064</v>
      </c>
      <c r="E285" s="299" t="s">
        <v>2063</v>
      </c>
    </row>
    <row r="286" spans="1:5" s="215" customFormat="1" ht="15.6" x14ac:dyDescent="0.3">
      <c r="A286" s="264"/>
      <c r="B286" s="291" t="s">
        <v>2065</v>
      </c>
      <c r="C286" s="294"/>
      <c r="D286" s="295"/>
      <c r="E286" s="293" t="s">
        <v>2066</v>
      </c>
    </row>
    <row r="287" spans="1:5" s="217" customFormat="1" x14ac:dyDescent="0.25">
      <c r="A287" s="264"/>
      <c r="B287" s="264"/>
      <c r="C287" s="296" t="s">
        <v>2067</v>
      </c>
      <c r="D287" s="212"/>
      <c r="E287" s="293" t="s">
        <v>2068</v>
      </c>
    </row>
    <row r="288" spans="1:5" ht="26.4" x14ac:dyDescent="0.25">
      <c r="C288" s="297"/>
      <c r="D288" s="298" t="s">
        <v>2069</v>
      </c>
      <c r="E288" s="299" t="s">
        <v>2070</v>
      </c>
    </row>
    <row r="289" spans="1:5" ht="26.4" x14ac:dyDescent="0.25">
      <c r="C289" s="297"/>
      <c r="D289" s="298" t="s">
        <v>2071</v>
      </c>
      <c r="E289" s="299" t="s">
        <v>2072</v>
      </c>
    </row>
    <row r="290" spans="1:5" s="217" customFormat="1" x14ac:dyDescent="0.25">
      <c r="A290" s="264"/>
      <c r="B290" s="264"/>
      <c r="C290" s="296" t="s">
        <v>2073</v>
      </c>
      <c r="D290" s="212"/>
      <c r="E290" s="293" t="s">
        <v>2074</v>
      </c>
    </row>
    <row r="291" spans="1:5" ht="26.4" x14ac:dyDescent="0.25">
      <c r="C291" s="297"/>
      <c r="D291" s="298" t="s">
        <v>2075</v>
      </c>
      <c r="E291" s="299" t="s">
        <v>2076</v>
      </c>
    </row>
    <row r="292" spans="1:5" ht="26.4" x14ac:dyDescent="0.25">
      <c r="C292" s="297"/>
      <c r="D292" s="298" t="s">
        <v>2077</v>
      </c>
      <c r="E292" s="299" t="s">
        <v>2078</v>
      </c>
    </row>
    <row r="293" spans="1:5" s="214" customFormat="1" ht="17.399999999999999" x14ac:dyDescent="0.3">
      <c r="A293" s="291" t="s">
        <v>2079</v>
      </c>
      <c r="B293" s="264"/>
      <c r="C293" s="308"/>
      <c r="D293" s="309"/>
      <c r="E293" s="293" t="s">
        <v>2080</v>
      </c>
    </row>
    <row r="294" spans="1:5" s="215" customFormat="1" ht="15.6" x14ac:dyDescent="0.3">
      <c r="A294" s="264"/>
      <c r="B294" s="291" t="s">
        <v>2081</v>
      </c>
      <c r="C294" s="294"/>
      <c r="D294" s="295"/>
      <c r="E294" s="293" t="s">
        <v>2080</v>
      </c>
    </row>
    <row r="295" spans="1:5" s="217" customFormat="1" x14ac:dyDescent="0.25">
      <c r="A295" s="264"/>
      <c r="B295" s="264"/>
      <c r="C295" s="296" t="s">
        <v>2082</v>
      </c>
      <c r="D295" s="212"/>
      <c r="E295" s="293" t="s">
        <v>2080</v>
      </c>
    </row>
    <row r="296" spans="1:5" ht="26.4" x14ac:dyDescent="0.25">
      <c r="C296" s="297"/>
      <c r="D296" s="298" t="s">
        <v>2083</v>
      </c>
      <c r="E296" s="299" t="s">
        <v>2080</v>
      </c>
    </row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6"/>
  <sheetViews>
    <sheetView zoomScaleSheetLayoutView="100" workbookViewId="0">
      <pane xSplit="5" ySplit="2" topLeftCell="F426" activePane="bottomRight" state="frozen"/>
      <selection activeCell="E261" sqref="E261"/>
      <selection pane="topRight" activeCell="E261" sqref="E261"/>
      <selection pane="bottomLeft" activeCell="E261" sqref="E261"/>
      <selection pane="bottomRight" activeCell="E446" sqref="E446"/>
    </sheetView>
  </sheetViews>
  <sheetFormatPr defaultColWidth="9.109375" defaultRowHeight="13.2" x14ac:dyDescent="0.25"/>
  <cols>
    <col min="1" max="1" width="7.44140625" style="218" customWidth="1"/>
    <col min="2" max="2" width="7" style="341" bestFit="1" customWidth="1"/>
    <col min="3" max="3" width="7.6640625" style="265" bestFit="1" customWidth="1"/>
    <col min="4" max="4" width="6.33203125" style="265" customWidth="1"/>
    <col min="5" max="5" width="98.44140625" style="340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2.8" x14ac:dyDescent="0.25">
      <c r="A1" s="198" t="s">
        <v>571</v>
      </c>
      <c r="B1" s="198" t="s">
        <v>572</v>
      </c>
      <c r="C1" s="199" t="s">
        <v>573</v>
      </c>
      <c r="D1" s="198" t="s">
        <v>574</v>
      </c>
      <c r="E1" s="198" t="s">
        <v>575</v>
      </c>
    </row>
    <row r="2" spans="1:5" s="208" customFormat="1" x14ac:dyDescent="0.25">
      <c r="A2" s="204" t="s">
        <v>2084</v>
      </c>
      <c r="B2" s="205"/>
      <c r="C2" s="205"/>
      <c r="D2" s="205"/>
      <c r="E2" s="315" t="s">
        <v>2085</v>
      </c>
    </row>
    <row r="3" spans="1:5" s="217" customFormat="1" x14ac:dyDescent="0.25">
      <c r="A3" s="316" t="s">
        <v>2086</v>
      </c>
      <c r="B3" s="211"/>
      <c r="C3" s="211"/>
      <c r="D3" s="211"/>
      <c r="E3" s="239" t="s">
        <v>2087</v>
      </c>
    </row>
    <row r="4" spans="1:5" s="215" customFormat="1" ht="15.6" x14ac:dyDescent="0.3">
      <c r="A4" s="210"/>
      <c r="B4" s="317" t="s">
        <v>2088</v>
      </c>
      <c r="C4" s="211"/>
      <c r="D4" s="211"/>
      <c r="E4" s="239" t="s">
        <v>2089</v>
      </c>
    </row>
    <row r="5" spans="1:5" s="217" customFormat="1" x14ac:dyDescent="0.25">
      <c r="A5" s="210"/>
      <c r="B5" s="211"/>
      <c r="C5" s="317" t="s">
        <v>2090</v>
      </c>
      <c r="D5" s="211"/>
      <c r="E5" s="239" t="s">
        <v>2091</v>
      </c>
    </row>
    <row r="6" spans="1:5" x14ac:dyDescent="0.25">
      <c r="B6" s="211"/>
      <c r="C6" s="219"/>
      <c r="D6" s="318" t="s">
        <v>2092</v>
      </c>
      <c r="E6" s="240" t="s">
        <v>2093</v>
      </c>
    </row>
    <row r="7" spans="1:5" x14ac:dyDescent="0.25">
      <c r="B7" s="211"/>
      <c r="C7" s="219"/>
      <c r="D7" s="318" t="s">
        <v>2094</v>
      </c>
      <c r="E7" s="240" t="s">
        <v>2095</v>
      </c>
    </row>
    <row r="8" spans="1:5" s="217" customFormat="1" x14ac:dyDescent="0.25">
      <c r="A8" s="210"/>
      <c r="B8" s="211"/>
      <c r="C8" s="317" t="s">
        <v>2096</v>
      </c>
      <c r="D8" s="211"/>
      <c r="E8" s="239" t="s">
        <v>2097</v>
      </c>
    </row>
    <row r="9" spans="1:5" ht="26.4" x14ac:dyDescent="0.25">
      <c r="B9" s="211"/>
      <c r="C9" s="219"/>
      <c r="D9" s="318" t="s">
        <v>2098</v>
      </c>
      <c r="E9" s="240" t="s">
        <v>2099</v>
      </c>
    </row>
    <row r="10" spans="1:5" ht="26.4" x14ac:dyDescent="0.25">
      <c r="B10" s="211"/>
      <c r="C10" s="219"/>
      <c r="D10" s="318" t="s">
        <v>2100</v>
      </c>
      <c r="E10" s="240" t="s">
        <v>2101</v>
      </c>
    </row>
    <row r="11" spans="1:5" x14ac:dyDescent="0.25">
      <c r="B11" s="211"/>
      <c r="C11" s="219"/>
      <c r="D11" s="318" t="s">
        <v>2102</v>
      </c>
      <c r="E11" s="240" t="s">
        <v>2103</v>
      </c>
    </row>
    <row r="12" spans="1:5" x14ac:dyDescent="0.25">
      <c r="B12" s="211"/>
      <c r="C12" s="219"/>
      <c r="D12" s="318" t="s">
        <v>2104</v>
      </c>
      <c r="E12" s="240" t="s">
        <v>2105</v>
      </c>
    </row>
    <row r="13" spans="1:5" s="217" customFormat="1" x14ac:dyDescent="0.25">
      <c r="A13" s="210"/>
      <c r="B13" s="211"/>
      <c r="C13" s="317" t="s">
        <v>2106</v>
      </c>
      <c r="D13" s="211"/>
      <c r="E13" s="239" t="s">
        <v>2107</v>
      </c>
    </row>
    <row r="14" spans="1:5" x14ac:dyDescent="0.25">
      <c r="B14" s="211"/>
      <c r="C14" s="219"/>
      <c r="D14" s="318" t="s">
        <v>2108</v>
      </c>
      <c r="E14" s="240" t="s">
        <v>2109</v>
      </c>
    </row>
    <row r="15" spans="1:5" x14ac:dyDescent="0.25">
      <c r="B15" s="211"/>
      <c r="C15" s="219"/>
      <c r="D15" s="318" t="s">
        <v>2110</v>
      </c>
      <c r="E15" s="240" t="s">
        <v>2111</v>
      </c>
    </row>
    <row r="16" spans="1:5" x14ac:dyDescent="0.25">
      <c r="B16" s="211"/>
      <c r="C16" s="219"/>
      <c r="D16" s="318" t="s">
        <v>2112</v>
      </c>
      <c r="E16" s="240" t="s">
        <v>2113</v>
      </c>
    </row>
    <row r="17" spans="1:5" x14ac:dyDescent="0.25">
      <c r="B17" s="211"/>
      <c r="C17" s="219"/>
      <c r="D17" s="318" t="s">
        <v>2114</v>
      </c>
      <c r="E17" s="240" t="s">
        <v>2115</v>
      </c>
    </row>
    <row r="18" spans="1:5" s="217" customFormat="1" x14ac:dyDescent="0.25">
      <c r="A18" s="210"/>
      <c r="B18" s="211"/>
      <c r="C18" s="317" t="s">
        <v>2116</v>
      </c>
      <c r="D18" s="211"/>
      <c r="E18" s="239" t="s">
        <v>2117</v>
      </c>
    </row>
    <row r="19" spans="1:5" x14ac:dyDescent="0.25">
      <c r="B19" s="211"/>
      <c r="C19" s="219"/>
      <c r="D19" s="318" t="s">
        <v>2118</v>
      </c>
      <c r="E19" s="240" t="s">
        <v>2119</v>
      </c>
    </row>
    <row r="20" spans="1:5" x14ac:dyDescent="0.25">
      <c r="B20" s="211"/>
      <c r="C20" s="219"/>
      <c r="D20" s="318" t="s">
        <v>2120</v>
      </c>
      <c r="E20" s="240" t="s">
        <v>2121</v>
      </c>
    </row>
    <row r="21" spans="1:5" x14ac:dyDescent="0.25">
      <c r="B21" s="211"/>
      <c r="C21" s="219"/>
      <c r="D21" s="318" t="s">
        <v>2122</v>
      </c>
      <c r="E21" s="240" t="s">
        <v>2123</v>
      </c>
    </row>
    <row r="22" spans="1:5" ht="26.4" x14ac:dyDescent="0.25">
      <c r="B22" s="211"/>
      <c r="C22" s="219"/>
      <c r="D22" s="318" t="s">
        <v>2124</v>
      </c>
      <c r="E22" s="240" t="s">
        <v>2125</v>
      </c>
    </row>
    <row r="23" spans="1:5" x14ac:dyDescent="0.25">
      <c r="B23" s="211"/>
      <c r="C23" s="219"/>
      <c r="D23" s="318" t="s">
        <v>2126</v>
      </c>
      <c r="E23" s="240" t="s">
        <v>2127</v>
      </c>
    </row>
    <row r="24" spans="1:5" s="217" customFormat="1" x14ac:dyDescent="0.25">
      <c r="A24" s="210"/>
      <c r="B24" s="211"/>
      <c r="C24" s="317" t="s">
        <v>2128</v>
      </c>
      <c r="D24" s="211"/>
      <c r="E24" s="239" t="s">
        <v>2129</v>
      </c>
    </row>
    <row r="25" spans="1:5" x14ac:dyDescent="0.25">
      <c r="B25" s="211"/>
      <c r="C25" s="219"/>
      <c r="D25" s="318" t="s">
        <v>2130</v>
      </c>
      <c r="E25" s="240" t="s">
        <v>2129</v>
      </c>
    </row>
    <row r="26" spans="1:5" s="217" customFormat="1" x14ac:dyDescent="0.25">
      <c r="A26" s="210"/>
      <c r="B26" s="211"/>
      <c r="C26" s="317" t="s">
        <v>2131</v>
      </c>
      <c r="D26" s="211"/>
      <c r="E26" s="239" t="s">
        <v>2132</v>
      </c>
    </row>
    <row r="27" spans="1:5" x14ac:dyDescent="0.25">
      <c r="B27" s="211"/>
      <c r="C27" s="219"/>
      <c r="D27" s="318" t="s">
        <v>2133</v>
      </c>
      <c r="E27" s="240" t="s">
        <v>2132</v>
      </c>
    </row>
    <row r="28" spans="1:5" s="217" customFormat="1" x14ac:dyDescent="0.25">
      <c r="A28" s="210"/>
      <c r="B28" s="211"/>
      <c r="C28" s="317" t="s">
        <v>2134</v>
      </c>
      <c r="D28" s="211"/>
      <c r="E28" s="239" t="s">
        <v>2135</v>
      </c>
    </row>
    <row r="29" spans="1:5" x14ac:dyDescent="0.25">
      <c r="B29" s="211"/>
      <c r="C29" s="219"/>
      <c r="D29" s="318" t="s">
        <v>2136</v>
      </c>
      <c r="E29" s="240" t="s">
        <v>2135</v>
      </c>
    </row>
    <row r="30" spans="1:5" x14ac:dyDescent="0.25">
      <c r="B30" s="211"/>
      <c r="C30" s="227" t="s">
        <v>2137</v>
      </c>
      <c r="D30" s="318"/>
      <c r="E30" s="319" t="s">
        <v>2138</v>
      </c>
    </row>
    <row r="31" spans="1:5" x14ac:dyDescent="0.25">
      <c r="B31" s="211"/>
      <c r="C31" s="219"/>
      <c r="D31" s="320" t="s">
        <v>2139</v>
      </c>
      <c r="E31" s="321" t="s">
        <v>2138</v>
      </c>
    </row>
    <row r="32" spans="1:5" s="215" customFormat="1" ht="15.6" x14ac:dyDescent="0.3">
      <c r="A32" s="210"/>
      <c r="B32" s="317" t="s">
        <v>2140</v>
      </c>
      <c r="C32" s="211"/>
      <c r="D32" s="211"/>
      <c r="E32" s="239" t="s">
        <v>2141</v>
      </c>
    </row>
    <row r="33" spans="1:5" s="217" customFormat="1" x14ac:dyDescent="0.25">
      <c r="A33" s="210"/>
      <c r="B33" s="211"/>
      <c r="C33" s="317" t="s">
        <v>2142</v>
      </c>
      <c r="D33" s="211"/>
      <c r="E33" s="239" t="s">
        <v>2143</v>
      </c>
    </row>
    <row r="34" spans="1:5" x14ac:dyDescent="0.25">
      <c r="B34" s="211"/>
      <c r="C34" s="219"/>
      <c r="D34" s="318" t="s">
        <v>2144</v>
      </c>
      <c r="E34" s="240" t="s">
        <v>2141</v>
      </c>
    </row>
    <row r="35" spans="1:5" s="217" customFormat="1" x14ac:dyDescent="0.25">
      <c r="A35" s="210"/>
      <c r="B35" s="211"/>
      <c r="C35" s="317" t="s">
        <v>2145</v>
      </c>
      <c r="D35" s="211"/>
      <c r="E35" s="239" t="s">
        <v>2146</v>
      </c>
    </row>
    <row r="36" spans="1:5" x14ac:dyDescent="0.25">
      <c r="B36" s="211"/>
      <c r="C36" s="219"/>
      <c r="D36" s="318" t="s">
        <v>2147</v>
      </c>
      <c r="E36" s="240" t="s">
        <v>2148</v>
      </c>
    </row>
    <row r="37" spans="1:5" ht="16.5" customHeight="1" x14ac:dyDescent="0.25">
      <c r="B37" s="211"/>
      <c r="C37" s="219"/>
      <c r="D37" s="318" t="s">
        <v>2149</v>
      </c>
      <c r="E37" s="240" t="s">
        <v>2150</v>
      </c>
    </row>
    <row r="38" spans="1:5" s="217" customFormat="1" x14ac:dyDescent="0.25">
      <c r="A38" s="210"/>
      <c r="B38" s="211"/>
      <c r="C38" s="317" t="s">
        <v>2151</v>
      </c>
      <c r="D38" s="211"/>
      <c r="E38" s="239" t="s">
        <v>2152</v>
      </c>
    </row>
    <row r="39" spans="1:5" x14ac:dyDescent="0.25">
      <c r="B39" s="211"/>
      <c r="C39" s="219"/>
      <c r="D39" s="318" t="s">
        <v>2153</v>
      </c>
      <c r="E39" s="240" t="s">
        <v>2154</v>
      </c>
    </row>
    <row r="40" spans="1:5" x14ac:dyDescent="0.25">
      <c r="B40" s="211"/>
      <c r="C40" s="219"/>
      <c r="D40" s="318" t="s">
        <v>2155</v>
      </c>
      <c r="E40" s="240" t="s">
        <v>2156</v>
      </c>
    </row>
    <row r="41" spans="1:5" s="217" customFormat="1" x14ac:dyDescent="0.25">
      <c r="A41" s="210"/>
      <c r="B41" s="211"/>
      <c r="C41" s="317" t="s">
        <v>2157</v>
      </c>
      <c r="D41" s="211"/>
      <c r="E41" s="239" t="s">
        <v>2158</v>
      </c>
    </row>
    <row r="42" spans="1:5" x14ac:dyDescent="0.25">
      <c r="B42" s="211"/>
      <c r="C42" s="219"/>
      <c r="D42" s="318" t="s">
        <v>2159</v>
      </c>
      <c r="E42" s="240" t="s">
        <v>2158</v>
      </c>
    </row>
    <row r="43" spans="1:5" s="217" customFormat="1" x14ac:dyDescent="0.25">
      <c r="A43" s="210"/>
      <c r="B43" s="211"/>
      <c r="C43" s="317" t="s">
        <v>2160</v>
      </c>
      <c r="D43" s="211"/>
      <c r="E43" s="239" t="s">
        <v>2161</v>
      </c>
    </row>
    <row r="44" spans="1:5" x14ac:dyDescent="0.25">
      <c r="B44" s="211"/>
      <c r="C44" s="219"/>
      <c r="D44" s="318" t="s">
        <v>2162</v>
      </c>
      <c r="E44" s="240" t="s">
        <v>2161</v>
      </c>
    </row>
    <row r="45" spans="1:5" s="215" customFormat="1" ht="15.6" x14ac:dyDescent="0.3">
      <c r="A45" s="210"/>
      <c r="B45" s="317" t="s">
        <v>2163</v>
      </c>
      <c r="C45" s="211"/>
      <c r="D45" s="211"/>
      <c r="E45" s="239" t="s">
        <v>2164</v>
      </c>
    </row>
    <row r="46" spans="1:5" s="217" customFormat="1" x14ac:dyDescent="0.25">
      <c r="A46" s="210"/>
      <c r="B46" s="211"/>
      <c r="C46" s="317" t="s">
        <v>2165</v>
      </c>
      <c r="D46" s="211"/>
      <c r="E46" s="239" t="s">
        <v>2166</v>
      </c>
    </row>
    <row r="47" spans="1:5" x14ac:dyDescent="0.25">
      <c r="B47" s="211"/>
      <c r="C47" s="219"/>
      <c r="D47" s="318" t="s">
        <v>2167</v>
      </c>
      <c r="E47" s="240" t="s">
        <v>2168</v>
      </c>
    </row>
    <row r="48" spans="1:5" x14ac:dyDescent="0.25">
      <c r="B48" s="211"/>
      <c r="C48" s="219"/>
      <c r="D48" s="318" t="s">
        <v>2169</v>
      </c>
      <c r="E48" s="240" t="s">
        <v>2170</v>
      </c>
    </row>
    <row r="49" spans="1:5" x14ac:dyDescent="0.25">
      <c r="B49" s="211"/>
      <c r="C49" s="219"/>
      <c r="D49" s="318" t="s">
        <v>2171</v>
      </c>
      <c r="E49" s="240" t="s">
        <v>2172</v>
      </c>
    </row>
    <row r="50" spans="1:5" s="217" customFormat="1" x14ac:dyDescent="0.25">
      <c r="A50" s="210"/>
      <c r="B50" s="211"/>
      <c r="C50" s="317" t="s">
        <v>2173</v>
      </c>
      <c r="D50" s="211"/>
      <c r="E50" s="239" t="s">
        <v>2174</v>
      </c>
    </row>
    <row r="51" spans="1:5" x14ac:dyDescent="0.25">
      <c r="B51" s="211"/>
      <c r="C51" s="219"/>
      <c r="D51" s="318" t="s">
        <v>2175</v>
      </c>
      <c r="E51" s="240" t="s">
        <v>2176</v>
      </c>
    </row>
    <row r="52" spans="1:5" s="217" customFormat="1" x14ac:dyDescent="0.25">
      <c r="A52" s="210"/>
      <c r="B52" s="211"/>
      <c r="C52" s="317" t="s">
        <v>2177</v>
      </c>
      <c r="D52" s="211"/>
      <c r="E52" s="239" t="s">
        <v>2178</v>
      </c>
    </row>
    <row r="53" spans="1:5" x14ac:dyDescent="0.25">
      <c r="B53" s="211"/>
      <c r="C53" s="219"/>
      <c r="D53" s="318" t="s">
        <v>2179</v>
      </c>
      <c r="E53" s="240" t="s">
        <v>2180</v>
      </c>
    </row>
    <row r="54" spans="1:5" x14ac:dyDescent="0.25">
      <c r="B54" s="211"/>
      <c r="C54" s="219"/>
      <c r="D54" s="318" t="s">
        <v>2181</v>
      </c>
      <c r="E54" s="240" t="s">
        <v>2182</v>
      </c>
    </row>
    <row r="55" spans="1:5" s="217" customFormat="1" x14ac:dyDescent="0.25">
      <c r="A55" s="210"/>
      <c r="B55" s="211"/>
      <c r="C55" s="317" t="s">
        <v>2183</v>
      </c>
      <c r="D55" s="211"/>
      <c r="E55" s="239" t="s">
        <v>2184</v>
      </c>
    </row>
    <row r="56" spans="1:5" x14ac:dyDescent="0.25">
      <c r="B56" s="211"/>
      <c r="C56" s="219"/>
      <c r="D56" s="318" t="s">
        <v>2185</v>
      </c>
      <c r="E56" s="240" t="s">
        <v>2186</v>
      </c>
    </row>
    <row r="57" spans="1:5" x14ac:dyDescent="0.25">
      <c r="B57" s="211"/>
      <c r="C57" s="219"/>
      <c r="D57" s="318" t="s">
        <v>2187</v>
      </c>
      <c r="E57" s="240" t="s">
        <v>2188</v>
      </c>
    </row>
    <row r="58" spans="1:5" s="217" customFormat="1" x14ac:dyDescent="0.25">
      <c r="A58" s="210"/>
      <c r="B58" s="211"/>
      <c r="C58" s="317" t="s">
        <v>2189</v>
      </c>
      <c r="D58" s="211"/>
      <c r="E58" s="239" t="s">
        <v>2190</v>
      </c>
    </row>
    <row r="59" spans="1:5" x14ac:dyDescent="0.25">
      <c r="B59" s="211"/>
      <c r="C59" s="219"/>
      <c r="D59" s="318" t="s">
        <v>2191</v>
      </c>
      <c r="E59" s="240" t="s">
        <v>2190</v>
      </c>
    </row>
    <row r="60" spans="1:5" s="215" customFormat="1" ht="15.6" x14ac:dyDescent="0.3">
      <c r="A60" s="210"/>
      <c r="B60" s="317" t="s">
        <v>2192</v>
      </c>
      <c r="C60" s="211"/>
      <c r="D60" s="211"/>
      <c r="E60" s="239" t="s">
        <v>2193</v>
      </c>
    </row>
    <row r="61" spans="1:5" s="217" customFormat="1" x14ac:dyDescent="0.25">
      <c r="A61" s="210"/>
      <c r="B61" s="211"/>
      <c r="C61" s="317" t="s">
        <v>2194</v>
      </c>
      <c r="D61" s="211"/>
      <c r="E61" s="239" t="s">
        <v>2195</v>
      </c>
    </row>
    <row r="62" spans="1:5" x14ac:dyDescent="0.25">
      <c r="B62" s="211"/>
      <c r="C62" s="219"/>
      <c r="D62" s="318" t="s">
        <v>2196</v>
      </c>
      <c r="E62" s="240" t="s">
        <v>2195</v>
      </c>
    </row>
    <row r="63" spans="1:5" x14ac:dyDescent="0.25">
      <c r="B63" s="211"/>
      <c r="C63" s="219"/>
      <c r="D63" s="318" t="s">
        <v>2197</v>
      </c>
      <c r="E63" s="240" t="s">
        <v>2198</v>
      </c>
    </row>
    <row r="64" spans="1:5" x14ac:dyDescent="0.25">
      <c r="B64" s="211"/>
      <c r="C64" s="219"/>
      <c r="D64" s="318" t="s">
        <v>2199</v>
      </c>
      <c r="E64" s="240" t="s">
        <v>2200</v>
      </c>
    </row>
    <row r="65" spans="1:5" x14ac:dyDescent="0.25">
      <c r="B65" s="211"/>
      <c r="C65" s="219"/>
      <c r="D65" s="318" t="s">
        <v>2201</v>
      </c>
      <c r="E65" s="240" t="s">
        <v>2202</v>
      </c>
    </row>
    <row r="66" spans="1:5" x14ac:dyDescent="0.25">
      <c r="B66" s="211"/>
      <c r="C66" s="219"/>
      <c r="D66" s="318" t="s">
        <v>2203</v>
      </c>
      <c r="E66" s="240" t="s">
        <v>2204</v>
      </c>
    </row>
    <row r="67" spans="1:5" s="217" customFormat="1" x14ac:dyDescent="0.25">
      <c r="A67" s="210"/>
      <c r="B67" s="211"/>
      <c r="C67" s="317" t="s">
        <v>2205</v>
      </c>
      <c r="D67" s="211"/>
      <c r="E67" s="239" t="s">
        <v>2206</v>
      </c>
    </row>
    <row r="68" spans="1:5" x14ac:dyDescent="0.25">
      <c r="B68" s="211"/>
      <c r="C68" s="219"/>
      <c r="D68" s="318" t="s">
        <v>2207</v>
      </c>
      <c r="E68" s="240" t="s">
        <v>2208</v>
      </c>
    </row>
    <row r="69" spans="1:5" x14ac:dyDescent="0.25">
      <c r="B69" s="211"/>
      <c r="C69" s="219"/>
      <c r="D69" s="318" t="s">
        <v>2209</v>
      </c>
      <c r="E69" s="240" t="s">
        <v>2210</v>
      </c>
    </row>
    <row r="70" spans="1:5" x14ac:dyDescent="0.25">
      <c r="B70" s="211"/>
      <c r="C70" s="219"/>
      <c r="D70" s="318" t="s">
        <v>2211</v>
      </c>
      <c r="E70" s="240" t="s">
        <v>2212</v>
      </c>
    </row>
    <row r="71" spans="1:5" s="217" customFormat="1" x14ac:dyDescent="0.25">
      <c r="A71" s="210"/>
      <c r="B71" s="211"/>
      <c r="C71" s="317" t="s">
        <v>2213</v>
      </c>
      <c r="D71" s="211"/>
      <c r="E71" s="239" t="s">
        <v>2214</v>
      </c>
    </row>
    <row r="72" spans="1:5" x14ac:dyDescent="0.25">
      <c r="B72" s="211"/>
      <c r="C72" s="219"/>
      <c r="D72" s="318" t="s">
        <v>2215</v>
      </c>
      <c r="E72" s="240" t="s">
        <v>2216</v>
      </c>
    </row>
    <row r="73" spans="1:5" x14ac:dyDescent="0.25">
      <c r="B73" s="211"/>
      <c r="C73" s="219"/>
      <c r="D73" s="318" t="s">
        <v>2217</v>
      </c>
      <c r="E73" s="240" t="s">
        <v>2218</v>
      </c>
    </row>
    <row r="74" spans="1:5" x14ac:dyDescent="0.25">
      <c r="B74" s="211"/>
      <c r="C74" s="219"/>
      <c r="D74" s="318" t="s">
        <v>2219</v>
      </c>
      <c r="E74" s="240" t="s">
        <v>2220</v>
      </c>
    </row>
    <row r="75" spans="1:5" x14ac:dyDescent="0.25">
      <c r="B75" s="211"/>
      <c r="C75" s="219"/>
      <c r="D75" s="318" t="s">
        <v>2221</v>
      </c>
      <c r="E75" s="240" t="s">
        <v>2222</v>
      </c>
    </row>
    <row r="76" spans="1:5" x14ac:dyDescent="0.25">
      <c r="B76" s="211"/>
      <c r="C76" s="219"/>
      <c r="D76" s="318" t="s">
        <v>2223</v>
      </c>
      <c r="E76" s="240" t="s">
        <v>2224</v>
      </c>
    </row>
    <row r="77" spans="1:5" x14ac:dyDescent="0.25">
      <c r="B77" s="211"/>
      <c r="C77" s="219"/>
      <c r="D77" s="318" t="s">
        <v>2225</v>
      </c>
      <c r="E77" s="240" t="s">
        <v>2226</v>
      </c>
    </row>
    <row r="78" spans="1:5" x14ac:dyDescent="0.25">
      <c r="B78" s="211"/>
      <c r="C78" s="219"/>
      <c r="D78" s="318" t="s">
        <v>2227</v>
      </c>
      <c r="E78" s="240" t="s">
        <v>2228</v>
      </c>
    </row>
    <row r="79" spans="1:5" x14ac:dyDescent="0.25">
      <c r="B79" s="211"/>
      <c r="C79" s="219"/>
      <c r="D79" s="318" t="s">
        <v>2229</v>
      </c>
      <c r="E79" s="240" t="s">
        <v>2230</v>
      </c>
    </row>
    <row r="80" spans="1:5" s="217" customFormat="1" x14ac:dyDescent="0.25">
      <c r="A80" s="210"/>
      <c r="B80" s="211"/>
      <c r="C80" s="317" t="s">
        <v>2231</v>
      </c>
      <c r="D80" s="211"/>
      <c r="E80" s="239" t="s">
        <v>2232</v>
      </c>
    </row>
    <row r="81" spans="1:5" x14ac:dyDescent="0.25">
      <c r="B81" s="211"/>
      <c r="C81" s="219"/>
      <c r="D81" s="318" t="s">
        <v>2233</v>
      </c>
      <c r="E81" s="240" t="s">
        <v>2234</v>
      </c>
    </row>
    <row r="82" spans="1:5" x14ac:dyDescent="0.25">
      <c r="B82" s="211"/>
      <c r="C82" s="219"/>
      <c r="D82" s="318" t="s">
        <v>2235</v>
      </c>
      <c r="E82" s="240" t="s">
        <v>2236</v>
      </c>
    </row>
    <row r="83" spans="1:5" x14ac:dyDescent="0.25">
      <c r="B83" s="211"/>
      <c r="C83" s="219"/>
      <c r="D83" s="318" t="s">
        <v>2237</v>
      </c>
      <c r="E83" s="240" t="s">
        <v>2238</v>
      </c>
    </row>
    <row r="84" spans="1:5" x14ac:dyDescent="0.25">
      <c r="B84" s="211"/>
      <c r="C84" s="219"/>
      <c r="D84" s="318" t="s">
        <v>2239</v>
      </c>
      <c r="E84" s="240" t="s">
        <v>2240</v>
      </c>
    </row>
    <row r="85" spans="1:5" s="217" customFormat="1" x14ac:dyDescent="0.25">
      <c r="A85" s="210"/>
      <c r="B85" s="211"/>
      <c r="C85" s="317" t="s">
        <v>2241</v>
      </c>
      <c r="D85" s="211"/>
      <c r="E85" s="239" t="s">
        <v>2242</v>
      </c>
    </row>
    <row r="86" spans="1:5" x14ac:dyDescent="0.25">
      <c r="B86" s="211"/>
      <c r="C86" s="219"/>
      <c r="D86" s="318" t="s">
        <v>2243</v>
      </c>
      <c r="E86" s="240" t="s">
        <v>2244</v>
      </c>
    </row>
    <row r="87" spans="1:5" x14ac:dyDescent="0.25">
      <c r="B87" s="211"/>
      <c r="C87" s="211">
        <v>6147</v>
      </c>
      <c r="D87" s="322"/>
      <c r="E87" s="323" t="s">
        <v>2245</v>
      </c>
    </row>
    <row r="88" spans="1:5" x14ac:dyDescent="0.25">
      <c r="B88" s="211"/>
      <c r="C88" s="219"/>
      <c r="D88" s="324">
        <v>61471</v>
      </c>
      <c r="E88" s="240" t="s">
        <v>2246</v>
      </c>
    </row>
    <row r="89" spans="1:5" x14ac:dyDescent="0.25">
      <c r="B89" s="211"/>
      <c r="C89" s="219"/>
      <c r="D89" s="324">
        <v>61472</v>
      </c>
      <c r="E89" s="240" t="s">
        <v>2247</v>
      </c>
    </row>
    <row r="90" spans="1:5" x14ac:dyDescent="0.25">
      <c r="B90" s="211"/>
      <c r="C90" s="219"/>
      <c r="D90" s="324">
        <v>61473</v>
      </c>
      <c r="E90" s="240" t="s">
        <v>2248</v>
      </c>
    </row>
    <row r="91" spans="1:5" x14ac:dyDescent="0.25">
      <c r="B91" s="211"/>
      <c r="C91" s="219"/>
      <c r="D91" s="324">
        <v>61479</v>
      </c>
      <c r="E91" s="240" t="s">
        <v>2249</v>
      </c>
    </row>
    <row r="92" spans="1:5" x14ac:dyDescent="0.25">
      <c r="B92" s="211"/>
      <c r="C92" s="211">
        <v>6148</v>
      </c>
      <c r="D92" s="318"/>
      <c r="E92" s="323" t="s">
        <v>2250</v>
      </c>
    </row>
    <row r="93" spans="1:5" x14ac:dyDescent="0.25">
      <c r="B93" s="211"/>
      <c r="C93" s="219"/>
      <c r="D93" s="324">
        <v>61481</v>
      </c>
      <c r="E93" s="240" t="s">
        <v>2251</v>
      </c>
    </row>
    <row r="94" spans="1:5" x14ac:dyDescent="0.25">
      <c r="B94" s="211"/>
      <c r="C94" s="219"/>
      <c r="D94" s="324">
        <v>61482</v>
      </c>
      <c r="E94" s="240" t="s">
        <v>2252</v>
      </c>
    </row>
    <row r="95" spans="1:5" x14ac:dyDescent="0.25">
      <c r="B95" s="211"/>
      <c r="C95" s="219"/>
      <c r="D95" s="324">
        <v>61483</v>
      </c>
      <c r="E95" s="240" t="s">
        <v>2253</v>
      </c>
    </row>
    <row r="96" spans="1:5" x14ac:dyDescent="0.25">
      <c r="B96" s="211"/>
      <c r="C96" s="219"/>
      <c r="D96" s="324">
        <v>61484</v>
      </c>
      <c r="E96" s="240" t="s">
        <v>2254</v>
      </c>
    </row>
    <row r="97" spans="1:5" x14ac:dyDescent="0.25">
      <c r="B97" s="211"/>
      <c r="C97" s="219"/>
      <c r="D97" s="324">
        <v>61485</v>
      </c>
      <c r="E97" s="240" t="s">
        <v>2255</v>
      </c>
    </row>
    <row r="98" spans="1:5" s="215" customFormat="1" ht="15.6" x14ac:dyDescent="0.3">
      <c r="A98" s="210"/>
      <c r="B98" s="317"/>
      <c r="C98" s="211"/>
      <c r="D98" s="324">
        <v>61489</v>
      </c>
      <c r="E98" s="240" t="s">
        <v>2256</v>
      </c>
    </row>
    <row r="99" spans="1:5" s="215" customFormat="1" ht="15.6" x14ac:dyDescent="0.3">
      <c r="A99" s="210"/>
      <c r="B99" s="317">
        <v>615</v>
      </c>
      <c r="C99" s="211"/>
      <c r="D99" s="325"/>
      <c r="E99" s="326" t="s">
        <v>2257</v>
      </c>
    </row>
    <row r="100" spans="1:5" s="217" customFormat="1" x14ac:dyDescent="0.25">
      <c r="A100" s="210"/>
      <c r="B100" s="211"/>
      <c r="C100" s="317" t="s">
        <v>2258</v>
      </c>
      <c r="D100" s="211"/>
      <c r="E100" s="239" t="s">
        <v>2259</v>
      </c>
    </row>
    <row r="101" spans="1:5" x14ac:dyDescent="0.25">
      <c r="B101" s="211"/>
      <c r="C101" s="219"/>
      <c r="D101" s="318" t="s">
        <v>2260</v>
      </c>
      <c r="E101" s="240" t="s">
        <v>2261</v>
      </c>
    </row>
    <row r="102" spans="1:5" x14ac:dyDescent="0.25">
      <c r="B102" s="211"/>
      <c r="C102" s="219"/>
      <c r="D102" s="318" t="s">
        <v>2262</v>
      </c>
      <c r="E102" s="240" t="s">
        <v>2263</v>
      </c>
    </row>
    <row r="103" spans="1:5" s="217" customFormat="1" x14ac:dyDescent="0.25">
      <c r="A103" s="210"/>
      <c r="B103" s="211"/>
      <c r="C103" s="317" t="s">
        <v>2264</v>
      </c>
      <c r="D103" s="211"/>
      <c r="E103" s="239" t="s">
        <v>2265</v>
      </c>
    </row>
    <row r="104" spans="1:5" x14ac:dyDescent="0.25">
      <c r="B104" s="211"/>
      <c r="C104" s="219"/>
      <c r="D104" s="318" t="s">
        <v>2266</v>
      </c>
      <c r="E104" s="240" t="s">
        <v>2265</v>
      </c>
    </row>
    <row r="105" spans="1:5" s="215" customFormat="1" ht="15.6" x14ac:dyDescent="0.3">
      <c r="A105" s="210"/>
      <c r="B105" s="317" t="s">
        <v>2267</v>
      </c>
      <c r="C105" s="211"/>
      <c r="D105" s="211"/>
      <c r="E105" s="239" t="s">
        <v>2268</v>
      </c>
    </row>
    <row r="106" spans="1:5" s="217" customFormat="1" x14ac:dyDescent="0.25">
      <c r="A106" s="210"/>
      <c r="B106" s="211"/>
      <c r="C106" s="317" t="s">
        <v>2269</v>
      </c>
      <c r="D106" s="211"/>
      <c r="E106" s="239" t="s">
        <v>2270</v>
      </c>
    </row>
    <row r="107" spans="1:5" x14ac:dyDescent="0.25">
      <c r="B107" s="211"/>
      <c r="C107" s="318"/>
      <c r="D107" s="219">
        <v>61611</v>
      </c>
      <c r="E107" s="240" t="s">
        <v>2270</v>
      </c>
    </row>
    <row r="108" spans="1:5" s="217" customFormat="1" x14ac:dyDescent="0.25">
      <c r="A108" s="210"/>
      <c r="B108" s="211"/>
      <c r="C108" s="317" t="s">
        <v>2271</v>
      </c>
      <c r="D108" s="211"/>
      <c r="E108" s="239" t="s">
        <v>2272</v>
      </c>
    </row>
    <row r="109" spans="1:5" x14ac:dyDescent="0.25">
      <c r="B109" s="211"/>
      <c r="C109" s="318"/>
      <c r="D109" s="219">
        <v>61621</v>
      </c>
      <c r="E109" s="240" t="s">
        <v>2272</v>
      </c>
    </row>
    <row r="110" spans="1:5" s="217" customFormat="1" x14ac:dyDescent="0.25">
      <c r="A110" s="210"/>
      <c r="B110" s="211"/>
      <c r="C110" s="317" t="s">
        <v>2273</v>
      </c>
      <c r="D110" s="211"/>
      <c r="E110" s="239" t="s">
        <v>2274</v>
      </c>
    </row>
    <row r="111" spans="1:5" x14ac:dyDescent="0.25">
      <c r="B111" s="211"/>
      <c r="C111" s="219"/>
      <c r="D111" s="318" t="s">
        <v>2275</v>
      </c>
      <c r="E111" s="240" t="s">
        <v>2276</v>
      </c>
    </row>
    <row r="112" spans="1:5" x14ac:dyDescent="0.25">
      <c r="B112" s="211"/>
      <c r="C112" s="219"/>
      <c r="D112" s="318" t="s">
        <v>2277</v>
      </c>
      <c r="E112" s="240" t="s">
        <v>2278</v>
      </c>
    </row>
    <row r="113" spans="1:5" x14ac:dyDescent="0.25">
      <c r="B113" s="211"/>
      <c r="C113" s="219"/>
      <c r="D113" s="318" t="s">
        <v>2279</v>
      </c>
      <c r="E113" s="240" t="s">
        <v>2274</v>
      </c>
    </row>
    <row r="114" spans="1:5" s="214" customFormat="1" ht="17.399999999999999" x14ac:dyDescent="0.3">
      <c r="A114" s="316" t="s">
        <v>2280</v>
      </c>
      <c r="B114" s="211"/>
      <c r="C114" s="211"/>
      <c r="D114" s="211"/>
      <c r="E114" s="239" t="s">
        <v>2281</v>
      </c>
    </row>
    <row r="115" spans="1:5" s="215" customFormat="1" ht="15.6" x14ac:dyDescent="0.3">
      <c r="A115" s="210"/>
      <c r="B115" s="317" t="s">
        <v>2282</v>
      </c>
      <c r="C115" s="211"/>
      <c r="D115" s="211"/>
      <c r="E115" s="239" t="s">
        <v>2283</v>
      </c>
    </row>
    <row r="116" spans="1:5" s="217" customFormat="1" x14ac:dyDescent="0.25">
      <c r="A116" s="210"/>
      <c r="B116" s="211"/>
      <c r="C116" s="317" t="s">
        <v>2284</v>
      </c>
      <c r="D116" s="211"/>
      <c r="E116" s="239" t="s">
        <v>2285</v>
      </c>
    </row>
    <row r="117" spans="1:5" x14ac:dyDescent="0.25">
      <c r="B117" s="211"/>
      <c r="C117" s="219"/>
      <c r="D117" s="318">
        <v>62111</v>
      </c>
      <c r="E117" s="240" t="s">
        <v>2285</v>
      </c>
    </row>
    <row r="118" spans="1:5" s="217" customFormat="1" x14ac:dyDescent="0.25">
      <c r="A118" s="210"/>
      <c r="B118" s="211"/>
      <c r="C118" s="317" t="s">
        <v>2286</v>
      </c>
      <c r="D118" s="211"/>
      <c r="E118" s="239" t="s">
        <v>2287</v>
      </c>
    </row>
    <row r="119" spans="1:5" x14ac:dyDescent="0.25">
      <c r="B119" s="211"/>
      <c r="C119" s="219"/>
      <c r="D119" s="318" t="s">
        <v>2288</v>
      </c>
      <c r="E119" s="240" t="s">
        <v>2289</v>
      </c>
    </row>
    <row r="120" spans="1:5" s="215" customFormat="1" ht="15.6" x14ac:dyDescent="0.3">
      <c r="A120" s="210"/>
      <c r="B120" s="317" t="s">
        <v>2290</v>
      </c>
      <c r="C120" s="211"/>
      <c r="D120" s="211"/>
      <c r="E120" s="239" t="s">
        <v>622</v>
      </c>
    </row>
    <row r="121" spans="1:5" s="217" customFormat="1" x14ac:dyDescent="0.25">
      <c r="A121" s="210"/>
      <c r="B121" s="211"/>
      <c r="C121" s="317" t="s">
        <v>2291</v>
      </c>
      <c r="D121" s="211"/>
      <c r="E121" s="239" t="s">
        <v>2292</v>
      </c>
    </row>
    <row r="122" spans="1:5" x14ac:dyDescent="0.25">
      <c r="B122" s="211"/>
      <c r="C122" s="219"/>
      <c r="D122" s="318" t="s">
        <v>2293</v>
      </c>
      <c r="E122" s="240" t="s">
        <v>2292</v>
      </c>
    </row>
    <row r="123" spans="1:5" s="215" customFormat="1" ht="15.6" x14ac:dyDescent="0.3">
      <c r="A123" s="210"/>
      <c r="B123" s="317" t="s">
        <v>2294</v>
      </c>
      <c r="C123" s="211"/>
      <c r="D123" s="211"/>
      <c r="E123" s="239" t="s">
        <v>2295</v>
      </c>
    </row>
    <row r="124" spans="1:5" s="217" customFormat="1" x14ac:dyDescent="0.25">
      <c r="A124" s="210"/>
      <c r="B124" s="211"/>
      <c r="C124" s="317" t="s">
        <v>2296</v>
      </c>
      <c r="D124" s="211"/>
      <c r="E124" s="213" t="s">
        <v>177</v>
      </c>
    </row>
    <row r="125" spans="1:5" x14ac:dyDescent="0.25">
      <c r="B125" s="211"/>
      <c r="C125" s="219"/>
      <c r="D125" s="318" t="s">
        <v>2297</v>
      </c>
      <c r="E125" s="221" t="s">
        <v>177</v>
      </c>
    </row>
    <row r="126" spans="1:5" x14ac:dyDescent="0.25">
      <c r="B126" s="211"/>
      <c r="C126" s="219"/>
      <c r="D126" s="320" t="s">
        <v>2298</v>
      </c>
      <c r="E126" s="221" t="s">
        <v>2299</v>
      </c>
    </row>
    <row r="127" spans="1:5" s="327" customFormat="1" ht="17.399999999999999" x14ac:dyDescent="0.3">
      <c r="A127" s="316" t="s">
        <v>2300</v>
      </c>
      <c r="B127" s="211"/>
      <c r="C127" s="211"/>
      <c r="D127" s="211"/>
      <c r="E127" s="239" t="s">
        <v>2301</v>
      </c>
    </row>
    <row r="128" spans="1:5" s="215" customFormat="1" ht="15.6" x14ac:dyDescent="0.3">
      <c r="A128" s="210"/>
      <c r="B128" s="317" t="s">
        <v>2302</v>
      </c>
      <c r="C128" s="211"/>
      <c r="D128" s="211"/>
      <c r="E128" s="239" t="s">
        <v>2303</v>
      </c>
    </row>
    <row r="129" spans="1:5" s="217" customFormat="1" x14ac:dyDescent="0.25">
      <c r="A129" s="210"/>
      <c r="B129" s="211"/>
      <c r="C129" s="317" t="s">
        <v>222</v>
      </c>
      <c r="D129" s="211"/>
      <c r="E129" s="239" t="s">
        <v>208</v>
      </c>
    </row>
    <row r="130" spans="1:5" x14ac:dyDescent="0.25">
      <c r="B130" s="211"/>
      <c r="C130" s="219"/>
      <c r="D130" s="318" t="s">
        <v>2304</v>
      </c>
      <c r="E130" s="221" t="s">
        <v>2305</v>
      </c>
    </row>
    <row r="131" spans="1:5" x14ac:dyDescent="0.25">
      <c r="B131" s="211"/>
      <c r="C131" s="219"/>
      <c r="D131" s="318">
        <v>63112</v>
      </c>
      <c r="E131" s="221" t="s">
        <v>2306</v>
      </c>
    </row>
    <row r="132" spans="1:5" s="217" customFormat="1" x14ac:dyDescent="0.25">
      <c r="A132" s="210"/>
      <c r="B132" s="211"/>
      <c r="C132" s="317" t="s">
        <v>223</v>
      </c>
      <c r="D132" s="211"/>
      <c r="E132" s="239" t="s">
        <v>209</v>
      </c>
    </row>
    <row r="133" spans="1:5" x14ac:dyDescent="0.25">
      <c r="B133" s="211"/>
      <c r="C133" s="219"/>
      <c r="D133" s="318" t="s">
        <v>2307</v>
      </c>
      <c r="E133" s="221" t="s">
        <v>2308</v>
      </c>
    </row>
    <row r="134" spans="1:5" x14ac:dyDescent="0.25">
      <c r="B134" s="211"/>
      <c r="C134" s="219"/>
      <c r="D134" s="318">
        <v>63122</v>
      </c>
      <c r="E134" s="221" t="s">
        <v>2309</v>
      </c>
    </row>
    <row r="135" spans="1:5" s="215" customFormat="1" ht="15.6" x14ac:dyDescent="0.3">
      <c r="A135" s="210"/>
      <c r="B135" s="317" t="s">
        <v>2310</v>
      </c>
      <c r="C135" s="211"/>
      <c r="D135" s="211"/>
      <c r="E135" s="239" t="s">
        <v>2311</v>
      </c>
    </row>
    <row r="136" spans="1:5" s="217" customFormat="1" x14ac:dyDescent="0.25">
      <c r="A136" s="210"/>
      <c r="B136" s="211"/>
      <c r="C136" s="317" t="s">
        <v>224</v>
      </c>
      <c r="D136" s="211"/>
      <c r="E136" s="239" t="s">
        <v>2312</v>
      </c>
    </row>
    <row r="137" spans="1:5" x14ac:dyDescent="0.25">
      <c r="B137" s="211"/>
      <c r="C137" s="219"/>
      <c r="D137" s="318" t="s">
        <v>2313</v>
      </c>
      <c r="E137" s="240" t="s">
        <v>210</v>
      </c>
    </row>
    <row r="138" spans="1:5" x14ac:dyDescent="0.25">
      <c r="B138" s="211"/>
      <c r="C138" s="317" t="s">
        <v>2314</v>
      </c>
      <c r="D138" s="318"/>
      <c r="E138" s="239" t="s">
        <v>2315</v>
      </c>
    </row>
    <row r="139" spans="1:5" x14ac:dyDescent="0.25">
      <c r="B139" s="211"/>
      <c r="C139" s="219"/>
      <c r="D139" s="318">
        <v>63221</v>
      </c>
      <c r="E139" s="240" t="s">
        <v>2315</v>
      </c>
    </row>
    <row r="140" spans="1:5" s="217" customFormat="1" x14ac:dyDescent="0.25">
      <c r="A140" s="210"/>
      <c r="B140" s="211"/>
      <c r="C140" s="317">
        <v>6323</v>
      </c>
      <c r="D140" s="211"/>
      <c r="E140" s="239" t="s">
        <v>2316</v>
      </c>
    </row>
    <row r="141" spans="1:5" s="217" customFormat="1" x14ac:dyDescent="0.25">
      <c r="A141" s="210"/>
      <c r="B141" s="211"/>
      <c r="C141" s="317"/>
      <c r="D141" s="219">
        <v>63231</v>
      </c>
      <c r="E141" s="240" t="s">
        <v>2316</v>
      </c>
    </row>
    <row r="142" spans="1:5" x14ac:dyDescent="0.25">
      <c r="B142" s="211"/>
      <c r="C142" s="317">
        <v>6324</v>
      </c>
      <c r="D142" s="318"/>
      <c r="E142" s="239" t="s">
        <v>2317</v>
      </c>
    </row>
    <row r="143" spans="1:5" x14ac:dyDescent="0.25">
      <c r="B143" s="211"/>
      <c r="C143" s="219"/>
      <c r="D143" s="318">
        <v>63241</v>
      </c>
      <c r="E143" s="240" t="s">
        <v>2317</v>
      </c>
    </row>
    <row r="144" spans="1:5" s="275" customFormat="1" ht="15.6" x14ac:dyDescent="0.3">
      <c r="A144" s="210"/>
      <c r="B144" s="317" t="s">
        <v>2318</v>
      </c>
      <c r="C144" s="211"/>
      <c r="D144" s="211"/>
      <c r="E144" s="239" t="s">
        <v>2319</v>
      </c>
    </row>
    <row r="145" spans="1:5" s="226" customFormat="1" x14ac:dyDescent="0.25">
      <c r="A145" s="210"/>
      <c r="B145" s="211"/>
      <c r="C145" s="317" t="s">
        <v>2320</v>
      </c>
      <c r="D145" s="211"/>
      <c r="E145" s="239" t="s">
        <v>2321</v>
      </c>
    </row>
    <row r="146" spans="1:5" x14ac:dyDescent="0.25">
      <c r="B146" s="211"/>
      <c r="C146" s="219"/>
      <c r="D146" s="318" t="s">
        <v>2322</v>
      </c>
      <c r="E146" s="240" t="s">
        <v>2323</v>
      </c>
    </row>
    <row r="147" spans="1:5" x14ac:dyDescent="0.25">
      <c r="B147" s="211"/>
      <c r="C147" s="219"/>
      <c r="D147" s="318" t="s">
        <v>2324</v>
      </c>
      <c r="E147" s="240" t="s">
        <v>2325</v>
      </c>
    </row>
    <row r="148" spans="1:5" x14ac:dyDescent="0.25">
      <c r="B148" s="211"/>
      <c r="C148" s="219"/>
      <c r="D148" s="318" t="s">
        <v>2326</v>
      </c>
      <c r="E148" s="240" t="s">
        <v>2327</v>
      </c>
    </row>
    <row r="149" spans="1:5" x14ac:dyDescent="0.25">
      <c r="B149" s="211"/>
      <c r="C149" s="219"/>
      <c r="D149" s="318" t="s">
        <v>2328</v>
      </c>
      <c r="E149" s="240" t="s">
        <v>2329</v>
      </c>
    </row>
    <row r="150" spans="1:5" s="226" customFormat="1" x14ac:dyDescent="0.25">
      <c r="A150" s="210"/>
      <c r="B150" s="211"/>
      <c r="C150" s="317" t="s">
        <v>2330</v>
      </c>
      <c r="D150" s="211"/>
      <c r="E150" s="239" t="s">
        <v>2331</v>
      </c>
    </row>
    <row r="151" spans="1:5" x14ac:dyDescent="0.25">
      <c r="B151" s="211"/>
      <c r="C151" s="219"/>
      <c r="D151" s="318" t="s">
        <v>2332</v>
      </c>
      <c r="E151" s="240" t="s">
        <v>2333</v>
      </c>
    </row>
    <row r="152" spans="1:5" x14ac:dyDescent="0.25">
      <c r="B152" s="211"/>
      <c r="C152" s="219"/>
      <c r="D152" s="318" t="s">
        <v>2334</v>
      </c>
      <c r="E152" s="240" t="s">
        <v>2335</v>
      </c>
    </row>
    <row r="153" spans="1:5" x14ac:dyDescent="0.25">
      <c r="B153" s="211"/>
      <c r="C153" s="219"/>
      <c r="D153" s="318" t="s">
        <v>2336</v>
      </c>
      <c r="E153" s="240" t="s">
        <v>2337</v>
      </c>
    </row>
    <row r="154" spans="1:5" x14ac:dyDescent="0.25">
      <c r="B154" s="211"/>
      <c r="C154" s="219"/>
      <c r="D154" s="318" t="s">
        <v>2338</v>
      </c>
      <c r="E154" s="240" t="s">
        <v>2339</v>
      </c>
    </row>
    <row r="155" spans="1:5" s="275" customFormat="1" ht="15.6" x14ac:dyDescent="0.3">
      <c r="A155" s="210"/>
      <c r="B155" s="317" t="s">
        <v>2340</v>
      </c>
      <c r="C155" s="211"/>
      <c r="D155" s="211"/>
      <c r="E155" s="239" t="s">
        <v>2341</v>
      </c>
    </row>
    <row r="156" spans="1:5" s="226" customFormat="1" x14ac:dyDescent="0.25">
      <c r="A156" s="210"/>
      <c r="B156" s="211"/>
      <c r="C156" s="317" t="s">
        <v>225</v>
      </c>
      <c r="D156" s="211"/>
      <c r="E156" s="239" t="s">
        <v>3</v>
      </c>
    </row>
    <row r="157" spans="1:5" s="225" customFormat="1" x14ac:dyDescent="0.25">
      <c r="A157" s="218"/>
      <c r="B157" s="211"/>
      <c r="C157" s="219"/>
      <c r="D157" s="318">
        <v>63414</v>
      </c>
      <c r="E157" s="240" t="s">
        <v>2342</v>
      </c>
    </row>
    <row r="158" spans="1:5" s="225" customFormat="1" x14ac:dyDescent="0.25">
      <c r="A158" s="218"/>
      <c r="B158" s="211"/>
      <c r="C158" s="219"/>
      <c r="D158" s="318">
        <v>63415</v>
      </c>
      <c r="E158" s="240" t="s">
        <v>2343</v>
      </c>
    </row>
    <row r="159" spans="1:5" s="225" customFormat="1" x14ac:dyDescent="0.25">
      <c r="A159" s="218"/>
      <c r="B159" s="211"/>
      <c r="C159" s="219"/>
      <c r="D159" s="318">
        <v>63416</v>
      </c>
      <c r="E159" s="240" t="s">
        <v>2344</v>
      </c>
    </row>
    <row r="160" spans="1:5" s="226" customFormat="1" ht="12.75" customHeight="1" x14ac:dyDescent="0.25">
      <c r="A160" s="210"/>
      <c r="B160" s="211"/>
      <c r="C160" s="317" t="s">
        <v>226</v>
      </c>
      <c r="D160" s="211"/>
      <c r="E160" s="239" t="s">
        <v>213</v>
      </c>
    </row>
    <row r="161" spans="1:5" s="225" customFormat="1" x14ac:dyDescent="0.25">
      <c r="A161" s="218"/>
      <c r="B161" s="211"/>
      <c r="C161" s="219"/>
      <c r="D161" s="318">
        <v>63424</v>
      </c>
      <c r="E161" s="240" t="s">
        <v>2345</v>
      </c>
    </row>
    <row r="162" spans="1:5" x14ac:dyDescent="0.25">
      <c r="B162" s="211"/>
      <c r="C162" s="219"/>
      <c r="D162" s="318">
        <v>63425</v>
      </c>
      <c r="E162" s="240" t="s">
        <v>2346</v>
      </c>
    </row>
    <row r="163" spans="1:5" x14ac:dyDescent="0.25">
      <c r="B163" s="211"/>
      <c r="C163" s="219"/>
      <c r="D163" s="318">
        <v>63426</v>
      </c>
      <c r="E163" s="240" t="s">
        <v>2347</v>
      </c>
    </row>
    <row r="164" spans="1:5" x14ac:dyDescent="0.25">
      <c r="A164" s="225"/>
      <c r="B164" s="211">
        <v>635</v>
      </c>
      <c r="C164" s="219"/>
      <c r="D164" s="318"/>
      <c r="E164" s="239" t="s">
        <v>2348</v>
      </c>
    </row>
    <row r="165" spans="1:5" x14ac:dyDescent="0.25">
      <c r="A165" s="225"/>
      <c r="B165" s="211"/>
      <c r="C165" s="211">
        <v>6351</v>
      </c>
      <c r="D165" s="318"/>
      <c r="E165" s="239" t="s">
        <v>4</v>
      </c>
    </row>
    <row r="166" spans="1:5" x14ac:dyDescent="0.25">
      <c r="A166" s="225"/>
      <c r="B166" s="211"/>
      <c r="C166" s="211"/>
      <c r="D166" s="318">
        <v>63511</v>
      </c>
      <c r="E166" s="240" t="s">
        <v>4</v>
      </c>
    </row>
    <row r="167" spans="1:5" x14ac:dyDescent="0.25">
      <c r="A167" s="225"/>
      <c r="B167" s="211"/>
      <c r="C167" s="227" t="s">
        <v>227</v>
      </c>
      <c r="D167" s="318"/>
      <c r="E167" s="239" t="s">
        <v>5</v>
      </c>
    </row>
    <row r="168" spans="1:5" x14ac:dyDescent="0.25">
      <c r="A168" s="225"/>
      <c r="B168" s="211"/>
      <c r="C168" s="211"/>
      <c r="D168" s="318">
        <v>63521</v>
      </c>
      <c r="E168" s="240" t="s">
        <v>5</v>
      </c>
    </row>
    <row r="169" spans="1:5" s="225" customFormat="1" x14ac:dyDescent="0.25">
      <c r="B169" s="211">
        <v>636</v>
      </c>
      <c r="C169" s="211"/>
      <c r="D169" s="318"/>
      <c r="E169" s="239" t="s">
        <v>2349</v>
      </c>
    </row>
    <row r="170" spans="1:5" s="225" customFormat="1" x14ac:dyDescent="0.25">
      <c r="B170" s="211"/>
      <c r="C170" s="211">
        <v>6361</v>
      </c>
      <c r="D170" s="318"/>
      <c r="E170" s="239" t="s">
        <v>2350</v>
      </c>
    </row>
    <row r="171" spans="1:5" s="225" customFormat="1" x14ac:dyDescent="0.25">
      <c r="B171" s="211"/>
      <c r="C171" s="219"/>
      <c r="D171" s="328">
        <v>63612</v>
      </c>
      <c r="E171" s="240" t="s">
        <v>2351</v>
      </c>
    </row>
    <row r="172" spans="1:5" s="225" customFormat="1" x14ac:dyDescent="0.25">
      <c r="B172" s="211"/>
      <c r="C172" s="219"/>
      <c r="D172" s="328">
        <v>63613</v>
      </c>
      <c r="E172" s="240" t="s">
        <v>2352</v>
      </c>
    </row>
    <row r="173" spans="1:5" s="225" customFormat="1" x14ac:dyDescent="0.25">
      <c r="B173" s="211"/>
      <c r="C173" s="211">
        <v>6362</v>
      </c>
      <c r="D173" s="318"/>
      <c r="E173" s="239" t="s">
        <v>2353</v>
      </c>
    </row>
    <row r="174" spans="1:5" s="225" customFormat="1" x14ac:dyDescent="0.25">
      <c r="B174" s="211"/>
      <c r="C174" s="219"/>
      <c r="D174" s="328">
        <v>63622</v>
      </c>
      <c r="E174" s="240" t="s">
        <v>2354</v>
      </c>
    </row>
    <row r="175" spans="1:5" s="225" customFormat="1" x14ac:dyDescent="0.25">
      <c r="B175" s="211"/>
      <c r="C175" s="219"/>
      <c r="D175" s="328">
        <v>63623</v>
      </c>
      <c r="E175" s="240" t="s">
        <v>2355</v>
      </c>
    </row>
    <row r="176" spans="1:5" s="225" customFormat="1" x14ac:dyDescent="0.25">
      <c r="B176" s="211">
        <v>638</v>
      </c>
      <c r="C176" s="219"/>
      <c r="D176" s="318"/>
      <c r="E176" s="239" t="s">
        <v>1083</v>
      </c>
    </row>
    <row r="177" spans="2:5" s="225" customFormat="1" x14ac:dyDescent="0.25">
      <c r="B177" s="211"/>
      <c r="C177" s="211">
        <v>6381</v>
      </c>
      <c r="D177" s="317"/>
      <c r="E177" s="239" t="s">
        <v>1084</v>
      </c>
    </row>
    <row r="178" spans="2:5" s="225" customFormat="1" x14ac:dyDescent="0.25">
      <c r="B178" s="211"/>
      <c r="C178" s="219"/>
      <c r="D178" s="318">
        <v>63811</v>
      </c>
      <c r="E178" s="240" t="s">
        <v>2356</v>
      </c>
    </row>
    <row r="179" spans="2:5" s="225" customFormat="1" x14ac:dyDescent="0.25">
      <c r="B179" s="211"/>
      <c r="C179" s="219"/>
      <c r="D179" s="220">
        <v>63812</v>
      </c>
      <c r="E179" s="221" t="s">
        <v>2357</v>
      </c>
    </row>
    <row r="180" spans="2:5" s="225" customFormat="1" x14ac:dyDescent="0.25">
      <c r="B180" s="211"/>
      <c r="C180" s="219"/>
      <c r="D180" s="220" t="s">
        <v>2358</v>
      </c>
      <c r="E180" s="221" t="s">
        <v>2359</v>
      </c>
    </row>
    <row r="181" spans="2:5" s="225" customFormat="1" x14ac:dyDescent="0.25">
      <c r="B181" s="211"/>
      <c r="C181" s="219"/>
      <c r="D181" s="220" t="s">
        <v>2360</v>
      </c>
      <c r="E181" s="221" t="s">
        <v>2361</v>
      </c>
    </row>
    <row r="182" spans="2:5" s="225" customFormat="1" x14ac:dyDescent="0.25">
      <c r="B182" s="211"/>
      <c r="C182" s="211">
        <v>6382</v>
      </c>
      <c r="D182" s="317"/>
      <c r="E182" s="239" t="s">
        <v>1103</v>
      </c>
    </row>
    <row r="183" spans="2:5" s="225" customFormat="1" x14ac:dyDescent="0.25">
      <c r="B183" s="211"/>
      <c r="C183" s="219"/>
      <c r="D183" s="318">
        <v>63821</v>
      </c>
      <c r="E183" s="240" t="s">
        <v>216</v>
      </c>
    </row>
    <row r="184" spans="2:5" s="225" customFormat="1" x14ac:dyDescent="0.25">
      <c r="B184" s="211"/>
      <c r="C184" s="219"/>
      <c r="D184" s="220">
        <v>63822</v>
      </c>
      <c r="E184" s="221" t="s">
        <v>2362</v>
      </c>
    </row>
    <row r="185" spans="2:5" s="225" customFormat="1" x14ac:dyDescent="0.25">
      <c r="B185" s="211"/>
      <c r="C185" s="219"/>
      <c r="D185" s="220" t="s">
        <v>2363</v>
      </c>
      <c r="E185" s="221" t="s">
        <v>2364</v>
      </c>
    </row>
    <row r="186" spans="2:5" s="225" customFormat="1" x14ac:dyDescent="0.25">
      <c r="B186" s="211"/>
      <c r="C186" s="219"/>
      <c r="D186" s="220" t="s">
        <v>2365</v>
      </c>
      <c r="E186" s="221" t="s">
        <v>2366</v>
      </c>
    </row>
    <row r="187" spans="2:5" s="225" customFormat="1" x14ac:dyDescent="0.25">
      <c r="B187" s="211">
        <v>639</v>
      </c>
      <c r="C187" s="211"/>
      <c r="D187" s="317"/>
      <c r="E187" s="239" t="s">
        <v>6</v>
      </c>
    </row>
    <row r="188" spans="2:5" s="225" customFormat="1" x14ac:dyDescent="0.25">
      <c r="B188" s="211"/>
      <c r="C188" s="211">
        <v>6391</v>
      </c>
      <c r="D188" s="317"/>
      <c r="E188" s="239" t="s">
        <v>131</v>
      </c>
    </row>
    <row r="189" spans="2:5" s="225" customFormat="1" x14ac:dyDescent="0.25">
      <c r="B189" s="211"/>
      <c r="C189" s="219"/>
      <c r="D189" s="318">
        <v>63911</v>
      </c>
      <c r="E189" s="240" t="s">
        <v>131</v>
      </c>
    </row>
    <row r="190" spans="2:5" s="225" customFormat="1" x14ac:dyDescent="0.25">
      <c r="B190" s="211"/>
      <c r="C190" s="211">
        <v>6392</v>
      </c>
      <c r="D190" s="317"/>
      <c r="E190" s="239" t="s">
        <v>1122</v>
      </c>
    </row>
    <row r="191" spans="2:5" s="225" customFormat="1" x14ac:dyDescent="0.25">
      <c r="B191" s="211"/>
      <c r="C191" s="219"/>
      <c r="D191" s="318">
        <v>63921</v>
      </c>
      <c r="E191" s="240" t="s">
        <v>1122</v>
      </c>
    </row>
    <row r="192" spans="2:5" s="225" customFormat="1" x14ac:dyDescent="0.25">
      <c r="B192" s="211"/>
      <c r="C192" s="211">
        <v>6393</v>
      </c>
      <c r="D192" s="317"/>
      <c r="E192" s="239" t="s">
        <v>184</v>
      </c>
    </row>
    <row r="193" spans="1:5" s="225" customFormat="1" x14ac:dyDescent="0.25">
      <c r="B193" s="211"/>
      <c r="C193" s="219"/>
      <c r="D193" s="318">
        <v>63931</v>
      </c>
      <c r="E193" s="240" t="s">
        <v>184</v>
      </c>
    </row>
    <row r="194" spans="1:5" s="225" customFormat="1" x14ac:dyDescent="0.25">
      <c r="B194" s="211"/>
      <c r="C194" s="211">
        <v>6394</v>
      </c>
      <c r="D194" s="317"/>
      <c r="E194" s="239" t="s">
        <v>217</v>
      </c>
    </row>
    <row r="195" spans="1:5" s="225" customFormat="1" x14ac:dyDescent="0.25">
      <c r="B195" s="211"/>
      <c r="C195" s="219"/>
      <c r="D195" s="318">
        <v>63941</v>
      </c>
      <c r="E195" s="240" t="s">
        <v>217</v>
      </c>
    </row>
    <row r="196" spans="1:5" s="214" customFormat="1" ht="17.399999999999999" x14ac:dyDescent="0.3">
      <c r="A196" s="316" t="s">
        <v>2367</v>
      </c>
      <c r="B196" s="211"/>
      <c r="C196" s="211"/>
      <c r="D196" s="211"/>
      <c r="E196" s="239" t="s">
        <v>2368</v>
      </c>
    </row>
    <row r="197" spans="1:5" s="215" customFormat="1" ht="15.6" x14ac:dyDescent="0.3">
      <c r="A197" s="210"/>
      <c r="B197" s="317" t="s">
        <v>2369</v>
      </c>
      <c r="C197" s="211"/>
      <c r="D197" s="211"/>
      <c r="E197" s="239" t="s">
        <v>2370</v>
      </c>
    </row>
    <row r="198" spans="1:5" s="217" customFormat="1" x14ac:dyDescent="0.25">
      <c r="A198" s="210"/>
      <c r="B198" s="211"/>
      <c r="C198" s="317" t="s">
        <v>228</v>
      </c>
      <c r="D198" s="211"/>
      <c r="E198" s="239" t="s">
        <v>218</v>
      </c>
    </row>
    <row r="199" spans="1:5" x14ac:dyDescent="0.25">
      <c r="B199" s="211"/>
      <c r="C199" s="219"/>
      <c r="D199" s="318" t="s">
        <v>2371</v>
      </c>
      <c r="E199" s="240" t="s">
        <v>2372</v>
      </c>
    </row>
    <row r="200" spans="1:5" x14ac:dyDescent="0.25">
      <c r="B200" s="211"/>
      <c r="C200" s="219"/>
      <c r="D200" s="318" t="s">
        <v>2373</v>
      </c>
      <c r="E200" s="240" t="s">
        <v>2374</v>
      </c>
    </row>
    <row r="201" spans="1:5" x14ac:dyDescent="0.25">
      <c r="B201" s="211"/>
      <c r="C201" s="219"/>
      <c r="D201" s="318" t="s">
        <v>2375</v>
      </c>
      <c r="E201" s="240" t="s">
        <v>2376</v>
      </c>
    </row>
    <row r="202" spans="1:5" x14ac:dyDescent="0.25">
      <c r="B202" s="211"/>
      <c r="C202" s="219"/>
      <c r="D202" s="318" t="s">
        <v>2377</v>
      </c>
      <c r="E202" s="240" t="s">
        <v>898</v>
      </c>
    </row>
    <row r="203" spans="1:5" s="217" customFormat="1" x14ac:dyDescent="0.25">
      <c r="A203" s="210"/>
      <c r="B203" s="211"/>
      <c r="C203" s="317" t="s">
        <v>229</v>
      </c>
      <c r="D203" s="211"/>
      <c r="E203" s="239" t="s">
        <v>7</v>
      </c>
    </row>
    <row r="204" spans="1:5" x14ac:dyDescent="0.25">
      <c r="B204" s="211"/>
      <c r="C204" s="219"/>
      <c r="D204" s="318" t="s">
        <v>2378</v>
      </c>
      <c r="E204" s="240" t="s">
        <v>2379</v>
      </c>
    </row>
    <row r="205" spans="1:5" x14ac:dyDescent="0.25">
      <c r="B205" s="211"/>
      <c r="C205" s="219"/>
      <c r="D205" s="318" t="s">
        <v>2380</v>
      </c>
      <c r="E205" s="240" t="s">
        <v>2381</v>
      </c>
    </row>
    <row r="206" spans="1:5" s="217" customFormat="1" x14ac:dyDescent="0.25">
      <c r="A206" s="210"/>
      <c r="B206" s="211"/>
      <c r="C206" s="317" t="s">
        <v>230</v>
      </c>
      <c r="D206" s="211"/>
      <c r="E206" s="239" t="s">
        <v>8</v>
      </c>
    </row>
    <row r="207" spans="1:5" x14ac:dyDescent="0.25">
      <c r="B207" s="211"/>
      <c r="C207" s="219"/>
      <c r="D207" s="318" t="s">
        <v>2382</v>
      </c>
      <c r="E207" s="240" t="s">
        <v>978</v>
      </c>
    </row>
    <row r="208" spans="1:5" x14ac:dyDescent="0.25">
      <c r="B208" s="211"/>
      <c r="C208" s="219"/>
      <c r="D208" s="318" t="s">
        <v>2383</v>
      </c>
      <c r="E208" s="240" t="s">
        <v>2384</v>
      </c>
    </row>
    <row r="209" spans="1:5" x14ac:dyDescent="0.25">
      <c r="B209" s="211"/>
      <c r="C209" s="219"/>
      <c r="D209" s="318" t="s">
        <v>2385</v>
      </c>
      <c r="E209" s="240" t="s">
        <v>2386</v>
      </c>
    </row>
    <row r="210" spans="1:5" s="217" customFormat="1" x14ac:dyDescent="0.25">
      <c r="A210" s="210"/>
      <c r="B210" s="211"/>
      <c r="C210" s="317" t="s">
        <v>231</v>
      </c>
      <c r="D210" s="211"/>
      <c r="E210" s="239" t="s">
        <v>9</v>
      </c>
    </row>
    <row r="211" spans="1:5" x14ac:dyDescent="0.25">
      <c r="B211" s="211"/>
      <c r="C211" s="219"/>
      <c r="D211" s="318" t="s">
        <v>2387</v>
      </c>
      <c r="E211" s="240" t="s">
        <v>2388</v>
      </c>
    </row>
    <row r="212" spans="1:5" x14ac:dyDescent="0.25">
      <c r="B212" s="211"/>
      <c r="C212" s="219"/>
      <c r="D212" s="318">
        <v>64152</v>
      </c>
      <c r="E212" s="240" t="s">
        <v>2389</v>
      </c>
    </row>
    <row r="213" spans="1:5" s="217" customFormat="1" x14ac:dyDescent="0.25">
      <c r="A213" s="210"/>
      <c r="B213" s="211"/>
      <c r="C213" s="317" t="s">
        <v>232</v>
      </c>
      <c r="D213" s="211"/>
      <c r="E213" s="239" t="s">
        <v>219</v>
      </c>
    </row>
    <row r="214" spans="1:5" x14ac:dyDescent="0.25">
      <c r="B214" s="211"/>
      <c r="C214" s="219"/>
      <c r="D214" s="318" t="s">
        <v>2390</v>
      </c>
      <c r="E214" s="240" t="s">
        <v>2391</v>
      </c>
    </row>
    <row r="215" spans="1:5" x14ac:dyDescent="0.25">
      <c r="B215" s="211"/>
      <c r="C215" s="219"/>
      <c r="D215" s="318" t="s">
        <v>2392</v>
      </c>
      <c r="E215" s="240" t="s">
        <v>2393</v>
      </c>
    </row>
    <row r="216" spans="1:5" x14ac:dyDescent="0.25">
      <c r="B216" s="211"/>
      <c r="C216" s="219"/>
      <c r="D216" s="318" t="s">
        <v>2394</v>
      </c>
      <c r="E216" s="240" t="s">
        <v>2395</v>
      </c>
    </row>
    <row r="217" spans="1:5" x14ac:dyDescent="0.25">
      <c r="B217" s="211"/>
      <c r="C217" s="219"/>
      <c r="D217" s="318" t="s">
        <v>2396</v>
      </c>
      <c r="E217" s="240" t="s">
        <v>2397</v>
      </c>
    </row>
    <row r="218" spans="1:5" s="217" customFormat="1" x14ac:dyDescent="0.25">
      <c r="A218" s="210"/>
      <c r="B218" s="211"/>
      <c r="C218" s="317" t="s">
        <v>233</v>
      </c>
      <c r="D218" s="211"/>
      <c r="E218" s="239" t="s">
        <v>10</v>
      </c>
    </row>
    <row r="219" spans="1:5" x14ac:dyDescent="0.25">
      <c r="B219" s="211"/>
      <c r="C219" s="219"/>
      <c r="D219" s="318" t="s">
        <v>2398</v>
      </c>
      <c r="E219" s="240" t="s">
        <v>2399</v>
      </c>
    </row>
    <row r="220" spans="1:5" x14ac:dyDescent="0.25">
      <c r="B220" s="211"/>
      <c r="C220" s="219"/>
      <c r="D220" s="318" t="s">
        <v>2400</v>
      </c>
      <c r="E220" s="240" t="s">
        <v>2401</v>
      </c>
    </row>
    <row r="221" spans="1:5" x14ac:dyDescent="0.25">
      <c r="B221" s="211"/>
      <c r="C221" s="219"/>
      <c r="D221" s="318" t="s">
        <v>2402</v>
      </c>
      <c r="E221" s="240" t="s">
        <v>2403</v>
      </c>
    </row>
    <row r="222" spans="1:5" x14ac:dyDescent="0.25">
      <c r="B222" s="211"/>
      <c r="C222" s="219"/>
      <c r="D222" s="320" t="s">
        <v>2404</v>
      </c>
      <c r="E222" s="240" t="s">
        <v>2405</v>
      </c>
    </row>
    <row r="223" spans="1:5" x14ac:dyDescent="0.25">
      <c r="B223" s="211"/>
      <c r="C223" s="219"/>
      <c r="D223" s="320">
        <v>64176</v>
      </c>
      <c r="E223" s="240" t="s">
        <v>2406</v>
      </c>
    </row>
    <row r="224" spans="1:5" x14ac:dyDescent="0.25">
      <c r="B224" s="211"/>
      <c r="C224" s="219"/>
      <c r="D224" s="320">
        <v>64177</v>
      </c>
      <c r="E224" s="240" t="s">
        <v>2407</v>
      </c>
    </row>
    <row r="225" spans="1:5" x14ac:dyDescent="0.25">
      <c r="B225" s="211"/>
      <c r="C225" s="211">
        <v>6419</v>
      </c>
      <c r="D225" s="317"/>
      <c r="E225" s="239" t="s">
        <v>2408</v>
      </c>
    </row>
    <row r="226" spans="1:5" x14ac:dyDescent="0.25">
      <c r="B226" s="211"/>
      <c r="C226" s="211"/>
      <c r="D226" s="320" t="s">
        <v>2409</v>
      </c>
      <c r="E226" s="240" t="s">
        <v>2410</v>
      </c>
    </row>
    <row r="227" spans="1:5" x14ac:dyDescent="0.25">
      <c r="B227" s="211"/>
      <c r="C227" s="211"/>
      <c r="D227" s="320" t="s">
        <v>2411</v>
      </c>
      <c r="E227" s="240" t="s">
        <v>2408</v>
      </c>
    </row>
    <row r="228" spans="1:5" s="215" customFormat="1" ht="15.6" x14ac:dyDescent="0.3">
      <c r="A228" s="210"/>
      <c r="B228" s="317" t="s">
        <v>2412</v>
      </c>
      <c r="C228" s="211"/>
      <c r="D228" s="211"/>
      <c r="E228" s="239" t="s">
        <v>2413</v>
      </c>
    </row>
    <row r="229" spans="1:5" s="217" customFormat="1" x14ac:dyDescent="0.25">
      <c r="A229" s="210"/>
      <c r="B229" s="211"/>
      <c r="C229" s="317" t="s">
        <v>234</v>
      </c>
      <c r="D229" s="211"/>
      <c r="E229" s="239" t="s">
        <v>11</v>
      </c>
    </row>
    <row r="230" spans="1:5" x14ac:dyDescent="0.25">
      <c r="B230" s="211"/>
      <c r="C230" s="219"/>
      <c r="D230" s="318" t="s">
        <v>2414</v>
      </c>
      <c r="E230" s="240" t="s">
        <v>2415</v>
      </c>
    </row>
    <row r="231" spans="1:5" x14ac:dyDescent="0.25">
      <c r="B231" s="211"/>
      <c r="C231" s="219"/>
      <c r="D231" s="318" t="s">
        <v>2416</v>
      </c>
      <c r="E231" s="240" t="s">
        <v>2417</v>
      </c>
    </row>
    <row r="232" spans="1:5" x14ac:dyDescent="0.25">
      <c r="B232" s="211"/>
      <c r="C232" s="219"/>
      <c r="D232" s="318" t="s">
        <v>2418</v>
      </c>
      <c r="E232" s="240" t="s">
        <v>2419</v>
      </c>
    </row>
    <row r="233" spans="1:5" x14ac:dyDescent="0.25">
      <c r="B233" s="211"/>
      <c r="C233" s="219"/>
      <c r="D233" s="318" t="s">
        <v>2420</v>
      </c>
      <c r="E233" s="240" t="s">
        <v>2421</v>
      </c>
    </row>
    <row r="234" spans="1:5" x14ac:dyDescent="0.25">
      <c r="B234" s="211"/>
      <c r="C234" s="219"/>
      <c r="D234" s="318" t="s">
        <v>2422</v>
      </c>
      <c r="E234" s="240" t="s">
        <v>2423</v>
      </c>
    </row>
    <row r="235" spans="1:5" x14ac:dyDescent="0.25">
      <c r="B235" s="211"/>
      <c r="C235" s="219"/>
      <c r="D235" s="318" t="s">
        <v>2424</v>
      </c>
      <c r="E235" s="240" t="s">
        <v>2425</v>
      </c>
    </row>
    <row r="236" spans="1:5" x14ac:dyDescent="0.25">
      <c r="B236" s="211"/>
      <c r="C236" s="219"/>
      <c r="D236" s="318" t="s">
        <v>2426</v>
      </c>
      <c r="E236" s="240" t="s">
        <v>2427</v>
      </c>
    </row>
    <row r="237" spans="1:5" x14ac:dyDescent="0.25">
      <c r="B237" s="211"/>
      <c r="C237" s="219"/>
      <c r="D237" s="318" t="s">
        <v>2428</v>
      </c>
      <c r="E237" s="240" t="s">
        <v>2429</v>
      </c>
    </row>
    <row r="238" spans="1:5" s="217" customFormat="1" x14ac:dyDescent="0.25">
      <c r="A238" s="210"/>
      <c r="B238" s="211"/>
      <c r="C238" s="317" t="s">
        <v>235</v>
      </c>
      <c r="D238" s="211"/>
      <c r="E238" s="239" t="s">
        <v>12</v>
      </c>
    </row>
    <row r="239" spans="1:5" x14ac:dyDescent="0.25">
      <c r="B239" s="211"/>
      <c r="C239" s="219"/>
      <c r="D239" s="318" t="s">
        <v>2430</v>
      </c>
      <c r="E239" s="240" t="s">
        <v>2431</v>
      </c>
    </row>
    <row r="240" spans="1:5" x14ac:dyDescent="0.25">
      <c r="B240" s="211"/>
      <c r="C240" s="219"/>
      <c r="D240" s="318" t="s">
        <v>2432</v>
      </c>
      <c r="E240" s="240" t="s">
        <v>2433</v>
      </c>
    </row>
    <row r="241" spans="1:5" x14ac:dyDescent="0.25">
      <c r="B241" s="211"/>
      <c r="C241" s="219"/>
      <c r="D241" s="320" t="s">
        <v>2434</v>
      </c>
      <c r="E241" s="240" t="s">
        <v>2435</v>
      </c>
    </row>
    <row r="242" spans="1:5" x14ac:dyDescent="0.25">
      <c r="B242" s="211"/>
      <c r="C242" s="219"/>
      <c r="D242" s="320" t="s">
        <v>2436</v>
      </c>
      <c r="E242" s="240" t="s">
        <v>2437</v>
      </c>
    </row>
    <row r="243" spans="1:5" x14ac:dyDescent="0.25">
      <c r="B243" s="211"/>
      <c r="C243" s="219"/>
      <c r="D243" s="318" t="s">
        <v>2438</v>
      </c>
      <c r="E243" s="240" t="s">
        <v>2439</v>
      </c>
    </row>
    <row r="244" spans="1:5" s="217" customFormat="1" x14ac:dyDescent="0.25">
      <c r="A244" s="210"/>
      <c r="B244" s="211"/>
      <c r="C244" s="317" t="s">
        <v>236</v>
      </c>
      <c r="D244" s="211"/>
      <c r="E244" s="239" t="s">
        <v>13</v>
      </c>
    </row>
    <row r="245" spans="1:5" x14ac:dyDescent="0.25">
      <c r="B245" s="211"/>
      <c r="C245" s="219"/>
      <c r="D245" s="318" t="s">
        <v>2440</v>
      </c>
      <c r="E245" s="240" t="s">
        <v>2441</v>
      </c>
    </row>
    <row r="246" spans="1:5" x14ac:dyDescent="0.25">
      <c r="B246" s="211"/>
      <c r="C246" s="219"/>
      <c r="D246" s="318" t="s">
        <v>2442</v>
      </c>
      <c r="E246" s="240" t="s">
        <v>2443</v>
      </c>
    </row>
    <row r="247" spans="1:5" x14ac:dyDescent="0.25">
      <c r="B247" s="211"/>
      <c r="C247" s="219"/>
      <c r="D247" s="318" t="s">
        <v>2444</v>
      </c>
      <c r="E247" s="240" t="s">
        <v>2445</v>
      </c>
    </row>
    <row r="248" spans="1:5" x14ac:dyDescent="0.25">
      <c r="B248" s="211"/>
      <c r="C248" s="219"/>
      <c r="D248" s="318" t="s">
        <v>2446</v>
      </c>
      <c r="E248" s="240" t="s">
        <v>2447</v>
      </c>
    </row>
    <row r="249" spans="1:5" x14ac:dyDescent="0.25">
      <c r="B249" s="211"/>
      <c r="C249" s="219"/>
      <c r="D249" s="318" t="s">
        <v>2448</v>
      </c>
      <c r="E249" s="240" t="s">
        <v>2449</v>
      </c>
    </row>
    <row r="250" spans="1:5" x14ac:dyDescent="0.25">
      <c r="B250" s="211"/>
      <c r="C250" s="219"/>
      <c r="D250" s="318" t="s">
        <v>2450</v>
      </c>
      <c r="E250" s="240" t="s">
        <v>2451</v>
      </c>
    </row>
    <row r="251" spans="1:5" x14ac:dyDescent="0.25">
      <c r="B251" s="211"/>
      <c r="C251" s="219"/>
      <c r="D251" s="318" t="s">
        <v>2452</v>
      </c>
      <c r="E251" s="321" t="s">
        <v>2453</v>
      </c>
    </row>
    <row r="252" spans="1:5" s="217" customFormat="1" x14ac:dyDescent="0.25">
      <c r="A252" s="210"/>
      <c r="B252" s="211"/>
      <c r="C252" s="317" t="s">
        <v>2454</v>
      </c>
      <c r="D252" s="211"/>
      <c r="E252" s="239" t="s">
        <v>2455</v>
      </c>
    </row>
    <row r="253" spans="1:5" x14ac:dyDescent="0.25">
      <c r="B253" s="211"/>
      <c r="C253" s="219"/>
      <c r="D253" s="318" t="s">
        <v>2456</v>
      </c>
      <c r="E253" s="240" t="s">
        <v>2457</v>
      </c>
    </row>
    <row r="254" spans="1:5" x14ac:dyDescent="0.25">
      <c r="B254" s="211"/>
      <c r="C254" s="219"/>
      <c r="D254" s="318" t="s">
        <v>2458</v>
      </c>
      <c r="E254" s="240" t="s">
        <v>2459</v>
      </c>
    </row>
    <row r="255" spans="1:5" x14ac:dyDescent="0.25">
      <c r="B255" s="211"/>
      <c r="C255" s="219"/>
      <c r="D255" s="318" t="s">
        <v>2460</v>
      </c>
      <c r="E255" s="240" t="s">
        <v>2461</v>
      </c>
    </row>
    <row r="256" spans="1:5" x14ac:dyDescent="0.25">
      <c r="B256" s="211"/>
      <c r="C256" s="219"/>
      <c r="D256" s="318" t="s">
        <v>2462</v>
      </c>
      <c r="E256" s="240" t="s">
        <v>2463</v>
      </c>
    </row>
    <row r="257" spans="1:5" x14ac:dyDescent="0.25">
      <c r="B257" s="211"/>
      <c r="C257" s="219"/>
      <c r="D257" s="318" t="s">
        <v>2464</v>
      </c>
      <c r="E257" s="240" t="s">
        <v>2465</v>
      </c>
    </row>
    <row r="258" spans="1:5" x14ac:dyDescent="0.25">
      <c r="B258" s="211"/>
      <c r="C258" s="219"/>
      <c r="D258" s="318" t="s">
        <v>2466</v>
      </c>
      <c r="E258" s="240" t="s">
        <v>2467</v>
      </c>
    </row>
    <row r="259" spans="1:5" x14ac:dyDescent="0.25">
      <c r="B259" s="211"/>
      <c r="C259" s="219"/>
      <c r="D259" s="318" t="s">
        <v>2468</v>
      </c>
      <c r="E259" s="240" t="s">
        <v>2469</v>
      </c>
    </row>
    <row r="260" spans="1:5" x14ac:dyDescent="0.25">
      <c r="B260" s="211"/>
      <c r="C260" s="219"/>
      <c r="D260" s="318">
        <v>64248</v>
      </c>
      <c r="E260" s="240" t="s">
        <v>2470</v>
      </c>
    </row>
    <row r="261" spans="1:5" x14ac:dyDescent="0.25">
      <c r="B261" s="211"/>
      <c r="C261" s="219"/>
      <c r="D261" s="318">
        <v>64249</v>
      </c>
      <c r="E261" s="329" t="s">
        <v>2471</v>
      </c>
    </row>
    <row r="262" spans="1:5" s="225" customFormat="1" x14ac:dyDescent="0.25">
      <c r="A262" s="218"/>
      <c r="B262" s="211"/>
      <c r="C262" s="211">
        <v>6425</v>
      </c>
      <c r="D262" s="317"/>
      <c r="E262" s="330" t="s">
        <v>14</v>
      </c>
    </row>
    <row r="263" spans="1:5" s="225" customFormat="1" x14ac:dyDescent="0.25">
      <c r="A263" s="218"/>
      <c r="B263" s="211"/>
      <c r="C263" s="219"/>
      <c r="D263" s="318">
        <v>64251</v>
      </c>
      <c r="E263" s="329" t="s">
        <v>14</v>
      </c>
    </row>
    <row r="264" spans="1:5" x14ac:dyDescent="0.25">
      <c r="B264" s="211"/>
      <c r="C264" s="227" t="s">
        <v>237</v>
      </c>
      <c r="D264" s="318"/>
      <c r="E264" s="331" t="s">
        <v>15</v>
      </c>
    </row>
    <row r="265" spans="1:5" x14ac:dyDescent="0.25">
      <c r="B265" s="211"/>
      <c r="C265" s="219"/>
      <c r="D265" s="320" t="s">
        <v>2472</v>
      </c>
      <c r="E265" s="332" t="s">
        <v>15</v>
      </c>
    </row>
    <row r="266" spans="1:5" s="217" customFormat="1" x14ac:dyDescent="0.25">
      <c r="B266" s="211">
        <v>643</v>
      </c>
      <c r="C266" s="211"/>
      <c r="D266" s="211"/>
      <c r="E266" s="331" t="s">
        <v>2473</v>
      </c>
    </row>
    <row r="267" spans="1:5" s="217" customFormat="1" ht="26.4" x14ac:dyDescent="0.25">
      <c r="B267" s="211"/>
      <c r="C267" s="211">
        <v>6431</v>
      </c>
      <c r="D267" s="211"/>
      <c r="E267" s="331" t="s">
        <v>2474</v>
      </c>
    </row>
    <row r="268" spans="1:5" x14ac:dyDescent="0.25">
      <c r="B268" s="219"/>
      <c r="C268" s="211"/>
      <c r="D268" s="219">
        <v>64313</v>
      </c>
      <c r="E268" s="321" t="s">
        <v>2475</v>
      </c>
    </row>
    <row r="269" spans="1:5" x14ac:dyDescent="0.25">
      <c r="B269" s="219"/>
      <c r="C269" s="211"/>
      <c r="D269" s="219">
        <v>64314</v>
      </c>
      <c r="E269" s="321" t="s">
        <v>2476</v>
      </c>
    </row>
    <row r="270" spans="1:5" x14ac:dyDescent="0.25">
      <c r="B270" s="219"/>
      <c r="C270" s="211"/>
      <c r="D270" s="219">
        <v>64315</v>
      </c>
      <c r="E270" s="321" t="s">
        <v>2477</v>
      </c>
    </row>
    <row r="271" spans="1:5" x14ac:dyDescent="0.25">
      <c r="B271" s="219"/>
      <c r="C271" s="211"/>
      <c r="D271" s="219">
        <v>64316</v>
      </c>
      <c r="E271" s="332" t="s">
        <v>2478</v>
      </c>
    </row>
    <row r="272" spans="1:5" x14ac:dyDescent="0.25">
      <c r="B272" s="219"/>
      <c r="C272" s="211">
        <v>6432</v>
      </c>
      <c r="D272" s="211"/>
      <c r="E272" s="331" t="s">
        <v>2479</v>
      </c>
    </row>
    <row r="273" spans="1:5" x14ac:dyDescent="0.25">
      <c r="B273" s="219"/>
      <c r="C273" s="211"/>
      <c r="D273" s="219">
        <v>64321</v>
      </c>
      <c r="E273" s="332" t="s">
        <v>2480</v>
      </c>
    </row>
    <row r="274" spans="1:5" x14ac:dyDescent="0.25">
      <c r="A274" s="222"/>
      <c r="B274" s="219"/>
      <c r="C274" s="211"/>
      <c r="D274" s="219">
        <v>64322</v>
      </c>
      <c r="E274" s="332" t="s">
        <v>2481</v>
      </c>
    </row>
    <row r="275" spans="1:5" s="217" customFormat="1" x14ac:dyDescent="0.25">
      <c r="B275" s="211"/>
      <c r="C275" s="211">
        <v>6433</v>
      </c>
      <c r="D275" s="211"/>
      <c r="E275" s="331" t="s">
        <v>2482</v>
      </c>
    </row>
    <row r="276" spans="1:5" x14ac:dyDescent="0.25">
      <c r="A276" s="222"/>
      <c r="B276" s="219"/>
      <c r="C276" s="211"/>
      <c r="D276" s="219">
        <v>64332</v>
      </c>
      <c r="E276" s="332" t="s">
        <v>2483</v>
      </c>
    </row>
    <row r="277" spans="1:5" x14ac:dyDescent="0.25">
      <c r="A277" s="222"/>
      <c r="B277" s="219"/>
      <c r="C277" s="211"/>
      <c r="D277" s="219">
        <v>64333</v>
      </c>
      <c r="E277" s="332" t="s">
        <v>2484</v>
      </c>
    </row>
    <row r="278" spans="1:5" x14ac:dyDescent="0.25">
      <c r="A278" s="222"/>
      <c r="B278" s="219"/>
      <c r="C278" s="211"/>
      <c r="D278" s="219">
        <v>64334</v>
      </c>
      <c r="E278" s="332" t="s">
        <v>2485</v>
      </c>
    </row>
    <row r="279" spans="1:5" s="217" customFormat="1" x14ac:dyDescent="0.25">
      <c r="B279" s="211"/>
      <c r="C279" s="211">
        <v>6434</v>
      </c>
      <c r="D279" s="211"/>
      <c r="E279" s="331" t="s">
        <v>2486</v>
      </c>
    </row>
    <row r="280" spans="1:5" x14ac:dyDescent="0.25">
      <c r="A280" s="222"/>
      <c r="B280" s="219"/>
      <c r="C280" s="211"/>
      <c r="D280" s="219">
        <v>64341</v>
      </c>
      <c r="E280" s="332" t="s">
        <v>2486</v>
      </c>
    </row>
    <row r="281" spans="1:5" s="217" customFormat="1" x14ac:dyDescent="0.25">
      <c r="B281" s="211"/>
      <c r="C281" s="211">
        <v>6435</v>
      </c>
      <c r="D281" s="211"/>
      <c r="E281" s="331" t="s">
        <v>2487</v>
      </c>
    </row>
    <row r="282" spans="1:5" x14ac:dyDescent="0.25">
      <c r="A282" s="222"/>
      <c r="B282" s="219"/>
      <c r="C282" s="211"/>
      <c r="D282" s="219">
        <v>64353</v>
      </c>
      <c r="E282" s="332" t="s">
        <v>2488</v>
      </c>
    </row>
    <row r="283" spans="1:5" x14ac:dyDescent="0.25">
      <c r="A283" s="222"/>
      <c r="B283" s="219"/>
      <c r="C283" s="211"/>
      <c r="D283" s="219">
        <v>64354</v>
      </c>
      <c r="E283" s="332" t="s">
        <v>2489</v>
      </c>
    </row>
    <row r="284" spans="1:5" x14ac:dyDescent="0.25">
      <c r="A284" s="222"/>
      <c r="B284" s="219"/>
      <c r="C284" s="211"/>
      <c r="D284" s="219">
        <v>64355</v>
      </c>
      <c r="E284" s="332" t="s">
        <v>2490</v>
      </c>
    </row>
    <row r="285" spans="1:5" x14ac:dyDescent="0.25">
      <c r="A285" s="222"/>
      <c r="B285" s="219"/>
      <c r="C285" s="211"/>
      <c r="D285" s="219">
        <v>64356</v>
      </c>
      <c r="E285" s="332" t="s">
        <v>2491</v>
      </c>
    </row>
    <row r="286" spans="1:5" x14ac:dyDescent="0.25">
      <c r="A286" s="222"/>
      <c r="B286" s="219"/>
      <c r="C286" s="211"/>
      <c r="D286" s="219">
        <v>64357</v>
      </c>
      <c r="E286" s="332" t="s">
        <v>2492</v>
      </c>
    </row>
    <row r="287" spans="1:5" x14ac:dyDescent="0.25">
      <c r="A287" s="222"/>
      <c r="B287" s="219"/>
      <c r="C287" s="211"/>
      <c r="D287" s="219">
        <v>64358</v>
      </c>
      <c r="E287" s="332" t="s">
        <v>2493</v>
      </c>
    </row>
    <row r="288" spans="1:5" s="217" customFormat="1" x14ac:dyDescent="0.25">
      <c r="B288" s="211"/>
      <c r="C288" s="211">
        <v>6436</v>
      </c>
      <c r="D288" s="211"/>
      <c r="E288" s="331" t="s">
        <v>2494</v>
      </c>
    </row>
    <row r="289" spans="1:5" x14ac:dyDescent="0.25">
      <c r="A289" s="222"/>
      <c r="B289" s="219"/>
      <c r="C289" s="211"/>
      <c r="D289" s="219">
        <v>64363</v>
      </c>
      <c r="E289" s="332" t="s">
        <v>2495</v>
      </c>
    </row>
    <row r="290" spans="1:5" x14ac:dyDescent="0.25">
      <c r="B290" s="219"/>
      <c r="C290" s="211"/>
      <c r="D290" s="219">
        <v>64364</v>
      </c>
      <c r="E290" s="332" t="s">
        <v>2496</v>
      </c>
    </row>
    <row r="291" spans="1:5" x14ac:dyDescent="0.25">
      <c r="B291" s="219"/>
      <c r="C291" s="211"/>
      <c r="D291" s="219">
        <v>64365</v>
      </c>
      <c r="E291" s="332" t="s">
        <v>2497</v>
      </c>
    </row>
    <row r="292" spans="1:5" x14ac:dyDescent="0.25">
      <c r="B292" s="219"/>
      <c r="C292" s="211"/>
      <c r="D292" s="219">
        <v>64366</v>
      </c>
      <c r="E292" s="332" t="s">
        <v>2498</v>
      </c>
    </row>
    <row r="293" spans="1:5" s="217" customFormat="1" x14ac:dyDescent="0.25">
      <c r="B293" s="211"/>
      <c r="C293" s="211">
        <v>6437</v>
      </c>
      <c r="D293" s="211"/>
      <c r="E293" s="331" t="s">
        <v>2499</v>
      </c>
    </row>
    <row r="294" spans="1:5" x14ac:dyDescent="0.25">
      <c r="B294" s="219"/>
      <c r="C294" s="211"/>
      <c r="D294" s="219">
        <v>64371</v>
      </c>
      <c r="E294" s="332" t="s">
        <v>2500</v>
      </c>
    </row>
    <row r="295" spans="1:5" x14ac:dyDescent="0.25">
      <c r="B295" s="219"/>
      <c r="C295" s="211"/>
      <c r="D295" s="219">
        <v>64372</v>
      </c>
      <c r="E295" s="332" t="s">
        <v>2501</v>
      </c>
    </row>
    <row r="296" spans="1:5" x14ac:dyDescent="0.25">
      <c r="B296" s="219"/>
      <c r="C296" s="211"/>
      <c r="D296" s="219">
        <v>64373</v>
      </c>
      <c r="E296" s="332" t="s">
        <v>2502</v>
      </c>
    </row>
    <row r="297" spans="1:5" x14ac:dyDescent="0.25">
      <c r="B297" s="219"/>
      <c r="C297" s="211"/>
      <c r="D297" s="219">
        <v>64374</v>
      </c>
      <c r="E297" s="332" t="s">
        <v>2503</v>
      </c>
    </row>
    <row r="298" spans="1:5" x14ac:dyDescent="0.25">
      <c r="B298" s="219"/>
      <c r="C298" s="211"/>
      <c r="D298" s="219">
        <v>64375</v>
      </c>
      <c r="E298" s="332" t="s">
        <v>2504</v>
      </c>
    </row>
    <row r="299" spans="1:5" x14ac:dyDescent="0.25">
      <c r="B299" s="219"/>
      <c r="C299" s="211"/>
      <c r="D299" s="219">
        <v>64376</v>
      </c>
      <c r="E299" s="332" t="s">
        <v>2505</v>
      </c>
    </row>
    <row r="300" spans="1:5" ht="13.5" customHeight="1" x14ac:dyDescent="0.25">
      <c r="B300" s="219"/>
      <c r="C300" s="211"/>
      <c r="D300" s="219">
        <v>64377</v>
      </c>
      <c r="E300" s="332" t="s">
        <v>2506</v>
      </c>
    </row>
    <row r="301" spans="1:5" s="225" customFormat="1" x14ac:dyDescent="0.25">
      <c r="A301" s="218"/>
      <c r="B301" s="211">
        <v>644</v>
      </c>
      <c r="C301" s="211"/>
      <c r="D301" s="211"/>
      <c r="E301" s="331" t="s">
        <v>2507</v>
      </c>
    </row>
    <row r="302" spans="1:5" s="225" customFormat="1" ht="26.4" x14ac:dyDescent="0.25">
      <c r="A302" s="218"/>
      <c r="B302" s="219"/>
      <c r="C302" s="211">
        <v>6442</v>
      </c>
      <c r="D302" s="211"/>
      <c r="E302" s="331" t="s">
        <v>2508</v>
      </c>
    </row>
    <row r="303" spans="1:5" s="225" customFormat="1" ht="26.4" x14ac:dyDescent="0.25">
      <c r="A303" s="218"/>
      <c r="B303" s="219"/>
      <c r="C303" s="211"/>
      <c r="D303" s="219">
        <v>64421</v>
      </c>
      <c r="E303" s="332" t="s">
        <v>2509</v>
      </c>
    </row>
    <row r="304" spans="1:5" s="225" customFormat="1" ht="26.4" x14ac:dyDescent="0.25">
      <c r="A304" s="218"/>
      <c r="B304" s="219"/>
      <c r="C304" s="211"/>
      <c r="D304" s="219">
        <v>64422</v>
      </c>
      <c r="E304" s="332" t="s">
        <v>2510</v>
      </c>
    </row>
    <row r="305" spans="1:5" s="225" customFormat="1" ht="26.4" x14ac:dyDescent="0.25">
      <c r="A305" s="218"/>
      <c r="B305" s="219"/>
      <c r="C305" s="211">
        <v>6443</v>
      </c>
      <c r="D305" s="211"/>
      <c r="E305" s="331" t="s">
        <v>2511</v>
      </c>
    </row>
    <row r="306" spans="1:5" s="225" customFormat="1" x14ac:dyDescent="0.25">
      <c r="A306" s="218"/>
      <c r="B306" s="219"/>
      <c r="C306" s="211"/>
      <c r="D306" s="219">
        <v>64432</v>
      </c>
      <c r="E306" s="332" t="s">
        <v>2512</v>
      </c>
    </row>
    <row r="307" spans="1:5" s="225" customFormat="1" x14ac:dyDescent="0.25">
      <c r="A307" s="218"/>
      <c r="B307" s="219"/>
      <c r="C307" s="211"/>
      <c r="D307" s="219">
        <v>64433</v>
      </c>
      <c r="E307" s="332" t="s">
        <v>2513</v>
      </c>
    </row>
    <row r="308" spans="1:5" s="225" customFormat="1" x14ac:dyDescent="0.25">
      <c r="A308" s="218"/>
      <c r="B308" s="219"/>
      <c r="C308" s="211"/>
      <c r="D308" s="219">
        <v>64434</v>
      </c>
      <c r="E308" s="332" t="s">
        <v>2514</v>
      </c>
    </row>
    <row r="309" spans="1:5" s="225" customFormat="1" x14ac:dyDescent="0.25">
      <c r="A309" s="218"/>
      <c r="B309" s="219"/>
      <c r="C309" s="211">
        <v>6444</v>
      </c>
      <c r="D309" s="211"/>
      <c r="E309" s="331" t="s">
        <v>2515</v>
      </c>
    </row>
    <row r="310" spans="1:5" s="225" customFormat="1" x14ac:dyDescent="0.25">
      <c r="A310" s="218"/>
      <c r="B310" s="219"/>
      <c r="C310" s="211"/>
      <c r="D310" s="219">
        <v>64441</v>
      </c>
      <c r="E310" s="332" t="s">
        <v>2515</v>
      </c>
    </row>
    <row r="311" spans="1:5" s="225" customFormat="1" ht="26.4" x14ac:dyDescent="0.25">
      <c r="A311" s="218"/>
      <c r="B311" s="219"/>
      <c r="C311" s="211">
        <v>6445</v>
      </c>
      <c r="D311" s="211"/>
      <c r="E311" s="331" t="s">
        <v>2516</v>
      </c>
    </row>
    <row r="312" spans="1:5" s="225" customFormat="1" ht="15.75" customHeight="1" x14ac:dyDescent="0.25">
      <c r="A312" s="218"/>
      <c r="B312" s="219"/>
      <c r="C312" s="211"/>
      <c r="D312" s="219">
        <v>64453</v>
      </c>
      <c r="E312" s="332" t="s">
        <v>2517</v>
      </c>
    </row>
    <row r="313" spans="1:5" s="225" customFormat="1" x14ac:dyDescent="0.25">
      <c r="A313" s="218"/>
      <c r="B313" s="219"/>
      <c r="C313" s="211"/>
      <c r="D313" s="219">
        <v>64454</v>
      </c>
      <c r="E313" s="332" t="s">
        <v>2518</v>
      </c>
    </row>
    <row r="314" spans="1:5" s="225" customFormat="1" ht="26.4" x14ac:dyDescent="0.25">
      <c r="A314" s="218"/>
      <c r="B314" s="219"/>
      <c r="C314" s="211"/>
      <c r="D314" s="219">
        <v>64455</v>
      </c>
      <c r="E314" s="332" t="s">
        <v>2519</v>
      </c>
    </row>
    <row r="315" spans="1:5" s="225" customFormat="1" x14ac:dyDescent="0.25">
      <c r="A315" s="218"/>
      <c r="B315" s="219"/>
      <c r="C315" s="211"/>
      <c r="D315" s="219">
        <v>64456</v>
      </c>
      <c r="E315" s="332" t="s">
        <v>2520</v>
      </c>
    </row>
    <row r="316" spans="1:5" s="225" customFormat="1" x14ac:dyDescent="0.25">
      <c r="A316" s="218"/>
      <c r="B316" s="219"/>
      <c r="C316" s="211"/>
      <c r="D316" s="219">
        <v>64457</v>
      </c>
      <c r="E316" s="332" t="s">
        <v>2521</v>
      </c>
    </row>
    <row r="317" spans="1:5" s="225" customFormat="1" x14ac:dyDescent="0.25">
      <c r="A317" s="218"/>
      <c r="B317" s="219"/>
      <c r="C317" s="211"/>
      <c r="D317" s="219">
        <v>64458</v>
      </c>
      <c r="E317" s="332" t="s">
        <v>2522</v>
      </c>
    </row>
    <row r="318" spans="1:5" s="225" customFormat="1" ht="26.4" x14ac:dyDescent="0.25">
      <c r="A318" s="218"/>
      <c r="B318" s="219"/>
      <c r="C318" s="211">
        <v>6446</v>
      </c>
      <c r="D318" s="211"/>
      <c r="E318" s="331" t="s">
        <v>2523</v>
      </c>
    </row>
    <row r="319" spans="1:5" s="225" customFormat="1" x14ac:dyDescent="0.25">
      <c r="A319" s="218"/>
      <c r="B319" s="219"/>
      <c r="C319" s="211"/>
      <c r="D319" s="219">
        <v>64463</v>
      </c>
      <c r="E319" s="332" t="s">
        <v>2524</v>
      </c>
    </row>
    <row r="320" spans="1:5" s="225" customFormat="1" x14ac:dyDescent="0.25">
      <c r="A320" s="218"/>
      <c r="B320" s="219"/>
      <c r="C320" s="211"/>
      <c r="D320" s="219">
        <v>64464</v>
      </c>
      <c r="E320" s="332" t="s">
        <v>2525</v>
      </c>
    </row>
    <row r="321" spans="1:5" s="225" customFormat="1" x14ac:dyDescent="0.25">
      <c r="A321" s="218"/>
      <c r="B321" s="219"/>
      <c r="C321" s="211"/>
      <c r="D321" s="219">
        <v>64465</v>
      </c>
      <c r="E321" s="332" t="s">
        <v>2526</v>
      </c>
    </row>
    <row r="322" spans="1:5" s="225" customFormat="1" x14ac:dyDescent="0.25">
      <c r="A322" s="218"/>
      <c r="B322" s="219"/>
      <c r="C322" s="211"/>
      <c r="D322" s="219">
        <v>64466</v>
      </c>
      <c r="E322" s="332" t="s">
        <v>2527</v>
      </c>
    </row>
    <row r="323" spans="1:5" s="225" customFormat="1" x14ac:dyDescent="0.25">
      <c r="A323" s="218"/>
      <c r="B323" s="219"/>
      <c r="C323" s="211">
        <v>6447</v>
      </c>
      <c r="D323" s="211"/>
      <c r="E323" s="331" t="s">
        <v>2528</v>
      </c>
    </row>
    <row r="324" spans="1:5" s="225" customFormat="1" x14ac:dyDescent="0.25">
      <c r="A324" s="218"/>
      <c r="B324" s="219"/>
      <c r="C324" s="211"/>
      <c r="D324" s="219">
        <v>64471</v>
      </c>
      <c r="E324" s="332" t="s">
        <v>2529</v>
      </c>
    </row>
    <row r="325" spans="1:5" s="225" customFormat="1" x14ac:dyDescent="0.25">
      <c r="A325" s="218"/>
      <c r="B325" s="219"/>
      <c r="C325" s="211"/>
      <c r="D325" s="219">
        <v>64472</v>
      </c>
      <c r="E325" s="332" t="s">
        <v>2530</v>
      </c>
    </row>
    <row r="326" spans="1:5" s="225" customFormat="1" x14ac:dyDescent="0.25">
      <c r="A326" s="218"/>
      <c r="B326" s="219"/>
      <c r="C326" s="211"/>
      <c r="D326" s="219">
        <v>64473</v>
      </c>
      <c r="E326" s="332" t="s">
        <v>2531</v>
      </c>
    </row>
    <row r="327" spans="1:5" s="225" customFormat="1" x14ac:dyDescent="0.25">
      <c r="A327" s="218"/>
      <c r="B327" s="219"/>
      <c r="C327" s="211"/>
      <c r="D327" s="219">
        <v>64474</v>
      </c>
      <c r="E327" s="332" t="s">
        <v>2532</v>
      </c>
    </row>
    <row r="328" spans="1:5" s="225" customFormat="1" x14ac:dyDescent="0.25">
      <c r="A328" s="218"/>
      <c r="B328" s="219"/>
      <c r="C328" s="211"/>
      <c r="D328" s="219">
        <v>64475</v>
      </c>
      <c r="E328" s="332" t="s">
        <v>2533</v>
      </c>
    </row>
    <row r="329" spans="1:5" s="225" customFormat="1" x14ac:dyDescent="0.25">
      <c r="A329" s="218"/>
      <c r="B329" s="219"/>
      <c r="C329" s="211"/>
      <c r="D329" s="219">
        <v>64476</v>
      </c>
      <c r="E329" s="332" t="s">
        <v>2534</v>
      </c>
    </row>
    <row r="330" spans="1:5" s="225" customFormat="1" ht="26.4" x14ac:dyDescent="0.25">
      <c r="A330" s="218"/>
      <c r="B330" s="219"/>
      <c r="C330" s="211"/>
      <c r="D330" s="219">
        <v>64477</v>
      </c>
      <c r="E330" s="332" t="s">
        <v>2535</v>
      </c>
    </row>
    <row r="331" spans="1:5" s="214" customFormat="1" ht="17.399999999999999" x14ac:dyDescent="0.3">
      <c r="A331" s="316" t="s">
        <v>2536</v>
      </c>
      <c r="B331" s="211"/>
      <c r="C331" s="211"/>
      <c r="D331" s="211"/>
      <c r="E331" s="239" t="s">
        <v>2537</v>
      </c>
    </row>
    <row r="332" spans="1:5" s="215" customFormat="1" ht="15.6" x14ac:dyDescent="0.3">
      <c r="A332" s="210"/>
      <c r="B332" s="317" t="s">
        <v>2538</v>
      </c>
      <c r="C332" s="211"/>
      <c r="D332" s="211"/>
      <c r="E332" s="239" t="s">
        <v>866</v>
      </c>
    </row>
    <row r="333" spans="1:5" s="217" customFormat="1" x14ac:dyDescent="0.25">
      <c r="A333" s="210"/>
      <c r="B333" s="211"/>
      <c r="C333" s="317" t="s">
        <v>2539</v>
      </c>
      <c r="D333" s="211"/>
      <c r="E333" s="239" t="s">
        <v>2540</v>
      </c>
    </row>
    <row r="334" spans="1:5" x14ac:dyDescent="0.25">
      <c r="B334" s="211"/>
      <c r="C334" s="219"/>
      <c r="D334" s="318" t="s">
        <v>2541</v>
      </c>
      <c r="E334" s="240" t="s">
        <v>2542</v>
      </c>
    </row>
    <row r="335" spans="1:5" x14ac:dyDescent="0.25">
      <c r="B335" s="211"/>
      <c r="C335" s="219"/>
      <c r="D335" s="318" t="s">
        <v>2543</v>
      </c>
      <c r="E335" s="240" t="s">
        <v>867</v>
      </c>
    </row>
    <row r="336" spans="1:5" s="217" customFormat="1" x14ac:dyDescent="0.25">
      <c r="A336" s="210"/>
      <c r="B336" s="211"/>
      <c r="C336" s="317" t="s">
        <v>238</v>
      </c>
      <c r="D336" s="211"/>
      <c r="E336" s="239" t="s">
        <v>17</v>
      </c>
    </row>
    <row r="337" spans="1:5" x14ac:dyDescent="0.25">
      <c r="B337" s="211"/>
      <c r="C337" s="219"/>
      <c r="D337" s="318" t="s">
        <v>2544</v>
      </c>
      <c r="E337" s="240" t="s">
        <v>2545</v>
      </c>
    </row>
    <row r="338" spans="1:5" x14ac:dyDescent="0.25">
      <c r="B338" s="211"/>
      <c r="C338" s="219"/>
      <c r="D338" s="318" t="s">
        <v>2546</v>
      </c>
      <c r="E338" s="240" t="s">
        <v>2547</v>
      </c>
    </row>
    <row r="339" spans="1:5" x14ac:dyDescent="0.25">
      <c r="B339" s="211"/>
      <c r="C339" s="219"/>
      <c r="D339" s="318" t="s">
        <v>2548</v>
      </c>
      <c r="E339" s="240" t="s">
        <v>2549</v>
      </c>
    </row>
    <row r="340" spans="1:5" x14ac:dyDescent="0.25">
      <c r="B340" s="211"/>
      <c r="C340" s="219"/>
      <c r="D340" s="318" t="s">
        <v>2550</v>
      </c>
      <c r="E340" s="240" t="s">
        <v>2551</v>
      </c>
    </row>
    <row r="341" spans="1:5" s="217" customFormat="1" x14ac:dyDescent="0.25">
      <c r="A341" s="210"/>
      <c r="B341" s="211"/>
      <c r="C341" s="317" t="s">
        <v>239</v>
      </c>
      <c r="D341" s="211"/>
      <c r="E341" s="239" t="s">
        <v>18</v>
      </c>
    </row>
    <row r="342" spans="1:5" x14ac:dyDescent="0.25">
      <c r="B342" s="211"/>
      <c r="C342" s="219"/>
      <c r="D342" s="318" t="s">
        <v>2552</v>
      </c>
      <c r="E342" s="240" t="s">
        <v>2553</v>
      </c>
    </row>
    <row r="343" spans="1:5" x14ac:dyDescent="0.25">
      <c r="B343" s="211"/>
      <c r="C343" s="219"/>
      <c r="D343" s="318" t="s">
        <v>2554</v>
      </c>
      <c r="E343" s="240" t="s">
        <v>2555</v>
      </c>
    </row>
    <row r="344" spans="1:5" x14ac:dyDescent="0.25">
      <c r="B344" s="211"/>
      <c r="C344" s="219"/>
      <c r="D344" s="318" t="s">
        <v>2556</v>
      </c>
      <c r="E344" s="240" t="s">
        <v>2557</v>
      </c>
    </row>
    <row r="345" spans="1:5" x14ac:dyDescent="0.25">
      <c r="B345" s="211"/>
      <c r="C345" s="219"/>
      <c r="D345" s="318" t="s">
        <v>2558</v>
      </c>
      <c r="E345" s="240" t="s">
        <v>2559</v>
      </c>
    </row>
    <row r="346" spans="1:5" x14ac:dyDescent="0.25">
      <c r="B346" s="211"/>
      <c r="C346" s="219"/>
      <c r="D346" s="318" t="s">
        <v>2560</v>
      </c>
      <c r="E346" s="240" t="s">
        <v>2561</v>
      </c>
    </row>
    <row r="347" spans="1:5" x14ac:dyDescent="0.25">
      <c r="B347" s="211"/>
      <c r="C347" s="219"/>
      <c r="D347" s="318" t="s">
        <v>2562</v>
      </c>
      <c r="E347" s="240" t="s">
        <v>2563</v>
      </c>
    </row>
    <row r="348" spans="1:5" x14ac:dyDescent="0.25">
      <c r="B348" s="211"/>
      <c r="C348" s="219"/>
      <c r="D348" s="318" t="s">
        <v>2564</v>
      </c>
      <c r="E348" s="240" t="s">
        <v>2565</v>
      </c>
    </row>
    <row r="349" spans="1:5" x14ac:dyDescent="0.25">
      <c r="B349" s="211"/>
      <c r="C349" s="219"/>
      <c r="D349" s="318" t="s">
        <v>2566</v>
      </c>
      <c r="E349" s="240" t="s">
        <v>868</v>
      </c>
    </row>
    <row r="350" spans="1:5" x14ac:dyDescent="0.25">
      <c r="B350" s="211"/>
      <c r="C350" s="219"/>
      <c r="D350" s="318" t="s">
        <v>2567</v>
      </c>
      <c r="E350" s="240" t="s">
        <v>2568</v>
      </c>
    </row>
    <row r="351" spans="1:5" s="217" customFormat="1" x14ac:dyDescent="0.25">
      <c r="A351" s="210"/>
      <c r="B351" s="211"/>
      <c r="C351" s="317" t="s">
        <v>240</v>
      </c>
      <c r="D351" s="211"/>
      <c r="E351" s="239" t="s">
        <v>19</v>
      </c>
    </row>
    <row r="352" spans="1:5" x14ac:dyDescent="0.25">
      <c r="B352" s="211"/>
      <c r="C352" s="219"/>
      <c r="D352" s="318" t="s">
        <v>2569</v>
      </c>
      <c r="E352" s="240" t="s">
        <v>2570</v>
      </c>
    </row>
    <row r="353" spans="1:5" x14ac:dyDescent="0.25">
      <c r="B353" s="211"/>
      <c r="C353" s="219"/>
      <c r="D353" s="318">
        <v>65148</v>
      </c>
      <c r="E353" s="240" t="s">
        <v>2571</v>
      </c>
    </row>
    <row r="354" spans="1:5" x14ac:dyDescent="0.25">
      <c r="B354" s="211"/>
      <c r="C354" s="219"/>
      <c r="D354" s="318" t="s">
        <v>2572</v>
      </c>
      <c r="E354" s="333" t="s">
        <v>2573</v>
      </c>
    </row>
    <row r="355" spans="1:5" s="215" customFormat="1" ht="15.6" x14ac:dyDescent="0.3">
      <c r="A355" s="210"/>
      <c r="B355" s="317" t="s">
        <v>2574</v>
      </c>
      <c r="C355" s="211"/>
      <c r="D355" s="211"/>
      <c r="E355" s="239" t="s">
        <v>2575</v>
      </c>
    </row>
    <row r="356" spans="1:5" s="217" customFormat="1" x14ac:dyDescent="0.25">
      <c r="A356" s="210"/>
      <c r="B356" s="211"/>
      <c r="C356" s="317" t="s">
        <v>2576</v>
      </c>
      <c r="D356" s="211"/>
      <c r="E356" s="239" t="s">
        <v>2577</v>
      </c>
    </row>
    <row r="357" spans="1:5" x14ac:dyDescent="0.25">
      <c r="B357" s="211"/>
      <c r="C357" s="219"/>
      <c r="D357" s="318" t="s">
        <v>2578</v>
      </c>
      <c r="E357" s="240" t="s">
        <v>2579</v>
      </c>
    </row>
    <row r="358" spans="1:5" x14ac:dyDescent="0.25">
      <c r="B358" s="211"/>
      <c r="C358" s="219"/>
      <c r="D358" s="318" t="s">
        <v>2580</v>
      </c>
      <c r="E358" s="240" t="s">
        <v>2581</v>
      </c>
    </row>
    <row r="359" spans="1:5" x14ac:dyDescent="0.25">
      <c r="B359" s="211"/>
      <c r="C359" s="219"/>
      <c r="D359" s="318" t="s">
        <v>2582</v>
      </c>
      <c r="E359" s="240" t="s">
        <v>2583</v>
      </c>
    </row>
    <row r="360" spans="1:5" x14ac:dyDescent="0.25">
      <c r="B360" s="211"/>
      <c r="C360" s="219"/>
      <c r="D360" s="318" t="s">
        <v>2584</v>
      </c>
      <c r="E360" s="240" t="s">
        <v>2585</v>
      </c>
    </row>
    <row r="361" spans="1:5" x14ac:dyDescent="0.25">
      <c r="B361" s="211"/>
      <c r="C361" s="219"/>
      <c r="D361" s="318">
        <v>65215</v>
      </c>
      <c r="E361" s="240" t="s">
        <v>2586</v>
      </c>
    </row>
    <row r="362" spans="1:5" x14ac:dyDescent="0.25">
      <c r="B362" s="211"/>
      <c r="C362" s="219"/>
      <c r="D362" s="318">
        <v>65218</v>
      </c>
      <c r="E362" s="240" t="s">
        <v>2587</v>
      </c>
    </row>
    <row r="363" spans="1:5" x14ac:dyDescent="0.25">
      <c r="B363" s="211"/>
      <c r="C363" s="219"/>
      <c r="D363" s="318" t="s">
        <v>2588</v>
      </c>
      <c r="E363" s="240" t="s">
        <v>2589</v>
      </c>
    </row>
    <row r="364" spans="1:5" s="217" customFormat="1" x14ac:dyDescent="0.25">
      <c r="A364" s="210"/>
      <c r="B364" s="211"/>
      <c r="C364" s="317" t="s">
        <v>2590</v>
      </c>
      <c r="D364" s="211"/>
      <c r="E364" s="239" t="s">
        <v>2591</v>
      </c>
    </row>
    <row r="365" spans="1:5" x14ac:dyDescent="0.25">
      <c r="B365" s="211"/>
      <c r="C365" s="219"/>
      <c r="D365" s="318" t="s">
        <v>2592</v>
      </c>
      <c r="E365" s="240" t="s">
        <v>2593</v>
      </c>
    </row>
    <row r="366" spans="1:5" x14ac:dyDescent="0.25">
      <c r="B366" s="211"/>
      <c r="C366" s="219"/>
      <c r="D366" s="318" t="s">
        <v>2594</v>
      </c>
      <c r="E366" s="240" t="s">
        <v>2595</v>
      </c>
    </row>
    <row r="367" spans="1:5" x14ac:dyDescent="0.25">
      <c r="B367" s="211"/>
      <c r="C367" s="219"/>
      <c r="D367" s="334" t="s">
        <v>2596</v>
      </c>
      <c r="E367" s="240" t="s">
        <v>2597</v>
      </c>
    </row>
    <row r="368" spans="1:5" x14ac:dyDescent="0.25">
      <c r="B368" s="211"/>
      <c r="C368" s="219"/>
      <c r="D368" s="320" t="s">
        <v>2598</v>
      </c>
      <c r="E368" s="240" t="s">
        <v>2599</v>
      </c>
    </row>
    <row r="369" spans="1:5" x14ac:dyDescent="0.25">
      <c r="B369" s="211"/>
      <c r="C369" s="219"/>
      <c r="D369" s="318" t="s">
        <v>2600</v>
      </c>
      <c r="E369" s="240" t="s">
        <v>2601</v>
      </c>
    </row>
    <row r="370" spans="1:5" s="217" customFormat="1" x14ac:dyDescent="0.25">
      <c r="A370" s="210"/>
      <c r="B370" s="211"/>
      <c r="C370" s="317" t="s">
        <v>2602</v>
      </c>
      <c r="D370" s="211"/>
      <c r="E370" s="239" t="s">
        <v>2603</v>
      </c>
    </row>
    <row r="371" spans="1:5" x14ac:dyDescent="0.25">
      <c r="B371" s="211"/>
      <c r="C371" s="219"/>
      <c r="D371" s="318" t="s">
        <v>2604</v>
      </c>
      <c r="E371" s="240" t="s">
        <v>2603</v>
      </c>
    </row>
    <row r="372" spans="1:5" s="217" customFormat="1" x14ac:dyDescent="0.25">
      <c r="A372" s="210"/>
      <c r="B372" s="211"/>
      <c r="C372" s="317" t="s">
        <v>2605</v>
      </c>
      <c r="D372" s="211"/>
      <c r="E372" s="239" t="s">
        <v>2606</v>
      </c>
    </row>
    <row r="373" spans="1:5" x14ac:dyDescent="0.25">
      <c r="B373" s="211"/>
      <c r="C373" s="219"/>
      <c r="D373" s="318" t="s">
        <v>2607</v>
      </c>
      <c r="E373" s="240" t="s">
        <v>2606</v>
      </c>
    </row>
    <row r="374" spans="1:5" x14ac:dyDescent="0.25">
      <c r="B374" s="211"/>
      <c r="C374" s="219"/>
      <c r="D374" s="318" t="s">
        <v>2608</v>
      </c>
      <c r="E374" s="240" t="s">
        <v>2609</v>
      </c>
    </row>
    <row r="375" spans="1:5" s="217" customFormat="1" x14ac:dyDescent="0.25">
      <c r="A375" s="210"/>
      <c r="B375" s="211"/>
      <c r="C375" s="317" t="s">
        <v>241</v>
      </c>
      <c r="D375" s="211"/>
      <c r="E375" s="239" t="s">
        <v>20</v>
      </c>
    </row>
    <row r="376" spans="1:5" x14ac:dyDescent="0.25">
      <c r="B376" s="211"/>
      <c r="C376" s="219"/>
      <c r="D376" s="318" t="s">
        <v>2610</v>
      </c>
      <c r="E376" s="240" t="s">
        <v>2459</v>
      </c>
    </row>
    <row r="377" spans="1:5" x14ac:dyDescent="0.25">
      <c r="B377" s="211"/>
      <c r="C377" s="219"/>
      <c r="D377" s="318" t="s">
        <v>2611</v>
      </c>
      <c r="E377" s="240" t="s">
        <v>2469</v>
      </c>
    </row>
    <row r="378" spans="1:5" x14ac:dyDescent="0.25">
      <c r="B378" s="211"/>
      <c r="C378" s="219"/>
      <c r="D378" s="318" t="s">
        <v>2612</v>
      </c>
      <c r="E378" s="240" t="s">
        <v>2613</v>
      </c>
    </row>
    <row r="379" spans="1:5" x14ac:dyDescent="0.25">
      <c r="B379" s="211"/>
      <c r="C379" s="219"/>
      <c r="D379" s="318">
        <v>65264</v>
      </c>
      <c r="E379" s="240" t="s">
        <v>2614</v>
      </c>
    </row>
    <row r="380" spans="1:5" x14ac:dyDescent="0.25">
      <c r="B380" s="211"/>
      <c r="C380" s="219"/>
      <c r="D380" s="318">
        <v>65265</v>
      </c>
      <c r="E380" s="240" t="s">
        <v>2615</v>
      </c>
    </row>
    <row r="381" spans="1:5" x14ac:dyDescent="0.25">
      <c r="B381" s="211"/>
      <c r="C381" s="219"/>
      <c r="D381" s="318">
        <v>65266</v>
      </c>
      <c r="E381" s="240" t="s">
        <v>2616</v>
      </c>
    </row>
    <row r="382" spans="1:5" x14ac:dyDescent="0.25">
      <c r="B382" s="211"/>
      <c r="C382" s="219"/>
      <c r="D382" s="320" t="s">
        <v>2617</v>
      </c>
      <c r="E382" s="240" t="s">
        <v>2618</v>
      </c>
    </row>
    <row r="383" spans="1:5" x14ac:dyDescent="0.25">
      <c r="B383" s="211"/>
      <c r="C383" s="219"/>
      <c r="D383" s="318">
        <v>65268</v>
      </c>
      <c r="E383" s="240" t="s">
        <v>2619</v>
      </c>
    </row>
    <row r="384" spans="1:5" x14ac:dyDescent="0.25">
      <c r="B384" s="211"/>
      <c r="C384" s="219"/>
      <c r="D384" s="318" t="s">
        <v>2620</v>
      </c>
      <c r="E384" s="240" t="s">
        <v>2621</v>
      </c>
    </row>
    <row r="385" spans="1:5" x14ac:dyDescent="0.25">
      <c r="B385" s="211"/>
      <c r="C385" s="211">
        <v>6527</v>
      </c>
      <c r="D385" s="317"/>
      <c r="E385" s="239" t="s">
        <v>2622</v>
      </c>
    </row>
    <row r="386" spans="1:5" x14ac:dyDescent="0.25">
      <c r="B386" s="211"/>
      <c r="C386" s="219"/>
      <c r="D386" s="318">
        <v>65271</v>
      </c>
      <c r="E386" s="240" t="s">
        <v>2623</v>
      </c>
    </row>
    <row r="387" spans="1:5" x14ac:dyDescent="0.25">
      <c r="B387" s="211"/>
      <c r="C387" s="219"/>
      <c r="D387" s="318">
        <v>65272</v>
      </c>
      <c r="E387" s="335" t="s">
        <v>2624</v>
      </c>
    </row>
    <row r="388" spans="1:5" s="256" customFormat="1" x14ac:dyDescent="0.25">
      <c r="A388" s="251"/>
      <c r="B388" s="253"/>
      <c r="C388" s="253">
        <v>6528</v>
      </c>
      <c r="D388" s="336"/>
      <c r="E388" s="337" t="s">
        <v>2625</v>
      </c>
    </row>
    <row r="389" spans="1:5" s="256" customFormat="1" x14ac:dyDescent="0.25">
      <c r="A389" s="251"/>
      <c r="B389" s="253"/>
      <c r="C389" s="257"/>
      <c r="D389" s="338">
        <v>65281</v>
      </c>
      <c r="E389" s="335" t="s">
        <v>2625</v>
      </c>
    </row>
    <row r="390" spans="1:5" x14ac:dyDescent="0.25">
      <c r="B390" s="211">
        <v>653</v>
      </c>
      <c r="C390" s="219"/>
      <c r="D390" s="318"/>
      <c r="E390" s="239" t="s">
        <v>2626</v>
      </c>
    </row>
    <row r="391" spans="1:5" x14ac:dyDescent="0.25">
      <c r="B391" s="211"/>
      <c r="C391" s="211">
        <v>6531</v>
      </c>
      <c r="D391" s="318"/>
      <c r="E391" s="239" t="s">
        <v>2627</v>
      </c>
    </row>
    <row r="392" spans="1:5" x14ac:dyDescent="0.25">
      <c r="B392" s="211"/>
      <c r="C392" s="211"/>
      <c r="D392" s="318">
        <v>65311</v>
      </c>
      <c r="E392" s="240" t="s">
        <v>2627</v>
      </c>
    </row>
    <row r="393" spans="1:5" x14ac:dyDescent="0.25">
      <c r="B393" s="211"/>
      <c r="C393" s="211">
        <v>6532</v>
      </c>
      <c r="D393" s="318"/>
      <c r="E393" s="239" t="s">
        <v>2628</v>
      </c>
    </row>
    <row r="394" spans="1:5" x14ac:dyDescent="0.25">
      <c r="B394" s="211"/>
      <c r="C394" s="211"/>
      <c r="D394" s="318">
        <v>65321</v>
      </c>
      <c r="E394" s="240" t="s">
        <v>2628</v>
      </c>
    </row>
    <row r="395" spans="1:5" x14ac:dyDescent="0.25">
      <c r="B395" s="211"/>
      <c r="C395" s="211">
        <v>6533</v>
      </c>
      <c r="D395" s="318"/>
      <c r="E395" s="239" t="s">
        <v>2629</v>
      </c>
    </row>
    <row r="396" spans="1:5" x14ac:dyDescent="0.25">
      <c r="B396" s="211"/>
      <c r="C396" s="219"/>
      <c r="D396" s="318">
        <v>65331</v>
      </c>
      <c r="E396" s="240" t="s">
        <v>2629</v>
      </c>
    </row>
    <row r="397" spans="1:5" s="214" customFormat="1" ht="17.399999999999999" x14ac:dyDescent="0.3">
      <c r="A397" s="316" t="s">
        <v>2630</v>
      </c>
      <c r="B397" s="211"/>
      <c r="C397" s="211"/>
      <c r="D397" s="211"/>
      <c r="E397" s="239" t="s">
        <v>2631</v>
      </c>
    </row>
    <row r="398" spans="1:5" s="215" customFormat="1" ht="15.6" x14ac:dyDescent="0.3">
      <c r="A398" s="210"/>
      <c r="B398" s="317" t="s">
        <v>2632</v>
      </c>
      <c r="C398" s="211"/>
      <c r="D398" s="211"/>
      <c r="E398" s="239" t="s">
        <v>2633</v>
      </c>
    </row>
    <row r="399" spans="1:5" x14ac:dyDescent="0.25">
      <c r="B399" s="211"/>
      <c r="C399" s="211">
        <v>6614</v>
      </c>
      <c r="D399" s="318"/>
      <c r="E399" s="239" t="s">
        <v>21</v>
      </c>
    </row>
    <row r="400" spans="1:5" x14ac:dyDescent="0.25">
      <c r="B400" s="211"/>
      <c r="C400" s="211"/>
      <c r="D400" s="318">
        <v>66141</v>
      </c>
      <c r="E400" s="240" t="s">
        <v>2634</v>
      </c>
    </row>
    <row r="401" spans="1:5" x14ac:dyDescent="0.25">
      <c r="B401" s="211"/>
      <c r="C401" s="211"/>
      <c r="D401" s="318">
        <v>66142</v>
      </c>
      <c r="E401" s="240" t="s">
        <v>2635</v>
      </c>
    </row>
    <row r="402" spans="1:5" x14ac:dyDescent="0.25">
      <c r="B402" s="211"/>
      <c r="C402" s="211">
        <v>6615</v>
      </c>
      <c r="D402" s="318"/>
      <c r="E402" s="239" t="s">
        <v>22</v>
      </c>
    </row>
    <row r="403" spans="1:5" x14ac:dyDescent="0.25">
      <c r="B403" s="211"/>
      <c r="C403" s="211"/>
      <c r="D403" s="318">
        <v>66151</v>
      </c>
      <c r="E403" s="240" t="s">
        <v>22</v>
      </c>
    </row>
    <row r="404" spans="1:5" s="215" customFormat="1" ht="15.6" x14ac:dyDescent="0.3">
      <c r="A404" s="210"/>
      <c r="B404" s="317" t="s">
        <v>2636</v>
      </c>
      <c r="C404" s="211"/>
      <c r="D404" s="211"/>
      <c r="E404" s="239" t="s">
        <v>2637</v>
      </c>
    </row>
    <row r="405" spans="1:5" s="217" customFormat="1" x14ac:dyDescent="0.25">
      <c r="A405" s="210"/>
      <c r="B405" s="211"/>
      <c r="C405" s="317" t="s">
        <v>242</v>
      </c>
      <c r="D405" s="211"/>
      <c r="E405" s="239" t="s">
        <v>66</v>
      </c>
    </row>
    <row r="406" spans="1:5" x14ac:dyDescent="0.25">
      <c r="B406" s="211"/>
      <c r="C406" s="219"/>
      <c r="D406" s="318" t="s">
        <v>2638</v>
      </c>
      <c r="E406" s="240" t="s">
        <v>2639</v>
      </c>
    </row>
    <row r="407" spans="1:5" x14ac:dyDescent="0.25">
      <c r="B407" s="211"/>
      <c r="C407" s="219"/>
      <c r="D407" s="318" t="s">
        <v>2640</v>
      </c>
      <c r="E407" s="240" t="s">
        <v>2641</v>
      </c>
    </row>
    <row r="408" spans="1:5" x14ac:dyDescent="0.25">
      <c r="B408" s="211"/>
      <c r="C408" s="219"/>
      <c r="D408" s="318" t="s">
        <v>2642</v>
      </c>
      <c r="E408" s="240" t="s">
        <v>2643</v>
      </c>
    </row>
    <row r="409" spans="1:5" x14ac:dyDescent="0.25">
      <c r="B409" s="211"/>
      <c r="C409" s="219"/>
      <c r="D409" s="318" t="s">
        <v>2644</v>
      </c>
      <c r="E409" s="240" t="s">
        <v>2645</v>
      </c>
    </row>
    <row r="410" spans="1:5" s="339" customFormat="1" x14ac:dyDescent="0.25">
      <c r="A410" s="252"/>
      <c r="B410" s="253"/>
      <c r="C410" s="336" t="s">
        <v>243</v>
      </c>
      <c r="D410" s="253"/>
      <c r="E410" s="337" t="s">
        <v>106</v>
      </c>
    </row>
    <row r="411" spans="1:5" x14ac:dyDescent="0.25">
      <c r="B411" s="211"/>
      <c r="C411" s="219"/>
      <c r="D411" s="318" t="s">
        <v>2646</v>
      </c>
      <c r="E411" s="240" t="s">
        <v>2647</v>
      </c>
    </row>
    <row r="412" spans="1:5" x14ac:dyDescent="0.25">
      <c r="B412" s="211"/>
      <c r="C412" s="219"/>
      <c r="D412" s="318" t="s">
        <v>2648</v>
      </c>
      <c r="E412" s="240" t="s">
        <v>2649</v>
      </c>
    </row>
    <row r="413" spans="1:5" x14ac:dyDescent="0.25">
      <c r="B413" s="211"/>
      <c r="C413" s="219"/>
      <c r="D413" s="318" t="s">
        <v>2650</v>
      </c>
      <c r="E413" s="240" t="s">
        <v>2651</v>
      </c>
    </row>
    <row r="414" spans="1:5" x14ac:dyDescent="0.25">
      <c r="B414" s="211"/>
      <c r="C414" s="219"/>
      <c r="D414" s="318" t="s">
        <v>2652</v>
      </c>
      <c r="E414" s="240" t="s">
        <v>2653</v>
      </c>
    </row>
    <row r="415" spans="1:5" s="225" customFormat="1" x14ac:dyDescent="0.25">
      <c r="A415" s="316">
        <v>67</v>
      </c>
      <c r="B415" s="211"/>
      <c r="C415" s="219"/>
      <c r="D415" s="239"/>
      <c r="E415" s="239" t="s">
        <v>2654</v>
      </c>
    </row>
    <row r="416" spans="1:5" s="225" customFormat="1" x14ac:dyDescent="0.25">
      <c r="A416" s="210"/>
      <c r="B416" s="317">
        <v>671</v>
      </c>
      <c r="C416" s="211"/>
      <c r="D416" s="239"/>
      <c r="E416" s="239" t="s">
        <v>2655</v>
      </c>
    </row>
    <row r="417" spans="1:5" s="225" customFormat="1" x14ac:dyDescent="0.25">
      <c r="A417" s="210"/>
      <c r="B417" s="211"/>
      <c r="C417" s="317">
        <v>6711</v>
      </c>
      <c r="D417" s="211"/>
      <c r="E417" s="239" t="s">
        <v>261</v>
      </c>
    </row>
    <row r="418" spans="1:5" s="225" customFormat="1" x14ac:dyDescent="0.25">
      <c r="A418" s="218"/>
      <c r="B418" s="211"/>
      <c r="C418" s="219"/>
      <c r="D418" s="318">
        <v>67111</v>
      </c>
      <c r="E418" s="240" t="s">
        <v>261</v>
      </c>
    </row>
    <row r="419" spans="1:5" s="225" customFormat="1" x14ac:dyDescent="0.25">
      <c r="A419" s="218"/>
      <c r="B419" s="211"/>
      <c r="C419" s="211">
        <v>6712</v>
      </c>
      <c r="D419" s="318"/>
      <c r="E419" s="239" t="s">
        <v>262</v>
      </c>
    </row>
    <row r="420" spans="1:5" s="225" customFormat="1" x14ac:dyDescent="0.25">
      <c r="A420" s="218"/>
      <c r="B420" s="211"/>
      <c r="C420" s="219"/>
      <c r="D420" s="318">
        <v>67121</v>
      </c>
      <c r="E420" s="240" t="s">
        <v>262</v>
      </c>
    </row>
    <row r="421" spans="1:5" s="225" customFormat="1" x14ac:dyDescent="0.25">
      <c r="A421" s="218"/>
      <c r="B421" s="211"/>
      <c r="C421" s="211">
        <v>6714</v>
      </c>
      <c r="D421" s="317"/>
      <c r="E421" s="239" t="s">
        <v>2656</v>
      </c>
    </row>
    <row r="422" spans="1:5" s="225" customFormat="1" x14ac:dyDescent="0.25">
      <c r="A422" s="218"/>
      <c r="B422" s="211"/>
      <c r="C422" s="219"/>
      <c r="D422" s="318">
        <v>67141</v>
      </c>
      <c r="E422" s="240" t="s">
        <v>2656</v>
      </c>
    </row>
    <row r="423" spans="1:5" s="225" customFormat="1" x14ac:dyDescent="0.25">
      <c r="A423" s="218"/>
      <c r="B423" s="211">
        <v>673</v>
      </c>
      <c r="C423" s="219"/>
      <c r="D423" s="318"/>
      <c r="E423" s="239" t="s">
        <v>23</v>
      </c>
    </row>
    <row r="424" spans="1:5" s="225" customFormat="1" x14ac:dyDescent="0.25">
      <c r="A424" s="218"/>
      <c r="B424" s="211"/>
      <c r="C424" s="211">
        <v>6731</v>
      </c>
      <c r="D424" s="318"/>
      <c r="E424" s="240" t="s">
        <v>23</v>
      </c>
    </row>
    <row r="425" spans="1:5" s="225" customFormat="1" x14ac:dyDescent="0.25">
      <c r="A425" s="218"/>
      <c r="B425" s="211"/>
      <c r="C425" s="219"/>
      <c r="D425" s="318">
        <v>67311</v>
      </c>
      <c r="E425" s="240" t="s">
        <v>23</v>
      </c>
    </row>
    <row r="426" spans="1:5" x14ac:dyDescent="0.25">
      <c r="A426" s="316">
        <v>68</v>
      </c>
      <c r="B426" s="211"/>
      <c r="C426" s="219"/>
      <c r="D426" s="318"/>
      <c r="E426" s="239" t="s">
        <v>2657</v>
      </c>
    </row>
    <row r="427" spans="1:5" x14ac:dyDescent="0.25">
      <c r="A427" s="316"/>
      <c r="B427" s="317">
        <v>681</v>
      </c>
      <c r="C427" s="211"/>
      <c r="D427" s="211"/>
      <c r="E427" s="239" t="s">
        <v>2658</v>
      </c>
    </row>
    <row r="428" spans="1:5" x14ac:dyDescent="0.25">
      <c r="A428" s="316"/>
      <c r="B428" s="211"/>
      <c r="C428" s="317">
        <v>6811</v>
      </c>
      <c r="D428" s="211"/>
      <c r="E428" s="239" t="s">
        <v>2659</v>
      </c>
    </row>
    <row r="429" spans="1:5" x14ac:dyDescent="0.25">
      <c r="A429" s="316"/>
      <c r="B429" s="211"/>
      <c r="C429" s="219"/>
      <c r="D429" s="318">
        <v>68111</v>
      </c>
      <c r="E429" s="240" t="s">
        <v>2659</v>
      </c>
    </row>
    <row r="430" spans="1:5" x14ac:dyDescent="0.25">
      <c r="A430" s="316"/>
      <c r="B430" s="211"/>
      <c r="C430" s="317">
        <v>6812</v>
      </c>
      <c r="D430" s="211"/>
      <c r="E430" s="239" t="s">
        <v>2660</v>
      </c>
    </row>
    <row r="431" spans="1:5" x14ac:dyDescent="0.25">
      <c r="A431" s="316"/>
      <c r="B431" s="211"/>
      <c r="C431" s="219"/>
      <c r="D431" s="318">
        <v>68121</v>
      </c>
      <c r="E431" s="240" t="s">
        <v>2660</v>
      </c>
    </row>
    <row r="432" spans="1:5" x14ac:dyDescent="0.25">
      <c r="A432" s="316"/>
      <c r="B432" s="211"/>
      <c r="C432" s="317">
        <v>6813</v>
      </c>
      <c r="D432" s="211"/>
      <c r="E432" s="239" t="s">
        <v>24</v>
      </c>
    </row>
    <row r="433" spans="1:5" x14ac:dyDescent="0.25">
      <c r="A433" s="316"/>
      <c r="B433" s="211"/>
      <c r="C433" s="219"/>
      <c r="D433" s="318">
        <v>68131</v>
      </c>
      <c r="E433" s="240" t="s">
        <v>24</v>
      </c>
    </row>
    <row r="434" spans="1:5" x14ac:dyDescent="0.25">
      <c r="A434" s="316"/>
      <c r="B434" s="211"/>
      <c r="C434" s="317">
        <v>6814</v>
      </c>
      <c r="D434" s="211"/>
      <c r="E434" s="239" t="s">
        <v>2661</v>
      </c>
    </row>
    <row r="435" spans="1:5" x14ac:dyDescent="0.25">
      <c r="A435" s="316"/>
      <c r="B435" s="211"/>
      <c r="C435" s="219"/>
      <c r="D435" s="318">
        <v>68141</v>
      </c>
      <c r="E435" s="240" t="s">
        <v>2662</v>
      </c>
    </row>
    <row r="436" spans="1:5" s="225" customFormat="1" x14ac:dyDescent="0.25">
      <c r="A436" s="316"/>
      <c r="B436" s="211"/>
      <c r="C436" s="317">
        <v>6815</v>
      </c>
      <c r="D436" s="211"/>
      <c r="E436" s="239" t="s">
        <v>2663</v>
      </c>
    </row>
    <row r="437" spans="1:5" s="225" customFormat="1" x14ac:dyDescent="0.25">
      <c r="A437" s="316"/>
      <c r="B437" s="211"/>
      <c r="C437" s="219"/>
      <c r="D437" s="318">
        <v>68151</v>
      </c>
      <c r="E437" s="240" t="s">
        <v>2663</v>
      </c>
    </row>
    <row r="438" spans="1:5" x14ac:dyDescent="0.25">
      <c r="A438" s="210"/>
      <c r="B438" s="211"/>
      <c r="C438" s="317">
        <v>6816</v>
      </c>
      <c r="D438" s="211"/>
      <c r="E438" s="239" t="s">
        <v>2664</v>
      </c>
    </row>
    <row r="439" spans="1:5" x14ac:dyDescent="0.25">
      <c r="B439" s="211"/>
      <c r="C439" s="219"/>
      <c r="D439" s="318">
        <v>68161</v>
      </c>
      <c r="E439" s="240" t="s">
        <v>2664</v>
      </c>
    </row>
    <row r="440" spans="1:5" x14ac:dyDescent="0.25">
      <c r="B440" s="211"/>
      <c r="C440" s="317">
        <v>6817</v>
      </c>
      <c r="D440" s="211"/>
      <c r="E440" s="239" t="s">
        <v>2665</v>
      </c>
    </row>
    <row r="441" spans="1:5" x14ac:dyDescent="0.25">
      <c r="B441" s="211"/>
      <c r="C441" s="219"/>
      <c r="D441" s="318">
        <v>68171</v>
      </c>
      <c r="E441" s="240" t="s">
        <v>2665</v>
      </c>
    </row>
    <row r="442" spans="1:5" x14ac:dyDescent="0.25">
      <c r="B442" s="211"/>
      <c r="C442" s="211">
        <v>6818</v>
      </c>
      <c r="D442" s="317"/>
      <c r="E442" s="239" t="s">
        <v>2666</v>
      </c>
    </row>
    <row r="443" spans="1:5" x14ac:dyDescent="0.25">
      <c r="B443" s="211"/>
      <c r="C443" s="219"/>
      <c r="D443" s="318">
        <v>68181</v>
      </c>
      <c r="E443" s="240" t="s">
        <v>2667</v>
      </c>
    </row>
    <row r="444" spans="1:5" x14ac:dyDescent="0.25">
      <c r="B444" s="211"/>
      <c r="C444" s="227">
        <v>6819</v>
      </c>
      <c r="D444" s="317"/>
      <c r="E444" s="239" t="s">
        <v>25</v>
      </c>
    </row>
    <row r="445" spans="1:5" x14ac:dyDescent="0.25">
      <c r="B445" s="211"/>
      <c r="C445" s="219"/>
      <c r="D445" s="320">
        <v>68191</v>
      </c>
      <c r="E445" s="240" t="s">
        <v>2668</v>
      </c>
    </row>
    <row r="446" spans="1:5" x14ac:dyDescent="0.25">
      <c r="B446" s="317">
        <v>683</v>
      </c>
      <c r="C446" s="219"/>
      <c r="D446" s="239"/>
      <c r="E446" s="239" t="s">
        <v>26</v>
      </c>
    </row>
    <row r="447" spans="1:5" x14ac:dyDescent="0.25">
      <c r="B447" s="211"/>
      <c r="C447" s="211">
        <v>6831</v>
      </c>
      <c r="D447" s="318"/>
      <c r="E447" s="239" t="s">
        <v>26</v>
      </c>
    </row>
    <row r="448" spans="1:5" x14ac:dyDescent="0.25">
      <c r="B448" s="211"/>
      <c r="C448" s="219"/>
      <c r="D448" s="318">
        <v>68311</v>
      </c>
      <c r="E448" s="240" t="s">
        <v>26</v>
      </c>
    </row>
    <row r="449" spans="1:5" s="214" customFormat="1" ht="17.399999999999999" x14ac:dyDescent="0.3">
      <c r="A449" s="316" t="s">
        <v>2669</v>
      </c>
      <c r="B449" s="211"/>
      <c r="C449" s="211"/>
      <c r="D449" s="211"/>
      <c r="E449" s="239" t="s">
        <v>2670</v>
      </c>
    </row>
    <row r="450" spans="1:5" s="215" customFormat="1" ht="15.6" x14ac:dyDescent="0.3">
      <c r="A450" s="210"/>
      <c r="B450" s="317" t="s">
        <v>2671</v>
      </c>
      <c r="C450" s="211"/>
      <c r="D450" s="211"/>
      <c r="E450" s="239" t="s">
        <v>2672</v>
      </c>
    </row>
    <row r="451" spans="1:5" s="217" customFormat="1" x14ac:dyDescent="0.25">
      <c r="A451" s="210"/>
      <c r="B451" s="211"/>
      <c r="C451" s="317" t="s">
        <v>2673</v>
      </c>
      <c r="D451" s="211"/>
      <c r="E451" s="239" t="s">
        <v>2672</v>
      </c>
    </row>
    <row r="452" spans="1:5" x14ac:dyDescent="0.25">
      <c r="B452" s="211"/>
      <c r="C452" s="219"/>
      <c r="D452" s="318" t="s">
        <v>2674</v>
      </c>
      <c r="E452" s="240" t="s">
        <v>2672</v>
      </c>
    </row>
    <row r="453" spans="1:5" s="215" customFormat="1" ht="15.6" x14ac:dyDescent="0.3">
      <c r="A453" s="210"/>
      <c r="B453" s="317" t="s">
        <v>2675</v>
      </c>
      <c r="C453" s="211"/>
      <c r="D453" s="211"/>
      <c r="E453" s="239" t="s">
        <v>1294</v>
      </c>
    </row>
    <row r="454" spans="1:5" s="217" customFormat="1" x14ac:dyDescent="0.25">
      <c r="A454" s="210"/>
      <c r="B454" s="211"/>
      <c r="C454" s="317" t="s">
        <v>2676</v>
      </c>
      <c r="D454" s="211"/>
      <c r="E454" s="239" t="s">
        <v>1294</v>
      </c>
    </row>
    <row r="455" spans="1:5" x14ac:dyDescent="0.25">
      <c r="B455" s="211"/>
      <c r="C455" s="219"/>
      <c r="D455" s="318" t="s">
        <v>2677</v>
      </c>
      <c r="E455" s="240" t="s">
        <v>1294</v>
      </c>
    </row>
    <row r="456" spans="1:5" x14ac:dyDescent="0.25">
      <c r="B456" s="211"/>
      <c r="C456" s="219"/>
      <c r="D456" s="219"/>
    </row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  <row r="928" s="222" customFormat="1" x14ac:dyDescent="0.25"/>
    <row r="929" s="222" customFormat="1" x14ac:dyDescent="0.25"/>
    <row r="930" s="222" customFormat="1" x14ac:dyDescent="0.25"/>
    <row r="931" s="222" customFormat="1" x14ac:dyDescent="0.25"/>
    <row r="932" s="222" customFormat="1" x14ac:dyDescent="0.25"/>
    <row r="933" s="222" customFormat="1" x14ac:dyDescent="0.25"/>
    <row r="934" s="222" customFormat="1" x14ac:dyDescent="0.25"/>
    <row r="935" s="222" customFormat="1" x14ac:dyDescent="0.25"/>
    <row r="936" s="222" customFormat="1" x14ac:dyDescent="0.25"/>
    <row r="937" s="222" customFormat="1" x14ac:dyDescent="0.25"/>
    <row r="938" s="222" customFormat="1" x14ac:dyDescent="0.25"/>
    <row r="939" s="222" customFormat="1" x14ac:dyDescent="0.25"/>
    <row r="940" s="222" customFormat="1" x14ac:dyDescent="0.25"/>
    <row r="941" s="222" customFormat="1" x14ac:dyDescent="0.25"/>
    <row r="942" s="222" customFormat="1" x14ac:dyDescent="0.25"/>
    <row r="943" s="222" customFormat="1" x14ac:dyDescent="0.25"/>
    <row r="944" s="222" customFormat="1" x14ac:dyDescent="0.25"/>
    <row r="945" s="222" customFormat="1" x14ac:dyDescent="0.25"/>
    <row r="946" s="222" customFormat="1" x14ac:dyDescent="0.25"/>
    <row r="947" s="222" customFormat="1" x14ac:dyDescent="0.25"/>
    <row r="948" s="222" customFormat="1" x14ac:dyDescent="0.25"/>
    <row r="949" s="222" customFormat="1" x14ac:dyDescent="0.25"/>
    <row r="950" s="222" customFormat="1" x14ac:dyDescent="0.25"/>
    <row r="951" s="222" customFormat="1" x14ac:dyDescent="0.25"/>
    <row r="952" s="222" customFormat="1" x14ac:dyDescent="0.25"/>
    <row r="953" s="222" customFormat="1" x14ac:dyDescent="0.25"/>
    <row r="954" s="222" customFormat="1" x14ac:dyDescent="0.25"/>
    <row r="955" s="222" customFormat="1" x14ac:dyDescent="0.25"/>
    <row r="956" s="222" customFormat="1" x14ac:dyDescent="0.25"/>
    <row r="957" s="222" customFormat="1" x14ac:dyDescent="0.25"/>
    <row r="958" s="222" customFormat="1" x14ac:dyDescent="0.25"/>
    <row r="959" s="222" customFormat="1" x14ac:dyDescent="0.25"/>
    <row r="960" s="222" customFormat="1" x14ac:dyDescent="0.25"/>
    <row r="961" s="222" customFormat="1" x14ac:dyDescent="0.25"/>
    <row r="962" s="222" customFormat="1" x14ac:dyDescent="0.25"/>
    <row r="963" s="222" customFormat="1" x14ac:dyDescent="0.25"/>
    <row r="964" s="222" customFormat="1" x14ac:dyDescent="0.25"/>
    <row r="965" s="222" customFormat="1" x14ac:dyDescent="0.25"/>
    <row r="966" s="222" customFormat="1" x14ac:dyDescent="0.25"/>
    <row r="967" s="222" customFormat="1" x14ac:dyDescent="0.25"/>
    <row r="968" s="222" customFormat="1" x14ac:dyDescent="0.25"/>
    <row r="969" s="222" customFormat="1" x14ac:dyDescent="0.25"/>
    <row r="970" s="222" customFormat="1" x14ac:dyDescent="0.25"/>
    <row r="971" s="222" customFormat="1" x14ac:dyDescent="0.25"/>
    <row r="972" s="222" customFormat="1" x14ac:dyDescent="0.25"/>
    <row r="973" s="222" customFormat="1" x14ac:dyDescent="0.25"/>
    <row r="974" s="222" customFormat="1" x14ac:dyDescent="0.25"/>
    <row r="975" s="222" customFormat="1" x14ac:dyDescent="0.25"/>
    <row r="976" s="222" customFormat="1" x14ac:dyDescent="0.25"/>
    <row r="977" s="222" customFormat="1" x14ac:dyDescent="0.25"/>
    <row r="978" s="222" customFormat="1" x14ac:dyDescent="0.25"/>
    <row r="979" s="222" customFormat="1" x14ac:dyDescent="0.25"/>
    <row r="980" s="222" customFormat="1" x14ac:dyDescent="0.25"/>
    <row r="981" s="222" customFormat="1" x14ac:dyDescent="0.25"/>
    <row r="982" s="222" customFormat="1" x14ac:dyDescent="0.25"/>
    <row r="983" s="222" customFormat="1" x14ac:dyDescent="0.25"/>
    <row r="984" s="222" customFormat="1" x14ac:dyDescent="0.25"/>
    <row r="985" s="222" customFormat="1" x14ac:dyDescent="0.25"/>
    <row r="986" s="222" customFormat="1" x14ac:dyDescent="0.25"/>
    <row r="987" s="222" customFormat="1" x14ac:dyDescent="0.25"/>
    <row r="988" s="222" customFormat="1" x14ac:dyDescent="0.25"/>
    <row r="989" s="222" customFormat="1" x14ac:dyDescent="0.25"/>
    <row r="990" s="222" customFormat="1" x14ac:dyDescent="0.25"/>
    <row r="991" s="222" customFormat="1" x14ac:dyDescent="0.25"/>
    <row r="992" s="222" customFormat="1" x14ac:dyDescent="0.25"/>
    <row r="993" s="222" customFormat="1" x14ac:dyDescent="0.25"/>
    <row r="994" s="222" customFormat="1" x14ac:dyDescent="0.25"/>
    <row r="995" s="222" customFormat="1" x14ac:dyDescent="0.25"/>
    <row r="996" s="222" customFormat="1" x14ac:dyDescent="0.25"/>
    <row r="997" s="222" customFormat="1" x14ac:dyDescent="0.25"/>
    <row r="998" s="222" customFormat="1" x14ac:dyDescent="0.25"/>
    <row r="999" s="222" customFormat="1" x14ac:dyDescent="0.25"/>
    <row r="1000" s="222" customFormat="1" x14ac:dyDescent="0.25"/>
    <row r="1001" s="222" customFormat="1" x14ac:dyDescent="0.25"/>
    <row r="1002" s="222" customFormat="1" x14ac:dyDescent="0.25"/>
    <row r="1003" s="222" customFormat="1" x14ac:dyDescent="0.25"/>
    <row r="1004" s="222" customFormat="1" x14ac:dyDescent="0.25"/>
    <row r="1005" s="222" customFormat="1" x14ac:dyDescent="0.25"/>
    <row r="1006" s="222" customFormat="1" x14ac:dyDescent="0.25"/>
    <row r="1007" s="222" customFormat="1" x14ac:dyDescent="0.25"/>
    <row r="1008" s="222" customFormat="1" x14ac:dyDescent="0.25"/>
    <row r="1009" s="222" customFormat="1" x14ac:dyDescent="0.25"/>
    <row r="1010" s="222" customFormat="1" x14ac:dyDescent="0.25"/>
    <row r="1011" s="222" customFormat="1" x14ac:dyDescent="0.25"/>
    <row r="1012" s="222" customFormat="1" x14ac:dyDescent="0.25"/>
    <row r="1013" s="222" customFormat="1" x14ac:dyDescent="0.25"/>
    <row r="1014" s="222" customFormat="1" x14ac:dyDescent="0.25"/>
    <row r="1015" s="222" customFormat="1" x14ac:dyDescent="0.25"/>
    <row r="1016" s="222" customFormat="1" x14ac:dyDescent="0.25"/>
    <row r="1017" s="222" customFormat="1" x14ac:dyDescent="0.25"/>
    <row r="1018" s="222" customFormat="1" x14ac:dyDescent="0.25"/>
    <row r="1019" s="222" customFormat="1" x14ac:dyDescent="0.25"/>
    <row r="1020" s="222" customFormat="1" x14ac:dyDescent="0.25"/>
    <row r="1021" s="222" customFormat="1" x14ac:dyDescent="0.25"/>
    <row r="1022" s="222" customFormat="1" x14ac:dyDescent="0.25"/>
    <row r="1023" s="222" customFormat="1" x14ac:dyDescent="0.25"/>
    <row r="1024" s="222" customFormat="1" x14ac:dyDescent="0.25"/>
    <row r="1025" s="222" customFormat="1" x14ac:dyDescent="0.25"/>
    <row r="1026" s="222" customFormat="1" x14ac:dyDescent="0.25"/>
    <row r="1027" s="222" customFormat="1" x14ac:dyDescent="0.25"/>
    <row r="1028" s="222" customFormat="1" x14ac:dyDescent="0.25"/>
    <row r="1029" s="222" customFormat="1" x14ac:dyDescent="0.25"/>
    <row r="1030" s="222" customFormat="1" x14ac:dyDescent="0.25"/>
    <row r="1031" s="222" customFormat="1" x14ac:dyDescent="0.25"/>
    <row r="1032" s="222" customFormat="1" x14ac:dyDescent="0.25"/>
    <row r="1033" s="222" customFormat="1" x14ac:dyDescent="0.25"/>
    <row r="1034" s="222" customFormat="1" x14ac:dyDescent="0.25"/>
    <row r="1035" s="222" customFormat="1" x14ac:dyDescent="0.25"/>
    <row r="1036" s="222" customFormat="1" x14ac:dyDescent="0.25"/>
    <row r="1037" s="222" customFormat="1" x14ac:dyDescent="0.25"/>
    <row r="1038" s="222" customFormat="1" x14ac:dyDescent="0.25"/>
    <row r="1039" s="222" customFormat="1" x14ac:dyDescent="0.25"/>
    <row r="1040" s="222" customFormat="1" x14ac:dyDescent="0.25"/>
    <row r="1041" s="222" customFormat="1" x14ac:dyDescent="0.25"/>
    <row r="1042" s="222" customFormat="1" x14ac:dyDescent="0.25"/>
    <row r="1043" s="222" customFormat="1" x14ac:dyDescent="0.25"/>
    <row r="1044" s="222" customFormat="1" x14ac:dyDescent="0.25"/>
    <row r="1045" s="222" customFormat="1" x14ac:dyDescent="0.25"/>
    <row r="1046" s="222" customFormat="1" x14ac:dyDescent="0.25"/>
    <row r="1047" s="222" customFormat="1" x14ac:dyDescent="0.25"/>
    <row r="1048" s="222" customFormat="1" x14ac:dyDescent="0.25"/>
    <row r="1049" s="222" customFormat="1" x14ac:dyDescent="0.25"/>
    <row r="1050" s="222" customFormat="1" x14ac:dyDescent="0.25"/>
    <row r="1051" s="222" customFormat="1" x14ac:dyDescent="0.25"/>
    <row r="1052" s="222" customFormat="1" x14ac:dyDescent="0.25"/>
    <row r="1053" s="222" customFormat="1" x14ac:dyDescent="0.25"/>
    <row r="1054" s="222" customFormat="1" x14ac:dyDescent="0.25"/>
    <row r="1055" s="222" customFormat="1" x14ac:dyDescent="0.25"/>
    <row r="1056" s="222" customFormat="1" x14ac:dyDescent="0.25"/>
    <row r="1057" s="222" customFormat="1" x14ac:dyDescent="0.25"/>
    <row r="1058" s="222" customFormat="1" x14ac:dyDescent="0.25"/>
    <row r="1059" s="222" customFormat="1" x14ac:dyDescent="0.25"/>
    <row r="1060" s="222" customFormat="1" x14ac:dyDescent="0.25"/>
    <row r="1061" s="222" customFormat="1" x14ac:dyDescent="0.25"/>
    <row r="1062" s="222" customFormat="1" x14ac:dyDescent="0.25"/>
    <row r="1063" s="222" customFormat="1" x14ac:dyDescent="0.25"/>
    <row r="1064" s="222" customFormat="1" x14ac:dyDescent="0.25"/>
    <row r="1065" s="222" customFormat="1" x14ac:dyDescent="0.25"/>
    <row r="1066" s="222" customFormat="1" x14ac:dyDescent="0.25"/>
    <row r="1067" s="222" customFormat="1" x14ac:dyDescent="0.25"/>
    <row r="1068" s="222" customFormat="1" x14ac:dyDescent="0.25"/>
    <row r="1069" s="222" customFormat="1" x14ac:dyDescent="0.25"/>
    <row r="1070" s="222" customFormat="1" x14ac:dyDescent="0.25"/>
    <row r="1071" s="222" customFormat="1" x14ac:dyDescent="0.25"/>
    <row r="1072" s="222" customFormat="1" x14ac:dyDescent="0.25"/>
    <row r="1073" s="222" customFormat="1" x14ac:dyDescent="0.25"/>
    <row r="1074" s="222" customFormat="1" x14ac:dyDescent="0.25"/>
    <row r="1075" s="222" customFormat="1" x14ac:dyDescent="0.25"/>
    <row r="1076" s="222" customFormat="1" x14ac:dyDescent="0.25"/>
    <row r="1077" s="222" customFormat="1" x14ac:dyDescent="0.25"/>
    <row r="1078" s="222" customFormat="1" x14ac:dyDescent="0.25"/>
    <row r="1079" s="222" customFormat="1" x14ac:dyDescent="0.25"/>
    <row r="1080" s="222" customFormat="1" x14ac:dyDescent="0.25"/>
    <row r="1081" s="222" customFormat="1" x14ac:dyDescent="0.25"/>
    <row r="1082" s="222" customFormat="1" x14ac:dyDescent="0.25"/>
    <row r="1083" s="222" customFormat="1" x14ac:dyDescent="0.25"/>
    <row r="1084" s="222" customFormat="1" x14ac:dyDescent="0.25"/>
    <row r="1085" s="222" customFormat="1" x14ac:dyDescent="0.25"/>
    <row r="1086" s="222" customFormat="1" x14ac:dyDescent="0.25"/>
    <row r="1087" s="222" customFormat="1" x14ac:dyDescent="0.25"/>
    <row r="1088" s="222" customFormat="1" x14ac:dyDescent="0.25"/>
    <row r="1089" s="222" customFormat="1" x14ac:dyDescent="0.25"/>
    <row r="1090" s="222" customFormat="1" x14ac:dyDescent="0.25"/>
    <row r="1091" s="222" customFormat="1" x14ac:dyDescent="0.25"/>
    <row r="1092" s="222" customFormat="1" x14ac:dyDescent="0.25"/>
    <row r="1093" s="222" customFormat="1" x14ac:dyDescent="0.25"/>
    <row r="1094" s="222" customFormat="1" x14ac:dyDescent="0.25"/>
    <row r="1095" s="222" customFormat="1" x14ac:dyDescent="0.25"/>
    <row r="1096" s="222" customFormat="1" x14ac:dyDescent="0.25"/>
    <row r="1097" s="222" customFormat="1" x14ac:dyDescent="0.25"/>
    <row r="1098" s="222" customFormat="1" x14ac:dyDescent="0.25"/>
    <row r="1099" s="222" customFormat="1" x14ac:dyDescent="0.25"/>
    <row r="1100" s="222" customFormat="1" x14ac:dyDescent="0.25"/>
    <row r="1101" s="222" customFormat="1" x14ac:dyDescent="0.25"/>
    <row r="1102" s="222" customFormat="1" x14ac:dyDescent="0.25"/>
    <row r="1103" s="222" customFormat="1" x14ac:dyDescent="0.25"/>
    <row r="1104" s="222" customFormat="1" x14ac:dyDescent="0.25"/>
    <row r="1105" s="222" customFormat="1" x14ac:dyDescent="0.25"/>
    <row r="1106" s="222" customFormat="1" x14ac:dyDescent="0.25"/>
    <row r="1107" s="222" customFormat="1" x14ac:dyDescent="0.25"/>
    <row r="1108" s="222" customFormat="1" x14ac:dyDescent="0.25"/>
    <row r="1109" s="222" customFormat="1" x14ac:dyDescent="0.25"/>
    <row r="1110" s="222" customFormat="1" x14ac:dyDescent="0.25"/>
    <row r="1111" s="222" customFormat="1" x14ac:dyDescent="0.25"/>
    <row r="1112" s="222" customFormat="1" x14ac:dyDescent="0.25"/>
    <row r="1113" s="222" customFormat="1" x14ac:dyDescent="0.25"/>
    <row r="1114" s="222" customFormat="1" x14ac:dyDescent="0.25"/>
    <row r="1115" s="222" customFormat="1" x14ac:dyDescent="0.25"/>
    <row r="1116" s="222" customFormat="1" x14ac:dyDescent="0.25"/>
    <row r="1117" s="222" customFormat="1" x14ac:dyDescent="0.25"/>
    <row r="1118" s="222" customFormat="1" x14ac:dyDescent="0.25"/>
    <row r="1119" s="222" customFormat="1" x14ac:dyDescent="0.25"/>
    <row r="1120" s="222" customFormat="1" x14ac:dyDescent="0.25"/>
    <row r="1121" s="222" customFormat="1" x14ac:dyDescent="0.25"/>
    <row r="1122" s="222" customFormat="1" x14ac:dyDescent="0.25"/>
    <row r="1123" s="222" customFormat="1" x14ac:dyDescent="0.25"/>
    <row r="1124" s="222" customFormat="1" x14ac:dyDescent="0.25"/>
    <row r="1125" s="222" customFormat="1" x14ac:dyDescent="0.25"/>
    <row r="1126" s="222" customFormat="1" x14ac:dyDescent="0.25"/>
    <row r="1127" s="222" customFormat="1" x14ac:dyDescent="0.25"/>
    <row r="1128" s="222" customFormat="1" x14ac:dyDescent="0.25"/>
    <row r="1129" s="222" customFormat="1" x14ac:dyDescent="0.25"/>
    <row r="1130" s="222" customFormat="1" x14ac:dyDescent="0.25"/>
    <row r="1131" s="222" customFormat="1" x14ac:dyDescent="0.25"/>
    <row r="1132" s="222" customFormat="1" x14ac:dyDescent="0.25"/>
    <row r="1133" s="222" customFormat="1" x14ac:dyDescent="0.25"/>
    <row r="1134" s="222" customFormat="1" x14ac:dyDescent="0.25"/>
    <row r="1135" s="222" customFormat="1" x14ac:dyDescent="0.25"/>
    <row r="1136" s="222" customFormat="1" x14ac:dyDescent="0.25"/>
    <row r="1137" s="222" customFormat="1" x14ac:dyDescent="0.25"/>
    <row r="1138" s="222" customFormat="1" x14ac:dyDescent="0.25"/>
    <row r="1139" s="222" customFormat="1" x14ac:dyDescent="0.25"/>
    <row r="1140" s="222" customFormat="1" x14ac:dyDescent="0.25"/>
    <row r="1141" s="222" customFormat="1" x14ac:dyDescent="0.25"/>
    <row r="1142" s="222" customFormat="1" x14ac:dyDescent="0.25"/>
    <row r="1143" s="222" customFormat="1" x14ac:dyDescent="0.25"/>
    <row r="1144" s="222" customFormat="1" x14ac:dyDescent="0.25"/>
    <row r="1145" s="222" customFormat="1" x14ac:dyDescent="0.25"/>
    <row r="1146" s="222" customFormat="1" x14ac:dyDescent="0.25"/>
    <row r="1147" s="222" customFormat="1" x14ac:dyDescent="0.25"/>
    <row r="1148" s="222" customFormat="1" x14ac:dyDescent="0.25"/>
    <row r="1149" s="222" customFormat="1" x14ac:dyDescent="0.25"/>
    <row r="1150" s="222" customFormat="1" x14ac:dyDescent="0.25"/>
    <row r="1151" s="222" customFormat="1" x14ac:dyDescent="0.25"/>
    <row r="1152" s="222" customFormat="1" x14ac:dyDescent="0.25"/>
    <row r="1153" s="222" customFormat="1" x14ac:dyDescent="0.25"/>
    <row r="1154" s="222" customFormat="1" x14ac:dyDescent="0.25"/>
    <row r="1155" s="222" customFormat="1" x14ac:dyDescent="0.25"/>
    <row r="1156" s="222" customFormat="1" x14ac:dyDescent="0.25"/>
    <row r="1157" s="222" customFormat="1" x14ac:dyDescent="0.25"/>
    <row r="1158" s="222" customFormat="1" x14ac:dyDescent="0.25"/>
    <row r="1159" s="222" customFormat="1" x14ac:dyDescent="0.25"/>
    <row r="1160" s="222" customFormat="1" x14ac:dyDescent="0.25"/>
    <row r="1161" s="222" customFormat="1" x14ac:dyDescent="0.25"/>
    <row r="1162" s="222" customFormat="1" x14ac:dyDescent="0.25"/>
    <row r="1163" s="222" customFormat="1" x14ac:dyDescent="0.25"/>
    <row r="1164" s="222" customFormat="1" x14ac:dyDescent="0.25"/>
    <row r="1165" s="222" customFormat="1" x14ac:dyDescent="0.25"/>
    <row r="1166" s="222" customFormat="1" x14ac:dyDescent="0.25"/>
    <row r="1167" s="222" customFormat="1" x14ac:dyDescent="0.25"/>
    <row r="1168" s="222" customFormat="1" x14ac:dyDescent="0.25"/>
    <row r="1169" s="222" customFormat="1" x14ac:dyDescent="0.25"/>
    <row r="1170" s="222" customFormat="1" x14ac:dyDescent="0.25"/>
    <row r="1171" s="222" customFormat="1" x14ac:dyDescent="0.25"/>
    <row r="1172" s="222" customFormat="1" x14ac:dyDescent="0.25"/>
    <row r="1173" s="222" customFormat="1" x14ac:dyDescent="0.25"/>
    <row r="1174" s="222" customFormat="1" x14ac:dyDescent="0.25"/>
    <row r="1175" s="222" customFormat="1" x14ac:dyDescent="0.25"/>
    <row r="1176" s="222" customFormat="1" x14ac:dyDescent="0.25"/>
    <row r="1177" s="222" customFormat="1" x14ac:dyDescent="0.25"/>
    <row r="1178" s="222" customFormat="1" x14ac:dyDescent="0.25"/>
    <row r="1179" s="222" customFormat="1" x14ac:dyDescent="0.25"/>
    <row r="1180" s="222" customFormat="1" x14ac:dyDescent="0.25"/>
    <row r="1181" s="222" customFormat="1" x14ac:dyDescent="0.25"/>
    <row r="1182" s="222" customFormat="1" x14ac:dyDescent="0.25"/>
    <row r="1183" s="222" customFormat="1" x14ac:dyDescent="0.25"/>
    <row r="1184" s="222" customFormat="1" x14ac:dyDescent="0.25"/>
    <row r="1185" s="222" customFormat="1" x14ac:dyDescent="0.25"/>
    <row r="1186" s="222" customFormat="1" x14ac:dyDescent="0.25"/>
    <row r="1187" s="222" customFormat="1" x14ac:dyDescent="0.25"/>
    <row r="1188" s="222" customFormat="1" x14ac:dyDescent="0.25"/>
    <row r="1189" s="222" customFormat="1" x14ac:dyDescent="0.25"/>
    <row r="1190" s="222" customFormat="1" x14ac:dyDescent="0.25"/>
    <row r="1191" s="222" customFormat="1" x14ac:dyDescent="0.25"/>
    <row r="1192" s="222" customFormat="1" x14ac:dyDescent="0.25"/>
    <row r="1193" s="222" customFormat="1" x14ac:dyDescent="0.25"/>
    <row r="1194" s="222" customFormat="1" x14ac:dyDescent="0.25"/>
    <row r="1195" s="222" customFormat="1" x14ac:dyDescent="0.25"/>
    <row r="1196" s="222" customFormat="1" x14ac:dyDescent="0.25"/>
    <row r="1197" s="222" customFormat="1" x14ac:dyDescent="0.25"/>
    <row r="1198" s="222" customFormat="1" x14ac:dyDescent="0.25"/>
    <row r="1199" s="222" customFormat="1" x14ac:dyDescent="0.25"/>
    <row r="1200" s="222" customFormat="1" x14ac:dyDescent="0.25"/>
    <row r="1201" s="222" customFormat="1" x14ac:dyDescent="0.25"/>
    <row r="1202" s="222" customFormat="1" x14ac:dyDescent="0.25"/>
    <row r="1203" s="222" customFormat="1" x14ac:dyDescent="0.25"/>
    <row r="1204" s="222" customFormat="1" x14ac:dyDescent="0.25"/>
    <row r="1205" s="222" customFormat="1" x14ac:dyDescent="0.25"/>
    <row r="1206" s="222" customFormat="1" x14ac:dyDescent="0.25"/>
    <row r="1207" s="222" customFormat="1" x14ac:dyDescent="0.25"/>
    <row r="1208" s="222" customFormat="1" x14ac:dyDescent="0.25"/>
    <row r="1209" s="222" customFormat="1" x14ac:dyDescent="0.25"/>
    <row r="1210" s="222" customFormat="1" x14ac:dyDescent="0.25"/>
    <row r="1211" s="222" customFormat="1" x14ac:dyDescent="0.25"/>
    <row r="1212" s="222" customFormat="1" x14ac:dyDescent="0.25"/>
    <row r="1213" s="222" customFormat="1" x14ac:dyDescent="0.25"/>
    <row r="1214" s="222" customFormat="1" x14ac:dyDescent="0.25"/>
    <row r="1215" s="222" customFormat="1" x14ac:dyDescent="0.25"/>
    <row r="1216" s="222" customFormat="1" x14ac:dyDescent="0.25"/>
    <row r="1217" s="222" customFormat="1" x14ac:dyDescent="0.25"/>
    <row r="1218" s="222" customFormat="1" x14ac:dyDescent="0.25"/>
    <row r="1219" s="222" customFormat="1" x14ac:dyDescent="0.25"/>
    <row r="1220" s="222" customFormat="1" x14ac:dyDescent="0.25"/>
    <row r="1221" s="222" customFormat="1" x14ac:dyDescent="0.25"/>
    <row r="1222" s="222" customFormat="1" x14ac:dyDescent="0.25"/>
    <row r="1223" s="222" customFormat="1" x14ac:dyDescent="0.25"/>
    <row r="1224" s="222" customFormat="1" x14ac:dyDescent="0.25"/>
    <row r="1225" s="222" customFormat="1" x14ac:dyDescent="0.25"/>
    <row r="1226" s="222" customFormat="1" x14ac:dyDescent="0.25"/>
    <row r="1227" s="222" customFormat="1" x14ac:dyDescent="0.25"/>
    <row r="1228" s="222" customFormat="1" x14ac:dyDescent="0.25"/>
    <row r="1229" s="222" customFormat="1" x14ac:dyDescent="0.25"/>
    <row r="1230" s="222" customFormat="1" x14ac:dyDescent="0.25"/>
    <row r="1231" s="222" customFormat="1" x14ac:dyDescent="0.25"/>
    <row r="1232" s="222" customFormat="1" x14ac:dyDescent="0.25"/>
    <row r="1233" s="222" customFormat="1" x14ac:dyDescent="0.25"/>
    <row r="1234" s="222" customFormat="1" x14ac:dyDescent="0.25"/>
    <row r="1235" s="222" customFormat="1" x14ac:dyDescent="0.25"/>
    <row r="1236" s="222" customFormat="1" x14ac:dyDescent="0.25"/>
    <row r="1237" s="222" customFormat="1" x14ac:dyDescent="0.25"/>
    <row r="1238" s="222" customFormat="1" x14ac:dyDescent="0.25"/>
    <row r="1239" s="222" customFormat="1" x14ac:dyDescent="0.25"/>
    <row r="1240" s="222" customFormat="1" x14ac:dyDescent="0.25"/>
    <row r="1241" s="222" customFormat="1" x14ac:dyDescent="0.25"/>
    <row r="1242" s="222" customFormat="1" x14ac:dyDescent="0.25"/>
    <row r="1243" s="222" customFormat="1" x14ac:dyDescent="0.25"/>
    <row r="1244" s="222" customFormat="1" x14ac:dyDescent="0.25"/>
    <row r="1245" s="222" customFormat="1" x14ac:dyDescent="0.25"/>
    <row r="1246" s="222" customFormat="1" x14ac:dyDescent="0.25"/>
    <row r="1247" s="222" customFormat="1" x14ac:dyDescent="0.25"/>
    <row r="1248" s="222" customFormat="1" x14ac:dyDescent="0.25"/>
    <row r="1249" s="222" customFormat="1" x14ac:dyDescent="0.25"/>
    <row r="1250" s="222" customFormat="1" x14ac:dyDescent="0.25"/>
    <row r="1251" s="222" customFormat="1" x14ac:dyDescent="0.25"/>
    <row r="1252" s="222" customFormat="1" x14ac:dyDescent="0.25"/>
    <row r="1253" s="222" customFormat="1" x14ac:dyDescent="0.25"/>
    <row r="1254" s="222" customFormat="1" x14ac:dyDescent="0.25"/>
    <row r="1255" s="222" customFormat="1" x14ac:dyDescent="0.25"/>
    <row r="1256" s="222" customFormat="1" x14ac:dyDescent="0.25"/>
    <row r="1257" s="222" customFormat="1" x14ac:dyDescent="0.25"/>
    <row r="1258" s="222" customFormat="1" x14ac:dyDescent="0.25"/>
    <row r="1259" s="222" customFormat="1" x14ac:dyDescent="0.25"/>
    <row r="1260" s="222" customFormat="1" x14ac:dyDescent="0.25"/>
    <row r="1261" s="222" customFormat="1" x14ac:dyDescent="0.25"/>
    <row r="1262" s="222" customFormat="1" x14ac:dyDescent="0.25"/>
    <row r="1263" s="222" customFormat="1" x14ac:dyDescent="0.25"/>
    <row r="1264" s="222" customFormat="1" x14ac:dyDescent="0.25"/>
    <row r="1265" s="222" customFormat="1" x14ac:dyDescent="0.25"/>
    <row r="1266" s="222" customFormat="1" x14ac:dyDescent="0.25"/>
    <row r="1267" s="222" customFormat="1" x14ac:dyDescent="0.25"/>
    <row r="1268" s="222" customFormat="1" x14ac:dyDescent="0.25"/>
    <row r="1269" s="222" customFormat="1" x14ac:dyDescent="0.25"/>
    <row r="1270" s="222" customFormat="1" x14ac:dyDescent="0.25"/>
    <row r="1271" s="222" customFormat="1" x14ac:dyDescent="0.25"/>
    <row r="1272" s="222" customFormat="1" x14ac:dyDescent="0.25"/>
    <row r="1273" s="222" customFormat="1" x14ac:dyDescent="0.25"/>
    <row r="1274" s="222" customFormat="1" x14ac:dyDescent="0.25"/>
    <row r="1275" s="222" customFormat="1" x14ac:dyDescent="0.25"/>
    <row r="1276" s="222" customFormat="1" x14ac:dyDescent="0.25"/>
    <row r="1277" s="222" customFormat="1" x14ac:dyDescent="0.25"/>
    <row r="1278" s="222" customFormat="1" x14ac:dyDescent="0.25"/>
    <row r="1279" s="222" customFormat="1" x14ac:dyDescent="0.25"/>
    <row r="1280" s="222" customFormat="1" x14ac:dyDescent="0.25"/>
    <row r="1281" s="222" customFormat="1" x14ac:dyDescent="0.25"/>
    <row r="1282" s="222" customFormat="1" x14ac:dyDescent="0.25"/>
    <row r="1283" s="222" customFormat="1" x14ac:dyDescent="0.25"/>
    <row r="1284" s="222" customFormat="1" x14ac:dyDescent="0.25"/>
    <row r="1285" s="222" customFormat="1" x14ac:dyDescent="0.25"/>
    <row r="1286" s="222" customFormat="1" x14ac:dyDescent="0.25"/>
    <row r="1287" s="222" customFormat="1" x14ac:dyDescent="0.25"/>
    <row r="1288" s="222" customFormat="1" x14ac:dyDescent="0.25"/>
    <row r="1289" s="222" customFormat="1" x14ac:dyDescent="0.25"/>
    <row r="1290" s="222" customFormat="1" x14ac:dyDescent="0.25"/>
    <row r="1291" s="222" customFormat="1" x14ac:dyDescent="0.25"/>
    <row r="1292" s="222" customFormat="1" x14ac:dyDescent="0.25"/>
    <row r="1293" s="222" customFormat="1" x14ac:dyDescent="0.25"/>
    <row r="1294" s="222" customFormat="1" x14ac:dyDescent="0.25"/>
    <row r="1295" s="222" customFormat="1" x14ac:dyDescent="0.25"/>
    <row r="1296" s="222" customFormat="1" x14ac:dyDescent="0.25"/>
    <row r="1297" s="222" customFormat="1" x14ac:dyDescent="0.25"/>
    <row r="1298" s="222" customFormat="1" x14ac:dyDescent="0.25"/>
    <row r="1299" s="222" customFormat="1" x14ac:dyDescent="0.25"/>
    <row r="1300" s="222" customFormat="1" x14ac:dyDescent="0.25"/>
    <row r="1301" s="222" customFormat="1" x14ac:dyDescent="0.25"/>
    <row r="1302" s="222" customFormat="1" x14ac:dyDescent="0.25"/>
    <row r="1303" s="222" customFormat="1" x14ac:dyDescent="0.25"/>
    <row r="1304" s="222" customFormat="1" x14ac:dyDescent="0.25"/>
    <row r="1305" s="222" customFormat="1" x14ac:dyDescent="0.25"/>
    <row r="1306" s="222" customFormat="1" x14ac:dyDescent="0.25"/>
    <row r="1307" s="222" customFormat="1" x14ac:dyDescent="0.25"/>
    <row r="1308" s="222" customFormat="1" x14ac:dyDescent="0.25"/>
    <row r="1309" s="222" customFormat="1" x14ac:dyDescent="0.25"/>
    <row r="1310" s="222" customFormat="1" x14ac:dyDescent="0.25"/>
    <row r="1311" s="222" customFormat="1" x14ac:dyDescent="0.25"/>
    <row r="1312" s="222" customFormat="1" x14ac:dyDescent="0.25"/>
    <row r="1313" s="222" customFormat="1" x14ac:dyDescent="0.25"/>
    <row r="1314" s="222" customFormat="1" x14ac:dyDescent="0.25"/>
    <row r="1315" s="222" customFormat="1" x14ac:dyDescent="0.25"/>
    <row r="1316" s="222" customFormat="1" x14ac:dyDescent="0.25"/>
    <row r="1317" s="222" customFormat="1" x14ac:dyDescent="0.25"/>
    <row r="1318" s="222" customFormat="1" x14ac:dyDescent="0.25"/>
    <row r="1319" s="222" customFormat="1" x14ac:dyDescent="0.25"/>
    <row r="1320" s="222" customFormat="1" x14ac:dyDescent="0.25"/>
    <row r="1321" s="222" customFormat="1" x14ac:dyDescent="0.25"/>
    <row r="1322" s="222" customFormat="1" x14ac:dyDescent="0.25"/>
    <row r="1323" s="222" customFormat="1" x14ac:dyDescent="0.25"/>
    <row r="1324" s="222" customFormat="1" x14ac:dyDescent="0.25"/>
    <row r="1325" s="222" customFormat="1" x14ac:dyDescent="0.25"/>
    <row r="1326" s="222" customFormat="1" x14ac:dyDescent="0.25"/>
    <row r="1327" s="222" customFormat="1" x14ac:dyDescent="0.25"/>
    <row r="1328" s="222" customFormat="1" x14ac:dyDescent="0.25"/>
    <row r="1329" s="222" customFormat="1" x14ac:dyDescent="0.25"/>
    <row r="1330" s="222" customFormat="1" x14ac:dyDescent="0.25"/>
    <row r="1331" s="222" customFormat="1" x14ac:dyDescent="0.25"/>
    <row r="1332" s="222" customFormat="1" x14ac:dyDescent="0.25"/>
    <row r="1333" s="222" customFormat="1" x14ac:dyDescent="0.25"/>
    <row r="1334" s="222" customFormat="1" x14ac:dyDescent="0.25"/>
    <row r="1335" s="222" customFormat="1" x14ac:dyDescent="0.25"/>
    <row r="1336" s="222" customFormat="1" x14ac:dyDescent="0.25"/>
    <row r="1337" s="222" customFormat="1" x14ac:dyDescent="0.25"/>
    <row r="1338" s="222" customFormat="1" x14ac:dyDescent="0.25"/>
    <row r="1339" s="222" customFormat="1" x14ac:dyDescent="0.25"/>
    <row r="1340" s="222" customFormat="1" x14ac:dyDescent="0.25"/>
    <row r="1341" s="222" customFormat="1" x14ac:dyDescent="0.25"/>
    <row r="1342" s="222" customFormat="1" x14ac:dyDescent="0.25"/>
    <row r="1343" s="222" customFormat="1" x14ac:dyDescent="0.25"/>
    <row r="1344" s="222" customFormat="1" x14ac:dyDescent="0.25"/>
    <row r="1345" s="222" customFormat="1" x14ac:dyDescent="0.25"/>
    <row r="1346" s="222" customFormat="1" x14ac:dyDescent="0.25"/>
    <row r="1347" s="222" customFormat="1" x14ac:dyDescent="0.25"/>
    <row r="1348" s="222" customFormat="1" x14ac:dyDescent="0.25"/>
    <row r="1349" s="222" customFormat="1" x14ac:dyDescent="0.25"/>
    <row r="1350" s="222" customFormat="1" x14ac:dyDescent="0.25"/>
    <row r="1351" s="222" customFormat="1" x14ac:dyDescent="0.25"/>
    <row r="1352" s="222" customFormat="1" x14ac:dyDescent="0.25"/>
    <row r="1353" s="222" customFormat="1" x14ac:dyDescent="0.25"/>
    <row r="1354" s="222" customFormat="1" x14ac:dyDescent="0.25"/>
    <row r="1355" s="222" customFormat="1" x14ac:dyDescent="0.25"/>
    <row r="1356" s="222" customFormat="1" x14ac:dyDescent="0.25"/>
    <row r="1357" s="222" customFormat="1" x14ac:dyDescent="0.25"/>
    <row r="1358" s="222" customFormat="1" x14ac:dyDescent="0.25"/>
    <row r="1359" s="222" customFormat="1" x14ac:dyDescent="0.25"/>
    <row r="1360" s="222" customFormat="1" x14ac:dyDescent="0.25"/>
    <row r="1361" s="222" customFormat="1" x14ac:dyDescent="0.25"/>
    <row r="1362" s="222" customFormat="1" x14ac:dyDescent="0.25"/>
    <row r="1363" s="222" customFormat="1" x14ac:dyDescent="0.25"/>
    <row r="1364" s="222" customFormat="1" x14ac:dyDescent="0.25"/>
    <row r="1365" s="222" customFormat="1" x14ac:dyDescent="0.25"/>
    <row r="1366" s="222" customFormat="1" x14ac:dyDescent="0.25"/>
    <row r="1367" s="222" customFormat="1" x14ac:dyDescent="0.25"/>
    <row r="1368" s="222" customFormat="1" x14ac:dyDescent="0.25"/>
    <row r="1369" s="222" customFormat="1" x14ac:dyDescent="0.25"/>
    <row r="1370" s="222" customFormat="1" x14ac:dyDescent="0.25"/>
    <row r="1371" s="222" customFormat="1" x14ac:dyDescent="0.25"/>
    <row r="1372" s="222" customFormat="1" x14ac:dyDescent="0.25"/>
    <row r="1373" s="222" customFormat="1" x14ac:dyDescent="0.25"/>
    <row r="1374" s="222" customFormat="1" x14ac:dyDescent="0.25"/>
    <row r="1375" s="222" customFormat="1" x14ac:dyDescent="0.25"/>
    <row r="1376" s="222" customFormat="1" x14ac:dyDescent="0.25"/>
    <row r="1377" s="222" customFormat="1" x14ac:dyDescent="0.25"/>
    <row r="1378" s="222" customFormat="1" x14ac:dyDescent="0.25"/>
    <row r="1379" s="222" customFormat="1" x14ac:dyDescent="0.25"/>
    <row r="1380" s="222" customFormat="1" x14ac:dyDescent="0.25"/>
    <row r="1381" s="222" customFormat="1" x14ac:dyDescent="0.25"/>
    <row r="1382" s="222" customFormat="1" x14ac:dyDescent="0.25"/>
    <row r="1383" s="222" customFormat="1" x14ac:dyDescent="0.25"/>
    <row r="1384" s="222" customFormat="1" x14ac:dyDescent="0.25"/>
    <row r="1385" s="222" customFormat="1" x14ac:dyDescent="0.25"/>
    <row r="1386" s="222" customFormat="1" x14ac:dyDescent="0.25"/>
    <row r="1387" s="222" customFormat="1" x14ac:dyDescent="0.25"/>
    <row r="1388" s="222" customFormat="1" x14ac:dyDescent="0.25"/>
    <row r="1389" s="222" customFormat="1" x14ac:dyDescent="0.25"/>
    <row r="1390" s="222" customFormat="1" x14ac:dyDescent="0.25"/>
    <row r="1391" s="222" customFormat="1" x14ac:dyDescent="0.25"/>
    <row r="1392" s="222" customFormat="1" x14ac:dyDescent="0.25"/>
    <row r="1393" s="222" customFormat="1" x14ac:dyDescent="0.25"/>
    <row r="1394" s="222" customFormat="1" x14ac:dyDescent="0.25"/>
    <row r="1395" s="222" customFormat="1" x14ac:dyDescent="0.25"/>
    <row r="1396" s="222" customFormat="1" x14ac:dyDescent="0.25"/>
    <row r="1397" s="222" customFormat="1" x14ac:dyDescent="0.25"/>
    <row r="1398" s="222" customFormat="1" x14ac:dyDescent="0.25"/>
    <row r="1399" s="222" customFormat="1" x14ac:dyDescent="0.25"/>
    <row r="1400" s="222" customFormat="1" x14ac:dyDescent="0.25"/>
    <row r="1401" s="222" customFormat="1" x14ac:dyDescent="0.25"/>
    <row r="1402" s="222" customFormat="1" x14ac:dyDescent="0.25"/>
    <row r="1403" s="222" customFormat="1" x14ac:dyDescent="0.25"/>
    <row r="1404" s="222" customFormat="1" x14ac:dyDescent="0.25"/>
    <row r="1405" s="222" customFormat="1" x14ac:dyDescent="0.25"/>
    <row r="1406" s="222" customFormat="1" x14ac:dyDescent="0.25"/>
    <row r="1407" s="222" customFormat="1" x14ac:dyDescent="0.25"/>
    <row r="1408" s="222" customFormat="1" x14ac:dyDescent="0.25"/>
    <row r="1409" s="222" customFormat="1" x14ac:dyDescent="0.25"/>
    <row r="1410" s="222" customFormat="1" x14ac:dyDescent="0.25"/>
    <row r="1411" s="222" customFormat="1" x14ac:dyDescent="0.25"/>
    <row r="1412" s="222" customFormat="1" x14ac:dyDescent="0.25"/>
    <row r="1413" s="222" customFormat="1" x14ac:dyDescent="0.25"/>
    <row r="1414" s="222" customFormat="1" x14ac:dyDescent="0.25"/>
    <row r="1415" s="222" customFormat="1" x14ac:dyDescent="0.25"/>
    <row r="1416" s="222" customFormat="1" x14ac:dyDescent="0.25"/>
    <row r="1417" s="222" customFormat="1" x14ac:dyDescent="0.25"/>
    <row r="1418" s="222" customFormat="1" x14ac:dyDescent="0.25"/>
    <row r="1419" s="222" customFormat="1" x14ac:dyDescent="0.25"/>
    <row r="1420" s="222" customFormat="1" x14ac:dyDescent="0.25"/>
    <row r="1421" s="222" customFormat="1" x14ac:dyDescent="0.25"/>
    <row r="1422" s="222" customFormat="1" x14ac:dyDescent="0.25"/>
    <row r="1423" s="222" customFormat="1" x14ac:dyDescent="0.25"/>
    <row r="1424" s="222" customFormat="1" x14ac:dyDescent="0.25"/>
    <row r="1425" s="222" customFormat="1" x14ac:dyDescent="0.25"/>
    <row r="1426" s="222" customFormat="1" x14ac:dyDescent="0.25"/>
    <row r="1427" s="222" customFormat="1" x14ac:dyDescent="0.25"/>
    <row r="1428" s="222" customFormat="1" x14ac:dyDescent="0.25"/>
    <row r="1429" s="222" customFormat="1" x14ac:dyDescent="0.25"/>
    <row r="1430" s="222" customFormat="1" x14ac:dyDescent="0.25"/>
    <row r="1431" s="222" customFormat="1" x14ac:dyDescent="0.25"/>
    <row r="1432" s="222" customFormat="1" x14ac:dyDescent="0.25"/>
    <row r="1433" s="222" customFormat="1" x14ac:dyDescent="0.25"/>
    <row r="1434" s="222" customFormat="1" x14ac:dyDescent="0.25"/>
    <row r="1435" s="222" customFormat="1" x14ac:dyDescent="0.25"/>
    <row r="1436" s="222" customFormat="1" x14ac:dyDescent="0.25"/>
    <row r="1437" s="222" customFormat="1" x14ac:dyDescent="0.25"/>
    <row r="1438" s="222" customFormat="1" x14ac:dyDescent="0.25"/>
    <row r="1439" s="222" customFormat="1" x14ac:dyDescent="0.25"/>
    <row r="1440" s="222" customFormat="1" x14ac:dyDescent="0.25"/>
    <row r="1441" s="222" customFormat="1" x14ac:dyDescent="0.25"/>
    <row r="1442" s="222" customFormat="1" x14ac:dyDescent="0.25"/>
    <row r="1443" s="222" customFormat="1" x14ac:dyDescent="0.25"/>
    <row r="1444" s="222" customFormat="1" x14ac:dyDescent="0.25"/>
    <row r="1445" s="222" customFormat="1" x14ac:dyDescent="0.25"/>
    <row r="1446" s="222" customFormat="1" x14ac:dyDescent="0.25"/>
    <row r="1447" s="222" customFormat="1" x14ac:dyDescent="0.25"/>
    <row r="1448" s="222" customFormat="1" x14ac:dyDescent="0.25"/>
    <row r="1449" s="222" customFormat="1" x14ac:dyDescent="0.25"/>
    <row r="1450" s="222" customFormat="1" x14ac:dyDescent="0.25"/>
    <row r="1451" s="222" customFormat="1" x14ac:dyDescent="0.25"/>
    <row r="1452" s="222" customFormat="1" x14ac:dyDescent="0.25"/>
    <row r="1453" s="222" customFormat="1" x14ac:dyDescent="0.25"/>
    <row r="1454" s="222" customFormat="1" x14ac:dyDescent="0.25"/>
    <row r="1455" s="222" customFormat="1" x14ac:dyDescent="0.25"/>
    <row r="1456" s="222" customFormat="1" x14ac:dyDescent="0.25"/>
    <row r="1457" s="222" customFormat="1" x14ac:dyDescent="0.25"/>
    <row r="1458" s="222" customFormat="1" x14ac:dyDescent="0.25"/>
    <row r="1459" s="222" customFormat="1" x14ac:dyDescent="0.25"/>
    <row r="1460" s="222" customFormat="1" x14ac:dyDescent="0.25"/>
    <row r="1461" s="222" customFormat="1" x14ac:dyDescent="0.25"/>
    <row r="1462" s="222" customFormat="1" x14ac:dyDescent="0.25"/>
    <row r="1463" s="222" customFormat="1" x14ac:dyDescent="0.25"/>
    <row r="1464" s="222" customFormat="1" x14ac:dyDescent="0.25"/>
    <row r="1465" s="222" customFormat="1" x14ac:dyDescent="0.25"/>
    <row r="1466" s="222" customFormat="1" x14ac:dyDescent="0.25"/>
    <row r="1467" s="222" customFormat="1" x14ac:dyDescent="0.25"/>
    <row r="1468" s="222" customFormat="1" x14ac:dyDescent="0.25"/>
    <row r="1469" s="222" customFormat="1" x14ac:dyDescent="0.25"/>
    <row r="1470" s="222" customFormat="1" x14ac:dyDescent="0.25"/>
    <row r="1471" s="222" customFormat="1" x14ac:dyDescent="0.25"/>
    <row r="1472" s="222" customFormat="1" x14ac:dyDescent="0.25"/>
    <row r="1473" s="222" customFormat="1" x14ac:dyDescent="0.25"/>
    <row r="1474" s="222" customFormat="1" x14ac:dyDescent="0.25"/>
    <row r="1475" s="222" customFormat="1" x14ac:dyDescent="0.25"/>
    <row r="1476" s="222" customFormat="1" x14ac:dyDescent="0.25"/>
    <row r="1477" s="222" customFormat="1" x14ac:dyDescent="0.25"/>
    <row r="1478" s="222" customFormat="1" x14ac:dyDescent="0.25"/>
    <row r="1479" s="222" customFormat="1" x14ac:dyDescent="0.25"/>
    <row r="1480" s="222" customFormat="1" x14ac:dyDescent="0.25"/>
    <row r="1481" s="222" customFormat="1" x14ac:dyDescent="0.25"/>
    <row r="1482" s="222" customFormat="1" x14ac:dyDescent="0.25"/>
    <row r="1483" s="222" customFormat="1" x14ac:dyDescent="0.25"/>
    <row r="1484" s="222" customFormat="1" x14ac:dyDescent="0.25"/>
    <row r="1485" s="222" customFormat="1" x14ac:dyDescent="0.25"/>
    <row r="1486" s="222" customFormat="1" x14ac:dyDescent="0.25"/>
    <row r="1487" s="222" customFormat="1" x14ac:dyDescent="0.25"/>
    <row r="1488" s="222" customFormat="1" x14ac:dyDescent="0.25"/>
    <row r="1489" s="222" customFormat="1" x14ac:dyDescent="0.25"/>
    <row r="1490" s="222" customFormat="1" x14ac:dyDescent="0.25"/>
    <row r="1491" s="222" customFormat="1" x14ac:dyDescent="0.25"/>
    <row r="1492" s="222" customFormat="1" x14ac:dyDescent="0.25"/>
    <row r="1493" s="222" customFormat="1" x14ac:dyDescent="0.25"/>
    <row r="1494" s="222" customFormat="1" x14ac:dyDescent="0.25"/>
    <row r="1495" s="222" customFormat="1" x14ac:dyDescent="0.25"/>
    <row r="1496" s="222" customFormat="1" x14ac:dyDescent="0.25"/>
    <row r="1497" s="222" customFormat="1" x14ac:dyDescent="0.25"/>
    <row r="1498" s="222" customFormat="1" x14ac:dyDescent="0.25"/>
    <row r="1499" s="222" customFormat="1" x14ac:dyDescent="0.25"/>
    <row r="1500" s="222" customFormat="1" x14ac:dyDescent="0.25"/>
    <row r="1501" s="222" customFormat="1" x14ac:dyDescent="0.25"/>
    <row r="1502" s="222" customFormat="1" x14ac:dyDescent="0.25"/>
    <row r="1503" s="222" customFormat="1" x14ac:dyDescent="0.25"/>
    <row r="1504" s="222" customFormat="1" x14ac:dyDescent="0.25"/>
    <row r="1505" s="222" customFormat="1" x14ac:dyDescent="0.25"/>
    <row r="1506" s="222" customFormat="1" x14ac:dyDescent="0.25"/>
    <row r="1507" s="222" customFormat="1" x14ac:dyDescent="0.25"/>
    <row r="1508" s="222" customFormat="1" x14ac:dyDescent="0.25"/>
    <row r="1509" s="222" customFormat="1" x14ac:dyDescent="0.25"/>
    <row r="1510" s="222" customFormat="1" x14ac:dyDescent="0.25"/>
    <row r="1511" s="222" customFormat="1" x14ac:dyDescent="0.25"/>
    <row r="1512" s="222" customFormat="1" x14ac:dyDescent="0.25"/>
    <row r="1513" s="222" customFormat="1" x14ac:dyDescent="0.25"/>
    <row r="1514" s="222" customFormat="1" x14ac:dyDescent="0.25"/>
    <row r="1515" s="222" customFormat="1" x14ac:dyDescent="0.25"/>
    <row r="1516" s="222" customFormat="1" x14ac:dyDescent="0.25"/>
    <row r="1517" s="222" customFormat="1" x14ac:dyDescent="0.25"/>
    <row r="1518" s="222" customFormat="1" x14ac:dyDescent="0.25"/>
    <row r="1519" s="222" customFormat="1" x14ac:dyDescent="0.25"/>
    <row r="1520" s="222" customFormat="1" x14ac:dyDescent="0.25"/>
    <row r="1521" s="222" customFormat="1" x14ac:dyDescent="0.25"/>
    <row r="1522" s="222" customFormat="1" x14ac:dyDescent="0.25"/>
    <row r="1523" s="222" customFormat="1" x14ac:dyDescent="0.25"/>
    <row r="1524" s="222" customFormat="1" x14ac:dyDescent="0.25"/>
    <row r="1525" s="222" customFormat="1" x14ac:dyDescent="0.25"/>
    <row r="1526" s="222" customFormat="1" x14ac:dyDescent="0.25"/>
    <row r="1527" s="222" customFormat="1" x14ac:dyDescent="0.25"/>
    <row r="1528" s="222" customFormat="1" x14ac:dyDescent="0.25"/>
    <row r="1529" s="222" customFormat="1" x14ac:dyDescent="0.25"/>
    <row r="1530" s="222" customFormat="1" x14ac:dyDescent="0.25"/>
    <row r="1531" s="222" customFormat="1" x14ac:dyDescent="0.25"/>
    <row r="1532" s="222" customFormat="1" x14ac:dyDescent="0.25"/>
    <row r="1533" s="222" customFormat="1" x14ac:dyDescent="0.25"/>
    <row r="1534" s="222" customFormat="1" x14ac:dyDescent="0.25"/>
    <row r="1535" s="222" customFormat="1" x14ac:dyDescent="0.25"/>
    <row r="1536" s="222" customFormat="1" x14ac:dyDescent="0.25"/>
    <row r="1537" s="222" customFormat="1" x14ac:dyDescent="0.25"/>
    <row r="1538" s="222" customFormat="1" x14ac:dyDescent="0.25"/>
    <row r="1539" s="222" customFormat="1" x14ac:dyDescent="0.25"/>
    <row r="1540" s="222" customFormat="1" x14ac:dyDescent="0.25"/>
    <row r="1541" s="222" customFormat="1" x14ac:dyDescent="0.25"/>
    <row r="1542" s="222" customFormat="1" x14ac:dyDescent="0.25"/>
    <row r="1543" s="222" customFormat="1" x14ac:dyDescent="0.25"/>
    <row r="1544" s="222" customFormat="1" x14ac:dyDescent="0.25"/>
    <row r="1545" s="222" customFormat="1" x14ac:dyDescent="0.25"/>
    <row r="1546" s="222" customFormat="1" x14ac:dyDescent="0.25"/>
    <row r="1547" s="222" customFormat="1" x14ac:dyDescent="0.25"/>
    <row r="1548" s="222" customFormat="1" x14ac:dyDescent="0.25"/>
    <row r="1549" s="222" customFormat="1" x14ac:dyDescent="0.25"/>
    <row r="1550" s="222" customFormat="1" x14ac:dyDescent="0.25"/>
    <row r="1551" s="222" customFormat="1" x14ac:dyDescent="0.25"/>
    <row r="1552" s="222" customFormat="1" x14ac:dyDescent="0.25"/>
    <row r="1553" s="222" customFormat="1" x14ac:dyDescent="0.25"/>
    <row r="1554" s="222" customFormat="1" x14ac:dyDescent="0.25"/>
    <row r="1555" s="222" customFormat="1" x14ac:dyDescent="0.25"/>
    <row r="1556" s="222" customFormat="1" x14ac:dyDescent="0.25"/>
    <row r="1557" s="222" customFormat="1" x14ac:dyDescent="0.25"/>
    <row r="1558" s="222" customFormat="1" x14ac:dyDescent="0.25"/>
    <row r="1559" s="222" customFormat="1" x14ac:dyDescent="0.25"/>
    <row r="1560" s="222" customFormat="1" x14ac:dyDescent="0.25"/>
    <row r="1561" s="222" customFormat="1" x14ac:dyDescent="0.25"/>
    <row r="1562" s="222" customFormat="1" x14ac:dyDescent="0.25"/>
    <row r="1563" s="222" customFormat="1" x14ac:dyDescent="0.25"/>
    <row r="1564" s="222" customFormat="1" x14ac:dyDescent="0.25"/>
    <row r="1565" s="222" customFormat="1" x14ac:dyDescent="0.25"/>
    <row r="1566" s="222" customFormat="1" x14ac:dyDescent="0.25"/>
    <row r="1567" s="222" customFormat="1" x14ac:dyDescent="0.25"/>
    <row r="1568" s="222" customFormat="1" x14ac:dyDescent="0.25"/>
    <row r="1569" s="222" customFormat="1" x14ac:dyDescent="0.25"/>
    <row r="1570" s="222" customFormat="1" x14ac:dyDescent="0.25"/>
    <row r="1571" s="222" customFormat="1" x14ac:dyDescent="0.25"/>
    <row r="1572" s="222" customFormat="1" x14ac:dyDescent="0.25"/>
    <row r="1573" s="222" customFormat="1" x14ac:dyDescent="0.25"/>
    <row r="1574" s="222" customFormat="1" x14ac:dyDescent="0.25"/>
    <row r="1575" s="222" customFormat="1" x14ac:dyDescent="0.25"/>
    <row r="1576" s="222" customFormat="1" x14ac:dyDescent="0.25"/>
    <row r="1577" s="222" customFormat="1" x14ac:dyDescent="0.25"/>
    <row r="1578" s="222" customFormat="1" x14ac:dyDescent="0.25"/>
    <row r="1579" s="222" customFormat="1" x14ac:dyDescent="0.25"/>
    <row r="1580" s="222" customFormat="1" x14ac:dyDescent="0.25"/>
    <row r="1581" s="222" customFormat="1" x14ac:dyDescent="0.25"/>
    <row r="1582" s="222" customFormat="1" x14ac:dyDescent="0.25"/>
    <row r="1583" s="222" customFormat="1" x14ac:dyDescent="0.25"/>
    <row r="1584" s="222" customFormat="1" x14ac:dyDescent="0.25"/>
    <row r="1585" s="222" customFormat="1" x14ac:dyDescent="0.25"/>
    <row r="1586" s="222" customFormat="1" x14ac:dyDescent="0.25"/>
    <row r="1587" s="222" customFormat="1" x14ac:dyDescent="0.25"/>
    <row r="1588" s="222" customFormat="1" x14ac:dyDescent="0.25"/>
    <row r="1589" s="222" customFormat="1" x14ac:dyDescent="0.25"/>
    <row r="1590" s="222" customFormat="1" x14ac:dyDescent="0.25"/>
    <row r="1591" s="222" customFormat="1" x14ac:dyDescent="0.25"/>
    <row r="1592" s="222" customFormat="1" x14ac:dyDescent="0.25"/>
    <row r="1593" s="222" customFormat="1" x14ac:dyDescent="0.25"/>
    <row r="1594" s="222" customFormat="1" x14ac:dyDescent="0.25"/>
    <row r="1595" s="222" customFormat="1" x14ac:dyDescent="0.25"/>
    <row r="1596" s="222" customFormat="1" x14ac:dyDescent="0.25"/>
    <row r="1597" s="222" customFormat="1" x14ac:dyDescent="0.25"/>
    <row r="1598" s="222" customFormat="1" x14ac:dyDescent="0.25"/>
    <row r="1599" s="222" customFormat="1" x14ac:dyDescent="0.25"/>
    <row r="1600" s="222" customFormat="1" x14ac:dyDescent="0.25"/>
    <row r="1601" s="222" customFormat="1" x14ac:dyDescent="0.25"/>
    <row r="1602" s="222" customFormat="1" x14ac:dyDescent="0.25"/>
    <row r="1603" s="222" customFormat="1" x14ac:dyDescent="0.25"/>
    <row r="1604" s="222" customFormat="1" x14ac:dyDescent="0.25"/>
    <row r="1605" s="222" customFormat="1" x14ac:dyDescent="0.25"/>
    <row r="1606" s="222" customFormat="1" x14ac:dyDescent="0.25"/>
    <row r="1607" s="222" customFormat="1" x14ac:dyDescent="0.25"/>
    <row r="1608" s="222" customFormat="1" x14ac:dyDescent="0.25"/>
    <row r="1609" s="222" customFormat="1" x14ac:dyDescent="0.25"/>
    <row r="1610" s="222" customFormat="1" x14ac:dyDescent="0.25"/>
    <row r="1611" s="222" customFormat="1" x14ac:dyDescent="0.25"/>
    <row r="1612" s="222" customFormat="1" x14ac:dyDescent="0.25"/>
    <row r="1613" s="222" customFormat="1" x14ac:dyDescent="0.25"/>
    <row r="1614" s="222" customFormat="1" x14ac:dyDescent="0.25"/>
    <row r="1615" s="222" customFormat="1" x14ac:dyDescent="0.25"/>
    <row r="1616" s="222" customFormat="1" x14ac:dyDescent="0.25"/>
    <row r="1617" s="222" customFormat="1" x14ac:dyDescent="0.25"/>
    <row r="1618" s="222" customFormat="1" x14ac:dyDescent="0.25"/>
    <row r="1619" s="222" customFormat="1" x14ac:dyDescent="0.25"/>
    <row r="1620" s="222" customFormat="1" x14ac:dyDescent="0.25"/>
    <row r="1621" s="222" customFormat="1" x14ac:dyDescent="0.25"/>
    <row r="1622" s="222" customFormat="1" x14ac:dyDescent="0.25"/>
    <row r="1623" s="222" customFormat="1" x14ac:dyDescent="0.25"/>
    <row r="1624" s="222" customFormat="1" x14ac:dyDescent="0.25"/>
    <row r="1625" s="222" customFormat="1" x14ac:dyDescent="0.25"/>
    <row r="1626" s="222" customFormat="1" x14ac:dyDescent="0.25"/>
    <row r="1627" s="222" customFormat="1" x14ac:dyDescent="0.25"/>
    <row r="1628" s="222" customFormat="1" x14ac:dyDescent="0.25"/>
    <row r="1629" s="222" customFormat="1" x14ac:dyDescent="0.25"/>
    <row r="1630" s="222" customFormat="1" x14ac:dyDescent="0.25"/>
    <row r="1631" s="222" customFormat="1" x14ac:dyDescent="0.25"/>
    <row r="1632" s="222" customFormat="1" x14ac:dyDescent="0.25"/>
    <row r="1633" s="222" customFormat="1" x14ac:dyDescent="0.25"/>
    <row r="1634" s="222" customFormat="1" x14ac:dyDescent="0.25"/>
    <row r="1635" s="222" customFormat="1" x14ac:dyDescent="0.25"/>
    <row r="1636" s="222" customFormat="1" x14ac:dyDescent="0.25"/>
    <row r="1637" s="222" customFormat="1" x14ac:dyDescent="0.25"/>
    <row r="1638" s="222" customFormat="1" x14ac:dyDescent="0.25"/>
    <row r="1639" s="222" customFormat="1" x14ac:dyDescent="0.25"/>
    <row r="1640" s="222" customFormat="1" x14ac:dyDescent="0.25"/>
    <row r="1641" s="222" customFormat="1" x14ac:dyDescent="0.25"/>
    <row r="1642" s="222" customFormat="1" x14ac:dyDescent="0.25"/>
    <row r="1643" s="222" customFormat="1" x14ac:dyDescent="0.25"/>
    <row r="1644" s="222" customFormat="1" x14ac:dyDescent="0.25"/>
    <row r="1645" s="222" customFormat="1" x14ac:dyDescent="0.25"/>
    <row r="1646" s="222" customFormat="1" x14ac:dyDescent="0.25"/>
    <row r="1647" s="222" customFormat="1" x14ac:dyDescent="0.25"/>
    <row r="1648" s="222" customFormat="1" x14ac:dyDescent="0.25"/>
    <row r="1649" s="222" customFormat="1" x14ac:dyDescent="0.25"/>
    <row r="1650" s="222" customFormat="1" x14ac:dyDescent="0.25"/>
    <row r="1651" s="222" customFormat="1" x14ac:dyDescent="0.25"/>
    <row r="1652" s="222" customFormat="1" x14ac:dyDescent="0.25"/>
    <row r="1653" s="222" customFormat="1" x14ac:dyDescent="0.25"/>
    <row r="1654" s="222" customFormat="1" x14ac:dyDescent="0.25"/>
    <row r="1655" s="222" customFormat="1" x14ac:dyDescent="0.25"/>
    <row r="1656" s="222" customFormat="1" x14ac:dyDescent="0.25"/>
    <row r="1657" s="222" customFormat="1" x14ac:dyDescent="0.25"/>
    <row r="1658" s="222" customFormat="1" x14ac:dyDescent="0.25"/>
    <row r="1659" s="222" customFormat="1" x14ac:dyDescent="0.25"/>
    <row r="1660" s="222" customFormat="1" x14ac:dyDescent="0.25"/>
    <row r="1661" s="222" customFormat="1" x14ac:dyDescent="0.25"/>
    <row r="1662" s="222" customFormat="1" x14ac:dyDescent="0.25"/>
    <row r="1663" s="222" customFormat="1" x14ac:dyDescent="0.25"/>
    <row r="1664" s="222" customFormat="1" x14ac:dyDescent="0.25"/>
    <row r="1665" s="222" customFormat="1" x14ac:dyDescent="0.25"/>
    <row r="1666" s="222" customFormat="1" x14ac:dyDescent="0.25"/>
    <row r="1667" s="222" customFormat="1" x14ac:dyDescent="0.25"/>
    <row r="1668" s="222" customFormat="1" x14ac:dyDescent="0.25"/>
    <row r="1669" s="222" customFormat="1" x14ac:dyDescent="0.25"/>
    <row r="1670" s="222" customFormat="1" x14ac:dyDescent="0.25"/>
    <row r="1671" s="222" customFormat="1" x14ac:dyDescent="0.25"/>
    <row r="1672" s="222" customFormat="1" x14ac:dyDescent="0.25"/>
    <row r="1673" s="222" customFormat="1" x14ac:dyDescent="0.25"/>
    <row r="1674" s="222" customFormat="1" x14ac:dyDescent="0.25"/>
    <row r="1675" s="222" customFormat="1" x14ac:dyDescent="0.25"/>
    <row r="1676" s="222" customFormat="1" x14ac:dyDescent="0.25"/>
    <row r="1677" s="222" customFormat="1" x14ac:dyDescent="0.25"/>
    <row r="1678" s="222" customFormat="1" x14ac:dyDescent="0.25"/>
    <row r="1679" s="222" customFormat="1" x14ac:dyDescent="0.25"/>
    <row r="1680" s="222" customFormat="1" x14ac:dyDescent="0.25"/>
    <row r="1681" s="222" customFormat="1" x14ac:dyDescent="0.25"/>
    <row r="1682" s="222" customFormat="1" x14ac:dyDescent="0.25"/>
    <row r="1683" s="222" customFormat="1" x14ac:dyDescent="0.25"/>
    <row r="1684" s="222" customFormat="1" x14ac:dyDescent="0.25"/>
    <row r="1685" s="222" customFormat="1" x14ac:dyDescent="0.25"/>
    <row r="1686" s="222" customFormat="1" x14ac:dyDescent="0.25"/>
    <row r="1687" s="222" customFormat="1" x14ac:dyDescent="0.25"/>
    <row r="1688" s="222" customFormat="1" x14ac:dyDescent="0.25"/>
    <row r="1689" s="222" customFormat="1" x14ac:dyDescent="0.25"/>
    <row r="1690" s="222" customFormat="1" x14ac:dyDescent="0.25"/>
    <row r="1691" s="222" customFormat="1" x14ac:dyDescent="0.25"/>
    <row r="1692" s="222" customFormat="1" x14ac:dyDescent="0.25"/>
    <row r="1693" s="222" customFormat="1" x14ac:dyDescent="0.25"/>
    <row r="1694" s="222" customFormat="1" x14ac:dyDescent="0.25"/>
    <row r="1695" s="222" customFormat="1" x14ac:dyDescent="0.25"/>
    <row r="1696" s="222" customFormat="1" x14ac:dyDescent="0.25"/>
    <row r="1697" s="222" customFormat="1" x14ac:dyDescent="0.25"/>
    <row r="1698" s="222" customFormat="1" x14ac:dyDescent="0.25"/>
    <row r="1699" s="222" customFormat="1" x14ac:dyDescent="0.25"/>
    <row r="1700" s="222" customFormat="1" x14ac:dyDescent="0.25"/>
    <row r="1701" s="222" customFormat="1" x14ac:dyDescent="0.25"/>
    <row r="1702" s="222" customFormat="1" x14ac:dyDescent="0.25"/>
    <row r="1703" s="222" customFormat="1" x14ac:dyDescent="0.25"/>
    <row r="1704" s="222" customFormat="1" x14ac:dyDescent="0.25"/>
    <row r="1705" s="222" customFormat="1" x14ac:dyDescent="0.25"/>
    <row r="1706" s="222" customFormat="1" x14ac:dyDescent="0.25"/>
    <row r="1707" s="222" customFormat="1" x14ac:dyDescent="0.25"/>
    <row r="1708" s="222" customFormat="1" x14ac:dyDescent="0.25"/>
    <row r="1709" s="222" customFormat="1" x14ac:dyDescent="0.25"/>
    <row r="1710" s="222" customFormat="1" x14ac:dyDescent="0.25"/>
    <row r="1711" s="222" customFormat="1" x14ac:dyDescent="0.25"/>
    <row r="1712" s="222" customFormat="1" x14ac:dyDescent="0.25"/>
    <row r="1713" s="222" customFormat="1" x14ac:dyDescent="0.25"/>
    <row r="1714" s="222" customFormat="1" x14ac:dyDescent="0.25"/>
    <row r="1715" s="222" customFormat="1" x14ac:dyDescent="0.25"/>
    <row r="1716" s="222" customFormat="1" x14ac:dyDescent="0.25"/>
    <row r="1717" s="222" customFormat="1" x14ac:dyDescent="0.25"/>
    <row r="1718" s="222" customFormat="1" x14ac:dyDescent="0.25"/>
    <row r="1719" s="222" customFormat="1" x14ac:dyDescent="0.25"/>
    <row r="1720" s="222" customFormat="1" x14ac:dyDescent="0.25"/>
    <row r="1721" s="222" customFormat="1" x14ac:dyDescent="0.25"/>
    <row r="1722" s="222" customFormat="1" x14ac:dyDescent="0.25"/>
    <row r="1723" s="222" customFormat="1" x14ac:dyDescent="0.25"/>
    <row r="1724" s="222" customFormat="1" x14ac:dyDescent="0.25"/>
    <row r="1725" s="222" customFormat="1" x14ac:dyDescent="0.25"/>
    <row r="1726" s="222" customFormat="1" x14ac:dyDescent="0.25"/>
    <row r="1727" s="222" customFormat="1" x14ac:dyDescent="0.25"/>
    <row r="1728" s="222" customFormat="1" x14ac:dyDescent="0.25"/>
    <row r="1729" s="222" customFormat="1" x14ac:dyDescent="0.25"/>
    <row r="1730" s="222" customFormat="1" x14ac:dyDescent="0.25"/>
    <row r="1731" s="222" customFormat="1" x14ac:dyDescent="0.25"/>
    <row r="1732" s="222" customFormat="1" x14ac:dyDescent="0.25"/>
    <row r="1733" s="222" customFormat="1" x14ac:dyDescent="0.25"/>
    <row r="1734" s="222" customFormat="1" x14ac:dyDescent="0.25"/>
    <row r="1735" s="222" customFormat="1" x14ac:dyDescent="0.25"/>
    <row r="1736" s="222" customFormat="1" x14ac:dyDescent="0.25"/>
    <row r="1737" s="222" customFormat="1" x14ac:dyDescent="0.25"/>
    <row r="1738" s="222" customFormat="1" x14ac:dyDescent="0.25"/>
    <row r="1739" s="222" customFormat="1" x14ac:dyDescent="0.25"/>
    <row r="1740" s="222" customFormat="1" x14ac:dyDescent="0.25"/>
    <row r="1741" s="222" customFormat="1" x14ac:dyDescent="0.25"/>
    <row r="1742" s="222" customFormat="1" x14ac:dyDescent="0.25"/>
    <row r="1743" s="222" customFormat="1" x14ac:dyDescent="0.25"/>
    <row r="1744" s="222" customFormat="1" x14ac:dyDescent="0.25"/>
    <row r="1745" s="222" customFormat="1" x14ac:dyDescent="0.25"/>
    <row r="1746" s="222" customFormat="1" x14ac:dyDescent="0.25"/>
    <row r="1747" s="222" customFormat="1" x14ac:dyDescent="0.25"/>
    <row r="1748" s="222" customFormat="1" x14ac:dyDescent="0.25"/>
    <row r="1749" s="222" customFormat="1" x14ac:dyDescent="0.25"/>
    <row r="1750" s="222" customFormat="1" x14ac:dyDescent="0.25"/>
    <row r="1751" s="222" customFormat="1" x14ac:dyDescent="0.25"/>
    <row r="1752" s="222" customFormat="1" x14ac:dyDescent="0.25"/>
    <row r="1753" s="222" customFormat="1" x14ac:dyDescent="0.25"/>
    <row r="1754" s="222" customFormat="1" x14ac:dyDescent="0.25"/>
    <row r="1755" s="222" customFormat="1" x14ac:dyDescent="0.25"/>
    <row r="1756" s="222" customFormat="1" x14ac:dyDescent="0.25"/>
    <row r="1757" s="222" customFormat="1" x14ac:dyDescent="0.25"/>
    <row r="1758" s="222" customFormat="1" x14ac:dyDescent="0.25"/>
    <row r="1759" s="222" customFormat="1" x14ac:dyDescent="0.25"/>
    <row r="1760" s="222" customFormat="1" x14ac:dyDescent="0.25"/>
    <row r="1761" s="222" customFormat="1" x14ac:dyDescent="0.25"/>
    <row r="1762" s="222" customFormat="1" x14ac:dyDescent="0.25"/>
    <row r="1763" s="222" customFormat="1" x14ac:dyDescent="0.25"/>
    <row r="1764" s="222" customFormat="1" x14ac:dyDescent="0.25"/>
    <row r="1765" s="222" customFormat="1" x14ac:dyDescent="0.25"/>
    <row r="1766" s="222" customFormat="1" x14ac:dyDescent="0.25"/>
    <row r="1767" s="222" customFormat="1" x14ac:dyDescent="0.25"/>
    <row r="1768" s="222" customFormat="1" x14ac:dyDescent="0.25"/>
    <row r="1769" s="222" customFormat="1" x14ac:dyDescent="0.25"/>
    <row r="1770" s="222" customFormat="1" x14ac:dyDescent="0.25"/>
    <row r="1771" s="222" customFormat="1" x14ac:dyDescent="0.25"/>
    <row r="1772" s="222" customFormat="1" x14ac:dyDescent="0.25"/>
    <row r="1773" s="222" customFormat="1" x14ac:dyDescent="0.25"/>
    <row r="1774" s="222" customFormat="1" x14ac:dyDescent="0.25"/>
    <row r="1775" s="222" customFormat="1" x14ac:dyDescent="0.25"/>
    <row r="1776" s="222" customFormat="1" x14ac:dyDescent="0.25"/>
    <row r="1777" s="222" customFormat="1" x14ac:dyDescent="0.25"/>
    <row r="1778" s="222" customFormat="1" x14ac:dyDescent="0.25"/>
    <row r="1779" s="222" customFormat="1" x14ac:dyDescent="0.25"/>
    <row r="1780" s="222" customFormat="1" x14ac:dyDescent="0.25"/>
    <row r="1781" s="222" customFormat="1" x14ac:dyDescent="0.25"/>
    <row r="1782" s="222" customFormat="1" x14ac:dyDescent="0.25"/>
    <row r="1783" s="222" customFormat="1" x14ac:dyDescent="0.25"/>
    <row r="1784" s="222" customFormat="1" x14ac:dyDescent="0.25"/>
    <row r="1785" s="222" customFormat="1" x14ac:dyDescent="0.25"/>
    <row r="1786" s="222" customFormat="1" x14ac:dyDescent="0.25"/>
    <row r="1787" s="222" customFormat="1" x14ac:dyDescent="0.25"/>
    <row r="1788" s="222" customFormat="1" x14ac:dyDescent="0.25"/>
    <row r="1789" s="222" customFormat="1" x14ac:dyDescent="0.25"/>
    <row r="1790" s="222" customFormat="1" x14ac:dyDescent="0.25"/>
    <row r="1791" s="222" customFormat="1" x14ac:dyDescent="0.25"/>
    <row r="1792" s="222" customFormat="1" x14ac:dyDescent="0.25"/>
    <row r="1793" s="222" customFormat="1" x14ac:dyDescent="0.25"/>
    <row r="1794" s="222" customFormat="1" x14ac:dyDescent="0.25"/>
    <row r="1795" s="222" customFormat="1" x14ac:dyDescent="0.25"/>
    <row r="1796" s="222" customFormat="1" x14ac:dyDescent="0.25"/>
    <row r="1797" s="222" customFormat="1" x14ac:dyDescent="0.25"/>
    <row r="1798" s="222" customFormat="1" x14ac:dyDescent="0.25"/>
    <row r="1799" s="222" customFormat="1" x14ac:dyDescent="0.25"/>
    <row r="1800" s="222" customFormat="1" x14ac:dyDescent="0.25"/>
    <row r="1801" s="222" customFormat="1" x14ac:dyDescent="0.25"/>
    <row r="1802" s="222" customFormat="1" x14ac:dyDescent="0.25"/>
    <row r="1803" s="222" customFormat="1" x14ac:dyDescent="0.25"/>
    <row r="1804" s="222" customFormat="1" x14ac:dyDescent="0.25"/>
    <row r="1805" s="222" customFormat="1" x14ac:dyDescent="0.25"/>
    <row r="1806" s="222" customFormat="1" x14ac:dyDescent="0.25"/>
    <row r="1807" s="222" customFormat="1" x14ac:dyDescent="0.25"/>
    <row r="1808" s="222" customFormat="1" x14ac:dyDescent="0.25"/>
    <row r="1809" s="222" customFormat="1" x14ac:dyDescent="0.25"/>
    <row r="1810" s="222" customFormat="1" x14ac:dyDescent="0.25"/>
    <row r="1811" s="222" customFormat="1" x14ac:dyDescent="0.25"/>
    <row r="1812" s="222" customFormat="1" x14ac:dyDescent="0.25"/>
    <row r="1813" s="222" customFormat="1" x14ac:dyDescent="0.25"/>
    <row r="1814" s="222" customFormat="1" x14ac:dyDescent="0.25"/>
    <row r="1815" s="222" customFormat="1" x14ac:dyDescent="0.25"/>
    <row r="1816" s="222" customFormat="1" x14ac:dyDescent="0.25"/>
    <row r="1817" s="222" customFormat="1" x14ac:dyDescent="0.25"/>
    <row r="1818" s="222" customFormat="1" x14ac:dyDescent="0.25"/>
    <row r="1819" s="222" customFormat="1" x14ac:dyDescent="0.25"/>
    <row r="1820" s="222" customFormat="1" x14ac:dyDescent="0.25"/>
    <row r="1821" s="222" customFormat="1" x14ac:dyDescent="0.25"/>
    <row r="1822" s="222" customFormat="1" x14ac:dyDescent="0.25"/>
    <row r="1823" s="222" customFormat="1" x14ac:dyDescent="0.25"/>
    <row r="1824" s="222" customFormat="1" x14ac:dyDescent="0.25"/>
    <row r="1825" s="222" customFormat="1" x14ac:dyDescent="0.25"/>
    <row r="1826" s="222" customFormat="1" x14ac:dyDescent="0.25"/>
    <row r="1827" s="222" customFormat="1" x14ac:dyDescent="0.25"/>
    <row r="1828" s="222" customFormat="1" x14ac:dyDescent="0.25"/>
    <row r="1829" s="222" customFormat="1" x14ac:dyDescent="0.25"/>
    <row r="1830" s="222" customFormat="1" x14ac:dyDescent="0.25"/>
    <row r="1831" s="222" customFormat="1" x14ac:dyDescent="0.25"/>
    <row r="1832" s="222" customFormat="1" x14ac:dyDescent="0.25"/>
    <row r="1833" s="222" customFormat="1" x14ac:dyDescent="0.25"/>
    <row r="1834" s="222" customFormat="1" x14ac:dyDescent="0.25"/>
    <row r="1835" s="222" customFormat="1" x14ac:dyDescent="0.25"/>
    <row r="1836" s="222" customFormat="1" x14ac:dyDescent="0.25"/>
    <row r="1837" s="222" customFormat="1" x14ac:dyDescent="0.25"/>
    <row r="1838" s="222" customFormat="1" x14ac:dyDescent="0.25"/>
    <row r="1839" s="222" customFormat="1" x14ac:dyDescent="0.25"/>
    <row r="1840" s="222" customFormat="1" x14ac:dyDescent="0.25"/>
    <row r="1841" s="222" customFormat="1" x14ac:dyDescent="0.25"/>
    <row r="1842" s="222" customFormat="1" x14ac:dyDescent="0.25"/>
    <row r="1843" s="222" customFormat="1" x14ac:dyDescent="0.25"/>
    <row r="1844" s="222" customFormat="1" x14ac:dyDescent="0.25"/>
    <row r="1845" s="222" customFormat="1" x14ac:dyDescent="0.25"/>
    <row r="1846" s="222" customFormat="1" x14ac:dyDescent="0.25"/>
    <row r="1847" s="222" customFormat="1" x14ac:dyDescent="0.25"/>
    <row r="1848" s="222" customFormat="1" x14ac:dyDescent="0.25"/>
    <row r="1849" s="222" customFormat="1" x14ac:dyDescent="0.25"/>
    <row r="1850" s="222" customFormat="1" x14ac:dyDescent="0.25"/>
    <row r="1851" s="222" customFormat="1" x14ac:dyDescent="0.25"/>
    <row r="1852" s="222" customFormat="1" x14ac:dyDescent="0.25"/>
    <row r="1853" s="222" customFormat="1" x14ac:dyDescent="0.25"/>
    <row r="1854" s="222" customFormat="1" x14ac:dyDescent="0.25"/>
    <row r="1855" s="222" customFormat="1" x14ac:dyDescent="0.25"/>
    <row r="1856" s="222" customFormat="1" x14ac:dyDescent="0.25"/>
    <row r="1857" s="222" customFormat="1" x14ac:dyDescent="0.25"/>
    <row r="1858" s="222" customFormat="1" x14ac:dyDescent="0.25"/>
    <row r="1859" s="222" customFormat="1" x14ac:dyDescent="0.25"/>
    <row r="1860" s="222" customFormat="1" x14ac:dyDescent="0.25"/>
    <row r="1861" s="222" customFormat="1" x14ac:dyDescent="0.25"/>
    <row r="1862" s="222" customFormat="1" x14ac:dyDescent="0.25"/>
    <row r="1863" s="222" customFormat="1" x14ac:dyDescent="0.25"/>
    <row r="1864" s="222" customFormat="1" x14ac:dyDescent="0.25"/>
    <row r="1865" s="222" customFormat="1" x14ac:dyDescent="0.25"/>
    <row r="1866" s="222" customFormat="1" x14ac:dyDescent="0.25"/>
    <row r="1867" s="222" customFormat="1" x14ac:dyDescent="0.25"/>
    <row r="1868" s="222" customFormat="1" x14ac:dyDescent="0.25"/>
    <row r="1869" s="222" customFormat="1" x14ac:dyDescent="0.25"/>
    <row r="1870" s="222" customFormat="1" x14ac:dyDescent="0.25"/>
    <row r="1871" s="222" customFormat="1" x14ac:dyDescent="0.25"/>
    <row r="1872" s="222" customFormat="1" x14ac:dyDescent="0.25"/>
    <row r="1873" s="222" customFormat="1" x14ac:dyDescent="0.25"/>
    <row r="1874" s="222" customFormat="1" x14ac:dyDescent="0.25"/>
    <row r="1875" s="222" customFormat="1" x14ac:dyDescent="0.25"/>
    <row r="1876" s="222" customFormat="1" x14ac:dyDescent="0.25"/>
    <row r="1877" s="222" customFormat="1" x14ac:dyDescent="0.25"/>
    <row r="1878" s="222" customFormat="1" x14ac:dyDescent="0.25"/>
    <row r="1879" s="222" customFormat="1" x14ac:dyDescent="0.25"/>
    <row r="1880" s="222" customFormat="1" x14ac:dyDescent="0.25"/>
    <row r="1881" s="222" customFormat="1" x14ac:dyDescent="0.25"/>
    <row r="1882" s="222" customFormat="1" x14ac:dyDescent="0.25"/>
    <row r="1883" s="222" customFormat="1" x14ac:dyDescent="0.25"/>
    <row r="1884" s="222" customFormat="1" x14ac:dyDescent="0.25"/>
    <row r="1885" s="222" customFormat="1" x14ac:dyDescent="0.25"/>
    <row r="1886" s="222" customFormat="1" x14ac:dyDescent="0.25"/>
    <row r="1887" s="222" customFormat="1" x14ac:dyDescent="0.25"/>
    <row r="1888" s="222" customFormat="1" x14ac:dyDescent="0.25"/>
    <row r="1889" s="222" customFormat="1" x14ac:dyDescent="0.25"/>
    <row r="1890" s="222" customFormat="1" x14ac:dyDescent="0.25"/>
    <row r="1891" s="222" customFormat="1" x14ac:dyDescent="0.25"/>
    <row r="1892" s="222" customFormat="1" x14ac:dyDescent="0.25"/>
    <row r="1893" s="222" customFormat="1" x14ac:dyDescent="0.25"/>
    <row r="1894" s="222" customFormat="1" x14ac:dyDescent="0.25"/>
    <row r="1895" s="222" customFormat="1" x14ac:dyDescent="0.25"/>
    <row r="1896" s="222" customFormat="1" x14ac:dyDescent="0.25"/>
    <row r="1897" s="222" customFormat="1" x14ac:dyDescent="0.25"/>
    <row r="1898" s="222" customFormat="1" x14ac:dyDescent="0.25"/>
    <row r="1899" s="222" customFormat="1" x14ac:dyDescent="0.25"/>
    <row r="1900" s="222" customFormat="1" x14ac:dyDescent="0.25"/>
    <row r="1901" s="222" customFormat="1" x14ac:dyDescent="0.25"/>
    <row r="1902" s="222" customFormat="1" x14ac:dyDescent="0.25"/>
    <row r="1903" s="222" customFormat="1" x14ac:dyDescent="0.25"/>
    <row r="1904" s="222" customFormat="1" x14ac:dyDescent="0.25"/>
    <row r="1905" s="222" customFormat="1" x14ac:dyDescent="0.25"/>
    <row r="1906" s="222" customFormat="1" x14ac:dyDescent="0.25"/>
    <row r="1907" s="222" customFormat="1" x14ac:dyDescent="0.25"/>
    <row r="1908" s="222" customFormat="1" x14ac:dyDescent="0.25"/>
    <row r="1909" s="222" customFormat="1" x14ac:dyDescent="0.25"/>
    <row r="1910" s="222" customFormat="1" x14ac:dyDescent="0.25"/>
    <row r="1911" s="222" customFormat="1" x14ac:dyDescent="0.25"/>
    <row r="1912" s="222" customFormat="1" x14ac:dyDescent="0.25"/>
    <row r="1913" s="222" customFormat="1" x14ac:dyDescent="0.25"/>
    <row r="1914" s="222" customFormat="1" x14ac:dyDescent="0.25"/>
    <row r="1915" s="222" customFormat="1" x14ac:dyDescent="0.25"/>
    <row r="1916" s="222" customFormat="1" x14ac:dyDescent="0.25"/>
    <row r="1917" s="222" customFormat="1" x14ac:dyDescent="0.25"/>
    <row r="1918" s="222" customFormat="1" x14ac:dyDescent="0.25"/>
    <row r="1919" s="222" customFormat="1" x14ac:dyDescent="0.25"/>
    <row r="1920" s="222" customFormat="1" x14ac:dyDescent="0.25"/>
    <row r="1921" s="222" customFormat="1" x14ac:dyDescent="0.25"/>
    <row r="1922" s="222" customFormat="1" x14ac:dyDescent="0.25"/>
    <row r="1923" s="222" customFormat="1" x14ac:dyDescent="0.25"/>
    <row r="1924" s="222" customFormat="1" x14ac:dyDescent="0.25"/>
    <row r="1925" s="222" customFormat="1" x14ac:dyDescent="0.25"/>
    <row r="1926" s="222" customFormat="1" x14ac:dyDescent="0.25"/>
    <row r="1927" s="222" customFormat="1" x14ac:dyDescent="0.25"/>
    <row r="1928" s="222" customFormat="1" x14ac:dyDescent="0.25"/>
    <row r="1929" s="222" customFormat="1" x14ac:dyDescent="0.25"/>
    <row r="1930" s="222" customFormat="1" x14ac:dyDescent="0.25"/>
    <row r="1931" s="222" customFormat="1" x14ac:dyDescent="0.25"/>
    <row r="1932" s="222" customFormat="1" x14ac:dyDescent="0.25"/>
    <row r="1933" s="222" customFormat="1" x14ac:dyDescent="0.25"/>
    <row r="1934" s="222" customFormat="1" x14ac:dyDescent="0.25"/>
    <row r="1935" s="222" customFormat="1" x14ac:dyDescent="0.25"/>
    <row r="1936" s="222" customFormat="1" x14ac:dyDescent="0.25"/>
    <row r="1937" s="222" customFormat="1" x14ac:dyDescent="0.25"/>
    <row r="1938" s="222" customFormat="1" x14ac:dyDescent="0.25"/>
    <row r="1939" s="222" customFormat="1" x14ac:dyDescent="0.25"/>
    <row r="1940" s="222" customFormat="1" x14ac:dyDescent="0.25"/>
    <row r="1941" s="222" customFormat="1" x14ac:dyDescent="0.25"/>
    <row r="1942" s="222" customFormat="1" x14ac:dyDescent="0.25"/>
    <row r="1943" s="222" customFormat="1" x14ac:dyDescent="0.25"/>
    <row r="1944" s="222" customFormat="1" x14ac:dyDescent="0.25"/>
    <row r="1945" s="222" customFormat="1" x14ac:dyDescent="0.25"/>
    <row r="1946" s="222" customFormat="1" x14ac:dyDescent="0.25"/>
    <row r="1947" s="222" customFormat="1" x14ac:dyDescent="0.25"/>
    <row r="1948" s="222" customFormat="1" x14ac:dyDescent="0.25"/>
    <row r="1949" s="222" customFormat="1" x14ac:dyDescent="0.25"/>
    <row r="1950" s="222" customFormat="1" x14ac:dyDescent="0.25"/>
    <row r="1951" s="222" customFormat="1" x14ac:dyDescent="0.25"/>
    <row r="1952" s="222" customFormat="1" x14ac:dyDescent="0.25"/>
    <row r="1953" s="222" customFormat="1" x14ac:dyDescent="0.25"/>
    <row r="1954" s="222" customFormat="1" x14ac:dyDescent="0.25"/>
    <row r="1955" s="222" customFormat="1" x14ac:dyDescent="0.25"/>
    <row r="1956" s="222" customFormat="1" x14ac:dyDescent="0.25"/>
    <row r="1957" s="222" customFormat="1" x14ac:dyDescent="0.25"/>
    <row r="1958" s="222" customFormat="1" x14ac:dyDescent="0.25"/>
    <row r="1959" s="222" customFormat="1" x14ac:dyDescent="0.25"/>
    <row r="1960" s="222" customFormat="1" x14ac:dyDescent="0.25"/>
    <row r="1961" s="222" customFormat="1" x14ac:dyDescent="0.25"/>
    <row r="1962" s="222" customFormat="1" x14ac:dyDescent="0.25"/>
    <row r="1963" s="222" customFormat="1" x14ac:dyDescent="0.25"/>
    <row r="1964" s="222" customFormat="1" x14ac:dyDescent="0.25"/>
    <row r="1965" s="222" customFormat="1" x14ac:dyDescent="0.25"/>
    <row r="1966" s="222" customFormat="1" x14ac:dyDescent="0.25"/>
    <row r="1967" s="222" customFormat="1" x14ac:dyDescent="0.25"/>
    <row r="1968" s="222" customFormat="1" x14ac:dyDescent="0.25"/>
    <row r="1969" s="222" customFormat="1" x14ac:dyDescent="0.25"/>
    <row r="1970" s="222" customFormat="1" x14ac:dyDescent="0.25"/>
    <row r="1971" s="222" customFormat="1" x14ac:dyDescent="0.25"/>
    <row r="1972" s="222" customFormat="1" x14ac:dyDescent="0.25"/>
    <row r="1973" s="222" customFormat="1" x14ac:dyDescent="0.25"/>
    <row r="1974" s="222" customFormat="1" x14ac:dyDescent="0.25"/>
    <row r="1975" s="222" customFormat="1" x14ac:dyDescent="0.25"/>
    <row r="1976" s="222" customFormat="1" x14ac:dyDescent="0.25"/>
    <row r="1977" s="222" customFormat="1" x14ac:dyDescent="0.25"/>
    <row r="1978" s="222" customFormat="1" x14ac:dyDescent="0.25"/>
    <row r="1979" s="222" customFormat="1" x14ac:dyDescent="0.25"/>
    <row r="1980" s="222" customFormat="1" x14ac:dyDescent="0.25"/>
    <row r="1981" s="222" customFormat="1" x14ac:dyDescent="0.25"/>
    <row r="1982" s="222" customFormat="1" x14ac:dyDescent="0.25"/>
    <row r="1983" s="222" customFormat="1" x14ac:dyDescent="0.25"/>
    <row r="1984" s="222" customFormat="1" x14ac:dyDescent="0.25"/>
    <row r="1985" s="222" customFormat="1" x14ac:dyDescent="0.25"/>
    <row r="1986" s="222" customFormat="1" x14ac:dyDescent="0.25"/>
    <row r="1987" s="222" customFormat="1" x14ac:dyDescent="0.25"/>
    <row r="1988" s="222" customFormat="1" x14ac:dyDescent="0.25"/>
    <row r="1989" s="222" customFormat="1" x14ac:dyDescent="0.25"/>
    <row r="1990" s="222" customFormat="1" x14ac:dyDescent="0.25"/>
    <row r="1991" s="222" customFormat="1" x14ac:dyDescent="0.25"/>
    <row r="1992" s="222" customFormat="1" x14ac:dyDescent="0.25"/>
    <row r="1993" s="222" customFormat="1" x14ac:dyDescent="0.25"/>
    <row r="1994" s="222" customFormat="1" x14ac:dyDescent="0.25"/>
    <row r="1995" s="222" customFormat="1" x14ac:dyDescent="0.25"/>
    <row r="1996" s="222" customFormat="1" x14ac:dyDescent="0.25"/>
    <row r="1997" s="222" customFormat="1" x14ac:dyDescent="0.25"/>
    <row r="1998" s="222" customFormat="1" x14ac:dyDescent="0.25"/>
    <row r="1999" s="222" customFormat="1" x14ac:dyDescent="0.25"/>
    <row r="2000" s="222" customFormat="1" x14ac:dyDescent="0.25"/>
    <row r="2001" s="222" customFormat="1" x14ac:dyDescent="0.25"/>
    <row r="2002" s="222" customFormat="1" x14ac:dyDescent="0.25"/>
    <row r="2003" s="222" customFormat="1" x14ac:dyDescent="0.25"/>
    <row r="2004" s="222" customFormat="1" x14ac:dyDescent="0.25"/>
    <row r="2005" s="222" customFormat="1" x14ac:dyDescent="0.25"/>
    <row r="2006" s="222" customFormat="1" x14ac:dyDescent="0.25"/>
    <row r="2007" s="222" customFormat="1" x14ac:dyDescent="0.25"/>
    <row r="2008" s="222" customFormat="1" x14ac:dyDescent="0.25"/>
    <row r="2009" s="222" customFormat="1" x14ac:dyDescent="0.25"/>
    <row r="2010" s="222" customFormat="1" x14ac:dyDescent="0.25"/>
    <row r="2011" s="222" customFormat="1" x14ac:dyDescent="0.25"/>
    <row r="2012" s="222" customFormat="1" x14ac:dyDescent="0.25"/>
    <row r="2013" s="222" customFormat="1" x14ac:dyDescent="0.25"/>
    <row r="2014" s="222" customFormat="1" x14ac:dyDescent="0.25"/>
    <row r="2015" s="222" customFormat="1" x14ac:dyDescent="0.25"/>
    <row r="2016" s="222" customFormat="1" x14ac:dyDescent="0.25"/>
    <row r="2017" s="222" customFormat="1" x14ac:dyDescent="0.25"/>
    <row r="2018" s="222" customFormat="1" x14ac:dyDescent="0.25"/>
    <row r="2019" s="222" customFormat="1" x14ac:dyDescent="0.25"/>
    <row r="2020" s="222" customFormat="1" x14ac:dyDescent="0.25"/>
    <row r="2021" s="222" customFormat="1" x14ac:dyDescent="0.25"/>
    <row r="2022" s="222" customFormat="1" x14ac:dyDescent="0.25"/>
    <row r="2023" s="222" customFormat="1" x14ac:dyDescent="0.25"/>
    <row r="2024" s="222" customFormat="1" x14ac:dyDescent="0.25"/>
    <row r="2025" s="222" customFormat="1" x14ac:dyDescent="0.25"/>
    <row r="2026" s="222" customFormat="1" x14ac:dyDescent="0.25"/>
    <row r="2027" s="222" customFormat="1" x14ac:dyDescent="0.25"/>
    <row r="2028" s="222" customFormat="1" x14ac:dyDescent="0.25"/>
    <row r="2029" s="222" customFormat="1" x14ac:dyDescent="0.25"/>
    <row r="2030" s="222" customFormat="1" x14ac:dyDescent="0.25"/>
    <row r="2031" s="222" customFormat="1" x14ac:dyDescent="0.25"/>
    <row r="2032" s="222" customFormat="1" x14ac:dyDescent="0.25"/>
    <row r="2033" s="222" customFormat="1" x14ac:dyDescent="0.25"/>
    <row r="2034" s="222" customFormat="1" x14ac:dyDescent="0.25"/>
    <row r="2035" s="222" customFormat="1" x14ac:dyDescent="0.25"/>
    <row r="2036" s="222" customFormat="1" x14ac:dyDescent="0.25"/>
    <row r="2037" s="222" customFormat="1" x14ac:dyDescent="0.25"/>
    <row r="2038" s="222" customFormat="1" x14ac:dyDescent="0.25"/>
    <row r="2039" s="222" customFormat="1" x14ac:dyDescent="0.25"/>
    <row r="2040" s="222" customFormat="1" x14ac:dyDescent="0.25"/>
    <row r="2041" s="222" customFormat="1" x14ac:dyDescent="0.25"/>
    <row r="2042" s="222" customFormat="1" x14ac:dyDescent="0.25"/>
    <row r="2043" s="222" customFormat="1" x14ac:dyDescent="0.25"/>
    <row r="2044" s="222" customFormat="1" x14ac:dyDescent="0.25"/>
    <row r="2045" s="222" customFormat="1" x14ac:dyDescent="0.25"/>
    <row r="2046" s="222" customFormat="1" x14ac:dyDescent="0.25"/>
    <row r="2047" s="222" customFormat="1" x14ac:dyDescent="0.25"/>
    <row r="2048" s="222" customFormat="1" x14ac:dyDescent="0.25"/>
    <row r="2049" s="222" customFormat="1" x14ac:dyDescent="0.25"/>
    <row r="2050" s="222" customFormat="1" x14ac:dyDescent="0.25"/>
    <row r="2051" s="222" customFormat="1" x14ac:dyDescent="0.25"/>
    <row r="2052" s="222" customFormat="1" x14ac:dyDescent="0.25"/>
    <row r="2053" s="222" customFormat="1" x14ac:dyDescent="0.25"/>
    <row r="2054" s="222" customFormat="1" x14ac:dyDescent="0.25"/>
    <row r="2055" s="222" customFormat="1" x14ac:dyDescent="0.25"/>
    <row r="2056" s="222" customFormat="1" x14ac:dyDescent="0.25"/>
    <row r="2057" s="222" customFormat="1" x14ac:dyDescent="0.25"/>
    <row r="2058" s="222" customFormat="1" x14ac:dyDescent="0.25"/>
    <row r="2059" s="222" customFormat="1" x14ac:dyDescent="0.25"/>
    <row r="2060" s="222" customFormat="1" x14ac:dyDescent="0.25"/>
    <row r="2061" s="222" customFormat="1" x14ac:dyDescent="0.25"/>
    <row r="2062" s="222" customFormat="1" x14ac:dyDescent="0.25"/>
    <row r="2063" s="222" customFormat="1" x14ac:dyDescent="0.25"/>
    <row r="2064" s="222" customFormat="1" x14ac:dyDescent="0.25"/>
    <row r="2065" s="222" customFormat="1" x14ac:dyDescent="0.25"/>
    <row r="2066" s="222" customFormat="1" x14ac:dyDescent="0.25"/>
    <row r="2067" s="222" customFormat="1" x14ac:dyDescent="0.25"/>
    <row r="2068" s="222" customFormat="1" x14ac:dyDescent="0.25"/>
    <row r="2069" s="222" customFormat="1" x14ac:dyDescent="0.25"/>
    <row r="2070" s="222" customFormat="1" x14ac:dyDescent="0.25"/>
    <row r="2071" s="222" customFormat="1" x14ac:dyDescent="0.25"/>
    <row r="2072" s="222" customFormat="1" x14ac:dyDescent="0.25"/>
    <row r="2073" s="222" customFormat="1" x14ac:dyDescent="0.25"/>
    <row r="2074" s="222" customFormat="1" x14ac:dyDescent="0.25"/>
    <row r="2075" s="222" customFormat="1" x14ac:dyDescent="0.25"/>
    <row r="2076" s="222" customFormat="1" x14ac:dyDescent="0.25"/>
    <row r="2077" s="222" customFormat="1" x14ac:dyDescent="0.25"/>
    <row r="2078" s="222" customFormat="1" x14ac:dyDescent="0.25"/>
    <row r="2079" s="222" customFormat="1" x14ac:dyDescent="0.25"/>
    <row r="2080" s="222" customFormat="1" x14ac:dyDescent="0.25"/>
    <row r="2081" s="222" customFormat="1" x14ac:dyDescent="0.25"/>
    <row r="2082" s="222" customFormat="1" x14ac:dyDescent="0.25"/>
    <row r="2083" s="222" customFormat="1" x14ac:dyDescent="0.25"/>
    <row r="2084" s="222" customFormat="1" x14ac:dyDescent="0.25"/>
    <row r="2085" s="222" customFormat="1" x14ac:dyDescent="0.25"/>
    <row r="2086" s="222" customFormat="1" x14ac:dyDescent="0.25"/>
    <row r="2087" s="222" customFormat="1" x14ac:dyDescent="0.25"/>
    <row r="2088" s="222" customFormat="1" x14ac:dyDescent="0.25"/>
    <row r="2089" s="222" customFormat="1" x14ac:dyDescent="0.25"/>
    <row r="2090" s="222" customFormat="1" x14ac:dyDescent="0.25"/>
    <row r="2091" s="222" customFormat="1" x14ac:dyDescent="0.25"/>
    <row r="2092" s="222" customFormat="1" x14ac:dyDescent="0.25"/>
    <row r="2093" s="222" customFormat="1" x14ac:dyDescent="0.25"/>
    <row r="2094" s="222" customFormat="1" x14ac:dyDescent="0.25"/>
    <row r="2095" s="222" customFormat="1" x14ac:dyDescent="0.25"/>
    <row r="2096" s="222" customFormat="1" x14ac:dyDescent="0.25"/>
    <row r="2097" s="222" customFormat="1" x14ac:dyDescent="0.25"/>
    <row r="2098" s="222" customFormat="1" x14ac:dyDescent="0.25"/>
    <row r="2099" s="222" customFormat="1" x14ac:dyDescent="0.25"/>
    <row r="2100" s="222" customFormat="1" x14ac:dyDescent="0.25"/>
    <row r="2101" s="222" customFormat="1" x14ac:dyDescent="0.25"/>
    <row r="2102" s="222" customFormat="1" x14ac:dyDescent="0.25"/>
    <row r="2103" s="222" customFormat="1" x14ac:dyDescent="0.25"/>
    <row r="2104" s="222" customFormat="1" x14ac:dyDescent="0.25"/>
    <row r="2105" s="222" customFormat="1" x14ac:dyDescent="0.25"/>
    <row r="2106" s="222" customFormat="1" x14ac:dyDescent="0.25"/>
    <row r="2107" s="222" customFormat="1" x14ac:dyDescent="0.25"/>
    <row r="2108" s="222" customFormat="1" x14ac:dyDescent="0.25"/>
    <row r="2109" s="222" customFormat="1" x14ac:dyDescent="0.25"/>
    <row r="2110" s="222" customFormat="1" x14ac:dyDescent="0.25"/>
    <row r="2111" s="222" customFormat="1" x14ac:dyDescent="0.25"/>
    <row r="2112" s="222" customFormat="1" x14ac:dyDescent="0.25"/>
    <row r="2113" s="222" customFormat="1" x14ac:dyDescent="0.25"/>
    <row r="2114" s="222" customFormat="1" x14ac:dyDescent="0.25"/>
    <row r="2115" s="222" customFormat="1" x14ac:dyDescent="0.25"/>
    <row r="2116" s="222" customFormat="1" x14ac:dyDescent="0.25"/>
    <row r="2117" s="222" customFormat="1" x14ac:dyDescent="0.25"/>
    <row r="2118" s="222" customFormat="1" x14ac:dyDescent="0.25"/>
    <row r="2119" s="222" customFormat="1" x14ac:dyDescent="0.25"/>
    <row r="2120" s="222" customFormat="1" x14ac:dyDescent="0.25"/>
    <row r="2121" s="222" customFormat="1" x14ac:dyDescent="0.25"/>
    <row r="2122" s="222" customFormat="1" x14ac:dyDescent="0.25"/>
    <row r="2123" s="222" customFormat="1" x14ac:dyDescent="0.25"/>
    <row r="2124" s="222" customFormat="1" x14ac:dyDescent="0.25"/>
    <row r="2125" s="222" customFormat="1" x14ac:dyDescent="0.25"/>
    <row r="2126" s="222" customFormat="1" x14ac:dyDescent="0.25"/>
    <row r="2127" s="222" customFormat="1" x14ac:dyDescent="0.25"/>
    <row r="2128" s="222" customFormat="1" x14ac:dyDescent="0.25"/>
    <row r="2129" s="222" customFormat="1" x14ac:dyDescent="0.25"/>
    <row r="2130" s="222" customFormat="1" x14ac:dyDescent="0.25"/>
    <row r="2131" s="222" customFormat="1" x14ac:dyDescent="0.25"/>
    <row r="2132" s="222" customFormat="1" x14ac:dyDescent="0.25"/>
    <row r="2133" s="222" customFormat="1" x14ac:dyDescent="0.25"/>
    <row r="2134" s="222" customFormat="1" x14ac:dyDescent="0.25"/>
    <row r="2135" s="222" customFormat="1" x14ac:dyDescent="0.25"/>
    <row r="2136" s="222" customFormat="1" x14ac:dyDescent="0.25"/>
    <row r="2137" s="222" customFormat="1" x14ac:dyDescent="0.25"/>
    <row r="2138" s="222" customFormat="1" x14ac:dyDescent="0.25"/>
    <row r="2139" s="222" customFormat="1" x14ac:dyDescent="0.25"/>
    <row r="2140" s="222" customFormat="1" x14ac:dyDescent="0.25"/>
    <row r="2141" s="222" customFormat="1" x14ac:dyDescent="0.25"/>
    <row r="2142" s="222" customFormat="1" x14ac:dyDescent="0.25"/>
    <row r="2143" s="222" customFormat="1" x14ac:dyDescent="0.25"/>
    <row r="2144" s="222" customFormat="1" x14ac:dyDescent="0.25"/>
    <row r="2145" s="222" customFormat="1" x14ac:dyDescent="0.25"/>
    <row r="2146" s="222" customFormat="1" x14ac:dyDescent="0.25"/>
    <row r="2147" s="222" customFormat="1" x14ac:dyDescent="0.25"/>
    <row r="2148" s="222" customFormat="1" x14ac:dyDescent="0.25"/>
    <row r="2149" s="222" customFormat="1" x14ac:dyDescent="0.25"/>
    <row r="2150" s="222" customFormat="1" x14ac:dyDescent="0.25"/>
    <row r="2151" s="222" customFormat="1" x14ac:dyDescent="0.25"/>
    <row r="2152" s="222" customFormat="1" x14ac:dyDescent="0.25"/>
    <row r="2153" s="222" customFormat="1" x14ac:dyDescent="0.25"/>
    <row r="2154" s="222" customFormat="1" x14ac:dyDescent="0.25"/>
    <row r="2155" s="222" customFormat="1" x14ac:dyDescent="0.25"/>
    <row r="2156" s="222" customFormat="1" x14ac:dyDescent="0.25"/>
    <row r="2157" s="222" customFormat="1" x14ac:dyDescent="0.25"/>
    <row r="2158" s="222" customFormat="1" x14ac:dyDescent="0.25"/>
    <row r="2159" s="222" customFormat="1" x14ac:dyDescent="0.25"/>
    <row r="2160" s="222" customFormat="1" x14ac:dyDescent="0.25"/>
    <row r="2161" s="222" customFormat="1" x14ac:dyDescent="0.25"/>
    <row r="2162" s="222" customFormat="1" x14ac:dyDescent="0.25"/>
    <row r="2163" s="222" customFormat="1" x14ac:dyDescent="0.25"/>
    <row r="2164" s="222" customFormat="1" x14ac:dyDescent="0.25"/>
    <row r="2165" s="222" customFormat="1" x14ac:dyDescent="0.25"/>
    <row r="2166" s="222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9"/>
  <sheetViews>
    <sheetView workbookViewId="0">
      <pane xSplit="5" ySplit="2" topLeftCell="F75" activePane="bottomRight" state="frozen"/>
      <selection activeCell="E261" sqref="E261"/>
      <selection pane="topRight" activeCell="E261" sqref="E261"/>
      <selection pane="bottomLeft" activeCell="E261" sqref="E261"/>
      <selection pane="bottomRight" activeCell="E101" sqref="E101"/>
    </sheetView>
  </sheetViews>
  <sheetFormatPr defaultColWidth="9.109375" defaultRowHeight="13.2" x14ac:dyDescent="0.25"/>
  <cols>
    <col min="1" max="1" width="7.44140625" style="263" customWidth="1"/>
    <col min="2" max="2" width="7" style="263" bestFit="1" customWidth="1"/>
    <col min="3" max="3" width="7.6640625" style="263" bestFit="1" customWidth="1"/>
    <col min="4" max="4" width="5.33203125" style="263" bestFit="1" customWidth="1"/>
    <col min="5" max="5" width="98.44140625" style="222" customWidth="1"/>
    <col min="6" max="6" width="11.6640625" style="222" customWidth="1"/>
    <col min="7" max="7" width="11.88671875" style="222" customWidth="1"/>
    <col min="8" max="8" width="12.5546875" style="222" customWidth="1"/>
    <col min="9" max="9" width="11.33203125" style="222" customWidth="1"/>
    <col min="10" max="10" width="9.88671875" style="222" customWidth="1"/>
    <col min="11" max="16384" width="9.109375" style="222"/>
  </cols>
  <sheetData>
    <row r="1" spans="1:5" s="202" customFormat="1" ht="27.75" customHeight="1" x14ac:dyDescent="0.25">
      <c r="A1" s="198" t="s">
        <v>571</v>
      </c>
      <c r="B1" s="198" t="s">
        <v>572</v>
      </c>
      <c r="C1" s="199" t="s">
        <v>573</v>
      </c>
      <c r="D1" s="198" t="s">
        <v>574</v>
      </c>
      <c r="E1" s="199" t="s">
        <v>575</v>
      </c>
    </row>
    <row r="2" spans="1:5" s="208" customFormat="1" x14ac:dyDescent="0.25">
      <c r="A2" s="342" t="s">
        <v>2678</v>
      </c>
      <c r="B2" s="204"/>
      <c r="C2" s="204"/>
      <c r="D2" s="204"/>
      <c r="E2" s="343" t="s">
        <v>2679</v>
      </c>
    </row>
    <row r="3" spans="1:5" s="217" customFormat="1" x14ac:dyDescent="0.25">
      <c r="A3" s="276" t="s">
        <v>2680</v>
      </c>
      <c r="B3" s="264"/>
      <c r="C3" s="264"/>
      <c r="D3" s="264"/>
      <c r="E3" s="280" t="s">
        <v>2681</v>
      </c>
    </row>
    <row r="4" spans="1:5" s="215" customFormat="1" ht="15.75" customHeight="1" x14ac:dyDescent="0.3">
      <c r="A4" s="264"/>
      <c r="B4" s="276" t="s">
        <v>2682</v>
      </c>
      <c r="C4" s="264"/>
      <c r="D4" s="264"/>
      <c r="E4" s="280" t="s">
        <v>2683</v>
      </c>
    </row>
    <row r="5" spans="1:5" s="217" customFormat="1" ht="12" customHeight="1" x14ac:dyDescent="0.25">
      <c r="A5" s="264"/>
      <c r="B5" s="264"/>
      <c r="C5" s="276" t="s">
        <v>244</v>
      </c>
      <c r="D5" s="264"/>
      <c r="E5" s="280" t="s">
        <v>27</v>
      </c>
    </row>
    <row r="6" spans="1:5" ht="26.4" x14ac:dyDescent="0.25">
      <c r="D6" s="278" t="s">
        <v>2684</v>
      </c>
      <c r="E6" s="281" t="s">
        <v>1304</v>
      </c>
    </row>
    <row r="7" spans="1:5" ht="26.4" x14ac:dyDescent="0.25">
      <c r="D7" s="278" t="s">
        <v>2685</v>
      </c>
      <c r="E7" s="281" t="s">
        <v>1306</v>
      </c>
    </row>
    <row r="8" spans="1:5" ht="26.4" x14ac:dyDescent="0.25">
      <c r="D8" s="278" t="s">
        <v>2686</v>
      </c>
      <c r="E8" s="281" t="s">
        <v>1308</v>
      </c>
    </row>
    <row r="9" spans="1:5" x14ac:dyDescent="0.25">
      <c r="C9" s="264">
        <v>7112</v>
      </c>
      <c r="D9" s="276"/>
      <c r="E9" s="280" t="s">
        <v>1309</v>
      </c>
    </row>
    <row r="10" spans="1:5" x14ac:dyDescent="0.25">
      <c r="D10" s="271">
        <v>71121</v>
      </c>
      <c r="E10" s="272" t="s">
        <v>1310</v>
      </c>
    </row>
    <row r="11" spans="1:5" x14ac:dyDescent="0.25">
      <c r="D11" s="271">
        <v>71122</v>
      </c>
      <c r="E11" s="272" t="s">
        <v>1311</v>
      </c>
    </row>
    <row r="12" spans="1:5" x14ac:dyDescent="0.25">
      <c r="D12" s="271">
        <v>71123</v>
      </c>
      <c r="E12" s="272" t="s">
        <v>1312</v>
      </c>
    </row>
    <row r="13" spans="1:5" x14ac:dyDescent="0.25">
      <c r="D13" s="271">
        <v>71129</v>
      </c>
      <c r="E13" s="272" t="s">
        <v>1313</v>
      </c>
    </row>
    <row r="14" spans="1:5" s="217" customFormat="1" x14ac:dyDescent="0.25">
      <c r="A14" s="264"/>
      <c r="B14" s="264"/>
      <c r="C14" s="276">
        <v>7113</v>
      </c>
      <c r="D14" s="264"/>
      <c r="E14" s="280" t="s">
        <v>2687</v>
      </c>
    </row>
    <row r="15" spans="1:5" x14ac:dyDescent="0.25">
      <c r="D15" s="271">
        <v>71131</v>
      </c>
      <c r="E15" s="272" t="s">
        <v>1315</v>
      </c>
    </row>
    <row r="16" spans="1:5" x14ac:dyDescent="0.25">
      <c r="D16" s="271">
        <v>71132</v>
      </c>
      <c r="E16" s="272" t="s">
        <v>1316</v>
      </c>
    </row>
    <row r="17" spans="1:5" x14ac:dyDescent="0.25">
      <c r="D17" s="271">
        <v>71133</v>
      </c>
      <c r="E17" s="272" t="s">
        <v>1317</v>
      </c>
    </row>
    <row r="18" spans="1:5" x14ac:dyDescent="0.25">
      <c r="D18" s="271">
        <v>71139</v>
      </c>
      <c r="E18" s="272" t="s">
        <v>1318</v>
      </c>
    </row>
    <row r="19" spans="1:5" s="215" customFormat="1" ht="15.6" x14ac:dyDescent="0.3">
      <c r="A19" s="264"/>
      <c r="B19" s="276" t="s">
        <v>2688</v>
      </c>
      <c r="C19" s="264"/>
      <c r="D19" s="264"/>
      <c r="E19" s="280" t="s">
        <v>2689</v>
      </c>
    </row>
    <row r="20" spans="1:5" s="217" customFormat="1" x14ac:dyDescent="0.25">
      <c r="A20" s="264"/>
      <c r="B20" s="264"/>
      <c r="C20" s="276" t="s">
        <v>2690</v>
      </c>
      <c r="D20" s="264"/>
      <c r="E20" s="280" t="s">
        <v>1321</v>
      </c>
    </row>
    <row r="21" spans="1:5" ht="26.4" x14ac:dyDescent="0.25">
      <c r="D21" s="278" t="s">
        <v>2691</v>
      </c>
      <c r="E21" s="281" t="s">
        <v>1321</v>
      </c>
    </row>
    <row r="22" spans="1:5" s="217" customFormat="1" x14ac:dyDescent="0.25">
      <c r="A22" s="264"/>
      <c r="B22" s="264"/>
      <c r="C22" s="276" t="s">
        <v>2692</v>
      </c>
      <c r="D22" s="264"/>
      <c r="E22" s="280" t="s">
        <v>1324</v>
      </c>
    </row>
    <row r="23" spans="1:5" ht="26.4" x14ac:dyDescent="0.25">
      <c r="D23" s="278" t="s">
        <v>2693</v>
      </c>
      <c r="E23" s="281" t="s">
        <v>1324</v>
      </c>
    </row>
    <row r="24" spans="1:5" s="217" customFormat="1" x14ac:dyDescent="0.25">
      <c r="A24" s="264"/>
      <c r="B24" s="264"/>
      <c r="C24" s="276" t="s">
        <v>2694</v>
      </c>
      <c r="D24" s="264"/>
      <c r="E24" s="280" t="s">
        <v>99</v>
      </c>
    </row>
    <row r="25" spans="1:5" ht="26.4" x14ac:dyDescent="0.25">
      <c r="D25" s="278" t="s">
        <v>2695</v>
      </c>
      <c r="E25" s="281" t="s">
        <v>99</v>
      </c>
    </row>
    <row r="26" spans="1:5" s="217" customFormat="1" x14ac:dyDescent="0.25">
      <c r="A26" s="264"/>
      <c r="B26" s="264"/>
      <c r="C26" s="276" t="s">
        <v>2696</v>
      </c>
      <c r="D26" s="264"/>
      <c r="E26" s="280" t="s">
        <v>1329</v>
      </c>
    </row>
    <row r="27" spans="1:5" ht="26.4" x14ac:dyDescent="0.25">
      <c r="D27" s="278" t="s">
        <v>2697</v>
      </c>
      <c r="E27" s="281" t="s">
        <v>1331</v>
      </c>
    </row>
    <row r="28" spans="1:5" ht="26.4" x14ac:dyDescent="0.25">
      <c r="D28" s="278" t="s">
        <v>2698</v>
      </c>
      <c r="E28" s="281" t="s">
        <v>1333</v>
      </c>
    </row>
    <row r="29" spans="1:5" ht="26.4" x14ac:dyDescent="0.25">
      <c r="D29" s="278" t="s">
        <v>2699</v>
      </c>
      <c r="E29" s="281" t="s">
        <v>1335</v>
      </c>
    </row>
    <row r="30" spans="1:5" ht="26.4" x14ac:dyDescent="0.25">
      <c r="D30" s="278" t="s">
        <v>2700</v>
      </c>
      <c r="E30" s="281" t="s">
        <v>1337</v>
      </c>
    </row>
    <row r="31" spans="1:5" ht="26.4" x14ac:dyDescent="0.25">
      <c r="D31" s="283" t="s">
        <v>2701</v>
      </c>
      <c r="E31" s="273" t="s">
        <v>1338</v>
      </c>
    </row>
    <row r="32" spans="1:5" ht="26.4" x14ac:dyDescent="0.25">
      <c r="D32" s="278" t="s">
        <v>2702</v>
      </c>
      <c r="E32" s="281" t="s">
        <v>1340</v>
      </c>
    </row>
    <row r="33" spans="1:5" s="217" customFormat="1" x14ac:dyDescent="0.25">
      <c r="A33" s="264"/>
      <c r="B33" s="264"/>
      <c r="C33" s="276" t="s">
        <v>2703</v>
      </c>
      <c r="D33" s="264"/>
      <c r="E33" s="280" t="s">
        <v>1342</v>
      </c>
    </row>
    <row r="34" spans="1:5" ht="26.4" x14ac:dyDescent="0.25">
      <c r="D34" s="278" t="s">
        <v>2704</v>
      </c>
      <c r="E34" s="281" t="s">
        <v>1342</v>
      </c>
    </row>
    <row r="35" spans="1:5" s="217" customFormat="1" x14ac:dyDescent="0.25">
      <c r="A35" s="264"/>
      <c r="B35" s="264"/>
      <c r="C35" s="276" t="s">
        <v>2705</v>
      </c>
      <c r="D35" s="264"/>
      <c r="E35" s="280" t="s">
        <v>1345</v>
      </c>
    </row>
    <row r="36" spans="1:5" ht="26.4" x14ac:dyDescent="0.25">
      <c r="D36" s="278" t="s">
        <v>2706</v>
      </c>
      <c r="E36" s="281" t="s">
        <v>1345</v>
      </c>
    </row>
    <row r="37" spans="1:5" s="214" customFormat="1" ht="15.75" customHeight="1" x14ac:dyDescent="0.3">
      <c r="A37" s="276" t="s">
        <v>2707</v>
      </c>
      <c r="B37" s="264"/>
      <c r="C37" s="264"/>
      <c r="D37" s="264"/>
      <c r="E37" s="280" t="s">
        <v>2708</v>
      </c>
    </row>
    <row r="38" spans="1:5" s="215" customFormat="1" ht="15.6" x14ac:dyDescent="0.3">
      <c r="A38" s="264"/>
      <c r="B38" s="276" t="s">
        <v>2709</v>
      </c>
      <c r="C38" s="264"/>
      <c r="D38" s="264"/>
      <c r="E38" s="280" t="s">
        <v>2710</v>
      </c>
    </row>
    <row r="39" spans="1:5" s="217" customFormat="1" x14ac:dyDescent="0.25">
      <c r="A39" s="264"/>
      <c r="B39" s="264"/>
      <c r="C39" s="276" t="s">
        <v>245</v>
      </c>
      <c r="D39" s="264"/>
      <c r="E39" s="280" t="s">
        <v>221</v>
      </c>
    </row>
    <row r="40" spans="1:5" ht="26.4" x14ac:dyDescent="0.25">
      <c r="D40" s="278" t="s">
        <v>2711</v>
      </c>
      <c r="E40" s="281" t="s">
        <v>1351</v>
      </c>
    </row>
    <row r="41" spans="1:5" ht="26.4" x14ac:dyDescent="0.25">
      <c r="D41" s="278" t="s">
        <v>2712</v>
      </c>
      <c r="E41" s="281" t="s">
        <v>1353</v>
      </c>
    </row>
    <row r="42" spans="1:5" ht="26.4" x14ac:dyDescent="0.25">
      <c r="D42" s="278" t="s">
        <v>2713</v>
      </c>
      <c r="E42" s="281" t="s">
        <v>1355</v>
      </c>
    </row>
    <row r="43" spans="1:5" s="217" customFormat="1" x14ac:dyDescent="0.25">
      <c r="A43" s="264"/>
      <c r="B43" s="264"/>
      <c r="C43" s="276" t="s">
        <v>246</v>
      </c>
      <c r="D43" s="264"/>
      <c r="E43" s="280" t="s">
        <v>147</v>
      </c>
    </row>
    <row r="44" spans="1:5" ht="26.4" x14ac:dyDescent="0.25">
      <c r="D44" s="278" t="s">
        <v>2714</v>
      </c>
      <c r="E44" s="281" t="s">
        <v>1358</v>
      </c>
    </row>
    <row r="45" spans="1:5" ht="26.4" x14ac:dyDescent="0.25">
      <c r="D45" s="278" t="s">
        <v>2715</v>
      </c>
      <c r="E45" s="281" t="s">
        <v>1360</v>
      </c>
    </row>
    <row r="46" spans="1:5" ht="12.75" customHeight="1" x14ac:dyDescent="0.25">
      <c r="D46" s="278" t="s">
        <v>2716</v>
      </c>
      <c r="E46" s="281" t="s">
        <v>1362</v>
      </c>
    </row>
    <row r="47" spans="1:5" ht="26.4" x14ac:dyDescent="0.25">
      <c r="D47" s="278" t="s">
        <v>2717</v>
      </c>
      <c r="E47" s="281" t="s">
        <v>1364</v>
      </c>
    </row>
    <row r="48" spans="1:5" ht="26.4" x14ac:dyDescent="0.25">
      <c r="D48" s="278" t="s">
        <v>2718</v>
      </c>
      <c r="E48" s="281" t="s">
        <v>1366</v>
      </c>
    </row>
    <row r="49" spans="1:5" ht="26.4" x14ac:dyDescent="0.25">
      <c r="D49" s="278" t="s">
        <v>2719</v>
      </c>
      <c r="E49" s="281" t="s">
        <v>1368</v>
      </c>
    </row>
    <row r="50" spans="1:5" ht="26.4" x14ac:dyDescent="0.25">
      <c r="D50" s="278" t="s">
        <v>2720</v>
      </c>
      <c r="E50" s="281" t="s">
        <v>1370</v>
      </c>
    </row>
    <row r="51" spans="1:5" ht="26.4" x14ac:dyDescent="0.25">
      <c r="D51" s="278" t="s">
        <v>2721</v>
      </c>
      <c r="E51" s="281" t="s">
        <v>1372</v>
      </c>
    </row>
    <row r="52" spans="1:5" s="217" customFormat="1" x14ac:dyDescent="0.25">
      <c r="A52" s="264"/>
      <c r="B52" s="264"/>
      <c r="C52" s="276" t="s">
        <v>2722</v>
      </c>
      <c r="D52" s="264"/>
      <c r="E52" s="344" t="s">
        <v>1374</v>
      </c>
    </row>
    <row r="53" spans="1:5" ht="26.4" x14ac:dyDescent="0.25">
      <c r="D53" s="278" t="s">
        <v>2723</v>
      </c>
      <c r="E53" s="281" t="s">
        <v>1376</v>
      </c>
    </row>
    <row r="54" spans="1:5" ht="26.4" x14ac:dyDescent="0.25">
      <c r="D54" s="278" t="s">
        <v>2724</v>
      </c>
      <c r="E54" s="281" t="s">
        <v>1378</v>
      </c>
    </row>
    <row r="55" spans="1:5" ht="26.4" x14ac:dyDescent="0.25">
      <c r="D55" s="278" t="s">
        <v>2725</v>
      </c>
      <c r="E55" s="281" t="s">
        <v>1380</v>
      </c>
    </row>
    <row r="56" spans="1:5" ht="26.4" x14ac:dyDescent="0.25">
      <c r="D56" s="278" t="s">
        <v>2726</v>
      </c>
      <c r="E56" s="281" t="s">
        <v>1382</v>
      </c>
    </row>
    <row r="57" spans="1:5" ht="26.4" x14ac:dyDescent="0.25">
      <c r="D57" s="278" t="s">
        <v>2727</v>
      </c>
      <c r="E57" s="281" t="s">
        <v>1384</v>
      </c>
    </row>
    <row r="58" spans="1:5" s="217" customFormat="1" x14ac:dyDescent="0.25">
      <c r="A58" s="264"/>
      <c r="B58" s="264"/>
      <c r="C58" s="276" t="s">
        <v>247</v>
      </c>
      <c r="D58" s="264"/>
      <c r="E58" s="280" t="s">
        <v>120</v>
      </c>
    </row>
    <row r="59" spans="1:5" ht="26.4" x14ac:dyDescent="0.25">
      <c r="D59" s="278" t="s">
        <v>2728</v>
      </c>
      <c r="E59" s="281" t="s">
        <v>1387</v>
      </c>
    </row>
    <row r="60" spans="1:5" ht="26.4" x14ac:dyDescent="0.25">
      <c r="D60" s="278" t="s">
        <v>2729</v>
      </c>
      <c r="E60" s="281" t="s">
        <v>1389</v>
      </c>
    </row>
    <row r="61" spans="1:5" ht="26.4" x14ac:dyDescent="0.25">
      <c r="D61" s="278" t="s">
        <v>2730</v>
      </c>
      <c r="E61" s="281" t="s">
        <v>1391</v>
      </c>
    </row>
    <row r="62" spans="1:5" ht="26.4" x14ac:dyDescent="0.25">
      <c r="D62" s="278" t="s">
        <v>2731</v>
      </c>
      <c r="E62" s="281" t="s">
        <v>1393</v>
      </c>
    </row>
    <row r="63" spans="1:5" ht="26.4" x14ac:dyDescent="0.25">
      <c r="D63" s="278" t="s">
        <v>2732</v>
      </c>
      <c r="E63" s="281" t="s">
        <v>1395</v>
      </c>
    </row>
    <row r="64" spans="1:5" ht="26.4" x14ac:dyDescent="0.25">
      <c r="D64" s="278" t="s">
        <v>2733</v>
      </c>
      <c r="E64" s="281" t="s">
        <v>1397</v>
      </c>
    </row>
    <row r="65" spans="1:5" x14ac:dyDescent="0.25">
      <c r="D65" s="278">
        <v>72147</v>
      </c>
      <c r="E65" s="279" t="s">
        <v>1399</v>
      </c>
    </row>
    <row r="66" spans="1:5" ht="26.4" x14ac:dyDescent="0.25">
      <c r="D66" s="278" t="s">
        <v>2734</v>
      </c>
      <c r="E66" s="281" t="s">
        <v>1401</v>
      </c>
    </row>
    <row r="67" spans="1:5" s="215" customFormat="1" ht="15.6" x14ac:dyDescent="0.3">
      <c r="A67" s="264"/>
      <c r="B67" s="276" t="s">
        <v>2735</v>
      </c>
      <c r="C67" s="264"/>
      <c r="D67" s="264"/>
      <c r="E67" s="280" t="s">
        <v>2736</v>
      </c>
    </row>
    <row r="68" spans="1:5" s="217" customFormat="1" x14ac:dyDescent="0.25">
      <c r="A68" s="264"/>
      <c r="B68" s="264"/>
      <c r="C68" s="276" t="s">
        <v>248</v>
      </c>
      <c r="D68" s="264"/>
      <c r="E68" s="280" t="s">
        <v>73</v>
      </c>
    </row>
    <row r="69" spans="1:5" ht="26.4" x14ac:dyDescent="0.25">
      <c r="D69" s="278" t="s">
        <v>2737</v>
      </c>
      <c r="E69" s="281" t="s">
        <v>1405</v>
      </c>
    </row>
    <row r="70" spans="1:5" ht="26.4" x14ac:dyDescent="0.25">
      <c r="D70" s="278" t="s">
        <v>2738</v>
      </c>
      <c r="E70" s="281" t="s">
        <v>1407</v>
      </c>
    </row>
    <row r="71" spans="1:5" ht="26.4" x14ac:dyDescent="0.25">
      <c r="D71" s="278" t="s">
        <v>2739</v>
      </c>
      <c r="E71" s="281" t="s">
        <v>1409</v>
      </c>
    </row>
    <row r="72" spans="1:5" s="217" customFormat="1" x14ac:dyDescent="0.25">
      <c r="A72" s="264"/>
      <c r="B72" s="264"/>
      <c r="C72" s="276" t="s">
        <v>2740</v>
      </c>
      <c r="D72" s="264"/>
      <c r="E72" s="280" t="s">
        <v>100</v>
      </c>
    </row>
    <row r="73" spans="1:5" ht="26.4" x14ac:dyDescent="0.25">
      <c r="D73" s="278" t="s">
        <v>2741</v>
      </c>
      <c r="E73" s="281" t="s">
        <v>1412</v>
      </c>
    </row>
    <row r="74" spans="1:5" ht="26.4" x14ac:dyDescent="0.25">
      <c r="D74" s="278" t="s">
        <v>2742</v>
      </c>
      <c r="E74" s="281" t="s">
        <v>1414</v>
      </c>
    </row>
    <row r="75" spans="1:5" ht="26.4" x14ac:dyDescent="0.25">
      <c r="D75" s="278" t="s">
        <v>2743</v>
      </c>
      <c r="E75" s="281" t="s">
        <v>1416</v>
      </c>
    </row>
    <row r="76" spans="1:5" ht="26.4" x14ac:dyDescent="0.25">
      <c r="D76" s="278" t="s">
        <v>2744</v>
      </c>
      <c r="E76" s="281" t="s">
        <v>1418</v>
      </c>
    </row>
    <row r="77" spans="1:5" s="217" customFormat="1" x14ac:dyDescent="0.25">
      <c r="A77" s="264"/>
      <c r="B77" s="264"/>
      <c r="C77" s="276" t="s">
        <v>2745</v>
      </c>
      <c r="D77" s="264"/>
      <c r="E77" s="280" t="s">
        <v>101</v>
      </c>
    </row>
    <row r="78" spans="1:5" ht="26.4" x14ac:dyDescent="0.25">
      <c r="D78" s="278" t="s">
        <v>2746</v>
      </c>
      <c r="E78" s="281" t="s">
        <v>1421</v>
      </c>
    </row>
    <row r="79" spans="1:5" ht="26.4" x14ac:dyDescent="0.25">
      <c r="D79" s="278" t="s">
        <v>2747</v>
      </c>
      <c r="E79" s="281" t="s">
        <v>1423</v>
      </c>
    </row>
    <row r="80" spans="1:5" ht="26.4" x14ac:dyDescent="0.25">
      <c r="D80" s="278" t="s">
        <v>2748</v>
      </c>
      <c r="E80" s="281" t="s">
        <v>1425</v>
      </c>
    </row>
    <row r="81" spans="1:5" ht="26.4" x14ac:dyDescent="0.25">
      <c r="D81" s="278" t="s">
        <v>2749</v>
      </c>
      <c r="E81" s="281" t="s">
        <v>1427</v>
      </c>
    </row>
    <row r="82" spans="1:5" ht="26.4" x14ac:dyDescent="0.25">
      <c r="D82" s="278" t="s">
        <v>2750</v>
      </c>
      <c r="E82" s="281" t="s">
        <v>1429</v>
      </c>
    </row>
    <row r="83" spans="1:5" ht="26.4" x14ac:dyDescent="0.25">
      <c r="D83" s="278" t="s">
        <v>2751</v>
      </c>
      <c r="E83" s="281" t="s">
        <v>1431</v>
      </c>
    </row>
    <row r="84" spans="1:5" s="217" customFormat="1" x14ac:dyDescent="0.25">
      <c r="A84" s="264"/>
      <c r="B84" s="264"/>
      <c r="C84" s="276" t="s">
        <v>249</v>
      </c>
      <c r="D84" s="264"/>
      <c r="E84" s="280" t="s">
        <v>121</v>
      </c>
    </row>
    <row r="85" spans="1:5" ht="26.4" x14ac:dyDescent="0.25">
      <c r="D85" s="278" t="s">
        <v>2752</v>
      </c>
      <c r="E85" s="281" t="s">
        <v>1434</v>
      </c>
    </row>
    <row r="86" spans="1:5" ht="26.4" x14ac:dyDescent="0.25">
      <c r="D86" s="278" t="s">
        <v>2753</v>
      </c>
      <c r="E86" s="281" t="s">
        <v>1436</v>
      </c>
    </row>
    <row r="87" spans="1:5" s="217" customFormat="1" x14ac:dyDescent="0.25">
      <c r="A87" s="264"/>
      <c r="B87" s="264"/>
      <c r="C87" s="276" t="s">
        <v>250</v>
      </c>
      <c r="D87" s="264"/>
      <c r="E87" s="280" t="s">
        <v>107</v>
      </c>
    </row>
    <row r="88" spans="1:5" ht="26.4" x14ac:dyDescent="0.25">
      <c r="D88" s="278" t="s">
        <v>2754</v>
      </c>
      <c r="E88" s="281" t="s">
        <v>1439</v>
      </c>
    </row>
    <row r="89" spans="1:5" ht="26.4" x14ac:dyDescent="0.25">
      <c r="D89" s="278" t="s">
        <v>2755</v>
      </c>
      <c r="E89" s="281" t="s">
        <v>1441</v>
      </c>
    </row>
    <row r="90" spans="1:5" ht="26.4" x14ac:dyDescent="0.25">
      <c r="D90" s="278" t="s">
        <v>2756</v>
      </c>
      <c r="E90" s="281" t="s">
        <v>1443</v>
      </c>
    </row>
    <row r="91" spans="1:5" ht="26.4" x14ac:dyDescent="0.25">
      <c r="D91" s="278" t="s">
        <v>2757</v>
      </c>
      <c r="E91" s="281" t="s">
        <v>1445</v>
      </c>
    </row>
    <row r="92" spans="1:5" s="217" customFormat="1" x14ac:dyDescent="0.25">
      <c r="A92" s="264"/>
      <c r="B92" s="264"/>
      <c r="C92" s="276" t="s">
        <v>2758</v>
      </c>
      <c r="D92" s="264"/>
      <c r="E92" s="280" t="s">
        <v>150</v>
      </c>
    </row>
    <row r="93" spans="1:5" ht="26.4" x14ac:dyDescent="0.25">
      <c r="D93" s="278" t="s">
        <v>2759</v>
      </c>
      <c r="E93" s="281" t="s">
        <v>1448</v>
      </c>
    </row>
    <row r="94" spans="1:5" ht="26.4" x14ac:dyDescent="0.25">
      <c r="D94" s="278" t="s">
        <v>2760</v>
      </c>
      <c r="E94" s="281" t="s">
        <v>1450</v>
      </c>
    </row>
    <row r="95" spans="1:5" s="217" customFormat="1" x14ac:dyDescent="0.25">
      <c r="A95" s="264"/>
      <c r="B95" s="264"/>
      <c r="C95" s="276" t="s">
        <v>251</v>
      </c>
      <c r="D95" s="264"/>
      <c r="E95" s="280" t="s">
        <v>102</v>
      </c>
    </row>
    <row r="96" spans="1:5" ht="26.4" x14ac:dyDescent="0.25">
      <c r="D96" s="278" t="s">
        <v>2761</v>
      </c>
      <c r="E96" s="281" t="s">
        <v>1453</v>
      </c>
    </row>
    <row r="97" spans="1:5" ht="26.4" x14ac:dyDescent="0.25">
      <c r="D97" s="278" t="s">
        <v>2762</v>
      </c>
      <c r="E97" s="281" t="s">
        <v>1455</v>
      </c>
    </row>
    <row r="98" spans="1:5" ht="26.4" x14ac:dyDescent="0.25">
      <c r="D98" s="278" t="s">
        <v>2763</v>
      </c>
      <c r="E98" s="281" t="s">
        <v>1457</v>
      </c>
    </row>
    <row r="99" spans="1:5" s="225" customFormat="1" x14ac:dyDescent="0.25">
      <c r="A99" s="218"/>
      <c r="B99" s="218"/>
      <c r="C99" s="210">
        <v>7228</v>
      </c>
      <c r="D99" s="269"/>
      <c r="E99" s="270" t="s">
        <v>1458</v>
      </c>
    </row>
    <row r="100" spans="1:5" s="225" customFormat="1" x14ac:dyDescent="0.25">
      <c r="A100" s="218"/>
      <c r="B100" s="218"/>
      <c r="C100" s="218"/>
      <c r="D100" s="271">
        <v>72281</v>
      </c>
      <c r="E100" s="272" t="s">
        <v>1458</v>
      </c>
    </row>
    <row r="101" spans="1:5" s="215" customFormat="1" ht="15.6" x14ac:dyDescent="0.3">
      <c r="A101" s="264"/>
      <c r="B101" s="276" t="s">
        <v>2764</v>
      </c>
      <c r="C101" s="264"/>
      <c r="D101" s="264"/>
      <c r="E101" s="280" t="s">
        <v>2765</v>
      </c>
    </row>
    <row r="102" spans="1:5" s="217" customFormat="1" x14ac:dyDescent="0.25">
      <c r="A102" s="264"/>
      <c r="B102" s="264"/>
      <c r="C102" s="276" t="s">
        <v>252</v>
      </c>
      <c r="D102" s="264"/>
      <c r="E102" s="280" t="s">
        <v>152</v>
      </c>
    </row>
    <row r="103" spans="1:5" ht="26.4" x14ac:dyDescent="0.25">
      <c r="D103" s="278" t="s">
        <v>2766</v>
      </c>
      <c r="E103" s="281" t="s">
        <v>1462</v>
      </c>
    </row>
    <row r="104" spans="1:5" ht="26.4" x14ac:dyDescent="0.25">
      <c r="D104" s="278" t="s">
        <v>2767</v>
      </c>
      <c r="E104" s="281" t="s">
        <v>1464</v>
      </c>
    </row>
    <row r="105" spans="1:5" ht="26.4" x14ac:dyDescent="0.25">
      <c r="D105" s="278" t="s">
        <v>2768</v>
      </c>
      <c r="E105" s="281" t="s">
        <v>1466</v>
      </c>
    </row>
    <row r="106" spans="1:5" ht="26.4" x14ac:dyDescent="0.25">
      <c r="D106" s="278" t="s">
        <v>2769</v>
      </c>
      <c r="E106" s="281" t="s">
        <v>1468</v>
      </c>
    </row>
    <row r="107" spans="1:5" ht="26.4" x14ac:dyDescent="0.25">
      <c r="D107" s="278" t="s">
        <v>2770</v>
      </c>
      <c r="E107" s="281" t="s">
        <v>1470</v>
      </c>
    </row>
    <row r="108" spans="1:5" ht="26.4" x14ac:dyDescent="0.25">
      <c r="D108" s="278" t="s">
        <v>2771</v>
      </c>
      <c r="E108" s="281" t="s">
        <v>1472</v>
      </c>
    </row>
    <row r="109" spans="1:5" ht="26.4" x14ac:dyDescent="0.25">
      <c r="D109" s="278" t="s">
        <v>2772</v>
      </c>
      <c r="E109" s="281" t="s">
        <v>1474</v>
      </c>
    </row>
    <row r="110" spans="1:5" ht="26.4" x14ac:dyDescent="0.25">
      <c r="D110" s="278" t="s">
        <v>2773</v>
      </c>
      <c r="E110" s="281" t="s">
        <v>1476</v>
      </c>
    </row>
    <row r="111" spans="1:5" ht="26.4" x14ac:dyDescent="0.25">
      <c r="D111" s="278" t="s">
        <v>2774</v>
      </c>
      <c r="E111" s="281" t="s">
        <v>1478</v>
      </c>
    </row>
    <row r="112" spans="1:5" s="217" customFormat="1" x14ac:dyDescent="0.25">
      <c r="A112" s="264"/>
      <c r="B112" s="264"/>
      <c r="C112" s="276" t="s">
        <v>2775</v>
      </c>
      <c r="D112" s="264"/>
      <c r="E112" s="280" t="s">
        <v>1480</v>
      </c>
    </row>
    <row r="113" spans="1:5" ht="26.4" x14ac:dyDescent="0.25">
      <c r="D113" s="278" t="s">
        <v>2776</v>
      </c>
      <c r="E113" s="281" t="s">
        <v>1481</v>
      </c>
    </row>
    <row r="114" spans="1:5" ht="26.4" x14ac:dyDescent="0.25">
      <c r="D114" s="278" t="s">
        <v>2777</v>
      </c>
      <c r="E114" s="281" t="s">
        <v>1482</v>
      </c>
    </row>
    <row r="115" spans="1:5" ht="26.4" x14ac:dyDescent="0.25">
      <c r="D115" s="278" t="s">
        <v>2778</v>
      </c>
      <c r="E115" s="281" t="s">
        <v>1484</v>
      </c>
    </row>
    <row r="116" spans="1:5" x14ac:dyDescent="0.25">
      <c r="D116" s="278">
        <v>72324</v>
      </c>
      <c r="E116" s="281" t="s">
        <v>1486</v>
      </c>
    </row>
    <row r="117" spans="1:5" x14ac:dyDescent="0.25">
      <c r="D117" s="278">
        <v>72329</v>
      </c>
      <c r="E117" s="281" t="s">
        <v>1488</v>
      </c>
    </row>
    <row r="118" spans="1:5" s="217" customFormat="1" x14ac:dyDescent="0.25">
      <c r="A118" s="264"/>
      <c r="B118" s="264"/>
      <c r="C118" s="276" t="s">
        <v>2779</v>
      </c>
      <c r="D118" s="264"/>
      <c r="E118" s="280" t="s">
        <v>1490</v>
      </c>
    </row>
    <row r="119" spans="1:5" ht="26.4" x14ac:dyDescent="0.25">
      <c r="D119" s="278" t="s">
        <v>2780</v>
      </c>
      <c r="E119" s="281" t="s">
        <v>1492</v>
      </c>
    </row>
    <row r="120" spans="1:5" ht="26.4" x14ac:dyDescent="0.25">
      <c r="D120" s="278" t="s">
        <v>2781</v>
      </c>
      <c r="E120" s="281" t="s">
        <v>1494</v>
      </c>
    </row>
    <row r="121" spans="1:5" ht="26.4" x14ac:dyDescent="0.25">
      <c r="D121" s="278" t="s">
        <v>2782</v>
      </c>
      <c r="E121" s="281" t="s">
        <v>1496</v>
      </c>
    </row>
    <row r="122" spans="1:5" s="217" customFormat="1" x14ac:dyDescent="0.25">
      <c r="A122" s="264"/>
      <c r="B122" s="264"/>
      <c r="C122" s="276" t="s">
        <v>2783</v>
      </c>
      <c r="D122" s="264"/>
      <c r="E122" s="280" t="s">
        <v>1498</v>
      </c>
    </row>
    <row r="123" spans="1:5" ht="26.4" x14ac:dyDescent="0.25">
      <c r="D123" s="278" t="s">
        <v>2784</v>
      </c>
      <c r="E123" s="281" t="s">
        <v>1500</v>
      </c>
    </row>
    <row r="124" spans="1:5" ht="26.4" x14ac:dyDescent="0.25">
      <c r="D124" s="278" t="s">
        <v>2785</v>
      </c>
      <c r="E124" s="281" t="s">
        <v>1502</v>
      </c>
    </row>
    <row r="125" spans="1:5" ht="26.4" x14ac:dyDescent="0.25">
      <c r="D125" s="278" t="s">
        <v>2786</v>
      </c>
      <c r="E125" s="281" t="s">
        <v>1504</v>
      </c>
    </row>
    <row r="126" spans="1:5" s="215" customFormat="1" ht="15.6" x14ac:dyDescent="0.3">
      <c r="A126" s="264"/>
      <c r="B126" s="276" t="s">
        <v>2787</v>
      </c>
      <c r="C126" s="264"/>
      <c r="D126" s="264"/>
      <c r="E126" s="280" t="s">
        <v>2788</v>
      </c>
    </row>
    <row r="127" spans="1:5" s="217" customFormat="1" x14ac:dyDescent="0.25">
      <c r="A127" s="264"/>
      <c r="B127" s="264"/>
      <c r="C127" s="276" t="s">
        <v>2789</v>
      </c>
      <c r="D127" s="264"/>
      <c r="E127" s="226" t="s">
        <v>134</v>
      </c>
    </row>
    <row r="128" spans="1:5" ht="26.4" x14ac:dyDescent="0.25">
      <c r="D128" s="278" t="s">
        <v>2790</v>
      </c>
      <c r="E128" s="225" t="s">
        <v>2791</v>
      </c>
    </row>
    <row r="129" spans="1:5" s="217" customFormat="1" ht="12.75" customHeight="1" x14ac:dyDescent="0.25">
      <c r="A129" s="264"/>
      <c r="B129" s="264"/>
      <c r="C129" s="276" t="s">
        <v>2792</v>
      </c>
      <c r="D129" s="264"/>
      <c r="E129" s="280" t="s">
        <v>1505</v>
      </c>
    </row>
    <row r="130" spans="1:5" ht="26.4" x14ac:dyDescent="0.25">
      <c r="D130" s="278" t="s">
        <v>2793</v>
      </c>
      <c r="E130" s="281" t="s">
        <v>1506</v>
      </c>
    </row>
    <row r="131" spans="1:5" ht="26.4" x14ac:dyDescent="0.25">
      <c r="D131" s="278" t="s">
        <v>2794</v>
      </c>
      <c r="E131" s="281" t="s">
        <v>1507</v>
      </c>
    </row>
    <row r="132" spans="1:5" ht="26.4" x14ac:dyDescent="0.25">
      <c r="D132" s="278" t="s">
        <v>2795</v>
      </c>
      <c r="E132" s="281" t="s">
        <v>1508</v>
      </c>
    </row>
    <row r="133" spans="1:5" s="217" customFormat="1" x14ac:dyDescent="0.25">
      <c r="A133" s="264"/>
      <c r="B133" s="264"/>
      <c r="C133" s="276" t="s">
        <v>2796</v>
      </c>
      <c r="D133" s="264"/>
      <c r="E133" s="280" t="s">
        <v>1509</v>
      </c>
    </row>
    <row r="134" spans="1:5" ht="26.4" x14ac:dyDescent="0.25">
      <c r="D134" s="278" t="s">
        <v>2797</v>
      </c>
      <c r="E134" s="281" t="s">
        <v>1510</v>
      </c>
    </row>
    <row r="135" spans="1:5" ht="26.4" x14ac:dyDescent="0.25">
      <c r="D135" s="278" t="s">
        <v>2798</v>
      </c>
      <c r="E135" s="281" t="s">
        <v>1511</v>
      </c>
    </row>
    <row r="136" spans="1:5" s="217" customFormat="1" x14ac:dyDescent="0.25">
      <c r="A136" s="264"/>
      <c r="B136" s="264"/>
      <c r="C136" s="276" t="s">
        <v>2799</v>
      </c>
      <c r="D136" s="264"/>
      <c r="E136" s="280" t="s">
        <v>1512</v>
      </c>
    </row>
    <row r="137" spans="1:5" ht="26.4" x14ac:dyDescent="0.25">
      <c r="D137" s="278" t="s">
        <v>2800</v>
      </c>
      <c r="E137" s="281" t="s">
        <v>1512</v>
      </c>
    </row>
    <row r="138" spans="1:5" s="215" customFormat="1" ht="12.75" customHeight="1" x14ac:dyDescent="0.3">
      <c r="A138" s="264"/>
      <c r="B138" s="276" t="s">
        <v>2801</v>
      </c>
      <c r="C138" s="264"/>
      <c r="D138" s="264"/>
      <c r="E138" s="280" t="s">
        <v>2802</v>
      </c>
    </row>
    <row r="139" spans="1:5" s="217" customFormat="1" x14ac:dyDescent="0.25">
      <c r="A139" s="264"/>
      <c r="B139" s="264"/>
      <c r="C139" s="276" t="s">
        <v>2803</v>
      </c>
      <c r="D139" s="264"/>
      <c r="E139" s="280" t="s">
        <v>187</v>
      </c>
    </row>
    <row r="140" spans="1:5" ht="26.4" x14ac:dyDescent="0.25">
      <c r="D140" s="278" t="s">
        <v>2804</v>
      </c>
      <c r="E140" s="281" t="s">
        <v>1513</v>
      </c>
    </row>
    <row r="141" spans="1:5" ht="26.4" x14ac:dyDescent="0.25">
      <c r="D141" s="278" t="s">
        <v>2805</v>
      </c>
      <c r="E141" s="281" t="s">
        <v>1514</v>
      </c>
    </row>
    <row r="142" spans="1:5" s="217" customFormat="1" x14ac:dyDescent="0.25">
      <c r="A142" s="264"/>
      <c r="B142" s="264"/>
      <c r="C142" s="276" t="s">
        <v>2806</v>
      </c>
      <c r="D142" s="264"/>
      <c r="E142" s="280" t="s">
        <v>1515</v>
      </c>
    </row>
    <row r="143" spans="1:5" ht="26.4" x14ac:dyDescent="0.25">
      <c r="D143" s="278" t="s">
        <v>2807</v>
      </c>
      <c r="E143" s="281" t="s">
        <v>1515</v>
      </c>
    </row>
    <row r="144" spans="1:5" s="215" customFormat="1" ht="15.6" x14ac:dyDescent="0.3">
      <c r="A144" s="264"/>
      <c r="B144" s="276" t="s">
        <v>2808</v>
      </c>
      <c r="C144" s="264"/>
      <c r="D144" s="264"/>
      <c r="E144" s="280" t="s">
        <v>2809</v>
      </c>
    </row>
    <row r="145" spans="1:5" s="217" customFormat="1" x14ac:dyDescent="0.25">
      <c r="A145" s="264"/>
      <c r="B145" s="264"/>
      <c r="C145" s="276" t="s">
        <v>2810</v>
      </c>
      <c r="D145" s="264"/>
      <c r="E145" s="344" t="s">
        <v>1516</v>
      </c>
    </row>
    <row r="146" spans="1:5" ht="26.4" x14ac:dyDescent="0.25">
      <c r="D146" s="278" t="s">
        <v>2811</v>
      </c>
      <c r="E146" s="273" t="s">
        <v>1516</v>
      </c>
    </row>
    <row r="147" spans="1:5" s="217" customFormat="1" x14ac:dyDescent="0.25">
      <c r="A147" s="264"/>
      <c r="B147" s="264"/>
      <c r="C147" s="276" t="s">
        <v>2812</v>
      </c>
      <c r="D147" s="264"/>
      <c r="E147" s="280" t="s">
        <v>104</v>
      </c>
    </row>
    <row r="148" spans="1:5" ht="26.4" x14ac:dyDescent="0.25">
      <c r="D148" s="278" t="s">
        <v>2813</v>
      </c>
      <c r="E148" s="281" t="s">
        <v>104</v>
      </c>
    </row>
    <row r="149" spans="1:5" s="217" customFormat="1" x14ac:dyDescent="0.25">
      <c r="A149" s="264"/>
      <c r="B149" s="264"/>
      <c r="C149" s="276" t="s">
        <v>2814</v>
      </c>
      <c r="D149" s="264"/>
      <c r="E149" s="280" t="s">
        <v>1517</v>
      </c>
    </row>
    <row r="150" spans="1:5" ht="26.4" x14ac:dyDescent="0.25">
      <c r="D150" s="278" t="s">
        <v>2815</v>
      </c>
      <c r="E150" s="281" t="s">
        <v>1518</v>
      </c>
    </row>
    <row r="151" spans="1:5" ht="26.4" x14ac:dyDescent="0.25">
      <c r="D151" s="278" t="s">
        <v>2816</v>
      </c>
      <c r="E151" s="281" t="s">
        <v>1519</v>
      </c>
    </row>
    <row r="152" spans="1:5" ht="26.4" x14ac:dyDescent="0.25">
      <c r="D152" s="278" t="s">
        <v>2817</v>
      </c>
      <c r="E152" s="281" t="s">
        <v>1520</v>
      </c>
    </row>
    <row r="153" spans="1:5" ht="26.4" x14ac:dyDescent="0.25">
      <c r="D153" s="278" t="s">
        <v>2818</v>
      </c>
      <c r="E153" s="281" t="s">
        <v>1521</v>
      </c>
    </row>
    <row r="154" spans="1:5" x14ac:dyDescent="0.25">
      <c r="D154" s="278">
        <v>72636</v>
      </c>
      <c r="E154" s="279" t="s">
        <v>1522</v>
      </c>
    </row>
    <row r="155" spans="1:5" x14ac:dyDescent="0.25">
      <c r="D155" s="278">
        <v>72637</v>
      </c>
      <c r="E155" s="279" t="s">
        <v>1523</v>
      </c>
    </row>
    <row r="156" spans="1:5" ht="26.4" x14ac:dyDescent="0.25">
      <c r="D156" s="278" t="s">
        <v>2819</v>
      </c>
      <c r="E156" s="281" t="s">
        <v>1524</v>
      </c>
    </row>
    <row r="157" spans="1:5" s="217" customFormat="1" x14ac:dyDescent="0.25">
      <c r="A157" s="264"/>
      <c r="B157" s="264"/>
      <c r="C157" s="276" t="s">
        <v>2820</v>
      </c>
      <c r="D157" s="264"/>
      <c r="E157" s="280" t="s">
        <v>1525</v>
      </c>
    </row>
    <row r="158" spans="1:5" ht="26.4" x14ac:dyDescent="0.25">
      <c r="D158" s="278" t="s">
        <v>2821</v>
      </c>
      <c r="E158" s="281" t="s">
        <v>1525</v>
      </c>
    </row>
    <row r="159" spans="1:5" s="347" customFormat="1" ht="12.75" customHeight="1" x14ac:dyDescent="0.3">
      <c r="A159" s="345" t="s">
        <v>2822</v>
      </c>
      <c r="B159" s="341"/>
      <c r="C159" s="341"/>
      <c r="D159" s="341"/>
      <c r="E159" s="346" t="s">
        <v>2823</v>
      </c>
    </row>
    <row r="160" spans="1:5" s="215" customFormat="1" ht="13.5" customHeight="1" x14ac:dyDescent="0.3">
      <c r="A160" s="264"/>
      <c r="B160" s="276" t="s">
        <v>2824</v>
      </c>
      <c r="C160" s="264"/>
      <c r="D160" s="264"/>
      <c r="E160" s="280" t="s">
        <v>2823</v>
      </c>
    </row>
    <row r="161" spans="1:5" s="217" customFormat="1" x14ac:dyDescent="0.25">
      <c r="A161" s="264"/>
      <c r="B161" s="264"/>
      <c r="C161" s="276" t="s">
        <v>2825</v>
      </c>
      <c r="D161" s="264"/>
      <c r="E161" s="280" t="s">
        <v>1531</v>
      </c>
    </row>
    <row r="162" spans="1:5" ht="26.4" x14ac:dyDescent="0.25">
      <c r="D162" s="278" t="s">
        <v>2826</v>
      </c>
      <c r="E162" s="281" t="s">
        <v>1311</v>
      </c>
    </row>
    <row r="163" spans="1:5" ht="26.4" x14ac:dyDescent="0.25">
      <c r="D163" s="278" t="s">
        <v>2827</v>
      </c>
      <c r="E163" s="281" t="s">
        <v>1312</v>
      </c>
    </row>
    <row r="164" spans="1:5" s="217" customFormat="1" x14ac:dyDescent="0.25">
      <c r="A164" s="264"/>
      <c r="B164" s="264"/>
      <c r="C164" s="276">
        <v>7312</v>
      </c>
      <c r="D164" s="264"/>
      <c r="E164" s="280" t="s">
        <v>1533</v>
      </c>
    </row>
    <row r="165" spans="1:5" x14ac:dyDescent="0.25">
      <c r="D165" s="278">
        <v>73121</v>
      </c>
      <c r="E165" s="281" t="s">
        <v>1534</v>
      </c>
    </row>
    <row r="166" spans="1:5" x14ac:dyDescent="0.25">
      <c r="D166" s="278">
        <v>73122</v>
      </c>
      <c r="E166" s="281" t="s">
        <v>1535</v>
      </c>
    </row>
    <row r="167" spans="1:5" x14ac:dyDescent="0.25">
      <c r="D167" s="278">
        <v>73123</v>
      </c>
      <c r="E167" s="281" t="s">
        <v>1536</v>
      </c>
    </row>
    <row r="168" spans="1:5" x14ac:dyDescent="0.25">
      <c r="D168" s="278">
        <v>73124</v>
      </c>
      <c r="E168" s="281" t="s">
        <v>1537</v>
      </c>
    </row>
    <row r="169" spans="1:5" x14ac:dyDescent="0.25">
      <c r="D169" s="278">
        <v>73125</v>
      </c>
      <c r="E169" s="281" t="s">
        <v>1538</v>
      </c>
    </row>
    <row r="170" spans="1:5" ht="26.4" x14ac:dyDescent="0.25">
      <c r="D170" s="283" t="s">
        <v>2828</v>
      </c>
      <c r="E170" s="273" t="s">
        <v>1540</v>
      </c>
    </row>
    <row r="171" spans="1:5" x14ac:dyDescent="0.25">
      <c r="D171" s="278">
        <v>73129</v>
      </c>
      <c r="E171" s="281" t="s">
        <v>1541</v>
      </c>
    </row>
    <row r="172" spans="1:5" s="214" customFormat="1" ht="17.399999999999999" x14ac:dyDescent="0.3">
      <c r="A172" s="276" t="s">
        <v>2829</v>
      </c>
      <c r="B172" s="264"/>
      <c r="C172" s="264"/>
      <c r="D172" s="264"/>
      <c r="E172" s="280" t="s">
        <v>2830</v>
      </c>
    </row>
    <row r="173" spans="1:5" s="215" customFormat="1" ht="15.6" x14ac:dyDescent="0.3">
      <c r="A173" s="264"/>
      <c r="B173" s="276" t="s">
        <v>2831</v>
      </c>
      <c r="C173" s="264"/>
      <c r="D173" s="264"/>
      <c r="E173" s="280" t="s">
        <v>2832</v>
      </c>
    </row>
    <row r="174" spans="1:5" s="217" customFormat="1" x14ac:dyDescent="0.25">
      <c r="A174" s="264"/>
      <c r="B174" s="264"/>
      <c r="C174" s="276" t="s">
        <v>2833</v>
      </c>
      <c r="D174" s="264"/>
      <c r="E174" s="280" t="s">
        <v>1547</v>
      </c>
    </row>
    <row r="175" spans="1:5" x14ac:dyDescent="0.25">
      <c r="D175" s="278">
        <v>74111</v>
      </c>
      <c r="E175" s="281" t="s">
        <v>2834</v>
      </c>
    </row>
    <row r="176" spans="1:5" s="214" customFormat="1" ht="17.399999999999999" x14ac:dyDescent="0.3">
      <c r="A176" s="276" t="s">
        <v>2835</v>
      </c>
      <c r="B176" s="264"/>
      <c r="C176" s="264"/>
      <c r="D176" s="264"/>
      <c r="E176" s="280" t="s">
        <v>2672</v>
      </c>
    </row>
    <row r="177" spans="1:5" s="215" customFormat="1" ht="15.6" x14ac:dyDescent="0.3">
      <c r="A177" s="264"/>
      <c r="B177" s="276" t="s">
        <v>2836</v>
      </c>
      <c r="C177" s="264"/>
      <c r="D177" s="264"/>
      <c r="E177" s="280" t="s">
        <v>2672</v>
      </c>
    </row>
    <row r="178" spans="1:5" s="217" customFormat="1" x14ac:dyDescent="0.25">
      <c r="A178" s="264"/>
      <c r="B178" s="264"/>
      <c r="C178" s="276" t="s">
        <v>2837</v>
      </c>
      <c r="D178" s="264"/>
      <c r="E178" s="280" t="s">
        <v>2672</v>
      </c>
    </row>
    <row r="179" spans="1:5" ht="26.4" x14ac:dyDescent="0.25">
      <c r="D179" s="278" t="s">
        <v>2838</v>
      </c>
      <c r="E179" s="281" t="s">
        <v>2672</v>
      </c>
    </row>
    <row r="193" s="222" customFormat="1" x14ac:dyDescent="0.25"/>
    <row r="194" s="222" customFormat="1" x14ac:dyDescent="0.25"/>
    <row r="195" s="222" customFormat="1" x14ac:dyDescent="0.25"/>
    <row r="196" s="222" customFormat="1" x14ac:dyDescent="0.25"/>
    <row r="197" s="222" customFormat="1" x14ac:dyDescent="0.25"/>
    <row r="198" s="222" customFormat="1" x14ac:dyDescent="0.25"/>
    <row r="199" s="222" customFormat="1" x14ac:dyDescent="0.25"/>
    <row r="200" s="222" customFormat="1" x14ac:dyDescent="0.25"/>
    <row r="201" s="222" customFormat="1" x14ac:dyDescent="0.25"/>
    <row r="202" s="222" customFormat="1" x14ac:dyDescent="0.25"/>
    <row r="203" s="222" customFormat="1" x14ac:dyDescent="0.25"/>
    <row r="204" s="222" customFormat="1" x14ac:dyDescent="0.25"/>
    <row r="205" s="222" customFormat="1" x14ac:dyDescent="0.25"/>
    <row r="206" s="222" customFormat="1" x14ac:dyDescent="0.25"/>
    <row r="207" s="222" customFormat="1" x14ac:dyDescent="0.25"/>
    <row r="208" s="222" customFormat="1" x14ac:dyDescent="0.25"/>
    <row r="209" s="222" customFormat="1" x14ac:dyDescent="0.25"/>
    <row r="210" s="222" customFormat="1" x14ac:dyDescent="0.25"/>
    <row r="211" s="222" customFormat="1" x14ac:dyDescent="0.25"/>
    <row r="212" s="222" customFormat="1" x14ac:dyDescent="0.25"/>
    <row r="213" s="222" customFormat="1" x14ac:dyDescent="0.25"/>
    <row r="214" s="222" customFormat="1" x14ac:dyDescent="0.25"/>
    <row r="215" s="222" customFormat="1" x14ac:dyDescent="0.25"/>
    <row r="216" s="222" customFormat="1" x14ac:dyDescent="0.25"/>
    <row r="217" s="222" customFormat="1" x14ac:dyDescent="0.25"/>
    <row r="218" s="222" customFormat="1" x14ac:dyDescent="0.25"/>
    <row r="219" s="222" customFormat="1" x14ac:dyDescent="0.25"/>
    <row r="220" s="222" customFormat="1" x14ac:dyDescent="0.25"/>
    <row r="221" s="222" customFormat="1" x14ac:dyDescent="0.25"/>
    <row r="222" s="222" customFormat="1" x14ac:dyDescent="0.25"/>
    <row r="223" s="222" customFormat="1" x14ac:dyDescent="0.25"/>
    <row r="224" s="222" customFormat="1" x14ac:dyDescent="0.25"/>
    <row r="225" s="222" customFormat="1" x14ac:dyDescent="0.25"/>
    <row r="226" s="222" customFormat="1" x14ac:dyDescent="0.25"/>
    <row r="227" s="222" customFormat="1" x14ac:dyDescent="0.25"/>
    <row r="228" s="222" customFormat="1" x14ac:dyDescent="0.25"/>
    <row r="229" s="222" customFormat="1" x14ac:dyDescent="0.25"/>
    <row r="230" s="222" customFormat="1" x14ac:dyDescent="0.25"/>
    <row r="231" s="222" customFormat="1" x14ac:dyDescent="0.25"/>
    <row r="232" s="222" customFormat="1" x14ac:dyDescent="0.25"/>
    <row r="233" s="222" customFormat="1" x14ac:dyDescent="0.25"/>
    <row r="234" s="222" customFormat="1" x14ac:dyDescent="0.25"/>
    <row r="235" s="222" customFormat="1" x14ac:dyDescent="0.25"/>
    <row r="236" s="222" customFormat="1" x14ac:dyDescent="0.25"/>
    <row r="237" s="222" customFormat="1" x14ac:dyDescent="0.25"/>
    <row r="238" s="222" customFormat="1" x14ac:dyDescent="0.25"/>
    <row r="239" s="222" customFormat="1" x14ac:dyDescent="0.25"/>
    <row r="240" s="222" customFormat="1" x14ac:dyDescent="0.25"/>
    <row r="241" s="222" customFormat="1" x14ac:dyDescent="0.25"/>
    <row r="242" s="222" customFormat="1" x14ac:dyDescent="0.25"/>
    <row r="243" s="222" customFormat="1" x14ac:dyDescent="0.25"/>
    <row r="244" s="222" customFormat="1" x14ac:dyDescent="0.25"/>
    <row r="245" s="222" customFormat="1" x14ac:dyDescent="0.25"/>
    <row r="246" s="222" customFormat="1" x14ac:dyDescent="0.25"/>
    <row r="247" s="222" customFormat="1" x14ac:dyDescent="0.25"/>
    <row r="248" s="222" customFormat="1" x14ac:dyDescent="0.25"/>
    <row r="249" s="222" customFormat="1" x14ac:dyDescent="0.25"/>
    <row r="250" s="222" customFormat="1" x14ac:dyDescent="0.25"/>
    <row r="251" s="222" customFormat="1" x14ac:dyDescent="0.25"/>
    <row r="252" s="222" customFormat="1" x14ac:dyDescent="0.25"/>
    <row r="253" s="222" customFormat="1" x14ac:dyDescent="0.25"/>
    <row r="254" s="222" customFormat="1" x14ac:dyDescent="0.25"/>
    <row r="255" s="222" customFormat="1" x14ac:dyDescent="0.25"/>
    <row r="256" s="222" customFormat="1" x14ac:dyDescent="0.25"/>
    <row r="257" s="222" customFormat="1" x14ac:dyDescent="0.25"/>
    <row r="258" s="222" customFormat="1" x14ac:dyDescent="0.25"/>
    <row r="259" s="222" customFormat="1" x14ac:dyDescent="0.25"/>
    <row r="260" s="222" customFormat="1" x14ac:dyDescent="0.25"/>
    <row r="261" s="222" customFormat="1" x14ac:dyDescent="0.25"/>
    <row r="262" s="222" customFormat="1" x14ac:dyDescent="0.25"/>
    <row r="263" s="222" customFormat="1" x14ac:dyDescent="0.25"/>
    <row r="264" s="222" customFormat="1" x14ac:dyDescent="0.25"/>
    <row r="265" s="222" customFormat="1" x14ac:dyDescent="0.25"/>
    <row r="266" s="222" customFormat="1" x14ac:dyDescent="0.25"/>
    <row r="267" s="222" customFormat="1" x14ac:dyDescent="0.25"/>
    <row r="268" s="222" customFormat="1" x14ac:dyDescent="0.25"/>
    <row r="269" s="222" customFormat="1" x14ac:dyDescent="0.25"/>
    <row r="270" s="222" customFormat="1" x14ac:dyDescent="0.25"/>
    <row r="271" s="222" customFormat="1" x14ac:dyDescent="0.25"/>
    <row r="272" s="222" customFormat="1" x14ac:dyDescent="0.25"/>
    <row r="273" s="222" customFormat="1" x14ac:dyDescent="0.25"/>
    <row r="274" s="222" customFormat="1" x14ac:dyDescent="0.25"/>
    <row r="275" s="222" customFormat="1" x14ac:dyDescent="0.25"/>
    <row r="276" s="222" customFormat="1" x14ac:dyDescent="0.25"/>
    <row r="277" s="222" customFormat="1" x14ac:dyDescent="0.25"/>
    <row r="278" s="222" customFormat="1" x14ac:dyDescent="0.25"/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297" s="222" customFormat="1" x14ac:dyDescent="0.25"/>
    <row r="298" s="222" customFormat="1" x14ac:dyDescent="0.25"/>
    <row r="299" s="222" customFormat="1" x14ac:dyDescent="0.25"/>
    <row r="300" s="222" customFormat="1" x14ac:dyDescent="0.25"/>
    <row r="301" s="222" customFormat="1" x14ac:dyDescent="0.25"/>
    <row r="302" s="222" customFormat="1" x14ac:dyDescent="0.25"/>
    <row r="303" s="222" customFormat="1" x14ac:dyDescent="0.25"/>
    <row r="304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  <row r="928" s="222" customFormat="1" x14ac:dyDescent="0.25"/>
    <row r="929" s="222" customFormat="1" x14ac:dyDescent="0.25"/>
    <row r="930" s="222" customFormat="1" x14ac:dyDescent="0.25"/>
    <row r="931" s="222" customFormat="1" x14ac:dyDescent="0.25"/>
    <row r="932" s="222" customFormat="1" x14ac:dyDescent="0.25"/>
    <row r="933" s="222" customFormat="1" x14ac:dyDescent="0.25"/>
    <row r="934" s="222" customFormat="1" x14ac:dyDescent="0.25"/>
    <row r="935" s="222" customFormat="1" x14ac:dyDescent="0.25"/>
    <row r="936" s="222" customFormat="1" x14ac:dyDescent="0.25"/>
    <row r="937" s="222" customFormat="1" x14ac:dyDescent="0.25"/>
    <row r="938" s="222" customFormat="1" x14ac:dyDescent="0.25"/>
    <row r="939" s="222" customFormat="1" x14ac:dyDescent="0.25"/>
    <row r="940" s="222" customFormat="1" x14ac:dyDescent="0.25"/>
    <row r="941" s="222" customFormat="1" x14ac:dyDescent="0.25"/>
    <row r="942" s="222" customFormat="1" x14ac:dyDescent="0.25"/>
    <row r="943" s="222" customFormat="1" x14ac:dyDescent="0.25"/>
    <row r="944" s="222" customFormat="1" x14ac:dyDescent="0.25"/>
    <row r="945" s="222" customFormat="1" x14ac:dyDescent="0.25"/>
    <row r="946" s="222" customFormat="1" x14ac:dyDescent="0.25"/>
    <row r="947" s="222" customFormat="1" x14ac:dyDescent="0.25"/>
    <row r="948" s="222" customFormat="1" x14ac:dyDescent="0.25"/>
    <row r="949" s="222" customFormat="1" x14ac:dyDescent="0.25"/>
    <row r="950" s="222" customFormat="1" x14ac:dyDescent="0.25"/>
    <row r="951" s="222" customFormat="1" x14ac:dyDescent="0.25"/>
    <row r="952" s="222" customFormat="1" x14ac:dyDescent="0.25"/>
    <row r="953" s="222" customFormat="1" x14ac:dyDescent="0.25"/>
    <row r="954" s="222" customFormat="1" x14ac:dyDescent="0.25"/>
    <row r="955" s="222" customFormat="1" x14ac:dyDescent="0.25"/>
    <row r="956" s="222" customFormat="1" x14ac:dyDescent="0.25"/>
    <row r="957" s="222" customFormat="1" x14ac:dyDescent="0.25"/>
    <row r="958" s="222" customFormat="1" x14ac:dyDescent="0.25"/>
    <row r="959" s="222" customFormat="1" x14ac:dyDescent="0.25"/>
    <row r="960" s="222" customFormat="1" x14ac:dyDescent="0.25"/>
    <row r="961" s="222" customFormat="1" x14ac:dyDescent="0.25"/>
    <row r="962" s="222" customFormat="1" x14ac:dyDescent="0.25"/>
    <row r="963" s="222" customFormat="1" x14ac:dyDescent="0.25"/>
    <row r="964" s="222" customFormat="1" x14ac:dyDescent="0.25"/>
    <row r="965" s="222" customFormat="1" x14ac:dyDescent="0.25"/>
    <row r="966" s="222" customFormat="1" x14ac:dyDescent="0.25"/>
    <row r="967" s="222" customFormat="1" x14ac:dyDescent="0.25"/>
    <row r="968" s="222" customFormat="1" x14ac:dyDescent="0.25"/>
    <row r="969" s="222" customFormat="1" x14ac:dyDescent="0.25"/>
    <row r="970" s="222" customFormat="1" x14ac:dyDescent="0.25"/>
    <row r="971" s="222" customFormat="1" x14ac:dyDescent="0.25"/>
    <row r="972" s="222" customFormat="1" x14ac:dyDescent="0.25"/>
    <row r="973" s="222" customFormat="1" x14ac:dyDescent="0.25"/>
    <row r="974" s="222" customFormat="1" x14ac:dyDescent="0.25"/>
    <row r="975" s="222" customFormat="1" x14ac:dyDescent="0.25"/>
    <row r="976" s="222" customFormat="1" x14ac:dyDescent="0.25"/>
    <row r="977" s="222" customFormat="1" x14ac:dyDescent="0.25"/>
    <row r="978" s="222" customFormat="1" x14ac:dyDescent="0.25"/>
    <row r="979" s="222" customFormat="1" x14ac:dyDescent="0.25"/>
    <row r="980" s="222" customFormat="1" x14ac:dyDescent="0.25"/>
    <row r="981" s="222" customFormat="1" x14ac:dyDescent="0.25"/>
    <row r="982" s="222" customFormat="1" x14ac:dyDescent="0.25"/>
    <row r="983" s="222" customFormat="1" x14ac:dyDescent="0.25"/>
    <row r="984" s="222" customFormat="1" x14ac:dyDescent="0.25"/>
    <row r="985" s="222" customFormat="1" x14ac:dyDescent="0.25"/>
    <row r="986" s="222" customFormat="1" x14ac:dyDescent="0.25"/>
    <row r="987" s="222" customFormat="1" x14ac:dyDescent="0.25"/>
    <row r="988" s="222" customFormat="1" x14ac:dyDescent="0.25"/>
    <row r="989" s="222" customFormat="1" x14ac:dyDescent="0.25"/>
    <row r="990" s="222" customFormat="1" x14ac:dyDescent="0.25"/>
    <row r="991" s="222" customFormat="1" x14ac:dyDescent="0.25"/>
    <row r="992" s="222" customFormat="1" x14ac:dyDescent="0.25"/>
    <row r="993" s="222" customFormat="1" x14ac:dyDescent="0.25"/>
    <row r="994" s="222" customFormat="1" x14ac:dyDescent="0.25"/>
    <row r="995" s="222" customFormat="1" x14ac:dyDescent="0.25"/>
    <row r="996" s="222" customFormat="1" x14ac:dyDescent="0.25"/>
    <row r="997" s="222" customFormat="1" x14ac:dyDescent="0.25"/>
    <row r="998" s="222" customFormat="1" x14ac:dyDescent="0.25"/>
    <row r="999" s="222" customFormat="1" x14ac:dyDescent="0.25"/>
    <row r="1000" s="222" customFormat="1" x14ac:dyDescent="0.25"/>
    <row r="1001" s="222" customFormat="1" x14ac:dyDescent="0.25"/>
    <row r="1002" s="222" customFormat="1" x14ac:dyDescent="0.25"/>
    <row r="1003" s="222" customFormat="1" x14ac:dyDescent="0.25"/>
    <row r="1004" s="222" customFormat="1" x14ac:dyDescent="0.25"/>
    <row r="1005" s="222" customFormat="1" x14ac:dyDescent="0.25"/>
    <row r="1006" s="222" customFormat="1" x14ac:dyDescent="0.25"/>
    <row r="1007" s="222" customFormat="1" x14ac:dyDescent="0.25"/>
    <row r="1008" s="222" customFormat="1" x14ac:dyDescent="0.25"/>
    <row r="1009" s="222" customFormat="1" x14ac:dyDescent="0.25"/>
    <row r="1010" s="222" customFormat="1" x14ac:dyDescent="0.25"/>
    <row r="1011" s="222" customFormat="1" x14ac:dyDescent="0.25"/>
    <row r="1012" s="222" customFormat="1" x14ac:dyDescent="0.25"/>
    <row r="1013" s="222" customFormat="1" x14ac:dyDescent="0.25"/>
    <row r="1014" s="222" customFormat="1" x14ac:dyDescent="0.25"/>
    <row r="1015" s="222" customFormat="1" x14ac:dyDescent="0.25"/>
    <row r="1016" s="222" customFormat="1" x14ac:dyDescent="0.25"/>
    <row r="1017" s="222" customFormat="1" x14ac:dyDescent="0.25"/>
    <row r="1018" s="222" customFormat="1" x14ac:dyDescent="0.25"/>
    <row r="1019" s="222" customFormat="1" x14ac:dyDescent="0.25"/>
    <row r="1020" s="222" customFormat="1" x14ac:dyDescent="0.25"/>
    <row r="1021" s="222" customFormat="1" x14ac:dyDescent="0.25"/>
    <row r="1022" s="222" customFormat="1" x14ac:dyDescent="0.25"/>
    <row r="1023" s="222" customFormat="1" x14ac:dyDescent="0.25"/>
    <row r="1024" s="222" customFormat="1" x14ac:dyDescent="0.25"/>
    <row r="1025" s="222" customFormat="1" x14ac:dyDescent="0.25"/>
    <row r="1026" s="222" customFormat="1" x14ac:dyDescent="0.25"/>
    <row r="1027" s="222" customFormat="1" x14ac:dyDescent="0.25"/>
    <row r="1028" s="222" customFormat="1" x14ac:dyDescent="0.25"/>
    <row r="1029" s="222" customFormat="1" x14ac:dyDescent="0.25"/>
    <row r="1030" s="222" customFormat="1" x14ac:dyDescent="0.25"/>
    <row r="1031" s="222" customFormat="1" x14ac:dyDescent="0.25"/>
    <row r="1032" s="222" customFormat="1" x14ac:dyDescent="0.25"/>
    <row r="1033" s="222" customFormat="1" x14ac:dyDescent="0.25"/>
    <row r="1034" s="222" customFormat="1" x14ac:dyDescent="0.25"/>
    <row r="1035" s="222" customFormat="1" x14ac:dyDescent="0.25"/>
    <row r="1036" s="222" customFormat="1" x14ac:dyDescent="0.25"/>
    <row r="1037" s="222" customFormat="1" x14ac:dyDescent="0.25"/>
    <row r="1038" s="222" customFormat="1" x14ac:dyDescent="0.25"/>
    <row r="1039" s="222" customFormat="1" x14ac:dyDescent="0.25"/>
    <row r="1040" s="222" customFormat="1" x14ac:dyDescent="0.25"/>
    <row r="1041" s="222" customFormat="1" x14ac:dyDescent="0.25"/>
    <row r="1042" s="222" customFormat="1" x14ac:dyDescent="0.25"/>
    <row r="1043" s="222" customFormat="1" x14ac:dyDescent="0.25"/>
    <row r="1044" s="222" customFormat="1" x14ac:dyDescent="0.25"/>
    <row r="1045" s="222" customFormat="1" x14ac:dyDescent="0.25"/>
    <row r="1046" s="222" customFormat="1" x14ac:dyDescent="0.25"/>
    <row r="1047" s="222" customFormat="1" x14ac:dyDescent="0.25"/>
    <row r="1048" s="222" customFormat="1" x14ac:dyDescent="0.25"/>
    <row r="1049" s="222" customFormat="1" x14ac:dyDescent="0.25"/>
    <row r="1050" s="222" customFormat="1" x14ac:dyDescent="0.25"/>
    <row r="1051" s="222" customFormat="1" x14ac:dyDescent="0.25"/>
    <row r="1052" s="222" customFormat="1" x14ac:dyDescent="0.25"/>
    <row r="1053" s="222" customFormat="1" x14ac:dyDescent="0.25"/>
    <row r="1054" s="222" customFormat="1" x14ac:dyDescent="0.25"/>
    <row r="1055" s="222" customFormat="1" x14ac:dyDescent="0.25"/>
    <row r="1056" s="222" customFormat="1" x14ac:dyDescent="0.25"/>
    <row r="1057" s="222" customFormat="1" x14ac:dyDescent="0.25"/>
    <row r="1058" s="222" customFormat="1" x14ac:dyDescent="0.25"/>
    <row r="1059" s="222" customFormat="1" x14ac:dyDescent="0.25"/>
    <row r="1060" s="222" customFormat="1" x14ac:dyDescent="0.25"/>
    <row r="1061" s="222" customFormat="1" x14ac:dyDescent="0.25"/>
    <row r="1062" s="222" customFormat="1" x14ac:dyDescent="0.25"/>
    <row r="1063" s="222" customFormat="1" x14ac:dyDescent="0.25"/>
    <row r="1064" s="222" customFormat="1" x14ac:dyDescent="0.25"/>
    <row r="1065" s="222" customFormat="1" x14ac:dyDescent="0.25"/>
    <row r="1066" s="222" customFormat="1" x14ac:dyDescent="0.25"/>
    <row r="1067" s="222" customFormat="1" x14ac:dyDescent="0.25"/>
    <row r="1068" s="222" customFormat="1" x14ac:dyDescent="0.25"/>
    <row r="1069" s="222" customFormat="1" x14ac:dyDescent="0.25"/>
    <row r="1070" s="222" customFormat="1" x14ac:dyDescent="0.25"/>
    <row r="1071" s="222" customFormat="1" x14ac:dyDescent="0.25"/>
    <row r="1072" s="222" customFormat="1" x14ac:dyDescent="0.25"/>
    <row r="1073" s="222" customFormat="1" x14ac:dyDescent="0.25"/>
    <row r="1074" s="222" customFormat="1" x14ac:dyDescent="0.25"/>
    <row r="1075" s="222" customFormat="1" x14ac:dyDescent="0.25"/>
    <row r="1076" s="222" customFormat="1" x14ac:dyDescent="0.25"/>
    <row r="1077" s="222" customFormat="1" x14ac:dyDescent="0.25"/>
    <row r="1078" s="222" customFormat="1" x14ac:dyDescent="0.25"/>
    <row r="1079" s="222" customFormat="1" x14ac:dyDescent="0.25"/>
    <row r="1080" s="222" customFormat="1" x14ac:dyDescent="0.25"/>
    <row r="1081" s="222" customFormat="1" x14ac:dyDescent="0.25"/>
    <row r="1082" s="222" customFormat="1" x14ac:dyDescent="0.25"/>
    <row r="1083" s="222" customFormat="1" x14ac:dyDescent="0.25"/>
    <row r="1084" s="222" customFormat="1" x14ac:dyDescent="0.25"/>
    <row r="1085" s="222" customFormat="1" x14ac:dyDescent="0.25"/>
    <row r="1086" s="222" customFormat="1" x14ac:dyDescent="0.25"/>
    <row r="1087" s="222" customFormat="1" x14ac:dyDescent="0.25"/>
    <row r="1088" s="222" customFormat="1" x14ac:dyDescent="0.25"/>
    <row r="1089" s="222" customFormat="1" x14ac:dyDescent="0.25"/>
    <row r="1090" s="222" customFormat="1" x14ac:dyDescent="0.25"/>
    <row r="1091" s="222" customFormat="1" x14ac:dyDescent="0.25"/>
    <row r="1092" s="222" customFormat="1" x14ac:dyDescent="0.25"/>
    <row r="1093" s="222" customFormat="1" x14ac:dyDescent="0.25"/>
    <row r="1094" s="222" customFormat="1" x14ac:dyDescent="0.25"/>
    <row r="1095" s="222" customFormat="1" x14ac:dyDescent="0.25"/>
    <row r="1096" s="222" customFormat="1" x14ac:dyDescent="0.25"/>
    <row r="1097" s="222" customFormat="1" x14ac:dyDescent="0.25"/>
    <row r="1098" s="222" customFormat="1" x14ac:dyDescent="0.25"/>
    <row r="1099" s="222" customFormat="1" x14ac:dyDescent="0.25"/>
    <row r="1100" s="222" customFormat="1" x14ac:dyDescent="0.25"/>
    <row r="1101" s="222" customFormat="1" x14ac:dyDescent="0.25"/>
    <row r="1102" s="222" customFormat="1" x14ac:dyDescent="0.25"/>
    <row r="1103" s="222" customFormat="1" x14ac:dyDescent="0.25"/>
    <row r="1104" s="222" customFormat="1" x14ac:dyDescent="0.25"/>
    <row r="1105" s="222" customFormat="1" x14ac:dyDescent="0.25"/>
    <row r="1106" s="222" customFormat="1" x14ac:dyDescent="0.25"/>
    <row r="1107" s="222" customFormat="1" x14ac:dyDescent="0.25"/>
    <row r="1108" s="222" customFormat="1" x14ac:dyDescent="0.25"/>
    <row r="1109" s="222" customFormat="1" x14ac:dyDescent="0.25"/>
    <row r="1110" s="222" customFormat="1" x14ac:dyDescent="0.25"/>
    <row r="1111" s="222" customFormat="1" x14ac:dyDescent="0.25"/>
    <row r="1112" s="222" customFormat="1" x14ac:dyDescent="0.25"/>
    <row r="1113" s="222" customFormat="1" x14ac:dyDescent="0.25"/>
    <row r="1114" s="222" customFormat="1" x14ac:dyDescent="0.25"/>
    <row r="1115" s="222" customFormat="1" x14ac:dyDescent="0.25"/>
    <row r="1116" s="222" customFormat="1" x14ac:dyDescent="0.25"/>
    <row r="1117" s="222" customFormat="1" x14ac:dyDescent="0.25"/>
    <row r="1118" s="222" customFormat="1" x14ac:dyDescent="0.25"/>
    <row r="1119" s="222" customFormat="1" x14ac:dyDescent="0.25"/>
    <row r="1120" s="222" customFormat="1" x14ac:dyDescent="0.25"/>
    <row r="1121" s="222" customFormat="1" x14ac:dyDescent="0.25"/>
    <row r="1122" s="222" customFormat="1" x14ac:dyDescent="0.25"/>
    <row r="1123" s="222" customFormat="1" x14ac:dyDescent="0.25"/>
    <row r="1124" s="222" customFormat="1" x14ac:dyDescent="0.25"/>
    <row r="1125" s="222" customFormat="1" x14ac:dyDescent="0.25"/>
    <row r="1126" s="222" customFormat="1" x14ac:dyDescent="0.25"/>
    <row r="1127" s="222" customFormat="1" x14ac:dyDescent="0.25"/>
    <row r="1128" s="222" customFormat="1" x14ac:dyDescent="0.25"/>
    <row r="1129" s="222" customFormat="1" x14ac:dyDescent="0.25"/>
    <row r="1130" s="222" customFormat="1" x14ac:dyDescent="0.25"/>
    <row r="1131" s="222" customFormat="1" x14ac:dyDescent="0.25"/>
    <row r="1132" s="222" customFormat="1" x14ac:dyDescent="0.25"/>
    <row r="1133" s="222" customFormat="1" x14ac:dyDescent="0.25"/>
    <row r="1134" s="222" customFormat="1" x14ac:dyDescent="0.25"/>
    <row r="1135" s="222" customFormat="1" x14ac:dyDescent="0.25"/>
    <row r="1136" s="222" customFormat="1" x14ac:dyDescent="0.25"/>
    <row r="1137" s="222" customFormat="1" x14ac:dyDescent="0.25"/>
    <row r="1138" s="222" customFormat="1" x14ac:dyDescent="0.25"/>
    <row r="1139" s="222" customFormat="1" x14ac:dyDescent="0.25"/>
    <row r="1140" s="222" customFormat="1" x14ac:dyDescent="0.25"/>
    <row r="1141" s="222" customFormat="1" x14ac:dyDescent="0.25"/>
    <row r="1142" s="222" customFormat="1" x14ac:dyDescent="0.25"/>
    <row r="1143" s="222" customFormat="1" x14ac:dyDescent="0.25"/>
    <row r="1144" s="222" customFormat="1" x14ac:dyDescent="0.25"/>
    <row r="1145" s="222" customFormat="1" x14ac:dyDescent="0.25"/>
    <row r="1146" s="222" customFormat="1" x14ac:dyDescent="0.25"/>
    <row r="1147" s="222" customFormat="1" x14ac:dyDescent="0.25"/>
    <row r="1148" s="222" customFormat="1" x14ac:dyDescent="0.25"/>
    <row r="1149" s="222" customFormat="1" x14ac:dyDescent="0.25"/>
    <row r="1150" s="222" customFormat="1" x14ac:dyDescent="0.25"/>
    <row r="1151" s="222" customFormat="1" x14ac:dyDescent="0.25"/>
    <row r="1152" s="222" customFormat="1" x14ac:dyDescent="0.25"/>
    <row r="1153" s="222" customFormat="1" x14ac:dyDescent="0.25"/>
    <row r="1154" s="222" customFormat="1" x14ac:dyDescent="0.25"/>
    <row r="1155" s="222" customFormat="1" x14ac:dyDescent="0.25"/>
    <row r="1156" s="222" customFormat="1" x14ac:dyDescent="0.25"/>
    <row r="1157" s="222" customFormat="1" x14ac:dyDescent="0.25"/>
    <row r="1158" s="222" customFormat="1" x14ac:dyDescent="0.25"/>
    <row r="1159" s="222" customFormat="1" x14ac:dyDescent="0.25"/>
    <row r="1160" s="222" customFormat="1" x14ac:dyDescent="0.25"/>
    <row r="1161" s="222" customFormat="1" x14ac:dyDescent="0.25"/>
    <row r="1162" s="222" customFormat="1" x14ac:dyDescent="0.25"/>
    <row r="1163" s="222" customFormat="1" x14ac:dyDescent="0.25"/>
    <row r="1164" s="222" customFormat="1" x14ac:dyDescent="0.25"/>
    <row r="1165" s="222" customFormat="1" x14ac:dyDescent="0.25"/>
    <row r="1166" s="222" customFormat="1" x14ac:dyDescent="0.25"/>
    <row r="1167" s="222" customFormat="1" x14ac:dyDescent="0.25"/>
    <row r="1168" s="222" customFormat="1" x14ac:dyDescent="0.25"/>
    <row r="1169" s="222" customFormat="1" x14ac:dyDescent="0.25"/>
    <row r="1170" s="222" customFormat="1" x14ac:dyDescent="0.25"/>
    <row r="1171" s="222" customFormat="1" x14ac:dyDescent="0.25"/>
    <row r="1172" s="222" customFormat="1" x14ac:dyDescent="0.25"/>
    <row r="1173" s="222" customFormat="1" x14ac:dyDescent="0.25"/>
    <row r="1174" s="222" customFormat="1" x14ac:dyDescent="0.25"/>
    <row r="1175" s="222" customFormat="1" x14ac:dyDescent="0.25"/>
    <row r="1176" s="222" customFormat="1" x14ac:dyDescent="0.25"/>
    <row r="1177" s="222" customFormat="1" x14ac:dyDescent="0.25"/>
    <row r="1178" s="222" customFormat="1" x14ac:dyDescent="0.25"/>
    <row r="1179" s="222" customFormat="1" x14ac:dyDescent="0.25"/>
    <row r="1180" s="222" customFormat="1" x14ac:dyDescent="0.25"/>
    <row r="1181" s="222" customFormat="1" x14ac:dyDescent="0.25"/>
    <row r="1182" s="222" customFormat="1" x14ac:dyDescent="0.25"/>
    <row r="1183" s="222" customFormat="1" x14ac:dyDescent="0.25"/>
    <row r="1184" s="222" customFormat="1" x14ac:dyDescent="0.25"/>
    <row r="1185" s="222" customFormat="1" x14ac:dyDescent="0.25"/>
    <row r="1186" s="222" customFormat="1" x14ac:dyDescent="0.25"/>
    <row r="1187" s="222" customFormat="1" x14ac:dyDescent="0.25"/>
    <row r="1188" s="222" customFormat="1" x14ac:dyDescent="0.25"/>
    <row r="1189" s="222" customFormat="1" x14ac:dyDescent="0.25"/>
    <row r="1190" s="222" customFormat="1" x14ac:dyDescent="0.25"/>
    <row r="1191" s="222" customFormat="1" x14ac:dyDescent="0.25"/>
    <row r="1192" s="222" customFormat="1" x14ac:dyDescent="0.25"/>
    <row r="1193" s="222" customFormat="1" x14ac:dyDescent="0.25"/>
    <row r="1194" s="222" customFormat="1" x14ac:dyDescent="0.25"/>
    <row r="1195" s="222" customFormat="1" x14ac:dyDescent="0.25"/>
    <row r="1196" s="222" customFormat="1" x14ac:dyDescent="0.25"/>
    <row r="1197" s="222" customFormat="1" x14ac:dyDescent="0.25"/>
    <row r="1198" s="222" customFormat="1" x14ac:dyDescent="0.25"/>
    <row r="1199" s="222" customFormat="1" x14ac:dyDescent="0.25"/>
    <row r="1200" s="222" customFormat="1" x14ac:dyDescent="0.25"/>
    <row r="1201" s="222" customFormat="1" x14ac:dyDescent="0.25"/>
    <row r="1202" s="222" customFormat="1" x14ac:dyDescent="0.25"/>
    <row r="1203" s="222" customFormat="1" x14ac:dyDescent="0.25"/>
    <row r="1204" s="222" customFormat="1" x14ac:dyDescent="0.25"/>
    <row r="1205" s="222" customFormat="1" x14ac:dyDescent="0.25"/>
    <row r="1206" s="222" customFormat="1" x14ac:dyDescent="0.25"/>
    <row r="1207" s="222" customFormat="1" x14ac:dyDescent="0.25"/>
    <row r="1208" s="222" customFormat="1" x14ac:dyDescent="0.25"/>
    <row r="1209" s="222" customFormat="1" x14ac:dyDescent="0.25"/>
    <row r="1210" s="222" customFormat="1" x14ac:dyDescent="0.25"/>
    <row r="1211" s="222" customFormat="1" x14ac:dyDescent="0.25"/>
    <row r="1212" s="222" customFormat="1" x14ac:dyDescent="0.25"/>
    <row r="1213" s="222" customFormat="1" x14ac:dyDescent="0.25"/>
    <row r="1214" s="222" customFormat="1" x14ac:dyDescent="0.25"/>
    <row r="1215" s="222" customFormat="1" x14ac:dyDescent="0.25"/>
    <row r="1216" s="222" customFormat="1" x14ac:dyDescent="0.25"/>
    <row r="1217" s="222" customFormat="1" x14ac:dyDescent="0.25"/>
    <row r="1218" s="222" customFormat="1" x14ac:dyDescent="0.25"/>
    <row r="1219" s="222" customFormat="1" x14ac:dyDescent="0.25"/>
    <row r="1220" s="222" customFormat="1" x14ac:dyDescent="0.25"/>
    <row r="1221" s="222" customFormat="1" x14ac:dyDescent="0.25"/>
    <row r="1222" s="222" customFormat="1" x14ac:dyDescent="0.25"/>
    <row r="1223" s="222" customFormat="1" x14ac:dyDescent="0.25"/>
    <row r="1224" s="222" customFormat="1" x14ac:dyDescent="0.25"/>
    <row r="1225" s="222" customFormat="1" x14ac:dyDescent="0.25"/>
    <row r="1226" s="222" customFormat="1" x14ac:dyDescent="0.25"/>
    <row r="1227" s="222" customFormat="1" x14ac:dyDescent="0.25"/>
    <row r="1228" s="222" customFormat="1" x14ac:dyDescent="0.25"/>
    <row r="1229" s="222" customFormat="1" x14ac:dyDescent="0.25"/>
    <row r="1230" s="222" customFormat="1" x14ac:dyDescent="0.25"/>
    <row r="1231" s="222" customFormat="1" x14ac:dyDescent="0.25"/>
    <row r="1232" s="222" customFormat="1" x14ac:dyDescent="0.25"/>
    <row r="1233" s="222" customFormat="1" x14ac:dyDescent="0.25"/>
    <row r="1234" s="222" customFormat="1" x14ac:dyDescent="0.25"/>
    <row r="1235" s="222" customFormat="1" x14ac:dyDescent="0.25"/>
    <row r="1236" s="222" customFormat="1" x14ac:dyDescent="0.25"/>
    <row r="1237" s="222" customFormat="1" x14ac:dyDescent="0.25"/>
    <row r="1238" s="222" customFormat="1" x14ac:dyDescent="0.25"/>
    <row r="1239" s="222" customFormat="1" x14ac:dyDescent="0.25"/>
    <row r="1240" s="222" customFormat="1" x14ac:dyDescent="0.25"/>
    <row r="1241" s="222" customFormat="1" x14ac:dyDescent="0.25"/>
    <row r="1242" s="222" customFormat="1" x14ac:dyDescent="0.25"/>
    <row r="1243" s="222" customFormat="1" x14ac:dyDescent="0.25"/>
    <row r="1244" s="222" customFormat="1" x14ac:dyDescent="0.25"/>
    <row r="1245" s="222" customFormat="1" x14ac:dyDescent="0.25"/>
    <row r="1246" s="222" customFormat="1" x14ac:dyDescent="0.25"/>
    <row r="1247" s="222" customFormat="1" x14ac:dyDescent="0.25"/>
    <row r="1248" s="222" customFormat="1" x14ac:dyDescent="0.25"/>
    <row r="1249" s="222" customFormat="1" x14ac:dyDescent="0.25"/>
    <row r="1250" s="222" customFormat="1" x14ac:dyDescent="0.25"/>
    <row r="1251" s="222" customFormat="1" x14ac:dyDescent="0.25"/>
    <row r="1252" s="222" customFormat="1" x14ac:dyDescent="0.25"/>
    <row r="1253" s="222" customFormat="1" x14ac:dyDescent="0.25"/>
    <row r="1254" s="222" customFormat="1" x14ac:dyDescent="0.25"/>
    <row r="1255" s="222" customFormat="1" x14ac:dyDescent="0.25"/>
    <row r="1256" s="222" customFormat="1" x14ac:dyDescent="0.25"/>
    <row r="1257" s="222" customFormat="1" x14ac:dyDescent="0.25"/>
    <row r="1258" s="222" customFormat="1" x14ac:dyDescent="0.25"/>
    <row r="1259" s="222" customFormat="1" x14ac:dyDescent="0.25"/>
    <row r="1260" s="222" customFormat="1" x14ac:dyDescent="0.25"/>
    <row r="1261" s="222" customFormat="1" x14ac:dyDescent="0.25"/>
    <row r="1262" s="222" customFormat="1" x14ac:dyDescent="0.25"/>
    <row r="1263" s="222" customFormat="1" x14ac:dyDescent="0.25"/>
    <row r="1264" s="222" customFormat="1" x14ac:dyDescent="0.25"/>
    <row r="1265" s="222" customFormat="1" x14ac:dyDescent="0.25"/>
    <row r="1266" s="222" customFormat="1" x14ac:dyDescent="0.25"/>
    <row r="1267" s="222" customFormat="1" x14ac:dyDescent="0.25"/>
    <row r="1268" s="222" customFormat="1" x14ac:dyDescent="0.25"/>
    <row r="1269" s="222" customFormat="1" x14ac:dyDescent="0.25"/>
    <row r="1270" s="222" customFormat="1" x14ac:dyDescent="0.25"/>
    <row r="1271" s="222" customFormat="1" x14ac:dyDescent="0.25"/>
    <row r="1272" s="222" customFormat="1" x14ac:dyDescent="0.25"/>
    <row r="1273" s="222" customFormat="1" x14ac:dyDescent="0.25"/>
    <row r="1274" s="222" customFormat="1" x14ac:dyDescent="0.25"/>
    <row r="1275" s="222" customFormat="1" x14ac:dyDescent="0.25"/>
    <row r="1276" s="222" customFormat="1" x14ac:dyDescent="0.25"/>
    <row r="1277" s="222" customFormat="1" x14ac:dyDescent="0.25"/>
    <row r="1278" s="222" customFormat="1" x14ac:dyDescent="0.25"/>
    <row r="1279" s="222" customFormat="1" x14ac:dyDescent="0.25"/>
    <row r="1280" s="222" customFormat="1" x14ac:dyDescent="0.25"/>
    <row r="1281" s="222" customFormat="1" x14ac:dyDescent="0.25"/>
    <row r="1282" s="222" customFormat="1" x14ac:dyDescent="0.25"/>
    <row r="1283" s="222" customFormat="1" x14ac:dyDescent="0.25"/>
    <row r="1284" s="222" customFormat="1" x14ac:dyDescent="0.25"/>
    <row r="1285" s="222" customFormat="1" x14ac:dyDescent="0.25"/>
    <row r="1286" s="222" customFormat="1" x14ac:dyDescent="0.25"/>
    <row r="1287" s="222" customFormat="1" x14ac:dyDescent="0.25"/>
    <row r="1288" s="222" customFormat="1" x14ac:dyDescent="0.25"/>
    <row r="1289" s="222" customFormat="1" x14ac:dyDescent="0.25"/>
    <row r="1290" s="222" customFormat="1" x14ac:dyDescent="0.25"/>
    <row r="1291" s="222" customFormat="1" x14ac:dyDescent="0.25"/>
    <row r="1292" s="222" customFormat="1" x14ac:dyDescent="0.25"/>
    <row r="1293" s="222" customFormat="1" x14ac:dyDescent="0.25"/>
    <row r="1294" s="222" customFormat="1" x14ac:dyDescent="0.25"/>
    <row r="1295" s="222" customFormat="1" x14ac:dyDescent="0.25"/>
    <row r="1296" s="222" customFormat="1" x14ac:dyDescent="0.25"/>
    <row r="1297" s="222" customFormat="1" x14ac:dyDescent="0.25"/>
    <row r="1298" s="222" customFormat="1" x14ac:dyDescent="0.25"/>
    <row r="1299" s="222" customFormat="1" x14ac:dyDescent="0.25"/>
    <row r="1300" s="222" customFormat="1" x14ac:dyDescent="0.25"/>
    <row r="1301" s="222" customFormat="1" x14ac:dyDescent="0.25"/>
    <row r="1302" s="222" customFormat="1" x14ac:dyDescent="0.25"/>
    <row r="1303" s="222" customFormat="1" x14ac:dyDescent="0.25"/>
    <row r="1304" s="222" customFormat="1" x14ac:dyDescent="0.25"/>
    <row r="1305" s="222" customFormat="1" x14ac:dyDescent="0.25"/>
    <row r="1306" s="222" customFormat="1" x14ac:dyDescent="0.25"/>
    <row r="1307" s="222" customFormat="1" x14ac:dyDescent="0.25"/>
    <row r="1308" s="222" customFormat="1" x14ac:dyDescent="0.25"/>
    <row r="1309" s="222" customFormat="1" x14ac:dyDescent="0.25"/>
    <row r="1310" s="222" customFormat="1" x14ac:dyDescent="0.25"/>
    <row r="1311" s="222" customFormat="1" x14ac:dyDescent="0.25"/>
    <row r="1312" s="222" customFormat="1" x14ac:dyDescent="0.25"/>
    <row r="1313" s="222" customFormat="1" x14ac:dyDescent="0.25"/>
    <row r="1314" s="222" customFormat="1" x14ac:dyDescent="0.25"/>
    <row r="1315" s="222" customFormat="1" x14ac:dyDescent="0.25"/>
    <row r="1316" s="222" customFormat="1" x14ac:dyDescent="0.25"/>
    <row r="1317" s="222" customFormat="1" x14ac:dyDescent="0.25"/>
    <row r="1318" s="222" customFormat="1" x14ac:dyDescent="0.25"/>
    <row r="1319" s="222" customFormat="1" x14ac:dyDescent="0.25"/>
    <row r="1320" s="222" customFormat="1" x14ac:dyDescent="0.25"/>
    <row r="1321" s="222" customFormat="1" x14ac:dyDescent="0.25"/>
    <row r="1322" s="222" customFormat="1" x14ac:dyDescent="0.25"/>
    <row r="1323" s="222" customFormat="1" x14ac:dyDescent="0.25"/>
    <row r="1324" s="222" customFormat="1" x14ac:dyDescent="0.25"/>
    <row r="1325" s="222" customFormat="1" x14ac:dyDescent="0.25"/>
    <row r="1326" s="222" customFormat="1" x14ac:dyDescent="0.25"/>
    <row r="1327" s="222" customFormat="1" x14ac:dyDescent="0.25"/>
    <row r="1328" s="222" customFormat="1" x14ac:dyDescent="0.25"/>
    <row r="1329" s="222" customFormat="1" x14ac:dyDescent="0.25"/>
    <row r="1330" s="222" customFormat="1" x14ac:dyDescent="0.25"/>
    <row r="1331" s="222" customFormat="1" x14ac:dyDescent="0.25"/>
    <row r="1332" s="222" customFormat="1" x14ac:dyDescent="0.25"/>
    <row r="1333" s="222" customFormat="1" x14ac:dyDescent="0.25"/>
    <row r="1334" s="222" customFormat="1" x14ac:dyDescent="0.25"/>
    <row r="1335" s="222" customFormat="1" x14ac:dyDescent="0.25"/>
    <row r="1336" s="222" customFormat="1" x14ac:dyDescent="0.25"/>
    <row r="1337" s="222" customFormat="1" x14ac:dyDescent="0.25"/>
    <row r="1338" s="222" customFormat="1" x14ac:dyDescent="0.25"/>
    <row r="1339" s="222" customFormat="1" x14ac:dyDescent="0.25"/>
    <row r="1340" s="222" customFormat="1" x14ac:dyDescent="0.25"/>
    <row r="1341" s="222" customFormat="1" x14ac:dyDescent="0.25"/>
    <row r="1342" s="222" customFormat="1" x14ac:dyDescent="0.25"/>
    <row r="1343" s="222" customFormat="1" x14ac:dyDescent="0.25"/>
    <row r="1344" s="222" customFormat="1" x14ac:dyDescent="0.25"/>
    <row r="1345" s="222" customFormat="1" x14ac:dyDescent="0.25"/>
    <row r="1346" s="222" customFormat="1" x14ac:dyDescent="0.25"/>
    <row r="1347" s="222" customFormat="1" x14ac:dyDescent="0.25"/>
    <row r="1348" s="222" customFormat="1" x14ac:dyDescent="0.25"/>
    <row r="1349" s="222" customFormat="1" x14ac:dyDescent="0.25"/>
    <row r="1350" s="222" customFormat="1" x14ac:dyDescent="0.25"/>
    <row r="1351" s="222" customFormat="1" x14ac:dyDescent="0.25"/>
    <row r="1352" s="222" customFormat="1" x14ac:dyDescent="0.25"/>
    <row r="1353" s="222" customFormat="1" x14ac:dyDescent="0.25"/>
    <row r="1354" s="222" customFormat="1" x14ac:dyDescent="0.25"/>
    <row r="1355" s="222" customFormat="1" x14ac:dyDescent="0.25"/>
    <row r="1356" s="222" customFormat="1" x14ac:dyDescent="0.25"/>
    <row r="1357" s="222" customFormat="1" x14ac:dyDescent="0.25"/>
    <row r="1358" s="222" customFormat="1" x14ac:dyDescent="0.25"/>
    <row r="1359" s="222" customFormat="1" x14ac:dyDescent="0.25"/>
    <row r="1360" s="222" customFormat="1" x14ac:dyDescent="0.25"/>
    <row r="1361" s="222" customFormat="1" x14ac:dyDescent="0.25"/>
    <row r="1362" s="222" customFormat="1" x14ac:dyDescent="0.25"/>
    <row r="1363" s="222" customFormat="1" x14ac:dyDescent="0.25"/>
    <row r="1364" s="222" customFormat="1" x14ac:dyDescent="0.25"/>
    <row r="1365" s="222" customFormat="1" x14ac:dyDescent="0.25"/>
    <row r="1366" s="222" customFormat="1" x14ac:dyDescent="0.25"/>
    <row r="1367" s="222" customFormat="1" x14ac:dyDescent="0.25"/>
    <row r="1368" s="222" customFormat="1" x14ac:dyDescent="0.25"/>
    <row r="1369" s="222" customFormat="1" x14ac:dyDescent="0.25"/>
    <row r="1370" s="222" customFormat="1" x14ac:dyDescent="0.25"/>
    <row r="1371" s="222" customFormat="1" x14ac:dyDescent="0.25"/>
    <row r="1372" s="222" customFormat="1" x14ac:dyDescent="0.25"/>
    <row r="1373" s="222" customFormat="1" x14ac:dyDescent="0.25"/>
    <row r="1374" s="222" customFormat="1" x14ac:dyDescent="0.25"/>
    <row r="1375" s="222" customFormat="1" x14ac:dyDescent="0.25"/>
    <row r="1376" s="222" customFormat="1" x14ac:dyDescent="0.25"/>
    <row r="1377" s="222" customFormat="1" x14ac:dyDescent="0.25"/>
    <row r="1378" s="222" customFormat="1" x14ac:dyDescent="0.25"/>
    <row r="1379" s="222" customFormat="1" x14ac:dyDescent="0.25"/>
    <row r="1380" s="222" customFormat="1" x14ac:dyDescent="0.25"/>
    <row r="1381" s="222" customFormat="1" x14ac:dyDescent="0.25"/>
    <row r="1382" s="222" customFormat="1" x14ac:dyDescent="0.25"/>
    <row r="1383" s="222" customFormat="1" x14ac:dyDescent="0.25"/>
    <row r="1384" s="222" customFormat="1" x14ac:dyDescent="0.25"/>
    <row r="1385" s="222" customFormat="1" x14ac:dyDescent="0.25"/>
    <row r="1386" s="222" customFormat="1" x14ac:dyDescent="0.25"/>
    <row r="1387" s="222" customFormat="1" x14ac:dyDescent="0.25"/>
    <row r="1388" s="222" customFormat="1" x14ac:dyDescent="0.25"/>
    <row r="1389" s="222" customFormat="1" x14ac:dyDescent="0.25"/>
    <row r="1390" s="222" customFormat="1" x14ac:dyDescent="0.25"/>
    <row r="1391" s="222" customFormat="1" x14ac:dyDescent="0.25"/>
    <row r="1392" s="222" customFormat="1" x14ac:dyDescent="0.25"/>
    <row r="1393" s="222" customFormat="1" x14ac:dyDescent="0.25"/>
    <row r="1394" s="222" customFormat="1" x14ac:dyDescent="0.25"/>
    <row r="1395" s="222" customFormat="1" x14ac:dyDescent="0.25"/>
    <row r="1396" s="222" customFormat="1" x14ac:dyDescent="0.25"/>
    <row r="1397" s="222" customFormat="1" x14ac:dyDescent="0.25"/>
    <row r="1398" s="222" customFormat="1" x14ac:dyDescent="0.25"/>
    <row r="1399" s="222" customFormat="1" x14ac:dyDescent="0.25"/>
    <row r="1400" s="222" customFormat="1" x14ac:dyDescent="0.25"/>
    <row r="1401" s="222" customFormat="1" x14ac:dyDescent="0.25"/>
    <row r="1402" s="222" customFormat="1" x14ac:dyDescent="0.25"/>
    <row r="1403" s="222" customFormat="1" x14ac:dyDescent="0.25"/>
    <row r="1404" s="222" customFormat="1" x14ac:dyDescent="0.25"/>
    <row r="1405" s="222" customFormat="1" x14ac:dyDescent="0.25"/>
    <row r="1406" s="222" customFormat="1" x14ac:dyDescent="0.25"/>
    <row r="1407" s="222" customFormat="1" x14ac:dyDescent="0.25"/>
    <row r="1408" s="222" customFormat="1" x14ac:dyDescent="0.25"/>
    <row r="1409" s="222" customFormat="1" x14ac:dyDescent="0.25"/>
    <row r="1410" s="222" customFormat="1" x14ac:dyDescent="0.25"/>
    <row r="1411" s="222" customFormat="1" x14ac:dyDescent="0.25"/>
    <row r="1412" s="222" customFormat="1" x14ac:dyDescent="0.25"/>
    <row r="1413" s="222" customFormat="1" x14ac:dyDescent="0.25"/>
    <row r="1414" s="222" customFormat="1" x14ac:dyDescent="0.25"/>
    <row r="1415" s="222" customFormat="1" x14ac:dyDescent="0.25"/>
    <row r="1416" s="222" customFormat="1" x14ac:dyDescent="0.25"/>
    <row r="1417" s="222" customFormat="1" x14ac:dyDescent="0.25"/>
    <row r="1418" s="222" customFormat="1" x14ac:dyDescent="0.25"/>
    <row r="1419" s="222" customFormat="1" x14ac:dyDescent="0.25"/>
    <row r="1420" s="222" customFormat="1" x14ac:dyDescent="0.25"/>
    <row r="1421" s="222" customFormat="1" x14ac:dyDescent="0.25"/>
    <row r="1422" s="222" customFormat="1" x14ac:dyDescent="0.25"/>
    <row r="1423" s="222" customFormat="1" x14ac:dyDescent="0.25"/>
    <row r="1424" s="222" customFormat="1" x14ac:dyDescent="0.25"/>
    <row r="1425" s="222" customFormat="1" x14ac:dyDescent="0.25"/>
    <row r="1426" s="222" customFormat="1" x14ac:dyDescent="0.25"/>
    <row r="1427" s="222" customFormat="1" x14ac:dyDescent="0.25"/>
    <row r="1428" s="222" customFormat="1" x14ac:dyDescent="0.25"/>
    <row r="1429" s="222" customFormat="1" x14ac:dyDescent="0.25"/>
    <row r="1430" s="222" customFormat="1" x14ac:dyDescent="0.25"/>
    <row r="1431" s="222" customFormat="1" x14ac:dyDescent="0.25"/>
    <row r="1432" s="222" customFormat="1" x14ac:dyDescent="0.25"/>
    <row r="1433" s="222" customFormat="1" x14ac:dyDescent="0.25"/>
    <row r="1434" s="222" customFormat="1" x14ac:dyDescent="0.25"/>
    <row r="1435" s="222" customFormat="1" x14ac:dyDescent="0.25"/>
    <row r="1436" s="222" customFormat="1" x14ac:dyDescent="0.25"/>
    <row r="1437" s="222" customFormat="1" x14ac:dyDescent="0.25"/>
    <row r="1438" s="222" customFormat="1" x14ac:dyDescent="0.25"/>
    <row r="1439" s="222" customFormat="1" x14ac:dyDescent="0.25"/>
    <row r="1440" s="222" customFormat="1" x14ac:dyDescent="0.25"/>
    <row r="1441" s="222" customFormat="1" x14ac:dyDescent="0.25"/>
    <row r="1442" s="222" customFormat="1" x14ac:dyDescent="0.25"/>
    <row r="1443" s="222" customFormat="1" x14ac:dyDescent="0.25"/>
    <row r="1444" s="222" customFormat="1" x14ac:dyDescent="0.25"/>
    <row r="1445" s="222" customFormat="1" x14ac:dyDescent="0.25"/>
    <row r="1446" s="222" customFormat="1" x14ac:dyDescent="0.25"/>
    <row r="1447" s="222" customFormat="1" x14ac:dyDescent="0.25"/>
    <row r="1448" s="222" customFormat="1" x14ac:dyDescent="0.25"/>
    <row r="1449" s="222" customFormat="1" x14ac:dyDescent="0.25"/>
    <row r="1450" s="222" customFormat="1" x14ac:dyDescent="0.25"/>
    <row r="1451" s="222" customFormat="1" x14ac:dyDescent="0.25"/>
    <row r="1452" s="222" customFormat="1" x14ac:dyDescent="0.25"/>
    <row r="1453" s="222" customFormat="1" x14ac:dyDescent="0.25"/>
    <row r="1454" s="222" customFormat="1" x14ac:dyDescent="0.25"/>
    <row r="1455" s="222" customFormat="1" x14ac:dyDescent="0.25"/>
    <row r="1456" s="222" customFormat="1" x14ac:dyDescent="0.25"/>
    <row r="1457" s="222" customFormat="1" x14ac:dyDescent="0.25"/>
    <row r="1458" s="222" customFormat="1" x14ac:dyDescent="0.25"/>
    <row r="1459" s="222" customFormat="1" x14ac:dyDescent="0.25"/>
    <row r="1460" s="222" customFormat="1" x14ac:dyDescent="0.25"/>
    <row r="1461" s="222" customFormat="1" x14ac:dyDescent="0.25"/>
    <row r="1462" s="222" customFormat="1" x14ac:dyDescent="0.25"/>
    <row r="1463" s="222" customFormat="1" x14ac:dyDescent="0.25"/>
    <row r="1464" s="222" customFormat="1" x14ac:dyDescent="0.25"/>
    <row r="1465" s="222" customFormat="1" x14ac:dyDescent="0.25"/>
    <row r="1466" s="222" customFormat="1" x14ac:dyDescent="0.25"/>
    <row r="1467" s="222" customFormat="1" x14ac:dyDescent="0.25"/>
    <row r="1468" s="222" customFormat="1" x14ac:dyDescent="0.25"/>
    <row r="1469" s="222" customFormat="1" x14ac:dyDescent="0.25"/>
    <row r="1470" s="222" customFormat="1" x14ac:dyDescent="0.25"/>
    <row r="1471" s="222" customFormat="1" x14ac:dyDescent="0.25"/>
    <row r="1472" s="222" customFormat="1" x14ac:dyDescent="0.25"/>
    <row r="1473" s="222" customFormat="1" x14ac:dyDescent="0.25"/>
    <row r="1474" s="222" customFormat="1" x14ac:dyDescent="0.25"/>
    <row r="1475" s="222" customFormat="1" x14ac:dyDescent="0.25"/>
    <row r="1476" s="222" customFormat="1" x14ac:dyDescent="0.25"/>
    <row r="1477" s="222" customFormat="1" x14ac:dyDescent="0.25"/>
    <row r="1478" s="222" customFormat="1" x14ac:dyDescent="0.25"/>
    <row r="1479" s="222" customFormat="1" x14ac:dyDescent="0.25"/>
    <row r="1480" s="222" customFormat="1" x14ac:dyDescent="0.25"/>
    <row r="1481" s="222" customFormat="1" x14ac:dyDescent="0.25"/>
    <row r="1482" s="222" customFormat="1" x14ac:dyDescent="0.25"/>
    <row r="1483" s="222" customFormat="1" x14ac:dyDescent="0.25"/>
    <row r="1484" s="222" customFormat="1" x14ac:dyDescent="0.25"/>
    <row r="1485" s="222" customFormat="1" x14ac:dyDescent="0.25"/>
    <row r="1486" s="222" customFormat="1" x14ac:dyDescent="0.25"/>
    <row r="1487" s="222" customFormat="1" x14ac:dyDescent="0.25"/>
    <row r="1488" s="222" customFormat="1" x14ac:dyDescent="0.25"/>
    <row r="1489" s="222" customFormat="1" x14ac:dyDescent="0.25"/>
    <row r="1490" s="222" customFormat="1" x14ac:dyDescent="0.25"/>
    <row r="1491" s="222" customFormat="1" x14ac:dyDescent="0.25"/>
    <row r="1492" s="222" customFormat="1" x14ac:dyDescent="0.25"/>
    <row r="1493" s="222" customFormat="1" x14ac:dyDescent="0.25"/>
    <row r="1494" s="222" customFormat="1" x14ac:dyDescent="0.25"/>
    <row r="1495" s="222" customFormat="1" x14ac:dyDescent="0.25"/>
    <row r="1496" s="222" customFormat="1" x14ac:dyDescent="0.25"/>
    <row r="1497" s="222" customFormat="1" x14ac:dyDescent="0.25"/>
    <row r="1498" s="222" customFormat="1" x14ac:dyDescent="0.25"/>
    <row r="1499" s="222" customFormat="1" x14ac:dyDescent="0.25"/>
    <row r="1500" s="222" customFormat="1" x14ac:dyDescent="0.25"/>
    <row r="1501" s="222" customFormat="1" x14ac:dyDescent="0.25"/>
    <row r="1502" s="222" customFormat="1" x14ac:dyDescent="0.25"/>
    <row r="1503" s="222" customFormat="1" x14ac:dyDescent="0.25"/>
    <row r="1504" s="222" customFormat="1" x14ac:dyDescent="0.25"/>
    <row r="1505" s="222" customFormat="1" x14ac:dyDescent="0.25"/>
    <row r="1506" s="222" customFormat="1" x14ac:dyDescent="0.25"/>
    <row r="1507" s="222" customFormat="1" x14ac:dyDescent="0.25"/>
    <row r="1508" s="222" customFormat="1" x14ac:dyDescent="0.25"/>
    <row r="1509" s="222" customFormat="1" x14ac:dyDescent="0.25"/>
    <row r="1510" s="222" customFormat="1" x14ac:dyDescent="0.25"/>
    <row r="1511" s="222" customFormat="1" x14ac:dyDescent="0.25"/>
    <row r="1512" s="222" customFormat="1" x14ac:dyDescent="0.25"/>
    <row r="1513" s="222" customFormat="1" x14ac:dyDescent="0.25"/>
    <row r="1514" s="222" customFormat="1" x14ac:dyDescent="0.25"/>
    <row r="1515" s="222" customFormat="1" x14ac:dyDescent="0.25"/>
    <row r="1516" s="222" customFormat="1" x14ac:dyDescent="0.25"/>
    <row r="1517" s="222" customFormat="1" x14ac:dyDescent="0.25"/>
    <row r="1518" s="222" customFormat="1" x14ac:dyDescent="0.25"/>
    <row r="1519" s="222" customFormat="1" x14ac:dyDescent="0.25"/>
    <row r="1520" s="222" customFormat="1" x14ac:dyDescent="0.25"/>
    <row r="1521" s="222" customFormat="1" x14ac:dyDescent="0.25"/>
    <row r="1522" s="222" customFormat="1" x14ac:dyDescent="0.25"/>
    <row r="1523" s="222" customFormat="1" x14ac:dyDescent="0.25"/>
    <row r="1524" s="222" customFormat="1" x14ac:dyDescent="0.25"/>
    <row r="1525" s="222" customFormat="1" x14ac:dyDescent="0.25"/>
    <row r="1526" s="222" customFormat="1" x14ac:dyDescent="0.25"/>
    <row r="1527" s="222" customFormat="1" x14ac:dyDescent="0.25"/>
    <row r="1528" s="222" customFormat="1" x14ac:dyDescent="0.25"/>
    <row r="1529" s="222" customFormat="1" x14ac:dyDescent="0.25"/>
    <row r="1530" s="222" customFormat="1" x14ac:dyDescent="0.25"/>
    <row r="1531" s="222" customFormat="1" x14ac:dyDescent="0.25"/>
    <row r="1532" s="222" customFormat="1" x14ac:dyDescent="0.25"/>
    <row r="1533" s="222" customFormat="1" x14ac:dyDescent="0.25"/>
    <row r="1534" s="222" customFormat="1" x14ac:dyDescent="0.25"/>
    <row r="1535" s="222" customFormat="1" x14ac:dyDescent="0.25"/>
    <row r="1536" s="222" customFormat="1" x14ac:dyDescent="0.25"/>
    <row r="1537" s="222" customFormat="1" x14ac:dyDescent="0.25"/>
    <row r="1538" s="222" customFormat="1" x14ac:dyDescent="0.25"/>
    <row r="1539" s="222" customFormat="1" x14ac:dyDescent="0.25"/>
    <row r="1540" s="222" customFormat="1" x14ac:dyDescent="0.25"/>
    <row r="1541" s="222" customFormat="1" x14ac:dyDescent="0.25"/>
    <row r="1542" s="222" customFormat="1" x14ac:dyDescent="0.25"/>
    <row r="1543" s="222" customFormat="1" x14ac:dyDescent="0.25"/>
    <row r="1544" s="222" customFormat="1" x14ac:dyDescent="0.25"/>
    <row r="1545" s="222" customFormat="1" x14ac:dyDescent="0.25"/>
    <row r="1546" s="222" customFormat="1" x14ac:dyDescent="0.25"/>
    <row r="1547" s="222" customFormat="1" x14ac:dyDescent="0.25"/>
    <row r="1548" s="222" customFormat="1" x14ac:dyDescent="0.25"/>
    <row r="1549" s="222" customFormat="1" x14ac:dyDescent="0.25"/>
    <row r="1550" s="222" customFormat="1" x14ac:dyDescent="0.25"/>
    <row r="1551" s="222" customFormat="1" x14ac:dyDescent="0.25"/>
    <row r="1552" s="222" customFormat="1" x14ac:dyDescent="0.25"/>
    <row r="1553" s="222" customFormat="1" x14ac:dyDescent="0.25"/>
    <row r="1554" s="222" customFormat="1" x14ac:dyDescent="0.25"/>
    <row r="1555" s="222" customFormat="1" x14ac:dyDescent="0.25"/>
    <row r="1556" s="222" customFormat="1" x14ac:dyDescent="0.25"/>
    <row r="1557" s="222" customFormat="1" x14ac:dyDescent="0.25"/>
    <row r="1558" s="222" customFormat="1" x14ac:dyDescent="0.25"/>
    <row r="1559" s="222" customFormat="1" x14ac:dyDescent="0.25"/>
    <row r="1560" s="222" customFormat="1" x14ac:dyDescent="0.25"/>
    <row r="1561" s="222" customFormat="1" x14ac:dyDescent="0.25"/>
    <row r="1562" s="222" customFormat="1" x14ac:dyDescent="0.25"/>
    <row r="1563" s="222" customFormat="1" x14ac:dyDescent="0.25"/>
    <row r="1564" s="222" customFormat="1" x14ac:dyDescent="0.25"/>
    <row r="1565" s="222" customFormat="1" x14ac:dyDescent="0.25"/>
    <row r="1566" s="222" customFormat="1" x14ac:dyDescent="0.25"/>
    <row r="1567" s="222" customFormat="1" x14ac:dyDescent="0.25"/>
    <row r="1568" s="222" customFormat="1" x14ac:dyDescent="0.25"/>
    <row r="1569" s="222" customFormat="1" x14ac:dyDescent="0.25"/>
    <row r="1570" s="222" customFormat="1" x14ac:dyDescent="0.25"/>
    <row r="1571" s="222" customFormat="1" x14ac:dyDescent="0.25"/>
    <row r="1572" s="222" customFormat="1" x14ac:dyDescent="0.25"/>
    <row r="1573" s="222" customFormat="1" x14ac:dyDescent="0.25"/>
    <row r="1574" s="222" customFormat="1" x14ac:dyDescent="0.25"/>
    <row r="1575" s="222" customFormat="1" x14ac:dyDescent="0.25"/>
    <row r="1576" s="222" customFormat="1" x14ac:dyDescent="0.25"/>
    <row r="1577" s="222" customFormat="1" x14ac:dyDescent="0.25"/>
    <row r="1578" s="222" customFormat="1" x14ac:dyDescent="0.25"/>
    <row r="1579" s="222" customFormat="1" x14ac:dyDescent="0.25"/>
    <row r="1580" s="222" customFormat="1" x14ac:dyDescent="0.25"/>
    <row r="1581" s="222" customFormat="1" x14ac:dyDescent="0.25"/>
    <row r="1582" s="222" customFormat="1" x14ac:dyDescent="0.25"/>
    <row r="1583" s="222" customFormat="1" x14ac:dyDescent="0.25"/>
    <row r="1584" s="222" customFormat="1" x14ac:dyDescent="0.25"/>
    <row r="1585" s="222" customFormat="1" x14ac:dyDescent="0.25"/>
    <row r="1586" s="222" customFormat="1" x14ac:dyDescent="0.25"/>
    <row r="1587" s="222" customFormat="1" x14ac:dyDescent="0.25"/>
    <row r="1588" s="222" customFormat="1" x14ac:dyDescent="0.25"/>
    <row r="1589" s="222" customFormat="1" x14ac:dyDescent="0.25"/>
    <row r="1590" s="222" customFormat="1" x14ac:dyDescent="0.25"/>
    <row r="1591" s="222" customFormat="1" x14ac:dyDescent="0.25"/>
    <row r="1592" s="222" customFormat="1" x14ac:dyDescent="0.25"/>
    <row r="1593" s="222" customFormat="1" x14ac:dyDescent="0.25"/>
    <row r="1594" s="222" customFormat="1" x14ac:dyDescent="0.25"/>
    <row r="1595" s="222" customFormat="1" x14ac:dyDescent="0.25"/>
    <row r="1596" s="222" customFormat="1" x14ac:dyDescent="0.25"/>
    <row r="1597" s="222" customFormat="1" x14ac:dyDescent="0.25"/>
    <row r="1598" s="222" customFormat="1" x14ac:dyDescent="0.25"/>
    <row r="1599" s="222" customFormat="1" x14ac:dyDescent="0.25"/>
    <row r="1600" s="222" customFormat="1" x14ac:dyDescent="0.25"/>
    <row r="1601" s="222" customFormat="1" x14ac:dyDescent="0.25"/>
    <row r="1602" s="222" customFormat="1" x14ac:dyDescent="0.25"/>
    <row r="1603" s="222" customFormat="1" x14ac:dyDescent="0.25"/>
    <row r="1604" s="222" customFormat="1" x14ac:dyDescent="0.25"/>
    <row r="1605" s="222" customFormat="1" x14ac:dyDescent="0.25"/>
    <row r="1606" s="222" customFormat="1" x14ac:dyDescent="0.25"/>
    <row r="1607" s="222" customFormat="1" x14ac:dyDescent="0.25"/>
    <row r="1608" s="222" customFormat="1" x14ac:dyDescent="0.25"/>
    <row r="1609" s="222" customFormat="1" x14ac:dyDescent="0.25"/>
    <row r="1610" s="222" customFormat="1" x14ac:dyDescent="0.25"/>
    <row r="1611" s="222" customFormat="1" x14ac:dyDescent="0.25"/>
    <row r="1612" s="222" customFormat="1" x14ac:dyDescent="0.25"/>
    <row r="1613" s="222" customFormat="1" x14ac:dyDescent="0.25"/>
    <row r="1614" s="222" customFormat="1" x14ac:dyDescent="0.25"/>
    <row r="1615" s="222" customFormat="1" x14ac:dyDescent="0.25"/>
    <row r="1616" s="222" customFormat="1" x14ac:dyDescent="0.25"/>
    <row r="1617" s="222" customFormat="1" x14ac:dyDescent="0.25"/>
    <row r="1618" s="222" customFormat="1" x14ac:dyDescent="0.25"/>
    <row r="1619" s="222" customFormat="1" x14ac:dyDescent="0.25"/>
    <row r="1620" s="222" customFormat="1" x14ac:dyDescent="0.25"/>
    <row r="1621" s="222" customFormat="1" x14ac:dyDescent="0.25"/>
    <row r="1622" s="222" customFormat="1" x14ac:dyDescent="0.25"/>
    <row r="1623" s="222" customFormat="1" x14ac:dyDescent="0.25"/>
    <row r="1624" s="222" customFormat="1" x14ac:dyDescent="0.25"/>
    <row r="1625" s="222" customFormat="1" x14ac:dyDescent="0.25"/>
    <row r="1626" s="222" customFormat="1" x14ac:dyDescent="0.25"/>
    <row r="1627" s="222" customFormat="1" x14ac:dyDescent="0.25"/>
    <row r="1628" s="222" customFormat="1" x14ac:dyDescent="0.25"/>
    <row r="1629" s="222" customFormat="1" x14ac:dyDescent="0.25"/>
    <row r="1630" s="222" customFormat="1" x14ac:dyDescent="0.25"/>
    <row r="1631" s="222" customFormat="1" x14ac:dyDescent="0.25"/>
    <row r="1632" s="222" customFormat="1" x14ac:dyDescent="0.25"/>
    <row r="1633" s="222" customFormat="1" x14ac:dyDescent="0.25"/>
    <row r="1634" s="222" customFormat="1" x14ac:dyDescent="0.25"/>
    <row r="1635" s="222" customFormat="1" x14ac:dyDescent="0.25"/>
    <row r="1636" s="222" customFormat="1" x14ac:dyDescent="0.25"/>
    <row r="1637" s="222" customFormat="1" x14ac:dyDescent="0.25"/>
    <row r="1638" s="222" customFormat="1" x14ac:dyDescent="0.25"/>
    <row r="1639" s="222" customFormat="1" x14ac:dyDescent="0.25"/>
    <row r="1640" s="222" customFormat="1" x14ac:dyDescent="0.25"/>
    <row r="1641" s="222" customFormat="1" x14ac:dyDescent="0.25"/>
    <row r="1642" s="222" customFormat="1" x14ac:dyDescent="0.25"/>
    <row r="1643" s="222" customFormat="1" x14ac:dyDescent="0.25"/>
    <row r="1644" s="222" customFormat="1" x14ac:dyDescent="0.25"/>
    <row r="1645" s="222" customFormat="1" x14ac:dyDescent="0.25"/>
    <row r="1646" s="222" customFormat="1" x14ac:dyDescent="0.25"/>
    <row r="1647" s="222" customFormat="1" x14ac:dyDescent="0.25"/>
    <row r="1648" s="222" customFormat="1" x14ac:dyDescent="0.25"/>
    <row r="1649" s="222" customFormat="1" x14ac:dyDescent="0.25"/>
    <row r="1650" s="222" customFormat="1" x14ac:dyDescent="0.25"/>
    <row r="1651" s="222" customFormat="1" x14ac:dyDescent="0.25"/>
    <row r="1652" s="222" customFormat="1" x14ac:dyDescent="0.25"/>
    <row r="1653" s="222" customFormat="1" x14ac:dyDescent="0.25"/>
    <row r="1654" s="222" customFormat="1" x14ac:dyDescent="0.25"/>
    <row r="1655" s="222" customFormat="1" x14ac:dyDescent="0.25"/>
    <row r="1656" s="222" customFormat="1" x14ac:dyDescent="0.25"/>
    <row r="1657" s="222" customFormat="1" x14ac:dyDescent="0.25"/>
    <row r="1658" s="222" customFormat="1" x14ac:dyDescent="0.25"/>
    <row r="1659" s="222" customFormat="1" x14ac:dyDescent="0.25"/>
    <row r="1660" s="222" customFormat="1" x14ac:dyDescent="0.25"/>
    <row r="1661" s="222" customFormat="1" x14ac:dyDescent="0.25"/>
    <row r="1662" s="222" customFormat="1" x14ac:dyDescent="0.25"/>
    <row r="1663" s="222" customFormat="1" x14ac:dyDescent="0.25"/>
    <row r="1664" s="222" customFormat="1" x14ac:dyDescent="0.25"/>
    <row r="1665" s="222" customFormat="1" x14ac:dyDescent="0.25"/>
    <row r="1666" s="222" customFormat="1" x14ac:dyDescent="0.25"/>
    <row r="1667" s="222" customFormat="1" x14ac:dyDescent="0.25"/>
    <row r="1668" s="222" customFormat="1" x14ac:dyDescent="0.25"/>
    <row r="1669" s="222" customFormat="1" x14ac:dyDescent="0.25"/>
    <row r="1670" s="222" customFormat="1" x14ac:dyDescent="0.25"/>
    <row r="1671" s="222" customFormat="1" x14ac:dyDescent="0.25"/>
    <row r="1672" s="222" customFormat="1" x14ac:dyDescent="0.25"/>
    <row r="1673" s="222" customFormat="1" x14ac:dyDescent="0.25"/>
    <row r="1674" s="222" customFormat="1" x14ac:dyDescent="0.25"/>
    <row r="1675" s="222" customFormat="1" x14ac:dyDescent="0.25"/>
    <row r="1676" s="222" customFormat="1" x14ac:dyDescent="0.25"/>
    <row r="1677" s="222" customFormat="1" x14ac:dyDescent="0.25"/>
    <row r="1678" s="222" customFormat="1" x14ac:dyDescent="0.25"/>
    <row r="1679" s="222" customFormat="1" x14ac:dyDescent="0.25"/>
    <row r="1680" s="222" customFormat="1" x14ac:dyDescent="0.25"/>
    <row r="1681" s="222" customFormat="1" x14ac:dyDescent="0.25"/>
    <row r="1682" s="222" customFormat="1" x14ac:dyDescent="0.25"/>
    <row r="1683" s="222" customFormat="1" x14ac:dyDescent="0.25"/>
    <row r="1684" s="222" customFormat="1" x14ac:dyDescent="0.25"/>
    <row r="1685" s="222" customFormat="1" x14ac:dyDescent="0.25"/>
    <row r="1686" s="222" customFormat="1" x14ac:dyDescent="0.25"/>
    <row r="1687" s="222" customFormat="1" x14ac:dyDescent="0.25"/>
    <row r="1688" s="222" customFormat="1" x14ac:dyDescent="0.25"/>
    <row r="1689" s="222" customFormat="1" x14ac:dyDescent="0.25"/>
    <row r="1690" s="222" customFormat="1" x14ac:dyDescent="0.25"/>
    <row r="1691" s="222" customFormat="1" x14ac:dyDescent="0.25"/>
    <row r="1692" s="222" customFormat="1" x14ac:dyDescent="0.25"/>
    <row r="1693" s="222" customFormat="1" x14ac:dyDescent="0.25"/>
    <row r="1694" s="222" customFormat="1" x14ac:dyDescent="0.25"/>
    <row r="1695" s="222" customFormat="1" x14ac:dyDescent="0.25"/>
    <row r="1696" s="222" customFormat="1" x14ac:dyDescent="0.25"/>
    <row r="1697" s="222" customFormat="1" x14ac:dyDescent="0.25"/>
    <row r="1698" s="222" customFormat="1" x14ac:dyDescent="0.25"/>
    <row r="1699" s="222" customFormat="1" x14ac:dyDescent="0.25"/>
    <row r="1700" s="222" customFormat="1" x14ac:dyDescent="0.25"/>
    <row r="1701" s="222" customFormat="1" x14ac:dyDescent="0.25"/>
    <row r="1702" s="222" customFormat="1" x14ac:dyDescent="0.25"/>
    <row r="1703" s="222" customFormat="1" x14ac:dyDescent="0.25"/>
    <row r="1704" s="222" customFormat="1" x14ac:dyDescent="0.25"/>
    <row r="1705" s="222" customFormat="1" x14ac:dyDescent="0.25"/>
    <row r="1706" s="222" customFormat="1" x14ac:dyDescent="0.25"/>
    <row r="1707" s="222" customFormat="1" x14ac:dyDescent="0.25"/>
    <row r="1708" s="222" customFormat="1" x14ac:dyDescent="0.25"/>
    <row r="1709" s="222" customFormat="1" x14ac:dyDescent="0.25"/>
    <row r="1710" s="222" customFormat="1" x14ac:dyDescent="0.25"/>
    <row r="1711" s="222" customFormat="1" x14ac:dyDescent="0.25"/>
    <row r="1712" s="222" customFormat="1" x14ac:dyDescent="0.25"/>
    <row r="1713" s="222" customFormat="1" x14ac:dyDescent="0.25"/>
    <row r="1714" s="222" customFormat="1" x14ac:dyDescent="0.25"/>
    <row r="1715" s="222" customFormat="1" x14ac:dyDescent="0.25"/>
    <row r="1716" s="222" customFormat="1" x14ac:dyDescent="0.25"/>
    <row r="1717" s="222" customFormat="1" x14ac:dyDescent="0.25"/>
    <row r="1718" s="222" customFormat="1" x14ac:dyDescent="0.25"/>
    <row r="1719" s="222" customFormat="1" x14ac:dyDescent="0.25"/>
    <row r="1720" s="222" customFormat="1" x14ac:dyDescent="0.25"/>
    <row r="1721" s="222" customFormat="1" x14ac:dyDescent="0.25"/>
    <row r="1722" s="222" customFormat="1" x14ac:dyDescent="0.25"/>
    <row r="1723" s="222" customFormat="1" x14ac:dyDescent="0.25"/>
    <row r="1724" s="222" customFormat="1" x14ac:dyDescent="0.25"/>
    <row r="1725" s="222" customFormat="1" x14ac:dyDescent="0.25"/>
    <row r="1726" s="222" customFormat="1" x14ac:dyDescent="0.25"/>
    <row r="1727" s="222" customFormat="1" x14ac:dyDescent="0.25"/>
    <row r="1728" s="222" customFormat="1" x14ac:dyDescent="0.25"/>
    <row r="1729" s="222" customFormat="1" x14ac:dyDescent="0.25"/>
    <row r="1730" s="222" customFormat="1" x14ac:dyDescent="0.25"/>
    <row r="1731" s="222" customFormat="1" x14ac:dyDescent="0.25"/>
    <row r="1732" s="222" customFormat="1" x14ac:dyDescent="0.25"/>
    <row r="1733" s="222" customFormat="1" x14ac:dyDescent="0.25"/>
    <row r="1734" s="222" customFormat="1" x14ac:dyDescent="0.25"/>
    <row r="1735" s="222" customFormat="1" x14ac:dyDescent="0.25"/>
    <row r="1736" s="222" customFormat="1" x14ac:dyDescent="0.25"/>
    <row r="1737" s="222" customFormat="1" x14ac:dyDescent="0.25"/>
    <row r="1738" s="222" customFormat="1" x14ac:dyDescent="0.25"/>
    <row r="1739" s="222" customFormat="1" x14ac:dyDescent="0.25"/>
    <row r="1740" s="222" customFormat="1" x14ac:dyDescent="0.25"/>
    <row r="1741" s="222" customFormat="1" x14ac:dyDescent="0.25"/>
    <row r="1742" s="222" customFormat="1" x14ac:dyDescent="0.25"/>
    <row r="1743" s="222" customFormat="1" x14ac:dyDescent="0.25"/>
    <row r="1744" s="222" customFormat="1" x14ac:dyDescent="0.25"/>
    <row r="1745" s="222" customFormat="1" x14ac:dyDescent="0.25"/>
    <row r="1746" s="222" customFormat="1" x14ac:dyDescent="0.25"/>
    <row r="1747" s="222" customFormat="1" x14ac:dyDescent="0.25"/>
    <row r="1748" s="222" customFormat="1" x14ac:dyDescent="0.25"/>
    <row r="1749" s="222" customFormat="1" x14ac:dyDescent="0.25"/>
    <row r="1750" s="222" customFormat="1" x14ac:dyDescent="0.25"/>
    <row r="1751" s="222" customFormat="1" x14ac:dyDescent="0.25"/>
    <row r="1752" s="222" customFormat="1" x14ac:dyDescent="0.25"/>
    <row r="1753" s="222" customFormat="1" x14ac:dyDescent="0.25"/>
    <row r="1754" s="222" customFormat="1" x14ac:dyDescent="0.25"/>
    <row r="1755" s="222" customFormat="1" x14ac:dyDescent="0.25"/>
    <row r="1756" s="222" customFormat="1" x14ac:dyDescent="0.25"/>
    <row r="1757" s="222" customFormat="1" x14ac:dyDescent="0.25"/>
    <row r="1758" s="222" customFormat="1" x14ac:dyDescent="0.25"/>
    <row r="1759" s="222" customFormat="1" x14ac:dyDescent="0.25"/>
    <row r="1760" s="222" customFormat="1" x14ac:dyDescent="0.25"/>
    <row r="1761" s="222" customFormat="1" x14ac:dyDescent="0.25"/>
    <row r="1762" s="222" customFormat="1" x14ac:dyDescent="0.25"/>
    <row r="1763" s="222" customFormat="1" x14ac:dyDescent="0.25"/>
    <row r="1764" s="222" customFormat="1" x14ac:dyDescent="0.25"/>
    <row r="1765" s="222" customFormat="1" x14ac:dyDescent="0.25"/>
    <row r="1766" s="222" customFormat="1" x14ac:dyDescent="0.25"/>
    <row r="1767" s="222" customFormat="1" x14ac:dyDescent="0.25"/>
    <row r="1768" s="222" customFormat="1" x14ac:dyDescent="0.25"/>
    <row r="1769" s="222" customFormat="1" x14ac:dyDescent="0.25"/>
    <row r="1770" s="222" customFormat="1" x14ac:dyDescent="0.25"/>
    <row r="1771" s="222" customFormat="1" x14ac:dyDescent="0.25"/>
    <row r="1772" s="222" customFormat="1" x14ac:dyDescent="0.25"/>
    <row r="1773" s="222" customFormat="1" x14ac:dyDescent="0.25"/>
    <row r="1774" s="222" customFormat="1" x14ac:dyDescent="0.25"/>
    <row r="1775" s="222" customFormat="1" x14ac:dyDescent="0.25"/>
    <row r="1776" s="222" customFormat="1" x14ac:dyDescent="0.25"/>
    <row r="1777" s="222" customFormat="1" x14ac:dyDescent="0.25"/>
    <row r="1778" s="222" customFormat="1" x14ac:dyDescent="0.25"/>
    <row r="1779" s="222" customFormat="1" x14ac:dyDescent="0.25"/>
    <row r="1780" s="222" customFormat="1" x14ac:dyDescent="0.25"/>
    <row r="1781" s="222" customFormat="1" x14ac:dyDescent="0.25"/>
    <row r="1782" s="222" customFormat="1" x14ac:dyDescent="0.25"/>
    <row r="1783" s="222" customFormat="1" x14ac:dyDescent="0.25"/>
    <row r="1784" s="222" customFormat="1" x14ac:dyDescent="0.25"/>
    <row r="1785" s="222" customFormat="1" x14ac:dyDescent="0.25"/>
    <row r="1786" s="222" customFormat="1" x14ac:dyDescent="0.25"/>
    <row r="1787" s="222" customFormat="1" x14ac:dyDescent="0.25"/>
    <row r="1788" s="222" customFormat="1" x14ac:dyDescent="0.25"/>
    <row r="1789" s="222" customFormat="1" x14ac:dyDescent="0.25"/>
    <row r="1790" s="222" customFormat="1" x14ac:dyDescent="0.25"/>
    <row r="1791" s="222" customFormat="1" x14ac:dyDescent="0.25"/>
    <row r="1792" s="222" customFormat="1" x14ac:dyDescent="0.25"/>
    <row r="1793" s="222" customFormat="1" x14ac:dyDescent="0.25"/>
    <row r="1794" s="222" customFormat="1" x14ac:dyDescent="0.25"/>
    <row r="1795" s="222" customFormat="1" x14ac:dyDescent="0.25"/>
    <row r="1796" s="222" customFormat="1" x14ac:dyDescent="0.25"/>
    <row r="1797" s="222" customFormat="1" x14ac:dyDescent="0.25"/>
    <row r="1798" s="222" customFormat="1" x14ac:dyDescent="0.25"/>
    <row r="1799" s="222" customFormat="1" x14ac:dyDescent="0.25"/>
    <row r="1800" s="222" customFormat="1" x14ac:dyDescent="0.25"/>
    <row r="1801" s="222" customFormat="1" x14ac:dyDescent="0.25"/>
    <row r="1802" s="222" customFormat="1" x14ac:dyDescent="0.25"/>
    <row r="1803" s="222" customFormat="1" x14ac:dyDescent="0.25"/>
    <row r="1804" s="222" customFormat="1" x14ac:dyDescent="0.25"/>
    <row r="1805" s="222" customFormat="1" x14ac:dyDescent="0.25"/>
    <row r="1806" s="222" customFormat="1" x14ac:dyDescent="0.25"/>
    <row r="1807" s="222" customFormat="1" x14ac:dyDescent="0.25"/>
    <row r="1808" s="222" customFormat="1" x14ac:dyDescent="0.25"/>
    <row r="1809" s="222" customFormat="1" x14ac:dyDescent="0.25"/>
    <row r="1810" s="222" customFormat="1" x14ac:dyDescent="0.25"/>
    <row r="1811" s="222" customFormat="1" x14ac:dyDescent="0.25"/>
    <row r="1812" s="222" customFormat="1" x14ac:dyDescent="0.25"/>
    <row r="1813" s="222" customFormat="1" x14ac:dyDescent="0.25"/>
    <row r="1814" s="222" customFormat="1" x14ac:dyDescent="0.25"/>
    <row r="1815" s="222" customFormat="1" x14ac:dyDescent="0.25"/>
    <row r="1816" s="222" customFormat="1" x14ac:dyDescent="0.25"/>
    <row r="1817" s="222" customFormat="1" x14ac:dyDescent="0.25"/>
    <row r="1818" s="222" customFormat="1" x14ac:dyDescent="0.25"/>
    <row r="1819" s="222" customFormat="1" x14ac:dyDescent="0.25"/>
    <row r="1820" s="222" customFormat="1" x14ac:dyDescent="0.25"/>
    <row r="1821" s="222" customFormat="1" x14ac:dyDescent="0.25"/>
    <row r="1822" s="222" customFormat="1" x14ac:dyDescent="0.25"/>
    <row r="1823" s="222" customFormat="1" x14ac:dyDescent="0.25"/>
    <row r="1824" s="222" customFormat="1" x14ac:dyDescent="0.25"/>
    <row r="1825" s="222" customFormat="1" x14ac:dyDescent="0.25"/>
    <row r="1826" s="222" customFormat="1" x14ac:dyDescent="0.25"/>
    <row r="1827" s="222" customFormat="1" x14ac:dyDescent="0.25"/>
    <row r="1828" s="222" customFormat="1" x14ac:dyDescent="0.25"/>
    <row r="1829" s="222" customFormat="1" x14ac:dyDescent="0.25"/>
    <row r="1830" s="222" customFormat="1" x14ac:dyDescent="0.25"/>
    <row r="1831" s="222" customFormat="1" x14ac:dyDescent="0.25"/>
    <row r="1832" s="222" customFormat="1" x14ac:dyDescent="0.25"/>
    <row r="1833" s="222" customFormat="1" x14ac:dyDescent="0.25"/>
    <row r="1834" s="222" customFormat="1" x14ac:dyDescent="0.25"/>
    <row r="1835" s="222" customFormat="1" x14ac:dyDescent="0.25"/>
    <row r="1836" s="222" customFormat="1" x14ac:dyDescent="0.25"/>
    <row r="1837" s="222" customFormat="1" x14ac:dyDescent="0.25"/>
    <row r="1838" s="222" customFormat="1" x14ac:dyDescent="0.25"/>
    <row r="1839" s="222" customFormat="1" x14ac:dyDescent="0.25"/>
    <row r="1840" s="222" customFormat="1" x14ac:dyDescent="0.25"/>
    <row r="1841" s="222" customFormat="1" x14ac:dyDescent="0.25"/>
    <row r="1842" s="222" customFormat="1" x14ac:dyDescent="0.25"/>
    <row r="1843" s="222" customFormat="1" x14ac:dyDescent="0.25"/>
    <row r="1844" s="222" customFormat="1" x14ac:dyDescent="0.25"/>
    <row r="1845" s="222" customFormat="1" x14ac:dyDescent="0.25"/>
    <row r="1846" s="222" customFormat="1" x14ac:dyDescent="0.25"/>
    <row r="1847" s="222" customFormat="1" x14ac:dyDescent="0.25"/>
    <row r="1848" s="222" customFormat="1" x14ac:dyDescent="0.25"/>
    <row r="1849" s="222" customFormat="1" x14ac:dyDescent="0.25"/>
    <row r="1850" s="222" customFormat="1" x14ac:dyDescent="0.25"/>
    <row r="1851" s="222" customFormat="1" x14ac:dyDescent="0.25"/>
    <row r="1852" s="222" customFormat="1" x14ac:dyDescent="0.25"/>
    <row r="1853" s="222" customFormat="1" x14ac:dyDescent="0.25"/>
    <row r="1854" s="222" customFormat="1" x14ac:dyDescent="0.25"/>
    <row r="1855" s="222" customFormat="1" x14ac:dyDescent="0.25"/>
    <row r="1856" s="222" customFormat="1" x14ac:dyDescent="0.25"/>
    <row r="1857" s="222" customFormat="1" x14ac:dyDescent="0.25"/>
    <row r="1858" s="222" customFormat="1" x14ac:dyDescent="0.25"/>
    <row r="1859" s="222" customFormat="1" x14ac:dyDescent="0.25"/>
    <row r="1860" s="222" customFormat="1" x14ac:dyDescent="0.25"/>
    <row r="1861" s="222" customFormat="1" x14ac:dyDescent="0.25"/>
    <row r="1862" s="222" customFormat="1" x14ac:dyDescent="0.25"/>
    <row r="1863" s="222" customFormat="1" x14ac:dyDescent="0.25"/>
    <row r="1864" s="222" customFormat="1" x14ac:dyDescent="0.25"/>
    <row r="1865" s="222" customFormat="1" x14ac:dyDescent="0.25"/>
    <row r="1866" s="222" customFormat="1" x14ac:dyDescent="0.25"/>
    <row r="1867" s="222" customFormat="1" x14ac:dyDescent="0.25"/>
    <row r="1868" s="222" customFormat="1" x14ac:dyDescent="0.25"/>
    <row r="1869" s="222" customFormat="1" x14ac:dyDescent="0.25"/>
    <row r="1870" s="222" customFormat="1" x14ac:dyDescent="0.25"/>
    <row r="1871" s="222" customFormat="1" x14ac:dyDescent="0.25"/>
    <row r="1872" s="222" customFormat="1" x14ac:dyDescent="0.25"/>
    <row r="1873" s="222" customFormat="1" x14ac:dyDescent="0.25"/>
    <row r="1874" s="222" customFormat="1" x14ac:dyDescent="0.25"/>
    <row r="1875" s="222" customFormat="1" x14ac:dyDescent="0.25"/>
    <row r="1876" s="222" customFormat="1" x14ac:dyDescent="0.25"/>
    <row r="1877" s="222" customFormat="1" x14ac:dyDescent="0.25"/>
    <row r="1878" s="222" customFormat="1" x14ac:dyDescent="0.25"/>
    <row r="1879" s="222" customFormat="1" x14ac:dyDescent="0.25"/>
    <row r="1880" s="222" customFormat="1" x14ac:dyDescent="0.25"/>
    <row r="1881" s="222" customFormat="1" x14ac:dyDescent="0.25"/>
    <row r="1882" s="222" customFormat="1" x14ac:dyDescent="0.25"/>
    <row r="1883" s="222" customFormat="1" x14ac:dyDescent="0.25"/>
    <row r="1884" s="222" customFormat="1" x14ac:dyDescent="0.25"/>
    <row r="1885" s="222" customFormat="1" x14ac:dyDescent="0.25"/>
    <row r="1886" s="222" customFormat="1" x14ac:dyDescent="0.25"/>
    <row r="1887" s="222" customFormat="1" x14ac:dyDescent="0.25"/>
    <row r="1888" s="222" customFormat="1" x14ac:dyDescent="0.25"/>
    <row r="1889" s="222" customFormat="1" x14ac:dyDescent="0.25"/>
    <row r="1890" s="222" customFormat="1" x14ac:dyDescent="0.25"/>
    <row r="1891" s="222" customFormat="1" x14ac:dyDescent="0.25"/>
    <row r="1892" s="222" customFormat="1" x14ac:dyDescent="0.25"/>
    <row r="1893" s="222" customFormat="1" x14ac:dyDescent="0.25"/>
    <row r="1894" s="222" customFormat="1" x14ac:dyDescent="0.25"/>
    <row r="1895" s="222" customFormat="1" x14ac:dyDescent="0.25"/>
    <row r="1896" s="222" customFormat="1" x14ac:dyDescent="0.25"/>
    <row r="1897" s="222" customFormat="1" x14ac:dyDescent="0.25"/>
    <row r="1898" s="222" customFormat="1" x14ac:dyDescent="0.25"/>
    <row r="1899" s="222" customFormat="1" x14ac:dyDescent="0.25"/>
    <row r="1900" s="222" customFormat="1" x14ac:dyDescent="0.25"/>
    <row r="1901" s="222" customFormat="1" x14ac:dyDescent="0.25"/>
    <row r="1902" s="222" customFormat="1" x14ac:dyDescent="0.25"/>
    <row r="1903" s="222" customFormat="1" x14ac:dyDescent="0.25"/>
    <row r="1904" s="222" customFormat="1" x14ac:dyDescent="0.25"/>
    <row r="1905" s="222" customFormat="1" x14ac:dyDescent="0.25"/>
    <row r="1906" s="222" customFormat="1" x14ac:dyDescent="0.25"/>
    <row r="1907" s="222" customFormat="1" x14ac:dyDescent="0.25"/>
    <row r="1908" s="222" customFormat="1" x14ac:dyDescent="0.25"/>
    <row r="1909" s="222" customFormat="1" x14ac:dyDescent="0.25"/>
    <row r="1910" s="222" customFormat="1" x14ac:dyDescent="0.25"/>
    <row r="1911" s="222" customFormat="1" x14ac:dyDescent="0.25"/>
    <row r="1912" s="222" customFormat="1" x14ac:dyDescent="0.25"/>
    <row r="1913" s="222" customFormat="1" x14ac:dyDescent="0.25"/>
    <row r="1914" s="222" customFormat="1" x14ac:dyDescent="0.25"/>
    <row r="1915" s="222" customFormat="1" x14ac:dyDescent="0.25"/>
    <row r="1916" s="222" customFormat="1" x14ac:dyDescent="0.25"/>
    <row r="1917" s="222" customFormat="1" x14ac:dyDescent="0.25"/>
    <row r="1918" s="222" customFormat="1" x14ac:dyDescent="0.25"/>
    <row r="1919" s="222" customFormat="1" x14ac:dyDescent="0.25"/>
    <row r="1920" s="222" customFormat="1" x14ac:dyDescent="0.25"/>
    <row r="1921" s="222" customFormat="1" x14ac:dyDescent="0.25"/>
    <row r="1922" s="222" customFormat="1" x14ac:dyDescent="0.25"/>
    <row r="1923" s="222" customFormat="1" x14ac:dyDescent="0.25"/>
    <row r="1924" s="222" customFormat="1" x14ac:dyDescent="0.25"/>
    <row r="1925" s="222" customFormat="1" x14ac:dyDescent="0.25"/>
    <row r="1926" s="222" customFormat="1" x14ac:dyDescent="0.25"/>
    <row r="1927" s="222" customFormat="1" x14ac:dyDescent="0.25"/>
    <row r="1928" s="222" customFormat="1" x14ac:dyDescent="0.25"/>
    <row r="1929" s="222" customFormat="1" x14ac:dyDescent="0.25"/>
    <row r="1930" s="222" customFormat="1" x14ac:dyDescent="0.25"/>
    <row r="1931" s="222" customFormat="1" x14ac:dyDescent="0.25"/>
    <row r="1932" s="222" customFormat="1" x14ac:dyDescent="0.25"/>
    <row r="1933" s="222" customFormat="1" x14ac:dyDescent="0.25"/>
    <row r="1934" s="222" customFormat="1" x14ac:dyDescent="0.25"/>
    <row r="1935" s="222" customFormat="1" x14ac:dyDescent="0.25"/>
    <row r="1936" s="222" customFormat="1" x14ac:dyDescent="0.25"/>
    <row r="1937" s="222" customFormat="1" x14ac:dyDescent="0.25"/>
    <row r="1938" s="222" customFormat="1" x14ac:dyDescent="0.25"/>
    <row r="1939" s="222" customFormat="1" x14ac:dyDescent="0.25"/>
    <row r="1940" s="222" customFormat="1" x14ac:dyDescent="0.25"/>
    <row r="1941" s="222" customFormat="1" x14ac:dyDescent="0.25"/>
    <row r="1942" s="222" customFormat="1" x14ac:dyDescent="0.25"/>
    <row r="1943" s="222" customFormat="1" x14ac:dyDescent="0.25"/>
    <row r="1944" s="222" customFormat="1" x14ac:dyDescent="0.25"/>
    <row r="1945" s="222" customFormat="1" x14ac:dyDescent="0.25"/>
    <row r="1946" s="222" customFormat="1" x14ac:dyDescent="0.25"/>
    <row r="1947" s="222" customFormat="1" x14ac:dyDescent="0.25"/>
    <row r="1948" s="222" customFormat="1" x14ac:dyDescent="0.25"/>
    <row r="1949" s="222" customFormat="1" x14ac:dyDescent="0.25"/>
    <row r="1950" s="222" customFormat="1" x14ac:dyDescent="0.25"/>
    <row r="1951" s="222" customFormat="1" x14ac:dyDescent="0.25"/>
    <row r="1952" s="222" customFormat="1" x14ac:dyDescent="0.25"/>
    <row r="1953" s="222" customFormat="1" x14ac:dyDescent="0.25"/>
    <row r="1954" s="222" customFormat="1" x14ac:dyDescent="0.25"/>
    <row r="1955" s="222" customFormat="1" x14ac:dyDescent="0.25"/>
    <row r="1956" s="222" customFormat="1" x14ac:dyDescent="0.25"/>
    <row r="1957" s="222" customFormat="1" x14ac:dyDescent="0.25"/>
    <row r="1958" s="222" customFormat="1" x14ac:dyDescent="0.25"/>
    <row r="1959" s="222" customFormat="1" x14ac:dyDescent="0.25"/>
    <row r="1960" s="222" customFormat="1" x14ac:dyDescent="0.25"/>
    <row r="1961" s="222" customFormat="1" x14ac:dyDescent="0.25"/>
    <row r="1962" s="222" customFormat="1" x14ac:dyDescent="0.25"/>
    <row r="1963" s="222" customFormat="1" x14ac:dyDescent="0.25"/>
    <row r="1964" s="222" customFormat="1" x14ac:dyDescent="0.25"/>
    <row r="1965" s="222" customFormat="1" x14ac:dyDescent="0.25"/>
    <row r="1966" s="222" customFormat="1" x14ac:dyDescent="0.25"/>
    <row r="1967" s="222" customFormat="1" x14ac:dyDescent="0.25"/>
    <row r="1968" s="222" customFormat="1" x14ac:dyDescent="0.25"/>
    <row r="1969" s="222" customFormat="1" x14ac:dyDescent="0.25"/>
    <row r="1970" s="222" customFormat="1" x14ac:dyDescent="0.25"/>
    <row r="1971" s="222" customFormat="1" x14ac:dyDescent="0.25"/>
    <row r="1972" s="222" customFormat="1" x14ac:dyDescent="0.25"/>
    <row r="1973" s="222" customFormat="1" x14ac:dyDescent="0.25"/>
    <row r="1974" s="222" customFormat="1" x14ac:dyDescent="0.25"/>
    <row r="1975" s="222" customFormat="1" x14ac:dyDescent="0.25"/>
    <row r="1976" s="222" customFormat="1" x14ac:dyDescent="0.25"/>
    <row r="1977" s="222" customFormat="1" x14ac:dyDescent="0.25"/>
    <row r="1978" s="222" customFormat="1" x14ac:dyDescent="0.25"/>
    <row r="1979" s="222" customFormat="1" x14ac:dyDescent="0.25"/>
    <row r="1980" s="222" customFormat="1" x14ac:dyDescent="0.25"/>
    <row r="1981" s="222" customFormat="1" x14ac:dyDescent="0.25"/>
    <row r="1982" s="222" customFormat="1" x14ac:dyDescent="0.25"/>
    <row r="1983" s="222" customFormat="1" x14ac:dyDescent="0.25"/>
    <row r="1984" s="222" customFormat="1" x14ac:dyDescent="0.25"/>
    <row r="1985" s="222" customFormat="1" x14ac:dyDescent="0.25"/>
    <row r="1986" s="222" customFormat="1" x14ac:dyDescent="0.25"/>
    <row r="1987" s="222" customFormat="1" x14ac:dyDescent="0.25"/>
    <row r="1988" s="222" customFormat="1" x14ac:dyDescent="0.25"/>
    <row r="1989" s="222" customFormat="1" x14ac:dyDescent="0.25"/>
    <row r="1990" s="222" customFormat="1" x14ac:dyDescent="0.25"/>
    <row r="1991" s="222" customFormat="1" x14ac:dyDescent="0.25"/>
    <row r="1992" s="222" customFormat="1" x14ac:dyDescent="0.25"/>
    <row r="1993" s="222" customFormat="1" x14ac:dyDescent="0.25"/>
    <row r="1994" s="222" customFormat="1" x14ac:dyDescent="0.25"/>
    <row r="1995" s="222" customFormat="1" x14ac:dyDescent="0.25"/>
    <row r="1996" s="222" customFormat="1" x14ac:dyDescent="0.25"/>
    <row r="1997" s="222" customFormat="1" x14ac:dyDescent="0.25"/>
    <row r="1998" s="222" customFormat="1" x14ac:dyDescent="0.25"/>
    <row r="1999" s="222" customFormat="1" x14ac:dyDescent="0.25"/>
    <row r="2000" s="222" customFormat="1" x14ac:dyDescent="0.25"/>
    <row r="2001" s="222" customFormat="1" x14ac:dyDescent="0.25"/>
    <row r="2002" s="222" customFormat="1" x14ac:dyDescent="0.25"/>
    <row r="2003" s="222" customFormat="1" x14ac:dyDescent="0.25"/>
    <row r="2004" s="222" customFormat="1" x14ac:dyDescent="0.25"/>
    <row r="2005" s="222" customFormat="1" x14ac:dyDescent="0.25"/>
    <row r="2006" s="222" customFormat="1" x14ac:dyDescent="0.25"/>
    <row r="2007" s="222" customFormat="1" x14ac:dyDescent="0.25"/>
    <row r="2008" s="222" customFormat="1" x14ac:dyDescent="0.25"/>
    <row r="2009" s="222" customFormat="1" x14ac:dyDescent="0.25"/>
    <row r="2010" s="222" customFormat="1" x14ac:dyDescent="0.25"/>
    <row r="2011" s="222" customFormat="1" x14ac:dyDescent="0.25"/>
    <row r="2012" s="222" customFormat="1" x14ac:dyDescent="0.25"/>
    <row r="2013" s="222" customFormat="1" x14ac:dyDescent="0.25"/>
    <row r="2014" s="222" customFormat="1" x14ac:dyDescent="0.25"/>
    <row r="2015" s="222" customFormat="1" x14ac:dyDescent="0.25"/>
    <row r="2016" s="222" customFormat="1" x14ac:dyDescent="0.25"/>
    <row r="2017" s="222" customFormat="1" x14ac:dyDescent="0.25"/>
    <row r="2018" s="222" customFormat="1" x14ac:dyDescent="0.25"/>
    <row r="2019" s="222" customFormat="1" x14ac:dyDescent="0.25"/>
    <row r="2020" s="222" customFormat="1" x14ac:dyDescent="0.25"/>
    <row r="2021" s="222" customFormat="1" x14ac:dyDescent="0.25"/>
    <row r="2022" s="222" customFormat="1" x14ac:dyDescent="0.25"/>
    <row r="2023" s="222" customFormat="1" x14ac:dyDescent="0.25"/>
    <row r="2024" s="222" customFormat="1" x14ac:dyDescent="0.25"/>
    <row r="2025" s="222" customFormat="1" x14ac:dyDescent="0.25"/>
    <row r="2026" s="222" customFormat="1" x14ac:dyDescent="0.25"/>
    <row r="2027" s="222" customFormat="1" x14ac:dyDescent="0.25"/>
    <row r="2028" s="222" customFormat="1" x14ac:dyDescent="0.25"/>
    <row r="2029" s="222" customFormat="1" x14ac:dyDescent="0.25"/>
    <row r="2030" s="222" customFormat="1" x14ac:dyDescent="0.25"/>
    <row r="2031" s="222" customFormat="1" x14ac:dyDescent="0.25"/>
    <row r="2032" s="222" customFormat="1" x14ac:dyDescent="0.25"/>
    <row r="2033" s="222" customFormat="1" x14ac:dyDescent="0.25"/>
    <row r="2034" s="222" customFormat="1" x14ac:dyDescent="0.25"/>
    <row r="2035" s="222" customFormat="1" x14ac:dyDescent="0.25"/>
    <row r="2036" s="222" customFormat="1" x14ac:dyDescent="0.25"/>
    <row r="2037" s="222" customFormat="1" x14ac:dyDescent="0.25"/>
    <row r="2038" s="222" customFormat="1" x14ac:dyDescent="0.25"/>
    <row r="2039" s="222" customFormat="1" x14ac:dyDescent="0.25"/>
    <row r="2040" s="222" customFormat="1" x14ac:dyDescent="0.25"/>
    <row r="2041" s="222" customFormat="1" x14ac:dyDescent="0.25"/>
    <row r="2042" s="222" customFormat="1" x14ac:dyDescent="0.25"/>
    <row r="2043" s="222" customFormat="1" x14ac:dyDescent="0.25"/>
    <row r="2044" s="222" customFormat="1" x14ac:dyDescent="0.25"/>
    <row r="2045" s="222" customFormat="1" x14ac:dyDescent="0.25"/>
    <row r="2046" s="222" customFormat="1" x14ac:dyDescent="0.25"/>
    <row r="2047" s="222" customFormat="1" x14ac:dyDescent="0.25"/>
    <row r="2048" s="222" customFormat="1" x14ac:dyDescent="0.25"/>
    <row r="2049" s="222" customFormat="1" x14ac:dyDescent="0.25"/>
    <row r="2050" s="222" customFormat="1" x14ac:dyDescent="0.25"/>
    <row r="2051" s="222" customFormat="1" x14ac:dyDescent="0.25"/>
    <row r="2052" s="222" customFormat="1" x14ac:dyDescent="0.25"/>
    <row r="2053" s="222" customFormat="1" x14ac:dyDescent="0.25"/>
    <row r="2054" s="222" customFormat="1" x14ac:dyDescent="0.25"/>
    <row r="2055" s="222" customFormat="1" x14ac:dyDescent="0.25"/>
    <row r="2056" s="222" customFormat="1" x14ac:dyDescent="0.25"/>
    <row r="2057" s="222" customFormat="1" x14ac:dyDescent="0.25"/>
    <row r="2058" s="222" customFormat="1" x14ac:dyDescent="0.25"/>
    <row r="2059" s="222" customFormat="1" x14ac:dyDescent="0.25"/>
    <row r="2060" s="222" customFormat="1" x14ac:dyDescent="0.25"/>
    <row r="2061" s="222" customFormat="1" x14ac:dyDescent="0.25"/>
    <row r="2062" s="222" customFormat="1" x14ac:dyDescent="0.25"/>
    <row r="2063" s="222" customFormat="1" x14ac:dyDescent="0.25"/>
    <row r="2064" s="222" customFormat="1" x14ac:dyDescent="0.25"/>
    <row r="2065" s="222" customFormat="1" x14ac:dyDescent="0.25"/>
    <row r="2066" s="222" customFormat="1" x14ac:dyDescent="0.25"/>
    <row r="2067" s="222" customFormat="1" x14ac:dyDescent="0.25"/>
    <row r="2068" s="222" customFormat="1" x14ac:dyDescent="0.25"/>
    <row r="2069" s="222" customFormat="1" x14ac:dyDescent="0.25"/>
    <row r="2070" s="222" customFormat="1" x14ac:dyDescent="0.25"/>
    <row r="2071" s="222" customFormat="1" x14ac:dyDescent="0.25"/>
    <row r="2072" s="222" customFormat="1" x14ac:dyDescent="0.25"/>
    <row r="2073" s="222" customFormat="1" x14ac:dyDescent="0.25"/>
    <row r="2074" s="222" customFormat="1" x14ac:dyDescent="0.25"/>
    <row r="2075" s="222" customFormat="1" x14ac:dyDescent="0.25"/>
    <row r="2076" s="222" customFormat="1" x14ac:dyDescent="0.25"/>
    <row r="2077" s="222" customFormat="1" x14ac:dyDescent="0.25"/>
    <row r="2078" s="222" customFormat="1" x14ac:dyDescent="0.25"/>
    <row r="2079" s="222" customFormat="1" x14ac:dyDescent="0.25"/>
    <row r="2080" s="222" customFormat="1" x14ac:dyDescent="0.25"/>
    <row r="2081" s="222" customFormat="1" x14ac:dyDescent="0.25"/>
    <row r="2082" s="222" customFormat="1" x14ac:dyDescent="0.25"/>
    <row r="2083" s="222" customFormat="1" x14ac:dyDescent="0.25"/>
    <row r="2084" s="222" customFormat="1" x14ac:dyDescent="0.25"/>
    <row r="2085" s="222" customFormat="1" x14ac:dyDescent="0.25"/>
    <row r="2086" s="222" customFormat="1" x14ac:dyDescent="0.25"/>
    <row r="2087" s="222" customFormat="1" x14ac:dyDescent="0.25"/>
    <row r="2088" s="222" customFormat="1" x14ac:dyDescent="0.25"/>
    <row r="2089" s="222" customFormat="1" x14ac:dyDescent="0.25"/>
    <row r="2090" s="222" customFormat="1" x14ac:dyDescent="0.25"/>
    <row r="2091" s="222" customFormat="1" x14ac:dyDescent="0.25"/>
    <row r="2092" s="222" customFormat="1" x14ac:dyDescent="0.25"/>
    <row r="2093" s="222" customFormat="1" x14ac:dyDescent="0.25"/>
    <row r="2094" s="222" customFormat="1" x14ac:dyDescent="0.25"/>
    <row r="2095" s="222" customFormat="1" x14ac:dyDescent="0.25"/>
    <row r="2096" s="222" customFormat="1" x14ac:dyDescent="0.25"/>
    <row r="2097" s="222" customFormat="1" x14ac:dyDescent="0.25"/>
    <row r="2098" s="222" customFormat="1" x14ac:dyDescent="0.25"/>
    <row r="2099" s="222" customFormat="1" x14ac:dyDescent="0.25"/>
    <row r="2100" s="222" customFormat="1" x14ac:dyDescent="0.25"/>
    <row r="2101" s="222" customFormat="1" x14ac:dyDescent="0.25"/>
    <row r="2102" s="222" customFormat="1" x14ac:dyDescent="0.25"/>
    <row r="2103" s="222" customFormat="1" x14ac:dyDescent="0.25"/>
    <row r="2104" s="222" customFormat="1" x14ac:dyDescent="0.25"/>
    <row r="2105" s="222" customFormat="1" x14ac:dyDescent="0.25"/>
    <row r="2106" s="222" customFormat="1" x14ac:dyDescent="0.25"/>
    <row r="2107" s="222" customFormat="1" x14ac:dyDescent="0.25"/>
    <row r="2108" s="222" customFormat="1" x14ac:dyDescent="0.25"/>
    <row r="2109" s="222" customFormat="1" x14ac:dyDescent="0.25"/>
    <row r="2110" s="222" customFormat="1" x14ac:dyDescent="0.25"/>
    <row r="2111" s="222" customFormat="1" x14ac:dyDescent="0.25"/>
    <row r="2112" s="222" customFormat="1" x14ac:dyDescent="0.25"/>
    <row r="2113" s="222" customFormat="1" x14ac:dyDescent="0.25"/>
    <row r="2114" s="222" customFormat="1" x14ac:dyDescent="0.25"/>
    <row r="2115" s="222" customFormat="1" x14ac:dyDescent="0.25"/>
    <row r="2116" s="222" customFormat="1" x14ac:dyDescent="0.25"/>
    <row r="2117" s="222" customFormat="1" x14ac:dyDescent="0.25"/>
    <row r="2118" s="222" customFormat="1" x14ac:dyDescent="0.25"/>
    <row r="2119" s="222" customFormat="1" x14ac:dyDescent="0.25"/>
    <row r="2120" s="222" customFormat="1" x14ac:dyDescent="0.25"/>
    <row r="2121" s="222" customFormat="1" x14ac:dyDescent="0.25"/>
    <row r="2122" s="222" customFormat="1" x14ac:dyDescent="0.25"/>
    <row r="2123" s="222" customFormat="1" x14ac:dyDescent="0.25"/>
    <row r="2124" s="222" customFormat="1" x14ac:dyDescent="0.25"/>
    <row r="2125" s="222" customFormat="1" x14ac:dyDescent="0.25"/>
    <row r="2126" s="222" customFormat="1" x14ac:dyDescent="0.25"/>
    <row r="2127" s="222" customFormat="1" x14ac:dyDescent="0.25"/>
    <row r="2128" s="222" customFormat="1" x14ac:dyDescent="0.25"/>
    <row r="2129" s="222" customFormat="1" x14ac:dyDescent="0.25"/>
    <row r="2130" s="222" customFormat="1" x14ac:dyDescent="0.25"/>
    <row r="2131" s="222" customFormat="1" x14ac:dyDescent="0.25"/>
    <row r="2132" s="222" customFormat="1" x14ac:dyDescent="0.25"/>
    <row r="2133" s="222" customFormat="1" x14ac:dyDescent="0.25"/>
    <row r="2134" s="222" customFormat="1" x14ac:dyDescent="0.25"/>
    <row r="2135" s="222" customFormat="1" x14ac:dyDescent="0.25"/>
    <row r="2136" s="222" customFormat="1" x14ac:dyDescent="0.25"/>
    <row r="2137" s="222" customFormat="1" x14ac:dyDescent="0.25"/>
    <row r="2138" s="222" customFormat="1" x14ac:dyDescent="0.25"/>
    <row r="2139" s="222" customFormat="1" x14ac:dyDescent="0.25"/>
    <row r="2140" s="222" customFormat="1" x14ac:dyDescent="0.25"/>
    <row r="2141" s="222" customFormat="1" x14ac:dyDescent="0.25"/>
    <row r="2142" s="222" customFormat="1" x14ac:dyDescent="0.25"/>
    <row r="2143" s="222" customFormat="1" x14ac:dyDescent="0.25"/>
    <row r="2144" s="222" customFormat="1" x14ac:dyDescent="0.25"/>
    <row r="2145" s="222" customFormat="1" x14ac:dyDescent="0.25"/>
    <row r="2146" s="222" customFormat="1" x14ac:dyDescent="0.25"/>
    <row r="2147" s="222" customFormat="1" x14ac:dyDescent="0.25"/>
    <row r="2148" s="222" customFormat="1" x14ac:dyDescent="0.25"/>
    <row r="2149" s="222" customFormat="1" x14ac:dyDescent="0.25"/>
  </sheetData>
  <printOptions horizontalCentered="1"/>
  <pageMargins left="0.19685039370078741" right="0.19685039370078741" top="0.27559055118110237" bottom="0.27559055118110237" header="0.11811023622047245" footer="0.11811023622047245"/>
  <pageSetup paperSize="9" scale="80" orientation="portrait" r:id="rId1"/>
  <headerFooter alignWithMargins="0"/>
  <rowBreaks count="1" manualBreakCount="1"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9</vt:i4>
      </vt:variant>
    </vt:vector>
  </HeadingPairs>
  <TitlesOfParts>
    <vt:vector size="20" baseType="lpstr">
      <vt:lpstr>Tablica I.-prihodi OŠ</vt:lpstr>
      <vt:lpstr>POSEBNI DIO-rashodi</vt:lpstr>
      <vt:lpstr>OŠ</vt:lpstr>
      <vt:lpstr>SŠ</vt:lpstr>
      <vt:lpstr>3</vt:lpstr>
      <vt:lpstr>4</vt:lpstr>
      <vt:lpstr>5</vt:lpstr>
      <vt:lpstr>6</vt:lpstr>
      <vt:lpstr>7</vt:lpstr>
      <vt:lpstr>8</vt:lpstr>
      <vt:lpstr>9</vt:lpstr>
      <vt:lpstr>'POSEBNI DIO-rashodi'!Ispis_naslova</vt:lpstr>
      <vt:lpstr>'Tablica I.-prihodi OŠ'!Ispis_naslova</vt:lpstr>
      <vt:lpstr>'3'!Podrucje_ispisa</vt:lpstr>
      <vt:lpstr>'4'!Podrucje_ispisa</vt:lpstr>
      <vt:lpstr>'5'!Podrucje_ispisa</vt:lpstr>
      <vt:lpstr>'7'!Podrucje_ispisa</vt:lpstr>
      <vt:lpstr>'8'!Podrucje_ispisa</vt:lpstr>
      <vt:lpstr>'9'!Podrucje_ispisa</vt:lpstr>
      <vt:lpstr>Tuđa_imovina_dobivena_na_korištenje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2020-12-01T08:06:42Z</cp:lastPrinted>
  <dcterms:created xsi:type="dcterms:W3CDTF">2020-04-15T07:52:39Z</dcterms:created>
  <dcterms:modified xsi:type="dcterms:W3CDTF">2021-04-12T07:03:50Z</dcterms:modified>
</cp:coreProperties>
</file>