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 DISK\My Documents\FINANCIJSKI PLAN\2022-2024\"/>
    </mc:Choice>
  </mc:AlternateContent>
  <bookViews>
    <workbookView xWindow="0" yWindow="0" windowWidth="23040" windowHeight="9192"/>
  </bookViews>
  <sheets>
    <sheet name="5. razina" sheetId="1" r:id="rId1"/>
    <sheet name="4. razina" sheetId="3" r:id="rId2"/>
  </sheets>
  <definedNames>
    <definedName name="_xlnm.Print_Titles" localSheetId="1">'4. razina'!$4:$7</definedName>
    <definedName name="_xlnm.Print_Titles" localSheetId="0">'5. razina'!$6:$9</definedName>
  </definedNames>
  <calcPr calcId="162913"/>
</workbook>
</file>

<file path=xl/calcChain.xml><?xml version="1.0" encoding="utf-8"?>
<calcChain xmlns="http://schemas.openxmlformats.org/spreadsheetml/2006/main">
  <c r="D68" i="1" l="1"/>
  <c r="C64" i="1"/>
  <c r="C63" i="1"/>
  <c r="C62" i="1"/>
  <c r="C59" i="1"/>
  <c r="C93" i="3"/>
  <c r="C91" i="3"/>
  <c r="C89" i="3"/>
  <c r="C87" i="3"/>
  <c r="D93" i="3"/>
  <c r="D91" i="3"/>
  <c r="D89" i="3"/>
  <c r="D87" i="3"/>
  <c r="C92" i="3" l="1"/>
  <c r="C90" i="3"/>
  <c r="C88" i="3"/>
  <c r="D72" i="3" l="1"/>
  <c r="C81" i="3"/>
  <c r="C82" i="3" s="1"/>
  <c r="C86" i="3" l="1"/>
  <c r="C84" i="3"/>
  <c r="D82" i="3"/>
  <c r="D53" i="3" l="1"/>
  <c r="D50" i="3"/>
  <c r="D11" i="3" l="1"/>
  <c r="D14" i="3"/>
  <c r="D17" i="3"/>
  <c r="D23" i="3"/>
  <c r="D25" i="3"/>
  <c r="D97" i="3" l="1"/>
  <c r="C96" i="3"/>
  <c r="C97" i="3" s="1"/>
  <c r="D95" i="3"/>
  <c r="C94" i="3"/>
  <c r="C95" i="3" s="1"/>
  <c r="D85" i="3"/>
  <c r="C83" i="3"/>
  <c r="D80" i="3"/>
  <c r="C79" i="3"/>
  <c r="C80" i="3" s="1"/>
  <c r="D78" i="3"/>
  <c r="C77" i="3"/>
  <c r="C78" i="3" s="1"/>
  <c r="D76" i="3"/>
  <c r="C75" i="3"/>
  <c r="C76" i="3" s="1"/>
  <c r="D74" i="3"/>
  <c r="C73" i="3"/>
  <c r="C74" i="3" s="1"/>
  <c r="C71" i="3"/>
  <c r="C70" i="3"/>
  <c r="C69" i="3"/>
  <c r="D68" i="3"/>
  <c r="C67" i="3"/>
  <c r="C68" i="3" s="1"/>
  <c r="D66" i="3"/>
  <c r="C65" i="3"/>
  <c r="C66" i="3" s="1"/>
  <c r="D64" i="3"/>
  <c r="C63" i="3"/>
  <c r="C62" i="3"/>
  <c r="C61" i="3"/>
  <c r="D60" i="3"/>
  <c r="C59" i="3"/>
  <c r="C60" i="3" s="1"/>
  <c r="D58" i="3"/>
  <c r="C57" i="3"/>
  <c r="C56" i="3"/>
  <c r="C55" i="3"/>
  <c r="C54" i="3"/>
  <c r="C52" i="3"/>
  <c r="C51" i="3"/>
  <c r="C49" i="3"/>
  <c r="C50" i="3" s="1"/>
  <c r="D48" i="3"/>
  <c r="C47" i="3"/>
  <c r="C46" i="3"/>
  <c r="C45" i="3"/>
  <c r="C44" i="3"/>
  <c r="D43" i="3"/>
  <c r="C42" i="3"/>
  <c r="C41" i="3"/>
  <c r="D40" i="3"/>
  <c r="C39" i="3"/>
  <c r="C38" i="3"/>
  <c r="C37" i="3"/>
  <c r="D36" i="3"/>
  <c r="C35" i="3"/>
  <c r="C36" i="3" s="1"/>
  <c r="D34" i="3"/>
  <c r="C33" i="3"/>
  <c r="C34" i="3" s="1"/>
  <c r="D32" i="3"/>
  <c r="C31" i="3"/>
  <c r="C30" i="3"/>
  <c r="D29" i="3"/>
  <c r="C28" i="3"/>
  <c r="C27" i="3"/>
  <c r="C26" i="3"/>
  <c r="C24" i="3"/>
  <c r="C25" i="3" s="1"/>
  <c r="C22" i="3"/>
  <c r="C21" i="3"/>
  <c r="C20" i="3"/>
  <c r="C19" i="3"/>
  <c r="C18" i="3"/>
  <c r="C16" i="3"/>
  <c r="C15" i="3"/>
  <c r="C13" i="3"/>
  <c r="C12" i="3"/>
  <c r="C10" i="3"/>
  <c r="C9" i="3"/>
  <c r="C8" i="3"/>
  <c r="C72" i="3" l="1"/>
  <c r="C58" i="3"/>
  <c r="C29" i="3"/>
  <c r="C32" i="3"/>
  <c r="C53" i="3"/>
  <c r="C85" i="3"/>
  <c r="C64" i="3"/>
  <c r="C48" i="3"/>
  <c r="C43" i="3"/>
  <c r="C40" i="3"/>
  <c r="D98" i="3"/>
  <c r="C17" i="3"/>
  <c r="C14" i="3"/>
  <c r="C23" i="3"/>
  <c r="C11" i="3"/>
  <c r="C60" i="1"/>
  <c r="C66" i="1"/>
  <c r="C65" i="1"/>
  <c r="C98" i="3" l="1"/>
  <c r="C61" i="1"/>
  <c r="C44" i="1" l="1"/>
  <c r="C58" i="1"/>
  <c r="C53" i="1"/>
  <c r="C52" i="1"/>
  <c r="C45" i="1"/>
  <c r="C43" i="1"/>
  <c r="C42" i="1"/>
  <c r="C54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6" i="1"/>
  <c r="C47" i="1"/>
  <c r="C48" i="1"/>
  <c r="C49" i="1"/>
  <c r="C50" i="1"/>
  <c r="C51" i="1"/>
  <c r="C55" i="1"/>
  <c r="C56" i="1"/>
  <c r="C57" i="1"/>
  <c r="C67" i="1"/>
  <c r="C11" i="1"/>
  <c r="C10" i="1"/>
  <c r="C68" i="1" l="1"/>
</calcChain>
</file>

<file path=xl/sharedStrings.xml><?xml version="1.0" encoding="utf-8"?>
<sst xmlns="http://schemas.openxmlformats.org/spreadsheetml/2006/main" count="314" uniqueCount="168">
  <si>
    <t>Predmet nabave</t>
  </si>
  <si>
    <t>Evidencijski broj nabave</t>
  </si>
  <si>
    <t>Oznaka pozicije financijskog plana</t>
  </si>
  <si>
    <t>Vrsta postupka nabave uključujući i postupak sklapanja ugovora iz Dod.II.B</t>
  </si>
  <si>
    <t>Sklapa li se ugovor o javnoj nabavi ili okvirni sporazum</t>
  </si>
  <si>
    <t>Planirani početak postupka</t>
  </si>
  <si>
    <t>Planirano trajanje ugovora o javnoj nabavi ili okvirnog sporazuma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</si>
  <si>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</si>
  <si>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</si>
  <si>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</si>
  <si>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</si>
  <si>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</si>
  <si>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</si>
  <si>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</si>
  <si>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</si>
  <si>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</si>
  <si>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</si>
  <si>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</si>
  <si>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</si>
  <si>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</si>
  <si>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</si>
  <si>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</si>
  <si>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</si>
  <si>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</si>
  <si>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</si>
  <si>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</si>
  <si>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</si>
  <si>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</si>
  <si>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</si>
  <si>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</si>
  <si>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</si>
  <si>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</si>
  <si>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</si>
  <si>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</si>
  <si>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</si>
  <si>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</si>
  <si>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</si>
  <si>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</si>
  <si>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</si>
  <si>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</si>
  <si>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</si>
  <si>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</si>
  <si>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</si>
  <si>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</si>
  <si>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</si>
  <si>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</si>
  <si>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</si>
  <si>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</si>
  <si>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</si>
  <si>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</si>
  <si>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</si>
  <si>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Dnevnice za sl.put u zemlji</t>
  </si>
  <si>
    <t>Naknada za smještaj na sl.putu</t>
  </si>
  <si>
    <t>Naknada za prijevoz na sl.putu</t>
  </si>
  <si>
    <t>Seminari,savjetovanja i simpoziji</t>
  </si>
  <si>
    <t>Tečajevi i stručni ispiti</t>
  </si>
  <si>
    <t>Naknada za korišt.autom.u sl.s.</t>
  </si>
  <si>
    <t>Ostale nak.troškova zaposlenih</t>
  </si>
  <si>
    <t>Uredski materijal</t>
  </si>
  <si>
    <t>Literatura</t>
  </si>
  <si>
    <t>Materijal i sred.za čišć.i održ.</t>
  </si>
  <si>
    <t>Materijal za hig.potr.i njegu</t>
  </si>
  <si>
    <t>Ostali mat.za potr.red.poslovanja</t>
  </si>
  <si>
    <t>Namirnice-šk.kuhinja</t>
  </si>
  <si>
    <t>Električna energija</t>
  </si>
  <si>
    <t>Motorni benzin i dizel gorivo</t>
  </si>
  <si>
    <t>Mat.i dijel.za tek.i inv.održ.zgrada</t>
  </si>
  <si>
    <t>Mat.i dijel.za tek.i inv.održ.opreme</t>
  </si>
  <si>
    <t>Sitni inventar</t>
  </si>
  <si>
    <t>Službena radna i zaš.odj.i obuća</t>
  </si>
  <si>
    <t>Usluga telefona,telefaksa</t>
  </si>
  <si>
    <t>Poštarina</t>
  </si>
  <si>
    <t>Usluge tek.i inv.održ.građ.objek.</t>
  </si>
  <si>
    <t>Usluge tek.i inv.održ.opreme</t>
  </si>
  <si>
    <t>Opskrba vodom</t>
  </si>
  <si>
    <t>Iznošenje i odvoz smeća</t>
  </si>
  <si>
    <t>Obavezni i prev.zdr.pregledi</t>
  </si>
  <si>
    <t>Ostale računalne usluge</t>
  </si>
  <si>
    <t>Reprezentacija</t>
  </si>
  <si>
    <t>Tuzemne članarine</t>
  </si>
  <si>
    <t>Usluge banaka</t>
  </si>
  <si>
    <t>UKUPNO:</t>
  </si>
  <si>
    <t>Ostale zakupnine i najamnine</t>
  </si>
  <si>
    <t>Dimnjačarske usluge</t>
  </si>
  <si>
    <t>Ost.nes.usl.-izleti.i ost.usl.</t>
  </si>
  <si>
    <t>Procijenjena vrijednost nabave s PDV-om</t>
  </si>
  <si>
    <t>36.</t>
  </si>
  <si>
    <t>Deratizacija i dezinsekcija</t>
  </si>
  <si>
    <t>Laboratorijske usluge</t>
  </si>
  <si>
    <t>Ostale zatezne kamate</t>
  </si>
  <si>
    <t>Graf. i tisk. Usl,usluge kopir. i uvez.</t>
  </si>
  <si>
    <t>Ostali nespomenuti rashodi</t>
  </si>
  <si>
    <t>Film i izrada fotografija</t>
  </si>
  <si>
    <t>46.</t>
  </si>
  <si>
    <t>Ostale pristojbe i naknade</t>
  </si>
  <si>
    <t>OSNOVNA ŠKOLA DRENJE</t>
  </si>
  <si>
    <t>Ostale intelektualne usluge</t>
  </si>
  <si>
    <t>Ostali mat.za proizv.ener.-drva,pelet</t>
  </si>
  <si>
    <t>Procijenjena vrijednost nabave ako je poznata(bez PDV-a)</t>
  </si>
  <si>
    <t>Ugovor/Narudžbenica</t>
  </si>
  <si>
    <t>Narudžbenica</t>
  </si>
  <si>
    <t>Ugovor</t>
  </si>
  <si>
    <t>Usluge odvjetnika i pravnog savjetovanja</t>
  </si>
  <si>
    <t>Geodetsko-katastarske usluge</t>
  </si>
  <si>
    <t>Upravne i administrativne pristojbe</t>
  </si>
  <si>
    <t>Javnobilježničke pristojbe</t>
  </si>
  <si>
    <t>47.</t>
  </si>
  <si>
    <t>48.</t>
  </si>
  <si>
    <t>49.</t>
  </si>
  <si>
    <t>Ostale usluge za komunikaciju i prijevoz</t>
  </si>
  <si>
    <t>Ostale naknade u naravi-udžb.radni MZO</t>
  </si>
  <si>
    <t>Knjige u knjižnicama+ udžbenici</t>
  </si>
  <si>
    <t>Usluge vještačenja</t>
  </si>
  <si>
    <t>50.</t>
  </si>
  <si>
    <t>javna nabava OBŽ</t>
  </si>
  <si>
    <t>javna nabava OBŽ-pelet</t>
  </si>
  <si>
    <t>Ostala uredska oprema</t>
  </si>
  <si>
    <t>Oprema</t>
  </si>
  <si>
    <t>Kombi vozila</t>
  </si>
  <si>
    <t>Računala i računalna oprema</t>
  </si>
  <si>
    <t>51.</t>
  </si>
  <si>
    <t>52.</t>
  </si>
  <si>
    <t>53.</t>
  </si>
  <si>
    <t>54.</t>
  </si>
  <si>
    <t>Službena putovanja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</si>
  <si>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</si>
  <si>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</si>
  <si>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</si>
  <si>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</si>
  <si>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</si>
  <si>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</si>
  <si>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Sitan inventar i auto gume</t>
  </si>
  <si>
    <t>Službena radna i zaštitna odjeća i obuća</t>
  </si>
  <si>
    <t>Usluge telefona, pošte i prijevoza</t>
  </si>
  <si>
    <t>Usluge tekućeg i investicijskog održavanja</t>
  </si>
  <si>
    <t>Komunalne usluge</t>
  </si>
  <si>
    <t>Zakupnine i najamnine</t>
  </si>
  <si>
    <t>Zdravstvene usluge</t>
  </si>
  <si>
    <t>Intelektualne i osobne usluge</t>
  </si>
  <si>
    <t>Računalne usluge</t>
  </si>
  <si>
    <t>Ostale usluge</t>
  </si>
  <si>
    <t>Članarine</t>
  </si>
  <si>
    <t>Pristojbe i naknade</t>
  </si>
  <si>
    <t>Ostali nespomenuti rashodi poslovanja</t>
  </si>
  <si>
    <t>Bankarske usluge i usluge platnog prometa</t>
  </si>
  <si>
    <t>Zatezne kamate</t>
  </si>
  <si>
    <t>Naknade građanima i kućanstvima u naravi</t>
  </si>
  <si>
    <t>Uredska oprema i namještaj</t>
  </si>
  <si>
    <t>Uređaji, strojevi i oprema za ostale namjene</t>
  </si>
  <si>
    <t>Prijevozna sredstva u cestovnom prometu</t>
  </si>
  <si>
    <t>Knjige</t>
  </si>
  <si>
    <t>PLAN NABAVE roba, radova i usluga male vrijednosti za 2022. godinu</t>
  </si>
  <si>
    <t>Poslovni objekti</t>
  </si>
  <si>
    <t>Oprema za održavanje i zaštitu</t>
  </si>
  <si>
    <t>Kominikacijska oprema</t>
  </si>
  <si>
    <t>Sportska i glazbena oprema</t>
  </si>
  <si>
    <t>Zgrade obrazovnih i znanstvenih institucija</t>
  </si>
  <si>
    <t>Komunikacijska oprema</t>
  </si>
  <si>
    <t>55.</t>
  </si>
  <si>
    <t>56.</t>
  </si>
  <si>
    <t>57.</t>
  </si>
  <si>
    <t>58.</t>
  </si>
  <si>
    <t>Ostala komunikacijska oprema</t>
  </si>
  <si>
    <t>Oprema za grijanje, vent.i hlađenje</t>
  </si>
  <si>
    <t>Sportska oprema</t>
  </si>
  <si>
    <t xml:space="preserve">Oprema </t>
  </si>
  <si>
    <t>Sportska  oprema</t>
  </si>
  <si>
    <t>DRENJE 23.12.2021.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</si>
</sst>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0" fillId="0" borderId="2" xfId="0" applyNumberFormat="1" applyBorder="1"/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/>
    <xf numFmtId="0" fontId="1" fillId="0" borderId="0" xfId="0" applyFont="1" applyAlignment="1">
      <alignment horizontal="center"/>
    </xf>
    <xf numFmtId="4" fontId="0" fillId="0" borderId="2" xfId="0" applyNumberFormat="1" applyFill="1" applyBorder="1"/>
    <xf numFmtId="0" fontId="0" fillId="0" borderId="1" xfId="0" applyFill="1" applyBorder="1"/>
    <xf numFmtId="4" fontId="4" fillId="0" borderId="2" xfId="0" applyNumberFormat="1" applyFont="1" applyBorder="1"/>
    <xf numFmtId="0" fontId="4" fillId="0" borderId="1" xfId="0" applyFont="1" applyBorder="1"/>
    <xf numFmtId="0" fontId="0" fillId="0" borderId="1" xfId="0" applyFont="1" applyBorder="1"/>
    <xf numFmtId="4" fontId="4" fillId="0" borderId="2" xfId="0" applyNumberFormat="1" applyFont="1" applyFill="1" applyBorder="1"/>
    <xf numFmtId="0" fontId="0" fillId="0" borderId="1" xfId="0" applyBorder="1" applyAlignment="1">
      <alignment horizontal="center"/>
    </xf>
    <xf numFmtId="4" fontId="0" fillId="0" borderId="2" xfId="0" applyNumberFormat="1" applyFont="1" applyFill="1" applyBorder="1"/>
    <xf numFmtId="0" fontId="1" fillId="0" borderId="0" xfId="0" applyFont="1" applyAlignment="1">
      <alignment horizontal="center"/>
    </xf>
    <xf numFmtId="0" fontId="0" fillId="0" borderId="1" xfId="0" applyFont="1" applyFill="1" applyBorder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topLeftCell="A41" workbookViewId="0">
      <selection activeCell="D69" sqref="D69"/>
    </sheetView>
  </sheetViews>
  <sheetFormatPr defaultRowHeight="14.4" x14ac:dyDescent="0.3"/>
  <cols>
    <col min="1" max="1" width="5.44140625" customWidth="1"/>
    <col min="2" max="2" width="34.5546875" bestFit="1" customWidth="1"/>
    <col min="3" max="3" width="12.77734375" customWidth="1"/>
    <col min="4" max="4" width="14" customWidth="1"/>
    <col min="5" max="5" width="10.77734375" customWidth="1"/>
    <col min="6" max="6" width="19.109375" bestFit="1" customWidth="1"/>
    <col min="7" max="7" width="14.109375" customWidth="1"/>
    <col min="8" max="8" width="9.6640625" customWidth="1"/>
    <col min="9" max="9" width="12" customWidth="1"/>
  </cols>
  <sheetData>
    <row r="1" spans="1:14" x14ac:dyDescent="0.3">
      <c r="A1" t="s">
        <v>95</v>
      </c>
    </row>
    <row r="2" spans="1:14" x14ac:dyDescent="0.3">
      <c r="A2" t="s">
        <v>167</v>
      </c>
    </row>
    <row r="6" spans="1:14" x14ac:dyDescent="0.3">
      <c r="A6" s="21" t="s">
        <v>151</v>
      </c>
      <c r="B6" s="21"/>
      <c r="C6" s="21"/>
      <c r="D6" s="21"/>
      <c r="E6" s="21"/>
      <c r="F6" s="21"/>
      <c r="G6" s="21"/>
      <c r="H6" s="21"/>
      <c r="I6" s="21"/>
      <c r="J6" s="1"/>
      <c r="K6" s="1"/>
      <c r="L6" s="1"/>
      <c r="M6" s="1"/>
      <c r="N6" s="1"/>
    </row>
    <row r="8" spans="1:14" x14ac:dyDescent="0.3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14" ht="101.4" thickBot="1" x14ac:dyDescent="0.35">
      <c r="A9" s="7" t="s">
        <v>1</v>
      </c>
      <c r="B9" s="7" t="s">
        <v>0</v>
      </c>
      <c r="C9" s="7" t="s">
        <v>98</v>
      </c>
      <c r="D9" s="7" t="s">
        <v>85</v>
      </c>
      <c r="E9" s="7" t="s">
        <v>2</v>
      </c>
      <c r="F9" s="7" t="s">
        <v>3</v>
      </c>
      <c r="G9" s="7" t="s">
        <v>4</v>
      </c>
      <c r="H9" s="7" t="s">
        <v>5</v>
      </c>
      <c r="I9" s="7" t="s">
        <v>6</v>
      </c>
      <c r="J9" s="2"/>
    </row>
    <row r="10" spans="1:14" x14ac:dyDescent="0.3">
      <c r="A10" s="5" t="s">
        <v>7</v>
      </c>
      <c r="B10" s="6" t="s">
        <v>51</v>
      </c>
      <c r="C10" s="9">
        <f>ROUND(D10/1.25,2)</f>
        <v>4000</v>
      </c>
      <c r="D10" s="9">
        <v>5000</v>
      </c>
      <c r="E10" s="6">
        <v>32111</v>
      </c>
      <c r="F10" s="6"/>
      <c r="G10" s="6"/>
      <c r="H10" s="6"/>
      <c r="I10" s="6"/>
    </row>
    <row r="11" spans="1:14" x14ac:dyDescent="0.3">
      <c r="A11" s="5" t="s">
        <v>8</v>
      </c>
      <c r="B11" s="4" t="s">
        <v>52</v>
      </c>
      <c r="C11" s="9">
        <f>ROUND(D11/1.25,2)</f>
        <v>4000</v>
      </c>
      <c r="D11" s="9">
        <v>5000</v>
      </c>
      <c r="E11" s="4">
        <v>32113</v>
      </c>
      <c r="F11" s="4"/>
      <c r="G11" s="4"/>
      <c r="H11" s="4"/>
      <c r="I11" s="4"/>
    </row>
    <row r="12" spans="1:14" x14ac:dyDescent="0.3">
      <c r="A12" s="5" t="s">
        <v>9</v>
      </c>
      <c r="B12" s="4" t="s">
        <v>53</v>
      </c>
      <c r="C12" s="9">
        <f t="shared" ref="C12:C67" si="0">ROUND(D12/1.25,2)</f>
        <v>8000</v>
      </c>
      <c r="D12" s="9">
        <v>10000</v>
      </c>
      <c r="E12" s="4">
        <v>32115</v>
      </c>
      <c r="F12" s="4"/>
      <c r="G12" s="4"/>
      <c r="H12" s="4"/>
      <c r="I12" s="4"/>
    </row>
    <row r="13" spans="1:14" x14ac:dyDescent="0.3">
      <c r="A13" s="5" t="s">
        <v>10</v>
      </c>
      <c r="B13" s="4" t="s">
        <v>54</v>
      </c>
      <c r="C13" s="9">
        <f t="shared" si="0"/>
        <v>2400</v>
      </c>
      <c r="D13" s="9">
        <v>3000</v>
      </c>
      <c r="E13" s="4">
        <v>32131</v>
      </c>
      <c r="F13" s="4"/>
      <c r="G13" s="4"/>
      <c r="H13" s="4"/>
      <c r="I13" s="4"/>
    </row>
    <row r="14" spans="1:14" x14ac:dyDescent="0.3">
      <c r="A14" s="5" t="s">
        <v>11</v>
      </c>
      <c r="B14" s="4" t="s">
        <v>55</v>
      </c>
      <c r="C14" s="9">
        <f t="shared" si="0"/>
        <v>2000</v>
      </c>
      <c r="D14" s="9">
        <v>2500</v>
      </c>
      <c r="E14" s="4">
        <v>32132</v>
      </c>
      <c r="F14" s="4"/>
      <c r="G14" s="4"/>
      <c r="H14" s="4"/>
      <c r="I14" s="4"/>
    </row>
    <row r="15" spans="1:14" x14ac:dyDescent="0.3">
      <c r="A15" s="5" t="s">
        <v>12</v>
      </c>
      <c r="B15" s="4" t="s">
        <v>56</v>
      </c>
      <c r="C15" s="9">
        <f t="shared" si="0"/>
        <v>25440</v>
      </c>
      <c r="D15" s="9">
        <v>31800</v>
      </c>
      <c r="E15" s="4">
        <v>32141</v>
      </c>
      <c r="F15" s="4"/>
      <c r="G15" s="4"/>
      <c r="H15" s="4"/>
      <c r="I15" s="4"/>
    </row>
    <row r="16" spans="1:14" x14ac:dyDescent="0.3">
      <c r="A16" s="5" t="s">
        <v>13</v>
      </c>
      <c r="B16" s="4" t="s">
        <v>57</v>
      </c>
      <c r="C16" s="9">
        <f t="shared" si="0"/>
        <v>160</v>
      </c>
      <c r="D16" s="9">
        <v>200</v>
      </c>
      <c r="E16" s="4">
        <v>32149</v>
      </c>
      <c r="F16" s="4" t="s">
        <v>101</v>
      </c>
      <c r="G16" s="4"/>
      <c r="H16" s="4"/>
      <c r="I16" s="4"/>
    </row>
    <row r="17" spans="1:9" x14ac:dyDescent="0.3">
      <c r="A17" s="5" t="s">
        <v>14</v>
      </c>
      <c r="B17" s="4" t="s">
        <v>58</v>
      </c>
      <c r="C17" s="9">
        <f t="shared" si="0"/>
        <v>26537.599999999999</v>
      </c>
      <c r="D17" s="9">
        <v>33172</v>
      </c>
      <c r="E17" s="4">
        <v>32211</v>
      </c>
      <c r="F17" s="4" t="s">
        <v>99</v>
      </c>
      <c r="G17" s="4"/>
      <c r="H17" s="4"/>
      <c r="I17" s="4"/>
    </row>
    <row r="18" spans="1:9" x14ac:dyDescent="0.3">
      <c r="A18" s="5" t="s">
        <v>15</v>
      </c>
      <c r="B18" s="4" t="s">
        <v>59</v>
      </c>
      <c r="C18" s="9">
        <f t="shared" si="0"/>
        <v>4000</v>
      </c>
      <c r="D18" s="9">
        <v>5000</v>
      </c>
      <c r="E18" s="4">
        <v>32212</v>
      </c>
      <c r="F18" s="4" t="s">
        <v>100</v>
      </c>
      <c r="G18" s="4"/>
      <c r="H18" s="4"/>
      <c r="I18" s="4"/>
    </row>
    <row r="19" spans="1:9" x14ac:dyDescent="0.3">
      <c r="A19" s="5" t="s">
        <v>16</v>
      </c>
      <c r="B19" s="4" t="s">
        <v>60</v>
      </c>
      <c r="C19" s="9">
        <f t="shared" si="0"/>
        <v>20000</v>
      </c>
      <c r="D19" s="9">
        <v>25000</v>
      </c>
      <c r="E19" s="4">
        <v>32214</v>
      </c>
      <c r="F19" s="4" t="s">
        <v>99</v>
      </c>
      <c r="G19" s="4"/>
      <c r="H19" s="4"/>
      <c r="I19" s="4"/>
    </row>
    <row r="20" spans="1:9" x14ac:dyDescent="0.3">
      <c r="A20" s="5" t="s">
        <v>17</v>
      </c>
      <c r="B20" s="4" t="s">
        <v>61</v>
      </c>
      <c r="C20" s="9">
        <f t="shared" si="0"/>
        <v>9958.4</v>
      </c>
      <c r="D20" s="9">
        <v>12448</v>
      </c>
      <c r="E20" s="4">
        <v>32216</v>
      </c>
      <c r="F20" s="4" t="s">
        <v>99</v>
      </c>
      <c r="G20" s="4"/>
      <c r="H20" s="4"/>
      <c r="I20" s="4"/>
    </row>
    <row r="21" spans="1:9" x14ac:dyDescent="0.3">
      <c r="A21" s="5" t="s">
        <v>18</v>
      </c>
      <c r="B21" s="4" t="s">
        <v>62</v>
      </c>
      <c r="C21" s="9">
        <f t="shared" si="0"/>
        <v>12000</v>
      </c>
      <c r="D21" s="9">
        <v>15000</v>
      </c>
      <c r="E21" s="4">
        <v>32219</v>
      </c>
      <c r="F21" s="4" t="s">
        <v>99</v>
      </c>
      <c r="G21" s="4"/>
      <c r="H21" s="4"/>
      <c r="I21" s="4"/>
    </row>
    <row r="22" spans="1:9" x14ac:dyDescent="0.3">
      <c r="A22" s="5" t="s">
        <v>19</v>
      </c>
      <c r="B22" s="4" t="s">
        <v>63</v>
      </c>
      <c r="C22" s="9">
        <f t="shared" si="0"/>
        <v>157867.20000000001</v>
      </c>
      <c r="D22" s="13">
        <v>197334</v>
      </c>
      <c r="E22" s="4">
        <v>32224</v>
      </c>
      <c r="F22" s="4" t="s">
        <v>99</v>
      </c>
      <c r="G22" s="4"/>
      <c r="H22" s="4"/>
      <c r="I22" s="4"/>
    </row>
    <row r="23" spans="1:9" x14ac:dyDescent="0.3">
      <c r="A23" s="5" t="s">
        <v>20</v>
      </c>
      <c r="B23" s="4" t="s">
        <v>64</v>
      </c>
      <c r="C23" s="9">
        <f t="shared" si="0"/>
        <v>40000</v>
      </c>
      <c r="D23" s="9">
        <v>50000</v>
      </c>
      <c r="E23" s="4">
        <v>32231</v>
      </c>
      <c r="F23" s="4" t="s">
        <v>101</v>
      </c>
      <c r="G23" s="4" t="s">
        <v>114</v>
      </c>
      <c r="H23" s="4"/>
      <c r="I23" s="4"/>
    </row>
    <row r="24" spans="1:9" x14ac:dyDescent="0.3">
      <c r="A24" s="5" t="s">
        <v>21</v>
      </c>
      <c r="B24" s="4" t="s">
        <v>65</v>
      </c>
      <c r="C24" s="9">
        <f t="shared" si="0"/>
        <v>4800</v>
      </c>
      <c r="D24" s="9">
        <v>6000</v>
      </c>
      <c r="E24" s="4">
        <v>32234</v>
      </c>
      <c r="F24" s="4" t="s">
        <v>101</v>
      </c>
      <c r="G24" s="4"/>
      <c r="H24" s="4"/>
      <c r="I24" s="4"/>
    </row>
    <row r="25" spans="1:9" x14ac:dyDescent="0.3">
      <c r="A25" s="5" t="s">
        <v>22</v>
      </c>
      <c r="B25" s="4" t="s">
        <v>97</v>
      </c>
      <c r="C25" s="9">
        <f t="shared" si="0"/>
        <v>88000</v>
      </c>
      <c r="D25" s="9">
        <v>110000</v>
      </c>
      <c r="E25" s="4">
        <v>32239</v>
      </c>
      <c r="F25" s="4" t="s">
        <v>99</v>
      </c>
      <c r="G25" s="4" t="s">
        <v>115</v>
      </c>
      <c r="H25" s="4"/>
      <c r="I25" s="4"/>
    </row>
    <row r="26" spans="1:9" x14ac:dyDescent="0.3">
      <c r="A26" s="5" t="s">
        <v>23</v>
      </c>
      <c r="B26" s="4" t="s">
        <v>66</v>
      </c>
      <c r="C26" s="9">
        <f t="shared" si="0"/>
        <v>24000</v>
      </c>
      <c r="D26" s="9">
        <v>30000</v>
      </c>
      <c r="E26" s="4">
        <v>32241</v>
      </c>
      <c r="F26" s="4" t="s">
        <v>99</v>
      </c>
      <c r="G26" s="4"/>
      <c r="H26" s="4"/>
      <c r="I26" s="4"/>
    </row>
    <row r="27" spans="1:9" x14ac:dyDescent="0.3">
      <c r="A27" s="5" t="s">
        <v>24</v>
      </c>
      <c r="B27" s="4" t="s">
        <v>67</v>
      </c>
      <c r="C27" s="9">
        <f t="shared" si="0"/>
        <v>4000</v>
      </c>
      <c r="D27" s="9">
        <v>5000</v>
      </c>
      <c r="E27" s="4">
        <v>32242</v>
      </c>
      <c r="F27" s="4" t="s">
        <v>99</v>
      </c>
      <c r="G27" s="4"/>
      <c r="H27" s="4"/>
      <c r="I27" s="4"/>
    </row>
    <row r="28" spans="1:9" x14ac:dyDescent="0.3">
      <c r="A28" s="5" t="s">
        <v>25</v>
      </c>
      <c r="B28" s="4" t="s">
        <v>68</v>
      </c>
      <c r="C28" s="9">
        <f t="shared" si="0"/>
        <v>16000</v>
      </c>
      <c r="D28" s="9">
        <v>20000</v>
      </c>
      <c r="E28" s="4">
        <v>32251</v>
      </c>
      <c r="F28" s="4" t="s">
        <v>99</v>
      </c>
      <c r="G28" s="4"/>
      <c r="H28" s="4"/>
      <c r="I28" s="4"/>
    </row>
    <row r="29" spans="1:9" x14ac:dyDescent="0.3">
      <c r="A29" s="5" t="s">
        <v>26</v>
      </c>
      <c r="B29" s="4" t="s">
        <v>69</v>
      </c>
      <c r="C29" s="9">
        <f t="shared" si="0"/>
        <v>6400</v>
      </c>
      <c r="D29" s="9">
        <v>8000</v>
      </c>
      <c r="E29" s="4">
        <v>32271</v>
      </c>
      <c r="F29" s="4" t="s">
        <v>100</v>
      </c>
      <c r="G29" s="4"/>
      <c r="H29" s="4"/>
      <c r="I29" s="4"/>
    </row>
    <row r="30" spans="1:9" x14ac:dyDescent="0.3">
      <c r="A30" s="5" t="s">
        <v>27</v>
      </c>
      <c r="B30" s="4" t="s">
        <v>70</v>
      </c>
      <c r="C30" s="9">
        <f t="shared" si="0"/>
        <v>6400</v>
      </c>
      <c r="D30" s="9">
        <v>8000</v>
      </c>
      <c r="E30" s="4">
        <v>32311</v>
      </c>
      <c r="F30" s="4" t="s">
        <v>101</v>
      </c>
      <c r="G30" s="4"/>
      <c r="H30" s="4"/>
      <c r="I30" s="4"/>
    </row>
    <row r="31" spans="1:9" x14ac:dyDescent="0.3">
      <c r="A31" s="5" t="s">
        <v>28</v>
      </c>
      <c r="B31" s="4" t="s">
        <v>71</v>
      </c>
      <c r="C31" s="9">
        <f t="shared" si="0"/>
        <v>1600</v>
      </c>
      <c r="D31" s="9">
        <v>2000</v>
      </c>
      <c r="E31" s="4">
        <v>32313</v>
      </c>
      <c r="F31" s="4" t="s">
        <v>101</v>
      </c>
      <c r="G31" s="4"/>
      <c r="H31" s="4"/>
      <c r="I31" s="4"/>
    </row>
    <row r="32" spans="1:9" x14ac:dyDescent="0.3">
      <c r="A32" s="5" t="s">
        <v>29</v>
      </c>
      <c r="B32" s="4" t="s">
        <v>109</v>
      </c>
      <c r="C32" s="9">
        <f t="shared" si="0"/>
        <v>2400</v>
      </c>
      <c r="D32" s="9">
        <v>3000</v>
      </c>
      <c r="E32" s="4">
        <v>32319</v>
      </c>
      <c r="F32" s="4" t="s">
        <v>100</v>
      </c>
      <c r="G32" s="4"/>
      <c r="H32" s="4"/>
      <c r="I32" s="4"/>
    </row>
    <row r="33" spans="1:9" x14ac:dyDescent="0.3">
      <c r="A33" s="5" t="s">
        <v>30</v>
      </c>
      <c r="B33" s="4" t="s">
        <v>72</v>
      </c>
      <c r="C33" s="9">
        <f t="shared" si="0"/>
        <v>46400</v>
      </c>
      <c r="D33" s="9">
        <v>58000</v>
      </c>
      <c r="E33" s="4">
        <v>32321</v>
      </c>
      <c r="F33" s="4" t="s">
        <v>99</v>
      </c>
      <c r="G33" s="4"/>
      <c r="H33" s="4"/>
      <c r="I33" s="4"/>
    </row>
    <row r="34" spans="1:9" x14ac:dyDescent="0.3">
      <c r="A34" s="5" t="s">
        <v>31</v>
      </c>
      <c r="B34" s="4" t="s">
        <v>73</v>
      </c>
      <c r="C34" s="9">
        <f t="shared" si="0"/>
        <v>24000</v>
      </c>
      <c r="D34" s="9">
        <v>30000</v>
      </c>
      <c r="E34" s="4">
        <v>32322</v>
      </c>
      <c r="F34" s="4" t="s">
        <v>99</v>
      </c>
      <c r="G34" s="4"/>
      <c r="H34" s="4"/>
      <c r="I34" s="4"/>
    </row>
    <row r="35" spans="1:9" x14ac:dyDescent="0.3">
      <c r="A35" s="5" t="s">
        <v>32</v>
      </c>
      <c r="B35" s="4" t="s">
        <v>74</v>
      </c>
      <c r="C35" s="9">
        <f t="shared" si="0"/>
        <v>6400</v>
      </c>
      <c r="D35" s="9">
        <v>8000</v>
      </c>
      <c r="E35" s="4">
        <v>32341</v>
      </c>
      <c r="F35" s="4" t="s">
        <v>101</v>
      </c>
      <c r="G35" s="4"/>
      <c r="H35" s="4"/>
      <c r="I35" s="4"/>
    </row>
    <row r="36" spans="1:9" x14ac:dyDescent="0.3">
      <c r="A36" s="5" t="s">
        <v>33</v>
      </c>
      <c r="B36" s="4" t="s">
        <v>75</v>
      </c>
      <c r="C36" s="9">
        <f t="shared" si="0"/>
        <v>8000</v>
      </c>
      <c r="D36" s="9">
        <v>10000</v>
      </c>
      <c r="E36" s="4">
        <v>32342</v>
      </c>
      <c r="F36" s="4" t="s">
        <v>101</v>
      </c>
      <c r="G36" s="4"/>
      <c r="H36" s="4"/>
      <c r="I36" s="4"/>
    </row>
    <row r="37" spans="1:9" x14ac:dyDescent="0.3">
      <c r="A37" s="5" t="s">
        <v>34</v>
      </c>
      <c r="B37" s="4" t="s">
        <v>87</v>
      </c>
      <c r="C37" s="9">
        <f t="shared" si="0"/>
        <v>2400</v>
      </c>
      <c r="D37" s="9">
        <v>3000</v>
      </c>
      <c r="E37" s="4">
        <v>32343</v>
      </c>
      <c r="F37" s="4" t="s">
        <v>101</v>
      </c>
      <c r="G37" s="4"/>
      <c r="H37" s="4"/>
      <c r="I37" s="4"/>
    </row>
    <row r="38" spans="1:9" x14ac:dyDescent="0.3">
      <c r="A38" s="5" t="s">
        <v>35</v>
      </c>
      <c r="B38" s="4" t="s">
        <v>83</v>
      </c>
      <c r="C38" s="9">
        <f t="shared" si="0"/>
        <v>2880</v>
      </c>
      <c r="D38" s="9">
        <v>3600</v>
      </c>
      <c r="E38" s="4">
        <v>32344</v>
      </c>
      <c r="F38" s="4" t="s">
        <v>100</v>
      </c>
      <c r="G38" s="4"/>
      <c r="H38" s="4"/>
      <c r="I38" s="4"/>
    </row>
    <row r="39" spans="1:9" x14ac:dyDescent="0.3">
      <c r="A39" s="5" t="s">
        <v>36</v>
      </c>
      <c r="B39" s="4" t="s">
        <v>82</v>
      </c>
      <c r="C39" s="9">
        <f t="shared" si="0"/>
        <v>800</v>
      </c>
      <c r="D39" s="9">
        <v>1000</v>
      </c>
      <c r="E39" s="4">
        <v>32359</v>
      </c>
      <c r="F39" s="4" t="s">
        <v>101</v>
      </c>
      <c r="G39" s="4"/>
      <c r="H39" s="4"/>
      <c r="I39" s="4"/>
    </row>
    <row r="40" spans="1:9" x14ac:dyDescent="0.3">
      <c r="A40" s="5" t="s">
        <v>37</v>
      </c>
      <c r="B40" s="4" t="s">
        <v>76</v>
      </c>
      <c r="C40" s="9">
        <f t="shared" si="0"/>
        <v>7600</v>
      </c>
      <c r="D40" s="9">
        <v>9500</v>
      </c>
      <c r="E40" s="4">
        <v>32361</v>
      </c>
      <c r="F40" s="4" t="s">
        <v>99</v>
      </c>
      <c r="G40" s="4"/>
      <c r="H40" s="4"/>
      <c r="I40" s="4"/>
    </row>
    <row r="41" spans="1:9" x14ac:dyDescent="0.3">
      <c r="A41" s="5" t="s">
        <v>38</v>
      </c>
      <c r="B41" s="4" t="s">
        <v>88</v>
      </c>
      <c r="C41" s="9">
        <f t="shared" si="0"/>
        <v>5200</v>
      </c>
      <c r="D41" s="9">
        <v>6500</v>
      </c>
      <c r="E41" s="4">
        <v>32363</v>
      </c>
      <c r="F41" s="4" t="s">
        <v>99</v>
      </c>
      <c r="G41" s="4"/>
      <c r="H41" s="4"/>
      <c r="I41" s="4"/>
    </row>
    <row r="42" spans="1:9" x14ac:dyDescent="0.3">
      <c r="A42" s="5" t="s">
        <v>39</v>
      </c>
      <c r="B42" s="4" t="s">
        <v>102</v>
      </c>
      <c r="C42" s="9">
        <f t="shared" si="0"/>
        <v>800</v>
      </c>
      <c r="D42" s="9">
        <v>1000</v>
      </c>
      <c r="E42" s="4">
        <v>32373</v>
      </c>
      <c r="F42" s="4" t="s">
        <v>100</v>
      </c>
      <c r="G42" s="4"/>
      <c r="H42" s="4"/>
      <c r="I42" s="4"/>
    </row>
    <row r="43" spans="1:9" x14ac:dyDescent="0.3">
      <c r="A43" s="5" t="s">
        <v>40</v>
      </c>
      <c r="B43" s="4" t="s">
        <v>103</v>
      </c>
      <c r="C43" s="9">
        <f t="shared" si="0"/>
        <v>800</v>
      </c>
      <c r="D43" s="9">
        <v>1000</v>
      </c>
      <c r="E43" s="4">
        <v>32375</v>
      </c>
      <c r="F43" s="4" t="s">
        <v>100</v>
      </c>
      <c r="G43" s="4"/>
      <c r="H43" s="4"/>
      <c r="I43" s="4"/>
    </row>
    <row r="44" spans="1:9" x14ac:dyDescent="0.3">
      <c r="A44" s="5" t="s">
        <v>41</v>
      </c>
      <c r="B44" s="4" t="s">
        <v>112</v>
      </c>
      <c r="C44" s="9">
        <f t="shared" si="0"/>
        <v>4000</v>
      </c>
      <c r="D44" s="9">
        <v>5000</v>
      </c>
      <c r="E44" s="4">
        <v>32376</v>
      </c>
      <c r="F44" s="4"/>
      <c r="G44" s="4"/>
      <c r="H44" s="4"/>
      <c r="I44" s="4"/>
    </row>
    <row r="45" spans="1:9" x14ac:dyDescent="0.3">
      <c r="A45" s="5" t="s">
        <v>86</v>
      </c>
      <c r="B45" s="4" t="s">
        <v>96</v>
      </c>
      <c r="C45" s="9">
        <f t="shared" si="0"/>
        <v>2400</v>
      </c>
      <c r="D45" s="9">
        <v>3000</v>
      </c>
      <c r="E45" s="4">
        <v>32379</v>
      </c>
      <c r="F45" s="4" t="s">
        <v>100</v>
      </c>
      <c r="G45" s="4"/>
      <c r="H45" s="4"/>
      <c r="I45" s="4"/>
    </row>
    <row r="46" spans="1:9" x14ac:dyDescent="0.3">
      <c r="A46" s="5" t="s">
        <v>42</v>
      </c>
      <c r="B46" s="4" t="s">
        <v>77</v>
      </c>
      <c r="C46" s="9">
        <f t="shared" si="0"/>
        <v>4000</v>
      </c>
      <c r="D46" s="9">
        <v>5000</v>
      </c>
      <c r="E46" s="4">
        <v>32389</v>
      </c>
      <c r="F46" s="4" t="s">
        <v>99</v>
      </c>
      <c r="G46" s="4"/>
      <c r="H46" s="4"/>
      <c r="I46" s="4"/>
    </row>
    <row r="47" spans="1:9" x14ac:dyDescent="0.3">
      <c r="A47" s="5" t="s">
        <v>43</v>
      </c>
      <c r="B47" s="4" t="s">
        <v>90</v>
      </c>
      <c r="C47" s="9">
        <f t="shared" si="0"/>
        <v>2400</v>
      </c>
      <c r="D47" s="9">
        <v>3000</v>
      </c>
      <c r="E47" s="4">
        <v>32391</v>
      </c>
      <c r="F47" s="4" t="s">
        <v>100</v>
      </c>
      <c r="G47" s="4"/>
      <c r="H47" s="4"/>
      <c r="I47" s="4"/>
    </row>
    <row r="48" spans="1:9" x14ac:dyDescent="0.3">
      <c r="A48" s="5" t="s">
        <v>44</v>
      </c>
      <c r="B48" s="4" t="s">
        <v>92</v>
      </c>
      <c r="C48" s="9">
        <f t="shared" si="0"/>
        <v>400</v>
      </c>
      <c r="D48" s="9">
        <v>500</v>
      </c>
      <c r="E48" s="4">
        <v>32392</v>
      </c>
      <c r="F48" s="4" t="s">
        <v>101</v>
      </c>
      <c r="G48" s="4"/>
      <c r="H48" s="4"/>
      <c r="I48" s="4"/>
    </row>
    <row r="49" spans="1:9" x14ac:dyDescent="0.3">
      <c r="A49" s="5" t="s">
        <v>45</v>
      </c>
      <c r="B49" s="4" t="s">
        <v>84</v>
      </c>
      <c r="C49" s="9">
        <f t="shared" si="0"/>
        <v>800</v>
      </c>
      <c r="D49" s="9">
        <v>1000</v>
      </c>
      <c r="E49" s="4">
        <v>32399</v>
      </c>
      <c r="F49" s="4" t="s">
        <v>100</v>
      </c>
      <c r="G49" s="4"/>
      <c r="H49" s="4"/>
      <c r="I49" s="4"/>
    </row>
    <row r="50" spans="1:9" x14ac:dyDescent="0.3">
      <c r="A50" s="5" t="s">
        <v>46</v>
      </c>
      <c r="B50" s="4" t="s">
        <v>78</v>
      </c>
      <c r="C50" s="9">
        <f t="shared" si="0"/>
        <v>800</v>
      </c>
      <c r="D50" s="9">
        <v>1000</v>
      </c>
      <c r="E50" s="4">
        <v>32931</v>
      </c>
      <c r="F50" s="4" t="s">
        <v>99</v>
      </c>
      <c r="G50" s="4"/>
      <c r="H50" s="4"/>
      <c r="I50" s="4"/>
    </row>
    <row r="51" spans="1:9" x14ac:dyDescent="0.3">
      <c r="A51" s="5" t="s">
        <v>47</v>
      </c>
      <c r="B51" s="4" t="s">
        <v>79</v>
      </c>
      <c r="C51" s="9">
        <f t="shared" si="0"/>
        <v>1600</v>
      </c>
      <c r="D51" s="9">
        <v>2000</v>
      </c>
      <c r="E51" s="4">
        <v>32941</v>
      </c>
      <c r="F51" s="4" t="s">
        <v>100</v>
      </c>
      <c r="G51" s="4"/>
      <c r="H51" s="4"/>
      <c r="I51" s="4"/>
    </row>
    <row r="52" spans="1:9" x14ac:dyDescent="0.3">
      <c r="A52" s="5" t="s">
        <v>48</v>
      </c>
      <c r="B52" s="4" t="s">
        <v>104</v>
      </c>
      <c r="C52" s="9">
        <f t="shared" si="0"/>
        <v>400</v>
      </c>
      <c r="D52" s="9">
        <v>500</v>
      </c>
      <c r="E52" s="4">
        <v>32951</v>
      </c>
      <c r="F52" s="4"/>
      <c r="G52" s="4"/>
      <c r="H52" s="4"/>
      <c r="I52" s="4"/>
    </row>
    <row r="53" spans="1:9" x14ac:dyDescent="0.3">
      <c r="A53" s="5" t="s">
        <v>49</v>
      </c>
      <c r="B53" s="4" t="s">
        <v>105</v>
      </c>
      <c r="C53" s="9">
        <f t="shared" si="0"/>
        <v>160</v>
      </c>
      <c r="D53" s="9">
        <v>200</v>
      </c>
      <c r="E53" s="4">
        <v>32953</v>
      </c>
      <c r="F53" s="4"/>
      <c r="G53" s="4"/>
      <c r="H53" s="4"/>
      <c r="I53" s="4"/>
    </row>
    <row r="54" spans="1:9" x14ac:dyDescent="0.3">
      <c r="A54" s="5" t="s">
        <v>50</v>
      </c>
      <c r="B54" s="4" t="s">
        <v>94</v>
      </c>
      <c r="C54" s="9">
        <f t="shared" si="0"/>
        <v>800</v>
      </c>
      <c r="D54" s="9">
        <v>1000</v>
      </c>
      <c r="E54" s="4">
        <v>32954</v>
      </c>
      <c r="F54" s="4" t="s">
        <v>100</v>
      </c>
      <c r="G54" s="4"/>
      <c r="H54" s="4"/>
      <c r="I54" s="4"/>
    </row>
    <row r="55" spans="1:9" x14ac:dyDescent="0.3">
      <c r="A55" s="5" t="s">
        <v>93</v>
      </c>
      <c r="B55" s="4" t="s">
        <v>91</v>
      </c>
      <c r="C55" s="9">
        <f t="shared" si="0"/>
        <v>29280</v>
      </c>
      <c r="D55" s="13">
        <v>36600</v>
      </c>
      <c r="E55" s="4">
        <v>32999</v>
      </c>
      <c r="F55" s="4" t="s">
        <v>99</v>
      </c>
      <c r="G55" s="14"/>
      <c r="H55" s="4"/>
      <c r="I55" s="4"/>
    </row>
    <row r="56" spans="1:9" x14ac:dyDescent="0.3">
      <c r="A56" s="5" t="s">
        <v>106</v>
      </c>
      <c r="B56" s="4" t="s">
        <v>80</v>
      </c>
      <c r="C56" s="9">
        <f t="shared" si="0"/>
        <v>80</v>
      </c>
      <c r="D56" s="13">
        <v>100</v>
      </c>
      <c r="E56" s="4">
        <v>34311</v>
      </c>
      <c r="F56" s="4" t="s">
        <v>101</v>
      </c>
      <c r="G56" s="4"/>
      <c r="H56" s="4"/>
      <c r="I56" s="4"/>
    </row>
    <row r="57" spans="1:9" x14ac:dyDescent="0.3">
      <c r="A57" s="5" t="s">
        <v>107</v>
      </c>
      <c r="B57" s="4" t="s">
        <v>89</v>
      </c>
      <c r="C57" s="9">
        <f t="shared" si="0"/>
        <v>80</v>
      </c>
      <c r="D57" s="9">
        <v>100</v>
      </c>
      <c r="E57" s="4">
        <v>34339</v>
      </c>
      <c r="F57" s="4" t="s">
        <v>101</v>
      </c>
      <c r="G57" s="4"/>
      <c r="H57" s="4"/>
      <c r="I57" s="4"/>
    </row>
    <row r="58" spans="1:9" x14ac:dyDescent="0.3">
      <c r="A58" s="5" t="s">
        <v>108</v>
      </c>
      <c r="B58" s="4" t="s">
        <v>110</v>
      </c>
      <c r="C58" s="9">
        <f t="shared" si="0"/>
        <v>46523.199999999997</v>
      </c>
      <c r="D58" s="13">
        <v>58154</v>
      </c>
      <c r="E58" s="4">
        <v>37229</v>
      </c>
      <c r="F58" s="4" t="s">
        <v>99</v>
      </c>
      <c r="G58" s="4"/>
      <c r="H58" s="4"/>
      <c r="I58" s="4"/>
    </row>
    <row r="59" spans="1:9" x14ac:dyDescent="0.3">
      <c r="A59" s="5" t="s">
        <v>113</v>
      </c>
      <c r="B59" s="17" t="s">
        <v>156</v>
      </c>
      <c r="C59" s="9">
        <f t="shared" si="0"/>
        <v>2400</v>
      </c>
      <c r="D59" s="13">
        <v>3000</v>
      </c>
      <c r="E59" s="4">
        <v>42123</v>
      </c>
      <c r="F59" s="4" t="s">
        <v>99</v>
      </c>
      <c r="G59" s="4"/>
      <c r="H59" s="4"/>
      <c r="I59" s="4"/>
    </row>
    <row r="60" spans="1:9" x14ac:dyDescent="0.3">
      <c r="A60" s="5" t="s">
        <v>120</v>
      </c>
      <c r="B60" s="4" t="s">
        <v>119</v>
      </c>
      <c r="C60" s="9">
        <f t="shared" si="0"/>
        <v>5600</v>
      </c>
      <c r="D60" s="13">
        <v>7000</v>
      </c>
      <c r="E60" s="4">
        <v>42211</v>
      </c>
      <c r="F60" s="4" t="s">
        <v>99</v>
      </c>
      <c r="G60" s="4"/>
      <c r="H60" s="4"/>
      <c r="I60" s="4"/>
    </row>
    <row r="61" spans="1:9" x14ac:dyDescent="0.3">
      <c r="A61" s="5" t="s">
        <v>121</v>
      </c>
      <c r="B61" s="4" t="s">
        <v>116</v>
      </c>
      <c r="C61" s="9">
        <f t="shared" si="0"/>
        <v>6400</v>
      </c>
      <c r="D61" s="13">
        <v>8000</v>
      </c>
      <c r="E61" s="4">
        <v>42219</v>
      </c>
      <c r="F61" s="4" t="s">
        <v>99</v>
      </c>
      <c r="G61" s="4"/>
      <c r="H61" s="4"/>
      <c r="I61" s="4"/>
    </row>
    <row r="62" spans="1:9" x14ac:dyDescent="0.3">
      <c r="A62" s="5" t="s">
        <v>122</v>
      </c>
      <c r="B62" s="17" t="s">
        <v>162</v>
      </c>
      <c r="C62" s="9">
        <f t="shared" si="0"/>
        <v>3200</v>
      </c>
      <c r="D62" s="13">
        <v>4000</v>
      </c>
      <c r="E62" s="4">
        <v>42229</v>
      </c>
      <c r="F62" s="4" t="s">
        <v>99</v>
      </c>
      <c r="G62" s="4"/>
      <c r="H62" s="4"/>
      <c r="I62" s="4"/>
    </row>
    <row r="63" spans="1:9" x14ac:dyDescent="0.3">
      <c r="A63" s="5" t="s">
        <v>123</v>
      </c>
      <c r="B63" s="17" t="s">
        <v>163</v>
      </c>
      <c r="C63" s="9">
        <f t="shared" si="0"/>
        <v>4000</v>
      </c>
      <c r="D63" s="13">
        <v>5000</v>
      </c>
      <c r="E63" s="4">
        <v>42231</v>
      </c>
      <c r="F63" s="4" t="s">
        <v>99</v>
      </c>
      <c r="G63" s="4"/>
      <c r="H63" s="4"/>
      <c r="I63" s="4"/>
    </row>
    <row r="64" spans="1:9" x14ac:dyDescent="0.3">
      <c r="A64" s="5" t="s">
        <v>158</v>
      </c>
      <c r="B64" s="17" t="s">
        <v>164</v>
      </c>
      <c r="C64" s="9">
        <f t="shared" si="0"/>
        <v>800</v>
      </c>
      <c r="D64" s="13">
        <v>1000</v>
      </c>
      <c r="E64" s="4">
        <v>42261</v>
      </c>
      <c r="F64" s="4" t="s">
        <v>99</v>
      </c>
      <c r="G64" s="4"/>
      <c r="H64" s="4"/>
      <c r="I64" s="4"/>
    </row>
    <row r="65" spans="1:9" x14ac:dyDescent="0.3">
      <c r="A65" s="5" t="s">
        <v>159</v>
      </c>
      <c r="B65" s="4" t="s">
        <v>117</v>
      </c>
      <c r="C65" s="9">
        <f t="shared" si="0"/>
        <v>800</v>
      </c>
      <c r="D65" s="13">
        <v>1000</v>
      </c>
      <c r="E65" s="4">
        <v>42273</v>
      </c>
      <c r="F65" s="4" t="s">
        <v>99</v>
      </c>
      <c r="G65" s="4"/>
      <c r="H65" s="4"/>
      <c r="I65" s="4"/>
    </row>
    <row r="66" spans="1:9" x14ac:dyDescent="0.3">
      <c r="A66" s="5" t="s">
        <v>160</v>
      </c>
      <c r="B66" s="4" t="s">
        <v>118</v>
      </c>
      <c r="C66" s="9">
        <f t="shared" si="0"/>
        <v>15760</v>
      </c>
      <c r="D66" s="13">
        <v>19700</v>
      </c>
      <c r="E66" s="4">
        <v>42313</v>
      </c>
      <c r="F66" s="4" t="s">
        <v>99</v>
      </c>
      <c r="G66" s="4"/>
      <c r="H66" s="4"/>
      <c r="I66" s="4"/>
    </row>
    <row r="67" spans="1:9" x14ac:dyDescent="0.3">
      <c r="A67" s="5" t="s">
        <v>161</v>
      </c>
      <c r="B67" s="4" t="s">
        <v>111</v>
      </c>
      <c r="C67" s="9">
        <f t="shared" si="0"/>
        <v>17280</v>
      </c>
      <c r="D67" s="9">
        <v>21600</v>
      </c>
      <c r="E67" s="4">
        <v>42411</v>
      </c>
      <c r="F67" s="4" t="s">
        <v>99</v>
      </c>
      <c r="G67" s="4"/>
      <c r="H67" s="4"/>
      <c r="I67" s="4"/>
    </row>
    <row r="68" spans="1:9" ht="15.6" x14ac:dyDescent="0.3">
      <c r="A68" s="8"/>
      <c r="B68" s="10" t="s">
        <v>81</v>
      </c>
      <c r="C68" s="11">
        <f>SUM(C10:C67)</f>
        <v>725206.39999999991</v>
      </c>
      <c r="D68" s="11">
        <f>SUM(D10:D67)</f>
        <v>906508</v>
      </c>
      <c r="E68" s="4"/>
      <c r="F68" s="4"/>
      <c r="G68" s="4"/>
      <c r="H68" s="4"/>
      <c r="I68" s="4"/>
    </row>
  </sheetData>
  <mergeCells count="1">
    <mergeCell ref="A6:I6"/>
  </mergeCells>
  <phoneticPr fontId="2" type="noConversion"/>
  <printOptions horizontalCentered="1"/>
  <pageMargins left="0.51181102362204722" right="0.51181102362204722" top="0.23" bottom="0.3" header="0.17" footer="0.23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opLeftCell="A67" workbookViewId="0">
      <selection activeCell="F85" sqref="F85"/>
    </sheetView>
  </sheetViews>
  <sheetFormatPr defaultRowHeight="14.4" x14ac:dyDescent="0.3"/>
  <cols>
    <col min="1" max="1" width="5.44140625" customWidth="1"/>
    <col min="2" max="2" width="34.5546875" bestFit="1" customWidth="1"/>
    <col min="3" max="3" width="12.77734375" customWidth="1"/>
    <col min="4" max="4" width="14" customWidth="1"/>
    <col min="5" max="5" width="10.77734375" customWidth="1"/>
    <col min="6" max="6" width="19.109375" bestFit="1" customWidth="1"/>
    <col min="7" max="7" width="14.109375" customWidth="1"/>
    <col min="8" max="8" width="9.6640625" customWidth="1"/>
    <col min="9" max="9" width="12" customWidth="1"/>
  </cols>
  <sheetData>
    <row r="1" spans="1:14" x14ac:dyDescent="0.3">
      <c r="A1" t="s">
        <v>95</v>
      </c>
    </row>
    <row r="2" spans="1:14" x14ac:dyDescent="0.3">
      <c r="A2" t="s">
        <v>167</v>
      </c>
    </row>
    <row r="4" spans="1:14" x14ac:dyDescent="0.3">
      <c r="A4" s="21" t="s">
        <v>151</v>
      </c>
      <c r="B4" s="21"/>
      <c r="C4" s="21"/>
      <c r="D4" s="21"/>
      <c r="E4" s="21"/>
      <c r="F4" s="21"/>
      <c r="G4" s="21"/>
      <c r="H4" s="21"/>
      <c r="I4" s="21"/>
      <c r="J4" s="12"/>
      <c r="K4" s="12"/>
      <c r="L4" s="12"/>
      <c r="M4" s="12"/>
      <c r="N4" s="12"/>
    </row>
    <row r="6" spans="1:14" x14ac:dyDescent="0.3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14" ht="101.4" thickBot="1" x14ac:dyDescent="0.35">
      <c r="A7" s="7" t="s">
        <v>1</v>
      </c>
      <c r="B7" s="7" t="s">
        <v>0</v>
      </c>
      <c r="C7" s="7" t="s">
        <v>98</v>
      </c>
      <c r="D7" s="7" t="s">
        <v>85</v>
      </c>
      <c r="E7" s="7" t="s">
        <v>2</v>
      </c>
      <c r="F7" s="7" t="s">
        <v>3</v>
      </c>
      <c r="G7" s="7" t="s">
        <v>4</v>
      </c>
      <c r="H7" s="7" t="s">
        <v>5</v>
      </c>
      <c r="I7" s="7" t="s">
        <v>6</v>
      </c>
      <c r="J7" s="2"/>
    </row>
    <row r="8" spans="1:14" x14ac:dyDescent="0.3">
      <c r="A8" s="5"/>
      <c r="B8" s="6" t="s">
        <v>51</v>
      </c>
      <c r="C8" s="9">
        <f>ROUND(D8/1.25,2)</f>
        <v>4000</v>
      </c>
      <c r="D8" s="9">
        <v>5000</v>
      </c>
      <c r="E8" s="6">
        <v>32111</v>
      </c>
      <c r="F8" s="6"/>
      <c r="G8" s="6"/>
      <c r="H8" s="6"/>
      <c r="I8" s="6"/>
    </row>
    <row r="9" spans="1:14" x14ac:dyDescent="0.3">
      <c r="A9" s="5"/>
      <c r="B9" s="4" t="s">
        <v>52</v>
      </c>
      <c r="C9" s="9">
        <f>ROUND(D9/1.25,2)</f>
        <v>4000</v>
      </c>
      <c r="D9" s="9">
        <v>5000</v>
      </c>
      <c r="E9" s="4">
        <v>32113</v>
      </c>
      <c r="F9" s="4"/>
      <c r="G9" s="4"/>
      <c r="H9" s="4"/>
      <c r="I9" s="4"/>
    </row>
    <row r="10" spans="1:14" x14ac:dyDescent="0.3">
      <c r="A10" s="5"/>
      <c r="B10" s="4" t="s">
        <v>53</v>
      </c>
      <c r="C10" s="9">
        <f t="shared" ref="C10:C96" si="0">ROUND(D10/1.25,2)</f>
        <v>8000</v>
      </c>
      <c r="D10" s="9">
        <v>10000</v>
      </c>
      <c r="E10" s="4">
        <v>32115</v>
      </c>
      <c r="F10" s="4"/>
      <c r="G10" s="4"/>
      <c r="H10" s="4"/>
      <c r="I10" s="4"/>
    </row>
    <row r="11" spans="1:14" x14ac:dyDescent="0.3">
      <c r="A11" s="5"/>
      <c r="B11" s="16" t="s">
        <v>124</v>
      </c>
      <c r="C11" s="15">
        <f>SUBTOTAL(9,C8:C10)</f>
        <v>16000</v>
      </c>
      <c r="D11" s="15">
        <f>SUBTOTAL(9,D8:D10)</f>
        <v>20000</v>
      </c>
      <c r="E11" s="16">
        <v>3211</v>
      </c>
      <c r="F11" s="4" t="s">
        <v>99</v>
      </c>
      <c r="G11" s="4"/>
      <c r="H11" s="4"/>
      <c r="I11" s="4"/>
    </row>
    <row r="12" spans="1:14" x14ac:dyDescent="0.3">
      <c r="A12" s="5"/>
      <c r="B12" s="4" t="s">
        <v>54</v>
      </c>
      <c r="C12" s="9">
        <f t="shared" si="0"/>
        <v>2400</v>
      </c>
      <c r="D12" s="9">
        <v>3000</v>
      </c>
      <c r="E12" s="4">
        <v>32131</v>
      </c>
      <c r="F12" s="4"/>
      <c r="G12" s="4"/>
      <c r="H12" s="4"/>
      <c r="I12" s="4"/>
    </row>
    <row r="13" spans="1:14" x14ac:dyDescent="0.3">
      <c r="A13" s="5"/>
      <c r="B13" s="4" t="s">
        <v>55</v>
      </c>
      <c r="C13" s="9">
        <f t="shared" si="0"/>
        <v>2000</v>
      </c>
      <c r="D13" s="9">
        <v>2500</v>
      </c>
      <c r="E13" s="4">
        <v>32132</v>
      </c>
      <c r="F13" s="4"/>
      <c r="G13" s="4"/>
      <c r="H13" s="4"/>
      <c r="I13" s="4"/>
    </row>
    <row r="14" spans="1:14" x14ac:dyDescent="0.3">
      <c r="A14" s="5"/>
      <c r="B14" s="16" t="s">
        <v>125</v>
      </c>
      <c r="C14" s="15">
        <f>SUBTOTAL(9,C12:C13)</f>
        <v>4400</v>
      </c>
      <c r="D14" s="15">
        <f>SUBTOTAL(9,D12:D13)</f>
        <v>5500</v>
      </c>
      <c r="E14" s="16">
        <v>3213</v>
      </c>
      <c r="F14" s="4" t="s">
        <v>99</v>
      </c>
      <c r="G14" s="4"/>
      <c r="H14" s="4"/>
      <c r="I14" s="4"/>
    </row>
    <row r="15" spans="1:14" x14ac:dyDescent="0.3">
      <c r="A15" s="5"/>
      <c r="B15" s="4" t="s">
        <v>56</v>
      </c>
      <c r="C15" s="9">
        <f t="shared" si="0"/>
        <v>25440</v>
      </c>
      <c r="D15" s="9">
        <v>31800</v>
      </c>
      <c r="E15" s="4">
        <v>32141</v>
      </c>
      <c r="F15" s="4"/>
      <c r="G15" s="4"/>
      <c r="H15" s="4"/>
      <c r="I15" s="4"/>
    </row>
    <row r="16" spans="1:14" x14ac:dyDescent="0.3">
      <c r="A16" s="5"/>
      <c r="B16" s="4" t="s">
        <v>57</v>
      </c>
      <c r="C16" s="9">
        <f t="shared" si="0"/>
        <v>160</v>
      </c>
      <c r="D16" s="9">
        <v>200</v>
      </c>
      <c r="E16" s="4">
        <v>32149</v>
      </c>
      <c r="F16" s="4"/>
      <c r="G16" s="4"/>
      <c r="H16" s="4"/>
      <c r="I16" s="4"/>
    </row>
    <row r="17" spans="1:9" x14ac:dyDescent="0.3">
      <c r="A17" s="5"/>
      <c r="B17" s="16" t="s">
        <v>126</v>
      </c>
      <c r="C17" s="15">
        <f>SUBTOTAL(9,C15:C16)</f>
        <v>25600</v>
      </c>
      <c r="D17" s="15">
        <f>SUBTOTAL(9,D15:D16)</f>
        <v>32000</v>
      </c>
      <c r="E17" s="16">
        <v>3214</v>
      </c>
      <c r="F17" s="4"/>
      <c r="G17" s="4"/>
      <c r="H17" s="4"/>
      <c r="I17" s="4"/>
    </row>
    <row r="18" spans="1:9" x14ac:dyDescent="0.3">
      <c r="A18" s="5"/>
      <c r="B18" s="4" t="s">
        <v>58</v>
      </c>
      <c r="C18" s="9">
        <f t="shared" si="0"/>
        <v>26537.599999999999</v>
      </c>
      <c r="D18" s="9">
        <v>33172</v>
      </c>
      <c r="E18" s="4">
        <v>32211</v>
      </c>
      <c r="F18" s="4"/>
      <c r="G18" s="4"/>
      <c r="H18" s="4"/>
      <c r="I18" s="4"/>
    </row>
    <row r="19" spans="1:9" x14ac:dyDescent="0.3">
      <c r="A19" s="5"/>
      <c r="B19" s="4" t="s">
        <v>59</v>
      </c>
      <c r="C19" s="9">
        <f t="shared" si="0"/>
        <v>4000</v>
      </c>
      <c r="D19" s="9">
        <v>5000</v>
      </c>
      <c r="E19" s="4">
        <v>32212</v>
      </c>
      <c r="F19" s="4"/>
      <c r="G19" s="4"/>
      <c r="H19" s="4"/>
      <c r="I19" s="4"/>
    </row>
    <row r="20" spans="1:9" x14ac:dyDescent="0.3">
      <c r="A20" s="5"/>
      <c r="B20" s="4" t="s">
        <v>60</v>
      </c>
      <c r="C20" s="9">
        <f t="shared" si="0"/>
        <v>20000</v>
      </c>
      <c r="D20" s="9">
        <v>25000</v>
      </c>
      <c r="E20" s="4">
        <v>32214</v>
      </c>
      <c r="F20" s="4"/>
      <c r="G20" s="4"/>
      <c r="H20" s="4"/>
      <c r="I20" s="4"/>
    </row>
    <row r="21" spans="1:9" x14ac:dyDescent="0.3">
      <c r="A21" s="5"/>
      <c r="B21" s="4" t="s">
        <v>61</v>
      </c>
      <c r="C21" s="9">
        <f t="shared" si="0"/>
        <v>9958.4</v>
      </c>
      <c r="D21" s="9">
        <v>12448</v>
      </c>
      <c r="E21" s="4">
        <v>32216</v>
      </c>
      <c r="F21" s="4"/>
      <c r="G21" s="4"/>
      <c r="H21" s="4"/>
      <c r="I21" s="4"/>
    </row>
    <row r="22" spans="1:9" x14ac:dyDescent="0.3">
      <c r="A22" s="5"/>
      <c r="B22" s="4" t="s">
        <v>62</v>
      </c>
      <c r="C22" s="9">
        <f t="shared" si="0"/>
        <v>12000</v>
      </c>
      <c r="D22" s="9">
        <v>15000</v>
      </c>
      <c r="E22" s="4">
        <v>32219</v>
      </c>
      <c r="F22" s="4"/>
      <c r="G22" s="4"/>
      <c r="H22" s="4"/>
      <c r="I22" s="4"/>
    </row>
    <row r="23" spans="1:9" x14ac:dyDescent="0.3">
      <c r="A23" s="5"/>
      <c r="B23" s="16" t="s">
        <v>127</v>
      </c>
      <c r="C23" s="15">
        <f>SUBTOTAL(9,C18:C22)</f>
        <v>72496</v>
      </c>
      <c r="D23" s="15">
        <f>SUBTOTAL(9,D18:D22)</f>
        <v>90620</v>
      </c>
      <c r="E23" s="16">
        <v>3221</v>
      </c>
      <c r="F23" s="4" t="s">
        <v>99</v>
      </c>
      <c r="G23" s="4"/>
      <c r="H23" s="4"/>
      <c r="I23" s="4"/>
    </row>
    <row r="24" spans="1:9" x14ac:dyDescent="0.3">
      <c r="A24" s="5"/>
      <c r="B24" s="17" t="s">
        <v>63</v>
      </c>
      <c r="C24" s="9">
        <f t="shared" si="0"/>
        <v>157867.20000000001</v>
      </c>
      <c r="D24" s="13">
        <v>197334</v>
      </c>
      <c r="E24" s="4">
        <v>32224</v>
      </c>
      <c r="F24" s="4"/>
      <c r="G24" s="4"/>
      <c r="H24" s="4"/>
      <c r="I24" s="4"/>
    </row>
    <row r="25" spans="1:9" x14ac:dyDescent="0.3">
      <c r="A25" s="5"/>
      <c r="B25" s="16" t="s">
        <v>128</v>
      </c>
      <c r="C25" s="18">
        <f>SUBTOTAL(9,C24:C24)</f>
        <v>157867.20000000001</v>
      </c>
      <c r="D25" s="18">
        <f>SUBTOTAL(9,D24:D24)</f>
        <v>197334</v>
      </c>
      <c r="E25" s="16">
        <v>3222</v>
      </c>
      <c r="F25" s="4" t="s">
        <v>99</v>
      </c>
      <c r="G25" s="4"/>
      <c r="H25" s="4"/>
      <c r="I25" s="4"/>
    </row>
    <row r="26" spans="1:9" x14ac:dyDescent="0.3">
      <c r="A26" s="5"/>
      <c r="B26" s="4" t="s">
        <v>64</v>
      </c>
      <c r="C26" s="9">
        <f t="shared" si="0"/>
        <v>40000</v>
      </c>
      <c r="D26" s="9">
        <v>50000</v>
      </c>
      <c r="E26" s="4">
        <v>32231</v>
      </c>
      <c r="F26" s="4"/>
      <c r="G26" s="4"/>
      <c r="H26" s="4"/>
      <c r="I26" s="4"/>
    </row>
    <row r="27" spans="1:9" x14ac:dyDescent="0.3">
      <c r="A27" s="5"/>
      <c r="B27" s="4" t="s">
        <v>65</v>
      </c>
      <c r="C27" s="9">
        <f t="shared" si="0"/>
        <v>4800</v>
      </c>
      <c r="D27" s="9">
        <v>6000</v>
      </c>
      <c r="E27" s="4">
        <v>32234</v>
      </c>
      <c r="F27" s="4"/>
      <c r="G27" s="4"/>
      <c r="H27" s="4"/>
      <c r="I27" s="4"/>
    </row>
    <row r="28" spans="1:9" x14ac:dyDescent="0.3">
      <c r="A28" s="5"/>
      <c r="B28" s="4" t="s">
        <v>97</v>
      </c>
      <c r="C28" s="9">
        <f t="shared" si="0"/>
        <v>88000</v>
      </c>
      <c r="D28" s="9">
        <v>110000</v>
      </c>
      <c r="E28" s="4">
        <v>32239</v>
      </c>
      <c r="F28" s="4"/>
      <c r="G28" s="4"/>
      <c r="H28" s="4"/>
      <c r="I28" s="4"/>
    </row>
    <row r="29" spans="1:9" x14ac:dyDescent="0.3">
      <c r="A29" s="5"/>
      <c r="B29" s="16" t="s">
        <v>129</v>
      </c>
      <c r="C29" s="15">
        <f>SUBTOTAL(9,C26:C28)</f>
        <v>132800</v>
      </c>
      <c r="D29" s="15">
        <f>SUBTOTAL(9,D26:D28)</f>
        <v>166000</v>
      </c>
      <c r="E29" s="16">
        <v>3223</v>
      </c>
      <c r="F29" s="17" t="s">
        <v>99</v>
      </c>
      <c r="G29" s="4"/>
      <c r="H29" s="4"/>
      <c r="I29" s="4"/>
    </row>
    <row r="30" spans="1:9" x14ac:dyDescent="0.3">
      <c r="A30" s="5"/>
      <c r="B30" s="4" t="s">
        <v>66</v>
      </c>
      <c r="C30" s="9">
        <f t="shared" si="0"/>
        <v>24000</v>
      </c>
      <c r="D30" s="9">
        <v>30000</v>
      </c>
      <c r="E30" s="4">
        <v>32241</v>
      </c>
      <c r="F30" s="4"/>
      <c r="G30" s="4"/>
      <c r="H30" s="4"/>
      <c r="I30" s="4"/>
    </row>
    <row r="31" spans="1:9" x14ac:dyDescent="0.3">
      <c r="A31" s="5"/>
      <c r="B31" s="4" t="s">
        <v>67</v>
      </c>
      <c r="C31" s="9">
        <f t="shared" si="0"/>
        <v>4000</v>
      </c>
      <c r="D31" s="9">
        <v>5000</v>
      </c>
      <c r="E31" s="4">
        <v>32242</v>
      </c>
      <c r="F31" s="4"/>
      <c r="G31" s="4"/>
      <c r="H31" s="4"/>
      <c r="I31" s="4"/>
    </row>
    <row r="32" spans="1:9" x14ac:dyDescent="0.3">
      <c r="A32" s="5"/>
      <c r="B32" s="16" t="s">
        <v>130</v>
      </c>
      <c r="C32" s="15">
        <f>SUBTOTAL(9,C30:C31)</f>
        <v>28000</v>
      </c>
      <c r="D32" s="15">
        <f>SUBTOTAL(9,D30:D31)</f>
        <v>35000</v>
      </c>
      <c r="E32" s="16">
        <v>3224</v>
      </c>
      <c r="F32" s="4" t="s">
        <v>99</v>
      </c>
      <c r="G32" s="4"/>
      <c r="H32" s="4"/>
      <c r="I32" s="4"/>
    </row>
    <row r="33" spans="1:9" x14ac:dyDescent="0.3">
      <c r="A33" s="5"/>
      <c r="B33" s="4" t="s">
        <v>68</v>
      </c>
      <c r="C33" s="9">
        <f t="shared" si="0"/>
        <v>16000</v>
      </c>
      <c r="D33" s="9">
        <v>20000</v>
      </c>
      <c r="E33" s="4">
        <v>32251</v>
      </c>
      <c r="F33" s="4"/>
      <c r="G33" s="4"/>
      <c r="H33" s="4"/>
      <c r="I33" s="4"/>
    </row>
    <row r="34" spans="1:9" x14ac:dyDescent="0.3">
      <c r="A34" s="5"/>
      <c r="B34" s="16" t="s">
        <v>131</v>
      </c>
      <c r="C34" s="18">
        <f>SUBTOTAL(9,C33:C33)</f>
        <v>16000</v>
      </c>
      <c r="D34" s="18">
        <f>SUBTOTAL(9,D33:D33)</f>
        <v>20000</v>
      </c>
      <c r="E34" s="16">
        <v>3225</v>
      </c>
      <c r="F34" s="4" t="s">
        <v>99</v>
      </c>
      <c r="G34" s="4"/>
      <c r="H34" s="4"/>
      <c r="I34" s="4"/>
    </row>
    <row r="35" spans="1:9" x14ac:dyDescent="0.3">
      <c r="A35" s="5"/>
      <c r="B35" s="4" t="s">
        <v>69</v>
      </c>
      <c r="C35" s="9">
        <f t="shared" si="0"/>
        <v>6400</v>
      </c>
      <c r="D35" s="9">
        <v>8000</v>
      </c>
      <c r="E35" s="4">
        <v>32271</v>
      </c>
      <c r="F35" s="4"/>
      <c r="G35" s="4"/>
      <c r="H35" s="4"/>
      <c r="I35" s="4"/>
    </row>
    <row r="36" spans="1:9" x14ac:dyDescent="0.3">
      <c r="A36" s="5"/>
      <c r="B36" s="16" t="s">
        <v>132</v>
      </c>
      <c r="C36" s="18">
        <f>SUBTOTAL(9,C35:C35)</f>
        <v>6400</v>
      </c>
      <c r="D36" s="18">
        <f>SUBTOTAL(9,D35:D35)</f>
        <v>8000</v>
      </c>
      <c r="E36" s="16">
        <v>3227</v>
      </c>
      <c r="F36" s="4" t="s">
        <v>100</v>
      </c>
      <c r="G36" s="4"/>
      <c r="H36" s="4"/>
      <c r="I36" s="4"/>
    </row>
    <row r="37" spans="1:9" x14ac:dyDescent="0.3">
      <c r="A37" s="5"/>
      <c r="B37" s="4" t="s">
        <v>70</v>
      </c>
      <c r="C37" s="9">
        <f t="shared" si="0"/>
        <v>6400</v>
      </c>
      <c r="D37" s="9">
        <v>8000</v>
      </c>
      <c r="E37" s="4">
        <v>32311</v>
      </c>
      <c r="F37" s="4"/>
      <c r="G37" s="4"/>
      <c r="H37" s="4"/>
      <c r="I37" s="4"/>
    </row>
    <row r="38" spans="1:9" x14ac:dyDescent="0.3">
      <c r="A38" s="5"/>
      <c r="B38" s="4" t="s">
        <v>71</v>
      </c>
      <c r="C38" s="9">
        <f t="shared" si="0"/>
        <v>1600</v>
      </c>
      <c r="D38" s="9">
        <v>2000</v>
      </c>
      <c r="E38" s="4">
        <v>32313</v>
      </c>
      <c r="F38" s="4"/>
      <c r="G38" s="4"/>
      <c r="H38" s="4"/>
      <c r="I38" s="4"/>
    </row>
    <row r="39" spans="1:9" x14ac:dyDescent="0.3">
      <c r="A39" s="5"/>
      <c r="B39" s="4" t="s">
        <v>109</v>
      </c>
      <c r="C39" s="9">
        <f t="shared" si="0"/>
        <v>2400</v>
      </c>
      <c r="D39" s="9">
        <v>3000</v>
      </c>
      <c r="E39" s="4">
        <v>32319</v>
      </c>
      <c r="F39" s="4"/>
      <c r="G39" s="4"/>
      <c r="H39" s="4"/>
      <c r="I39" s="4"/>
    </row>
    <row r="40" spans="1:9" x14ac:dyDescent="0.3">
      <c r="A40" s="5"/>
      <c r="B40" s="16" t="s">
        <v>133</v>
      </c>
      <c r="C40" s="15">
        <f>SUBTOTAL(9,C37:C39)</f>
        <v>10400</v>
      </c>
      <c r="D40" s="15">
        <f>SUBTOTAL(9,D37:D39)</f>
        <v>13000</v>
      </c>
      <c r="E40" s="16">
        <v>3231</v>
      </c>
      <c r="F40" s="4" t="s">
        <v>99</v>
      </c>
      <c r="G40" s="4"/>
      <c r="H40" s="4"/>
      <c r="I40" s="4"/>
    </row>
    <row r="41" spans="1:9" x14ac:dyDescent="0.3">
      <c r="A41" s="5"/>
      <c r="B41" s="4" t="s">
        <v>72</v>
      </c>
      <c r="C41" s="9">
        <f t="shared" si="0"/>
        <v>46400</v>
      </c>
      <c r="D41" s="9">
        <v>58000</v>
      </c>
      <c r="E41" s="4">
        <v>32321</v>
      </c>
      <c r="F41" s="4"/>
      <c r="G41" s="4"/>
      <c r="H41" s="4"/>
      <c r="I41" s="4"/>
    </row>
    <row r="42" spans="1:9" x14ac:dyDescent="0.3">
      <c r="A42" s="5"/>
      <c r="B42" s="4" t="s">
        <v>73</v>
      </c>
      <c r="C42" s="9">
        <f t="shared" si="0"/>
        <v>24000</v>
      </c>
      <c r="D42" s="9">
        <v>30000</v>
      </c>
      <c r="E42" s="4">
        <v>32322</v>
      </c>
      <c r="F42" s="4"/>
      <c r="G42" s="4"/>
      <c r="H42" s="4"/>
      <c r="I42" s="4"/>
    </row>
    <row r="43" spans="1:9" x14ac:dyDescent="0.3">
      <c r="A43" s="5"/>
      <c r="B43" s="16" t="s">
        <v>134</v>
      </c>
      <c r="C43" s="15">
        <f>SUBTOTAL(9,C41:C42)</f>
        <v>70400</v>
      </c>
      <c r="D43" s="15">
        <f>SUBTOTAL(9,D41:D42)</f>
        <v>88000</v>
      </c>
      <c r="E43" s="16">
        <v>3232</v>
      </c>
      <c r="F43" s="4" t="s">
        <v>99</v>
      </c>
      <c r="G43" s="4"/>
      <c r="H43" s="4"/>
      <c r="I43" s="4"/>
    </row>
    <row r="44" spans="1:9" x14ac:dyDescent="0.3">
      <c r="A44" s="5"/>
      <c r="B44" s="4" t="s">
        <v>74</v>
      </c>
      <c r="C44" s="9">
        <f t="shared" si="0"/>
        <v>6400</v>
      </c>
      <c r="D44" s="9">
        <v>8000</v>
      </c>
      <c r="E44" s="4">
        <v>32341</v>
      </c>
      <c r="F44" s="4"/>
      <c r="G44" s="4"/>
      <c r="H44" s="4"/>
      <c r="I44" s="4"/>
    </row>
    <row r="45" spans="1:9" x14ac:dyDescent="0.3">
      <c r="A45" s="5"/>
      <c r="B45" s="4" t="s">
        <v>75</v>
      </c>
      <c r="C45" s="9">
        <f t="shared" si="0"/>
        <v>8000</v>
      </c>
      <c r="D45" s="9">
        <v>10000</v>
      </c>
      <c r="E45" s="4">
        <v>32342</v>
      </c>
      <c r="F45" s="4"/>
      <c r="G45" s="4"/>
      <c r="H45" s="4"/>
      <c r="I45" s="4"/>
    </row>
    <row r="46" spans="1:9" x14ac:dyDescent="0.3">
      <c r="A46" s="5"/>
      <c r="B46" s="4" t="s">
        <v>87</v>
      </c>
      <c r="C46" s="9">
        <f t="shared" si="0"/>
        <v>2400</v>
      </c>
      <c r="D46" s="9">
        <v>3000</v>
      </c>
      <c r="E46" s="4">
        <v>32343</v>
      </c>
      <c r="F46" s="4"/>
      <c r="G46" s="4"/>
      <c r="H46" s="4"/>
      <c r="I46" s="4"/>
    </row>
    <row r="47" spans="1:9" x14ac:dyDescent="0.3">
      <c r="A47" s="5"/>
      <c r="B47" s="4" t="s">
        <v>83</v>
      </c>
      <c r="C47" s="9">
        <f t="shared" si="0"/>
        <v>2880</v>
      </c>
      <c r="D47" s="9">
        <v>3600</v>
      </c>
      <c r="E47" s="4">
        <v>32344</v>
      </c>
      <c r="F47" s="4"/>
      <c r="G47" s="4"/>
      <c r="H47" s="4"/>
      <c r="I47" s="4"/>
    </row>
    <row r="48" spans="1:9" x14ac:dyDescent="0.3">
      <c r="A48" s="5"/>
      <c r="B48" s="16" t="s">
        <v>135</v>
      </c>
      <c r="C48" s="15">
        <f>SUBTOTAL(9,C44:C47)</f>
        <v>19680</v>
      </c>
      <c r="D48" s="15">
        <f>SUBTOTAL(9,D44:D47)</f>
        <v>24600</v>
      </c>
      <c r="E48" s="16">
        <v>3234</v>
      </c>
      <c r="F48" s="4" t="s">
        <v>99</v>
      </c>
      <c r="G48" s="4"/>
      <c r="H48" s="4"/>
      <c r="I48" s="4"/>
    </row>
    <row r="49" spans="1:9" x14ac:dyDescent="0.3">
      <c r="A49" s="5"/>
      <c r="B49" s="4" t="s">
        <v>82</v>
      </c>
      <c r="C49" s="9">
        <f t="shared" si="0"/>
        <v>800</v>
      </c>
      <c r="D49" s="9">
        <v>1000</v>
      </c>
      <c r="E49" s="4">
        <v>32359</v>
      </c>
      <c r="F49" s="4"/>
      <c r="G49" s="4"/>
      <c r="H49" s="4"/>
      <c r="I49" s="4"/>
    </row>
    <row r="50" spans="1:9" x14ac:dyDescent="0.3">
      <c r="A50" s="5"/>
      <c r="B50" s="16" t="s">
        <v>136</v>
      </c>
      <c r="C50" s="18">
        <f>SUBTOTAL(9,C49:C49)</f>
        <v>800</v>
      </c>
      <c r="D50" s="18">
        <f>SUBTOTAL(9,D49:D49)</f>
        <v>1000</v>
      </c>
      <c r="E50" s="16">
        <v>3235</v>
      </c>
      <c r="F50" s="4" t="s">
        <v>101</v>
      </c>
      <c r="G50" s="4"/>
      <c r="H50" s="4"/>
      <c r="I50" s="4"/>
    </row>
    <row r="51" spans="1:9" x14ac:dyDescent="0.3">
      <c r="A51" s="5"/>
      <c r="B51" s="4" t="s">
        <v>76</v>
      </c>
      <c r="C51" s="9">
        <f t="shared" si="0"/>
        <v>7600</v>
      </c>
      <c r="D51" s="9">
        <v>9500</v>
      </c>
      <c r="E51" s="4">
        <v>32361</v>
      </c>
      <c r="F51" s="4"/>
      <c r="G51" s="4"/>
      <c r="H51" s="4"/>
      <c r="I51" s="4"/>
    </row>
    <row r="52" spans="1:9" x14ac:dyDescent="0.3">
      <c r="A52" s="5"/>
      <c r="B52" s="4" t="s">
        <v>88</v>
      </c>
      <c r="C52" s="9">
        <f t="shared" si="0"/>
        <v>5200</v>
      </c>
      <c r="D52" s="9">
        <v>6500</v>
      </c>
      <c r="E52" s="4">
        <v>32363</v>
      </c>
      <c r="F52" s="4"/>
      <c r="G52" s="4"/>
      <c r="H52" s="4"/>
      <c r="I52" s="4"/>
    </row>
    <row r="53" spans="1:9" x14ac:dyDescent="0.3">
      <c r="A53" s="5"/>
      <c r="B53" s="16" t="s">
        <v>137</v>
      </c>
      <c r="C53" s="15">
        <f>SUBTOTAL(9,C51:C52)</f>
        <v>12800</v>
      </c>
      <c r="D53" s="15">
        <f>SUBTOTAL(9,D51:D52)</f>
        <v>16000</v>
      </c>
      <c r="E53" s="16">
        <v>3236</v>
      </c>
      <c r="F53" s="4" t="s">
        <v>99</v>
      </c>
      <c r="G53" s="4"/>
      <c r="H53" s="4"/>
      <c r="I53" s="4"/>
    </row>
    <row r="54" spans="1:9" x14ac:dyDescent="0.3">
      <c r="A54" s="5"/>
      <c r="B54" s="4" t="s">
        <v>102</v>
      </c>
      <c r="C54" s="9">
        <f t="shared" si="0"/>
        <v>800</v>
      </c>
      <c r="D54" s="9">
        <v>1000</v>
      </c>
      <c r="E54" s="4">
        <v>32373</v>
      </c>
      <c r="F54" s="4"/>
      <c r="G54" s="4"/>
      <c r="H54" s="4"/>
      <c r="I54" s="4"/>
    </row>
    <row r="55" spans="1:9" x14ac:dyDescent="0.3">
      <c r="A55" s="5"/>
      <c r="B55" s="4" t="s">
        <v>103</v>
      </c>
      <c r="C55" s="9">
        <f t="shared" si="0"/>
        <v>800</v>
      </c>
      <c r="D55" s="9">
        <v>1000</v>
      </c>
      <c r="E55" s="4">
        <v>32375</v>
      </c>
      <c r="F55" s="4"/>
      <c r="G55" s="4"/>
      <c r="H55" s="4"/>
      <c r="I55" s="4"/>
    </row>
    <row r="56" spans="1:9" x14ac:dyDescent="0.3">
      <c r="A56" s="5"/>
      <c r="B56" s="4" t="s">
        <v>112</v>
      </c>
      <c r="C56" s="9">
        <f t="shared" si="0"/>
        <v>4000</v>
      </c>
      <c r="D56" s="9">
        <v>5000</v>
      </c>
      <c r="E56" s="4">
        <v>32376</v>
      </c>
      <c r="F56" s="4"/>
      <c r="G56" s="4"/>
      <c r="H56" s="4"/>
      <c r="I56" s="4"/>
    </row>
    <row r="57" spans="1:9" x14ac:dyDescent="0.3">
      <c r="A57" s="5"/>
      <c r="B57" s="4" t="s">
        <v>96</v>
      </c>
      <c r="C57" s="9">
        <f t="shared" si="0"/>
        <v>2400</v>
      </c>
      <c r="D57" s="9">
        <v>3000</v>
      </c>
      <c r="E57" s="4">
        <v>32379</v>
      </c>
      <c r="F57" s="4"/>
      <c r="G57" s="4"/>
      <c r="H57" s="4"/>
      <c r="I57" s="4"/>
    </row>
    <row r="58" spans="1:9" x14ac:dyDescent="0.3">
      <c r="A58" s="5"/>
      <c r="B58" s="16" t="s">
        <v>138</v>
      </c>
      <c r="C58" s="15">
        <f>SUBTOTAL(9,C54:C57)</f>
        <v>8000</v>
      </c>
      <c r="D58" s="15">
        <f>SUBTOTAL(9,D54:D57)</f>
        <v>10000</v>
      </c>
      <c r="E58" s="16">
        <v>3237</v>
      </c>
      <c r="F58" s="4" t="s">
        <v>100</v>
      </c>
      <c r="G58" s="4"/>
      <c r="H58" s="4"/>
      <c r="I58" s="4"/>
    </row>
    <row r="59" spans="1:9" x14ac:dyDescent="0.3">
      <c r="A59" s="5"/>
      <c r="B59" s="4" t="s">
        <v>77</v>
      </c>
      <c r="C59" s="9">
        <f t="shared" si="0"/>
        <v>4000</v>
      </c>
      <c r="D59" s="9">
        <v>5000</v>
      </c>
      <c r="E59" s="4">
        <v>32389</v>
      </c>
      <c r="F59" s="4"/>
      <c r="G59" s="4"/>
      <c r="H59" s="4"/>
      <c r="I59" s="4"/>
    </row>
    <row r="60" spans="1:9" x14ac:dyDescent="0.3">
      <c r="A60" s="5"/>
      <c r="B60" s="16" t="s">
        <v>139</v>
      </c>
      <c r="C60" s="18">
        <f>SUBTOTAL(9,C59:C59)</f>
        <v>4000</v>
      </c>
      <c r="D60" s="18">
        <f>SUBTOTAL(9,D59:D59)</f>
        <v>5000</v>
      </c>
      <c r="E60" s="16">
        <v>3238</v>
      </c>
      <c r="F60" s="4" t="s">
        <v>99</v>
      </c>
      <c r="G60" s="4"/>
      <c r="H60" s="4"/>
      <c r="I60" s="4"/>
    </row>
    <row r="61" spans="1:9" x14ac:dyDescent="0.3">
      <c r="A61" s="5"/>
      <c r="B61" s="4" t="s">
        <v>90</v>
      </c>
      <c r="C61" s="9">
        <f t="shared" si="0"/>
        <v>2400</v>
      </c>
      <c r="D61" s="9">
        <v>3000</v>
      </c>
      <c r="E61" s="4">
        <v>32391</v>
      </c>
      <c r="F61" s="4"/>
      <c r="G61" s="4"/>
      <c r="H61" s="4"/>
      <c r="I61" s="4"/>
    </row>
    <row r="62" spans="1:9" x14ac:dyDescent="0.3">
      <c r="A62" s="5"/>
      <c r="B62" s="4" t="s">
        <v>92</v>
      </c>
      <c r="C62" s="9">
        <f t="shared" si="0"/>
        <v>400</v>
      </c>
      <c r="D62" s="9">
        <v>500</v>
      </c>
      <c r="E62" s="4">
        <v>32392</v>
      </c>
      <c r="F62" s="4"/>
      <c r="G62" s="4"/>
      <c r="H62" s="4"/>
      <c r="I62" s="4"/>
    </row>
    <row r="63" spans="1:9" x14ac:dyDescent="0.3">
      <c r="A63" s="5"/>
      <c r="B63" s="4" t="s">
        <v>84</v>
      </c>
      <c r="C63" s="9">
        <f t="shared" si="0"/>
        <v>800</v>
      </c>
      <c r="D63" s="9">
        <v>1000</v>
      </c>
      <c r="E63" s="4">
        <v>32399</v>
      </c>
      <c r="F63" s="4"/>
      <c r="G63" s="4"/>
      <c r="H63" s="4"/>
      <c r="I63" s="4"/>
    </row>
    <row r="64" spans="1:9" x14ac:dyDescent="0.3">
      <c r="A64" s="5"/>
      <c r="B64" s="16" t="s">
        <v>140</v>
      </c>
      <c r="C64" s="15">
        <f>SUBTOTAL(9,C61:C63)</f>
        <v>3600</v>
      </c>
      <c r="D64" s="15">
        <f>SUBTOTAL(9,D61:D63)</f>
        <v>4500</v>
      </c>
      <c r="E64" s="16">
        <v>3239</v>
      </c>
      <c r="F64" s="4" t="s">
        <v>99</v>
      </c>
      <c r="G64" s="4"/>
      <c r="H64" s="4"/>
      <c r="I64" s="4"/>
    </row>
    <row r="65" spans="1:9" x14ac:dyDescent="0.3">
      <c r="A65" s="5"/>
      <c r="B65" s="4" t="s">
        <v>78</v>
      </c>
      <c r="C65" s="9">
        <f t="shared" si="0"/>
        <v>800</v>
      </c>
      <c r="D65" s="9">
        <v>1000</v>
      </c>
      <c r="E65" s="4">
        <v>32931</v>
      </c>
      <c r="F65" s="4"/>
      <c r="G65" s="4"/>
      <c r="H65" s="4"/>
      <c r="I65" s="4"/>
    </row>
    <row r="66" spans="1:9" x14ac:dyDescent="0.3">
      <c r="A66" s="5"/>
      <c r="B66" s="16" t="s">
        <v>78</v>
      </c>
      <c r="C66" s="18">
        <f>SUBTOTAL(9,C65:C65)</f>
        <v>800</v>
      </c>
      <c r="D66" s="18">
        <f>SUBTOTAL(9,D65:D65)</f>
        <v>1000</v>
      </c>
      <c r="E66" s="4">
        <v>3293</v>
      </c>
      <c r="F66" s="4" t="s">
        <v>99</v>
      </c>
      <c r="G66" s="4"/>
      <c r="H66" s="4"/>
      <c r="I66" s="4"/>
    </row>
    <row r="67" spans="1:9" x14ac:dyDescent="0.3">
      <c r="A67" s="5"/>
      <c r="B67" s="4" t="s">
        <v>79</v>
      </c>
      <c r="C67" s="9">
        <f t="shared" si="0"/>
        <v>1600</v>
      </c>
      <c r="D67" s="9">
        <v>2000</v>
      </c>
      <c r="E67" s="4">
        <v>32941</v>
      </c>
      <c r="F67" s="4"/>
      <c r="G67" s="4"/>
      <c r="H67" s="4"/>
      <c r="I67" s="4"/>
    </row>
    <row r="68" spans="1:9" x14ac:dyDescent="0.3">
      <c r="A68" s="5"/>
      <c r="B68" s="16" t="s">
        <v>141</v>
      </c>
      <c r="C68" s="18">
        <f>SUBTOTAL(9,C67:C67)</f>
        <v>1600</v>
      </c>
      <c r="D68" s="18">
        <f>SUBTOTAL(9,D67:D67)</f>
        <v>2000</v>
      </c>
      <c r="E68" s="16">
        <v>3294</v>
      </c>
      <c r="F68" s="4" t="s">
        <v>100</v>
      </c>
      <c r="G68" s="4"/>
      <c r="H68" s="4"/>
      <c r="I68" s="4"/>
    </row>
    <row r="69" spans="1:9" x14ac:dyDescent="0.3">
      <c r="A69" s="5"/>
      <c r="B69" s="4" t="s">
        <v>104</v>
      </c>
      <c r="C69" s="9">
        <f t="shared" si="0"/>
        <v>400</v>
      </c>
      <c r="D69" s="9">
        <v>500</v>
      </c>
      <c r="E69" s="4">
        <v>32951</v>
      </c>
      <c r="F69" s="4"/>
      <c r="G69" s="4"/>
      <c r="H69" s="4"/>
      <c r="I69" s="4"/>
    </row>
    <row r="70" spans="1:9" x14ac:dyDescent="0.3">
      <c r="A70" s="5"/>
      <c r="B70" s="4" t="s">
        <v>105</v>
      </c>
      <c r="C70" s="9">
        <f t="shared" si="0"/>
        <v>160</v>
      </c>
      <c r="D70" s="9">
        <v>200</v>
      </c>
      <c r="E70" s="4">
        <v>32953</v>
      </c>
      <c r="F70" s="4"/>
      <c r="G70" s="4"/>
      <c r="H70" s="4"/>
      <c r="I70" s="4"/>
    </row>
    <row r="71" spans="1:9" x14ac:dyDescent="0.3">
      <c r="A71" s="5"/>
      <c r="B71" s="4" t="s">
        <v>94</v>
      </c>
      <c r="C71" s="9">
        <f t="shared" si="0"/>
        <v>800</v>
      </c>
      <c r="D71" s="9">
        <v>1000</v>
      </c>
      <c r="E71" s="4">
        <v>32954</v>
      </c>
      <c r="F71" s="4"/>
      <c r="G71" s="4"/>
      <c r="H71" s="4"/>
      <c r="I71" s="4"/>
    </row>
    <row r="72" spans="1:9" x14ac:dyDescent="0.3">
      <c r="A72" s="5"/>
      <c r="B72" s="16" t="s">
        <v>142</v>
      </c>
      <c r="C72" s="15">
        <f>SUBTOTAL(9,C69:C71)</f>
        <v>1360</v>
      </c>
      <c r="D72" s="15">
        <f>SUBTOTAL(9,D69:D71)</f>
        <v>1700</v>
      </c>
      <c r="E72" s="16">
        <v>3295</v>
      </c>
      <c r="F72" s="4" t="s">
        <v>100</v>
      </c>
      <c r="G72" s="4"/>
      <c r="H72" s="4"/>
      <c r="I72" s="4"/>
    </row>
    <row r="73" spans="1:9" x14ac:dyDescent="0.3">
      <c r="A73" s="5"/>
      <c r="B73" s="4" t="s">
        <v>91</v>
      </c>
      <c r="C73" s="9">
        <f t="shared" si="0"/>
        <v>29280</v>
      </c>
      <c r="D73" s="13">
        <v>36600</v>
      </c>
      <c r="E73" s="4">
        <v>32999</v>
      </c>
      <c r="F73" s="4"/>
      <c r="G73" s="4"/>
      <c r="H73" s="4"/>
      <c r="I73" s="4"/>
    </row>
    <row r="74" spans="1:9" x14ac:dyDescent="0.3">
      <c r="A74" s="5"/>
      <c r="B74" s="16" t="s">
        <v>143</v>
      </c>
      <c r="C74" s="18">
        <f>SUBTOTAL(9,C73:C73)</f>
        <v>29280</v>
      </c>
      <c r="D74" s="18">
        <f>SUBTOTAL(9,D73:D73)</f>
        <v>36600</v>
      </c>
      <c r="E74" s="16">
        <v>3299</v>
      </c>
      <c r="F74" s="4" t="s">
        <v>99</v>
      </c>
      <c r="G74" s="4"/>
      <c r="H74" s="4"/>
      <c r="I74" s="4"/>
    </row>
    <row r="75" spans="1:9" x14ac:dyDescent="0.3">
      <c r="A75" s="5"/>
      <c r="B75" s="4" t="s">
        <v>80</v>
      </c>
      <c r="C75" s="9">
        <f t="shared" si="0"/>
        <v>80</v>
      </c>
      <c r="D75" s="13">
        <v>100</v>
      </c>
      <c r="E75" s="4">
        <v>34311</v>
      </c>
      <c r="F75" s="4"/>
      <c r="G75" s="4"/>
      <c r="H75" s="4"/>
      <c r="I75" s="4"/>
    </row>
    <row r="76" spans="1:9" x14ac:dyDescent="0.3">
      <c r="A76" s="5"/>
      <c r="B76" s="16" t="s">
        <v>144</v>
      </c>
      <c r="C76" s="18">
        <f>SUBTOTAL(9,C75:C75)</f>
        <v>80</v>
      </c>
      <c r="D76" s="18">
        <f>SUBTOTAL(9,D75:D75)</f>
        <v>100</v>
      </c>
      <c r="E76" s="16">
        <v>3431</v>
      </c>
      <c r="F76" s="4" t="s">
        <v>101</v>
      </c>
      <c r="G76" s="4"/>
      <c r="H76" s="4"/>
      <c r="I76" s="4"/>
    </row>
    <row r="77" spans="1:9" x14ac:dyDescent="0.3">
      <c r="A77" s="5"/>
      <c r="B77" s="4" t="s">
        <v>89</v>
      </c>
      <c r="C77" s="9">
        <f t="shared" si="0"/>
        <v>80</v>
      </c>
      <c r="D77" s="9">
        <v>100</v>
      </c>
      <c r="E77" s="4">
        <v>34339</v>
      </c>
      <c r="F77" s="4"/>
      <c r="G77" s="4"/>
      <c r="H77" s="4"/>
      <c r="I77" s="4"/>
    </row>
    <row r="78" spans="1:9" x14ac:dyDescent="0.3">
      <c r="A78" s="5"/>
      <c r="B78" s="16" t="s">
        <v>145</v>
      </c>
      <c r="C78" s="18">
        <f>SUBTOTAL(9,C77:C77)</f>
        <v>80</v>
      </c>
      <c r="D78" s="18">
        <f>SUBTOTAL(9,D77:D77)</f>
        <v>100</v>
      </c>
      <c r="E78" s="16">
        <v>3433</v>
      </c>
      <c r="F78" s="4" t="s">
        <v>101</v>
      </c>
      <c r="G78" s="4"/>
      <c r="H78" s="4"/>
      <c r="I78" s="4"/>
    </row>
    <row r="79" spans="1:9" x14ac:dyDescent="0.3">
      <c r="A79" s="5"/>
      <c r="B79" s="4" t="s">
        <v>110</v>
      </c>
      <c r="C79" s="9">
        <f t="shared" si="0"/>
        <v>46523.199999999997</v>
      </c>
      <c r="D79" s="13">
        <v>58154</v>
      </c>
      <c r="E79" s="4">
        <v>37229</v>
      </c>
      <c r="F79" s="4"/>
      <c r="G79" s="4"/>
      <c r="H79" s="4"/>
      <c r="I79" s="4"/>
    </row>
    <row r="80" spans="1:9" x14ac:dyDescent="0.3">
      <c r="A80" s="5"/>
      <c r="B80" s="16" t="s">
        <v>146</v>
      </c>
      <c r="C80" s="18">
        <f>SUBTOTAL(9,C79:C79)</f>
        <v>46523.199999999997</v>
      </c>
      <c r="D80" s="18">
        <f>SUBTOTAL(9,D79:D79)</f>
        <v>58154</v>
      </c>
      <c r="E80" s="16">
        <v>3722</v>
      </c>
      <c r="F80" s="4" t="s">
        <v>99</v>
      </c>
      <c r="G80" s="4"/>
      <c r="H80" s="4"/>
      <c r="I80" s="4"/>
    </row>
    <row r="81" spans="1:9" x14ac:dyDescent="0.3">
      <c r="A81" s="5"/>
      <c r="B81" s="17" t="s">
        <v>156</v>
      </c>
      <c r="C81" s="9">
        <f t="shared" si="0"/>
        <v>2400</v>
      </c>
      <c r="D81" s="20">
        <v>3000</v>
      </c>
      <c r="E81" s="22">
        <v>42123</v>
      </c>
      <c r="F81" s="4"/>
      <c r="G81" s="4"/>
      <c r="H81" s="4"/>
      <c r="I81" s="4"/>
    </row>
    <row r="82" spans="1:9" x14ac:dyDescent="0.3">
      <c r="A82" s="5"/>
      <c r="B82" s="16" t="s">
        <v>152</v>
      </c>
      <c r="C82" s="18">
        <f>SUBTOTAL(9,C81:C81)</f>
        <v>2400</v>
      </c>
      <c r="D82" s="18">
        <f>SUBTOTAL(9,D81:D81)</f>
        <v>3000</v>
      </c>
      <c r="E82" s="16">
        <v>4212</v>
      </c>
      <c r="F82" s="4" t="s">
        <v>99</v>
      </c>
      <c r="G82" s="4"/>
      <c r="H82" s="4"/>
      <c r="I82" s="4"/>
    </row>
    <row r="83" spans="1:9" x14ac:dyDescent="0.3">
      <c r="A83" s="5"/>
      <c r="B83" s="4" t="s">
        <v>119</v>
      </c>
      <c r="C83" s="9">
        <f t="shared" si="0"/>
        <v>5600</v>
      </c>
      <c r="D83" s="13">
        <v>7000</v>
      </c>
      <c r="E83" s="4">
        <v>42211</v>
      </c>
      <c r="F83" s="4"/>
      <c r="G83" s="4"/>
      <c r="H83" s="4"/>
      <c r="I83" s="4"/>
    </row>
    <row r="84" spans="1:9" x14ac:dyDescent="0.3">
      <c r="A84" s="5"/>
      <c r="B84" s="4" t="s">
        <v>116</v>
      </c>
      <c r="C84" s="9">
        <f t="shared" ref="C84" si="1">ROUND(D84/1.25,2)</f>
        <v>6400</v>
      </c>
      <c r="D84" s="13">
        <v>8000</v>
      </c>
      <c r="E84" s="4">
        <v>42219</v>
      </c>
      <c r="F84" s="4"/>
      <c r="G84" s="4"/>
      <c r="H84" s="4"/>
      <c r="I84" s="4"/>
    </row>
    <row r="85" spans="1:9" x14ac:dyDescent="0.3">
      <c r="A85" s="5"/>
      <c r="B85" s="16" t="s">
        <v>147</v>
      </c>
      <c r="C85" s="18">
        <f>SUBTOTAL(9,C83:C84)</f>
        <v>12000</v>
      </c>
      <c r="D85" s="18">
        <f>SUBTOTAL(9,D83:D84)</f>
        <v>15000</v>
      </c>
      <c r="E85" s="16">
        <v>4221</v>
      </c>
      <c r="F85" s="4" t="s">
        <v>99</v>
      </c>
      <c r="G85" s="4"/>
      <c r="H85" s="4"/>
      <c r="I85" s="4"/>
    </row>
    <row r="86" spans="1:9" x14ac:dyDescent="0.3">
      <c r="A86" s="5"/>
      <c r="B86" s="17" t="s">
        <v>157</v>
      </c>
      <c r="C86" s="9">
        <f t="shared" ref="C86:C92" si="2">ROUND(D86/1.25,2)</f>
        <v>3200</v>
      </c>
      <c r="D86" s="13">
        <v>4000</v>
      </c>
      <c r="E86" s="4">
        <v>42229</v>
      </c>
      <c r="F86" s="4"/>
      <c r="G86" s="4"/>
      <c r="H86" s="4"/>
      <c r="I86" s="4"/>
    </row>
    <row r="87" spans="1:9" x14ac:dyDescent="0.3">
      <c r="A87" s="5"/>
      <c r="B87" s="16" t="s">
        <v>154</v>
      </c>
      <c r="C87" s="18">
        <f>SUBTOTAL(9,C86:C86)</f>
        <v>3200</v>
      </c>
      <c r="D87" s="18">
        <f>SUBTOTAL(9,D86:D86)</f>
        <v>4000</v>
      </c>
      <c r="E87" s="16">
        <v>4222</v>
      </c>
      <c r="F87" s="4" t="s">
        <v>99</v>
      </c>
      <c r="G87" s="4"/>
      <c r="H87" s="4"/>
      <c r="I87" s="4"/>
    </row>
    <row r="88" spans="1:9" x14ac:dyDescent="0.3">
      <c r="A88" s="5"/>
      <c r="B88" s="17" t="s">
        <v>153</v>
      </c>
      <c r="C88" s="9">
        <f t="shared" si="2"/>
        <v>4000</v>
      </c>
      <c r="D88" s="20">
        <v>5000</v>
      </c>
      <c r="E88" s="17">
        <v>42231</v>
      </c>
      <c r="F88" s="4"/>
      <c r="G88" s="4"/>
      <c r="H88" s="4"/>
      <c r="I88" s="4"/>
    </row>
    <row r="89" spans="1:9" x14ac:dyDescent="0.3">
      <c r="A89" s="5"/>
      <c r="B89" s="16" t="s">
        <v>153</v>
      </c>
      <c r="C89" s="18">
        <f>SUBTOTAL(9,C88:C88)</f>
        <v>4000</v>
      </c>
      <c r="D89" s="18">
        <f>SUBTOTAL(9,D88:D88)</f>
        <v>5000</v>
      </c>
      <c r="E89" s="16">
        <v>4223</v>
      </c>
      <c r="F89" s="4" t="s">
        <v>99</v>
      </c>
      <c r="G89" s="4"/>
      <c r="H89" s="4"/>
      <c r="I89" s="4"/>
    </row>
    <row r="90" spans="1:9" x14ac:dyDescent="0.3">
      <c r="A90" s="5"/>
      <c r="B90" s="17" t="s">
        <v>166</v>
      </c>
      <c r="C90" s="9">
        <f t="shared" si="2"/>
        <v>800</v>
      </c>
      <c r="D90" s="20">
        <v>1000</v>
      </c>
      <c r="E90" s="17">
        <v>42261</v>
      </c>
      <c r="F90" s="4"/>
      <c r="G90" s="4"/>
      <c r="H90" s="4"/>
      <c r="I90" s="4"/>
    </row>
    <row r="91" spans="1:9" x14ac:dyDescent="0.3">
      <c r="A91" s="5"/>
      <c r="B91" s="16" t="s">
        <v>155</v>
      </c>
      <c r="C91" s="18">
        <f>SUBTOTAL(9,C90:C90)</f>
        <v>800</v>
      </c>
      <c r="D91" s="18">
        <f>SUBTOTAL(9,D90:D90)</f>
        <v>1000</v>
      </c>
      <c r="E91" s="16">
        <v>4226</v>
      </c>
      <c r="F91" s="4" t="s">
        <v>99</v>
      </c>
      <c r="G91" s="4"/>
      <c r="H91" s="4"/>
      <c r="I91" s="4"/>
    </row>
    <row r="92" spans="1:9" x14ac:dyDescent="0.3">
      <c r="A92" s="5"/>
      <c r="B92" s="17" t="s">
        <v>165</v>
      </c>
      <c r="C92" s="9">
        <f t="shared" si="2"/>
        <v>800</v>
      </c>
      <c r="D92" s="20">
        <v>1000</v>
      </c>
      <c r="E92" s="17">
        <v>42273</v>
      </c>
      <c r="F92" s="4"/>
      <c r="G92" s="4"/>
      <c r="H92" s="4"/>
      <c r="I92" s="4"/>
    </row>
    <row r="93" spans="1:9" x14ac:dyDescent="0.3">
      <c r="A93" s="5"/>
      <c r="B93" s="16" t="s">
        <v>148</v>
      </c>
      <c r="C93" s="18">
        <f>SUBTOTAL(9,C92:C92)</f>
        <v>800</v>
      </c>
      <c r="D93" s="18">
        <f>SUBTOTAL(9,D92:D92)</f>
        <v>1000</v>
      </c>
      <c r="E93" s="16">
        <v>4227</v>
      </c>
      <c r="F93" s="4" t="s">
        <v>99</v>
      </c>
      <c r="G93" s="4"/>
      <c r="H93" s="4"/>
      <c r="I93" s="4"/>
    </row>
    <row r="94" spans="1:9" x14ac:dyDescent="0.3">
      <c r="A94" s="5"/>
      <c r="B94" s="17" t="s">
        <v>118</v>
      </c>
      <c r="C94" s="9">
        <f t="shared" si="0"/>
        <v>15760</v>
      </c>
      <c r="D94" s="13">
        <v>19700</v>
      </c>
      <c r="E94" s="4">
        <v>42313</v>
      </c>
      <c r="F94" s="4"/>
      <c r="G94" s="4"/>
      <c r="H94" s="4"/>
      <c r="I94" s="4"/>
    </row>
    <row r="95" spans="1:9" x14ac:dyDescent="0.3">
      <c r="A95" s="5"/>
      <c r="B95" s="16" t="s">
        <v>149</v>
      </c>
      <c r="C95" s="18">
        <f>SUBTOTAL(9,C94:C94)</f>
        <v>15760</v>
      </c>
      <c r="D95" s="18">
        <f>SUBTOTAL(9,D94:D94)</f>
        <v>19700</v>
      </c>
      <c r="E95" s="16">
        <v>4231</v>
      </c>
      <c r="F95" s="4" t="s">
        <v>99</v>
      </c>
      <c r="G95" s="4"/>
      <c r="H95" s="4"/>
      <c r="I95" s="4"/>
    </row>
    <row r="96" spans="1:9" x14ac:dyDescent="0.3">
      <c r="A96" s="5"/>
      <c r="B96" s="4" t="s">
        <v>111</v>
      </c>
      <c r="C96" s="9">
        <f t="shared" si="0"/>
        <v>17280</v>
      </c>
      <c r="D96" s="9">
        <v>21600</v>
      </c>
      <c r="E96" s="4">
        <v>42411</v>
      </c>
      <c r="F96" s="4"/>
      <c r="G96" s="4"/>
      <c r="H96" s="4"/>
      <c r="I96" s="4"/>
    </row>
    <row r="97" spans="1:9" x14ac:dyDescent="0.3">
      <c r="A97" s="19"/>
      <c r="B97" s="16" t="s">
        <v>150</v>
      </c>
      <c r="C97" s="18">
        <f>SUBTOTAL(9,C96:C96)</f>
        <v>17280</v>
      </c>
      <c r="D97" s="18">
        <f>SUBTOTAL(9,D96:D96)</f>
        <v>21600</v>
      </c>
      <c r="E97" s="16">
        <v>4241</v>
      </c>
      <c r="F97" s="4" t="s">
        <v>99</v>
      </c>
      <c r="G97" s="4"/>
      <c r="H97" s="4"/>
      <c r="I97" s="4"/>
    </row>
    <row r="98" spans="1:9" ht="15.6" x14ac:dyDescent="0.3">
      <c r="A98" s="8"/>
      <c r="B98" s="10" t="s">
        <v>81</v>
      </c>
      <c r="C98" s="11">
        <f>SUBTOTAL(9,C8:C97)</f>
        <v>725206.39999999991</v>
      </c>
      <c r="D98" s="11">
        <f>SUBTOTAL(9,D8:D97)</f>
        <v>906508</v>
      </c>
      <c r="E98" s="4"/>
      <c r="F98" s="4"/>
      <c r="G98" s="4"/>
      <c r="H98" s="4"/>
      <c r="I98" s="4"/>
    </row>
  </sheetData>
  <mergeCells count="1">
    <mergeCell ref="A4:I4"/>
  </mergeCells>
  <printOptions horizontalCentered="1"/>
  <pageMargins left="0.51181102362204722" right="0.51181102362204722" top="0.23" bottom="0.3" header="0.17" footer="0.23"/>
  <pageSetup paperSize="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5. razina</vt:lpstr>
      <vt:lpstr>4. razina</vt:lpstr>
      <vt:lpstr>'4. razina'!Ispis_naslova</vt:lpstr>
      <vt:lpstr>'5. razina'!Ispis_naslova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Ravnatelj</dc:creator>
  <cp:lastModifiedBy>Windows korisnik</cp:lastModifiedBy>
  <cp:lastPrinted>2021-12-23T08:28:03Z</cp:lastPrinted>
  <dcterms:created xsi:type="dcterms:W3CDTF">2012-03-05T08:53:10Z</dcterms:created>
  <dcterms:modified xsi:type="dcterms:W3CDTF">2021-12-23T08:36:17Z</dcterms:modified>
</cp:coreProperties>
</file>